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490" tabRatio="897"/>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 name="Sheet1" sheetId="2" r:id="rId33"/>
  </sheets>
  <externalReferences>
    <externalReference r:id="rId34"/>
    <externalReference r:id="rId35"/>
    <externalReference r:id="rId36"/>
    <externalReference r:id="rId37"/>
  </externalReferences>
  <definedNames>
    <definedName name="_xlnm.Print_Area" localSheetId="7">#REF!</definedName>
    <definedName name="Z_47EA9957_A615_47FB_A919_F4A5C47399E9_.wvu.PrintArea" localSheetId="7" hidden="1">#REF!</definedName>
    <definedName name="Z_47EA9957_A615_47FB_A919_F4A5C47399E9_.wvu.PrintArea" localSheetId="22" hidden="1">'17(2)'!$A$1:$N$75</definedName>
    <definedName name="_xlnm.Print_Area" localSheetId="22">'17(2)'!$A$1:$N$75</definedName>
    <definedName name="Z_47EA9957_A615_47FB_A919_F4A5C47399E9_.wvu.PrintArea" localSheetId="12" hidden="1">#REF!</definedName>
    <definedName name="Z_47EA9957_A615_47FB_A919_F4A5C47399E9_.wvu.Rows" localSheetId="12" hidden="1">#REF!</definedName>
    <definedName name="_xlnm.Print_Area" localSheetId="12">#REF!</definedName>
    <definedName name="Z_47EA9957_A615_47FB_A919_F4A5C47399E9_.wvu.PrintArea" localSheetId="14" hidden="1">#REF!</definedName>
    <definedName name="Z_47EA9957_A615_47FB_A919_F4A5C47399E9_.wvu.Rows" localSheetId="14" hidden="1">#REF!</definedName>
    <definedName name="_xlnm.Print_Area" localSheetId="14">'12 (1)エ'!$A$1:$K$25</definedName>
    <definedName name="Z_47EA9957_A615_47FB_A919_F4A5C47399E9_.wvu.PrintArea" localSheetId="15" hidden="1">'12 (2)アイ'!$A$1:$L$51</definedName>
    <definedName name="_xlnm.Print_Area" localSheetId="15">'12 (2)アイ'!$A$1:$L$51</definedName>
    <definedName name="_xlnm.Print_Area" localSheetId="9">#REF!</definedName>
    <definedName name="Z_47EA9957_A615_47FB_A919_F4A5C47399E9_.wvu.PrintArea" localSheetId="9" hidden="1">#REF!</definedName>
    <definedName name="Z_47EA9957_A615_47FB_A919_F4A5C47399E9_.wvu.PrintArea" localSheetId="11" hidden="1">#REF!</definedName>
    <definedName name="_xlnm.Print_Area" localSheetId="11">#REF!</definedName>
    <definedName name="_xlnm.Print_Area" localSheetId="3">#REF!</definedName>
    <definedName name="Z_47EA9957_A615_47FB_A919_F4A5C47399E9_.wvu.PrintArea" localSheetId="2" hidden="1">#REF!</definedName>
    <definedName name="Z_47EA9957_A615_47FB_A919_F4A5C47399E9_.wvu.Rows" localSheetId="2" hidden="1">#REF!</definedName>
    <definedName name="_xlnm.Print_Area" localSheetId="2">#REF!</definedName>
    <definedName name="_xlnm.Print_Area" localSheetId="8">'9'!$A$1:$AU$63</definedName>
    <definedName name="Z_47EA9957_A615_47FB_A919_F4A5C47399E9_.wvu.PrintArea" localSheetId="8" hidden="1">'9'!$A$1:$AU$65</definedName>
    <definedName name="_xlnm.Print_Area" localSheetId="10">#REF!</definedName>
    <definedName name="Z_47EA9957_A615_47FB_A919_F4A5C47399E9_.wvu.PrintArea" localSheetId="10" hidden="1">#REF!</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Z_47EA9957_A615_47FB_A919_F4A5C47399E9_.wvu.PrintArea" localSheetId="13" hidden="1">'12 (1)ウ'!$A$1:$O$27</definedName>
    <definedName name="Z_47EA9957_A615_47FB_A919_F4A5C47399E9_.wvu.Rows" localSheetId="13" hidden="1">#REF!</definedName>
    <definedName name="_xlnm.Print_Area" localSheetId="13">'12 (1)ウ'!$A$1:$O$24</definedName>
    <definedName name="Z_47EA9957_A615_47FB_A919_F4A5C47399E9_.wvu.Rows" localSheetId="18" hidden="1">#REF!</definedName>
    <definedName name="_xlnm.Print_Area" localSheetId="18">'14'!$A$1:$O$13</definedName>
    <definedName name="Z_47EA9957_A615_47FB_A919_F4A5C47399E9_.wvu.PrintArea" localSheetId="18" hidden="1">#REF!</definedName>
    <definedName name="Z_47EA9957_A615_47FB_A919_F4A5C47399E9_.wvu.PrintArea" localSheetId="17" hidden="1">#REF!</definedName>
    <definedName name="Z_47EA9957_A615_47FB_A919_F4A5C47399E9_.wvu.Rows" localSheetId="17" hidden="1">#REF!</definedName>
    <definedName name="_xlnm.Print_Area" localSheetId="17">'13'!$A$1:$O$4</definedName>
    <definedName name="Z_47EA9957_A615_47FB_A919_F4A5C47399E9_.wvu.Rows" localSheetId="16" hidden="1">#REF!</definedName>
    <definedName name="_xlnm.Print_Area" localSheetId="16">'12 (2)ウ'!$A$1:$O$24</definedName>
    <definedName name="Z_47EA9957_A615_47FB_A919_F4A5C47399E9_.wvu.PrintArea" localSheetId="16" hidden="1">#REF!</definedName>
    <definedName name="_xlnm.Print_Area" localSheetId="21">'17(1)'!$A$1:$BR$30</definedName>
    <definedName name="Z_47EA9957_A615_47FB_A919_F4A5C47399E9_.wvu.PrintArea" localSheetId="21" hidden="1">#REF!</definedName>
    <definedName name="_xlnm.Print_Area" localSheetId="20">'16'!$A$1:$BP$22</definedName>
    <definedName name="Z_47EA9957_A615_47FB_A919_F4A5C47399E9_.wvu.PrintArea" localSheetId="20" hidden="1">'16'!$A$1:$E$21</definedName>
    <definedName name="_xlnm.Print_Area" localSheetId="19">'15'!$A$1:$I$13</definedName>
    <definedName name="Z_47EA9957_A615_47FB_A919_F4A5C47399E9_.wvu.PrintArea" localSheetId="19" hidden="1">#REF!</definedName>
    <definedName name="_xlnm.Print_Area" localSheetId="24">'20-21'!$A$1:$R$33</definedName>
    <definedName name="Z_47EA9957_A615_47FB_A919_F4A5C47399E9_.wvu.PrintArea" localSheetId="24" hidden="1">#REF!</definedName>
    <definedName name="Z_47EA9957_A615_47FB_A919_F4A5C47399E9_.wvu.Rows" localSheetId="24" hidden="1">#REF!</definedName>
    <definedName name="_xlnm.Print_Area" localSheetId="23">'18-19'!$A$1:$O$24</definedName>
    <definedName name="Z_47EA9957_A615_47FB_A919_F4A5C47399E9_.wvu.PrintArea" localSheetId="23" hidden="1">#REF!</definedName>
    <definedName name="Z_47EA9957_A615_47FB_A919_F4A5C47399E9_.wvu.Rows" localSheetId="23" hidden="1">#REF!</definedName>
    <definedName name="_xlnm.Print_Area" localSheetId="26">'24'!$A$1:$M$35</definedName>
    <definedName name="Z_47EA9957_A615_47FB_A919_F4A5C47399E9_.wvu.PrintArea" localSheetId="26" hidden="1">#REF!</definedName>
    <definedName name="Z_47EA9957_A615_47FB_A919_F4A5C47399E9_.wvu.Rows" localSheetId="26" hidden="1">#REF!</definedName>
    <definedName name="_xlnm.Print_Area" localSheetId="25">'22-23'!$A$1:$J$25</definedName>
    <definedName name="Z_47EA9957_A615_47FB_A919_F4A5C47399E9_.wvu.PrintArea" localSheetId="25" hidden="1">#REF!</definedName>
    <definedName name="Z_47EA9957_A615_47FB_A919_F4A5C47399E9_.wvu.Rows" localSheetId="25" hidden="1">'22-23'!$24:$25</definedName>
    <definedName name="_xlnm.Print_Area" localSheetId="28">'25(2)'!$A$1:$K$48</definedName>
    <definedName name="Z_47EA9957_A615_47FB_A919_F4A5C47399E9_.wvu.PrintArea" localSheetId="28" hidden="1">#REF!</definedName>
    <definedName name="_xlnm.Print_Area" localSheetId="27">'25(1)'!$A$1:$J$16</definedName>
    <definedName name="Z_47EA9957_A615_47FB_A919_F4A5C47399E9_.wvu.PrintArea" localSheetId="27" hidden="1">#REF!</definedName>
    <definedName name="_xlnm.Print_Area" localSheetId="29">'26'!$A$1:$J$10</definedName>
    <definedName name="Z_47EA9957_A615_47FB_A919_F4A5C47399E9_.wvu.PrintArea" localSheetId="29" hidden="1">#REF!</definedName>
    <definedName name="Z_47EA9957_A615_47FB_A919_F4A5C47399E9_.wvu.Rows" localSheetId="29" hidden="1">#REF!</definedName>
    <definedName name="_xlnm.Print_Area" localSheetId="30">'27'!$A$1:$O$33</definedName>
    <definedName name="Z_47EA9957_A615_47FB_A919_F4A5C47399E9_.wvu.PrintArea" localSheetId="30" hidden="1">'27'!$A$1:$O$35</definedName>
    <definedName name="Z_47EA9957_A615_47FB_A919_F4A5C47399E9_.wvu.Rows" localSheetId="30" hidden="1">#REF!</definedName>
    <definedName name="Z_47EA9957_A615_47FB_A919_F4A5C47399E9_.wvu.Rows" localSheetId="31" hidden="1">#REF!</definedName>
    <definedName name="_xlnm.Print_Area" localSheetId="31">'28'!$A$1:$O$29</definedName>
    <definedName name="Z_47EA9957_A615_47FB_A919_F4A5C47399E9_.wvu.PrintArea" localSheetId="31" hidden="1">'28'!$A$1:$O$31</definedName>
    <definedName name="_xlnm.Print_Area" localSheetId="0">目次!$A$1:$P$49</definedName>
    <definedName name="Z_47EA9957_A615_47FB_A919_F4A5C47399E9_.wvu.PrintArea" localSheetId="0" hidden="1">目次!$A$1:$P$49</definedName>
    <definedName name="Z_47EA9957_A615_47FB_A919_F4A5C47399E9_.wvu.PrintArea" localSheetId="1" hidden="1">#REF!</definedName>
  </definedNames>
  <calcPr calcId="191029" concurrentCalc="1"/>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吉村　友孝</author>
  </authors>
  <commentList>
    <comment ref="K3" authorId="0">
      <text>
        <r>
          <rPr>
            <b/>
            <sz val="9"/>
            <color indexed="81"/>
            <rFont val="MS P ゴシック"/>
          </rPr>
          <t>令和7年度の写真提供は「静岡県観光振興課」と記載すること</t>
        </r>
      </text>
    </comment>
  </commentList>
</comments>
</file>

<file path=xl/comments2.xml><?xml version="1.0" encoding="utf-8"?>
<comments xmlns="http://schemas.openxmlformats.org/spreadsheetml/2006/main">
  <authors>
    <author>鈴木　有美</author>
  </authors>
  <commentList>
    <comment ref="J4" authorId="0">
      <text>
        <r>
          <rPr>
            <sz val="9"/>
            <color indexed="81"/>
            <rFont val="MS P ゴシック"/>
          </rPr>
          <t xml:space="preserve">
代位弁済元金
</t>
        </r>
      </text>
    </comment>
  </commentList>
</comments>
</file>

<file path=xl/comments3.xml><?xml version="1.0" encoding="utf-8"?>
<comments xmlns="http://schemas.openxmlformats.org/spreadsheetml/2006/main">
  <authors>
    <author>Administrator</author>
  </authors>
  <commentList>
    <comment ref="AU34" authorId="0">
      <text>
        <r>
          <rPr>
            <b/>
            <sz val="9"/>
            <color indexed="81"/>
            <rFont val="ＭＳ Ｐゴシック"/>
          </rPr>
          <t>Administrator:</t>
        </r>
        <r>
          <rPr>
            <sz val="9"/>
            <color indexed="81"/>
            <rFont val="ＭＳ Ｐゴシック"/>
          </rPr>
          <t xml:space="preserve">
-を△に変換置き換えること</t>
        </r>
      </text>
    </comment>
  </commentList>
</comments>
</file>

<file path=xl/sharedStrings.xml><?xml version="1.0" encoding="utf-8"?>
<sst xmlns="http://schemas.openxmlformats.org/spreadsheetml/2006/main" xmlns:r="http://schemas.openxmlformats.org/officeDocument/2006/relationships" count="1046" uniqueCount="1046">
  <si>
    <t>サービス業（ 他に分類されないもの）</t>
  </si>
  <si>
    <t>令和</t>
    <rPh sb="0" eb="2">
      <t>レイワ</t>
    </rPh>
    <phoneticPr fontId="113"/>
  </si>
  <si>
    <t>調　　 査
産 業 計</t>
    <rPh sb="0" eb="1">
      <t>チョウ</t>
    </rPh>
    <rPh sb="4" eb="5">
      <t>サ</t>
    </rPh>
    <rPh sb="6" eb="7">
      <t>サン</t>
    </rPh>
    <rPh sb="8" eb="9">
      <t>ギョウ</t>
    </rPh>
    <rPh sb="10" eb="11">
      <t>ケイ</t>
    </rPh>
    <phoneticPr fontId="39"/>
  </si>
  <si>
    <t>特殊取扱品（9）</t>
  </si>
  <si>
    <t>貸家</t>
  </si>
  <si>
    <t>6</t>
  </si>
  <si>
    <t>令和6年</t>
    <rPh sb="0" eb="2">
      <t>レイワ</t>
    </rPh>
    <rPh sb="3" eb="4">
      <t>ネン</t>
    </rPh>
    <phoneticPr fontId="114"/>
  </si>
  <si>
    <t>主 な 動 き</t>
    <rPh sb="0" eb="1">
      <t>オモ</t>
    </rPh>
    <phoneticPr fontId="39"/>
  </si>
  <si>
    <t>二輪自動車類（70504）</t>
  </si>
  <si>
    <t>田   子   の   浦   港</t>
  </si>
  <si>
    <t>　　　　移動数を加減して推計したものです。</t>
  </si>
  <si>
    <t>台</t>
    <rPh sb="0" eb="1">
      <t>ダイ</t>
    </rPh>
    <phoneticPr fontId="39"/>
  </si>
  <si>
    <t>裾　野　市</t>
  </si>
  <si>
    <t>自　然　動　態</t>
  </si>
  <si>
    <t>電球類（70321）</t>
  </si>
  <si>
    <t>合    計</t>
  </si>
  <si>
    <t>年　　月　　別</t>
    <rPh sb="0" eb="4">
      <t>ネンゲツ</t>
    </rPh>
    <rPh sb="6" eb="7">
      <t>ベツ</t>
    </rPh>
    <phoneticPr fontId="39"/>
  </si>
  <si>
    <t>住居</t>
    <rPh sb="0" eb="1">
      <t>ジュウ</t>
    </rPh>
    <rPh sb="1" eb="2">
      <t>キョ</t>
    </rPh>
    <phoneticPr fontId="39"/>
  </si>
  <si>
    <t>田子の浦港入港船舶</t>
  </si>
  <si>
    <t>（季節調整済指数：令和２年＝100）</t>
    <rPh sb="0" eb="3">
      <t>（キセツ</t>
    </rPh>
    <rPh sb="3" eb="5">
      <t>チョウセイ</t>
    </rPh>
    <rPh sb="5" eb="6">
      <t>ズミ</t>
    </rPh>
    <rPh sb="6" eb="8">
      <t>シスウ</t>
    </rPh>
    <rPh sb="9" eb="11">
      <t>レイワ</t>
    </rPh>
    <rPh sb="12" eb="13">
      <t>ネン</t>
    </rPh>
    <rPh sb="13" eb="14">
      <t>ヘイネン</t>
    </rPh>
    <phoneticPr fontId="39"/>
  </si>
  <si>
    <t>発　　生　　件　　数</t>
  </si>
  <si>
    <t>　中　央　区</t>
    <rPh sb="1" eb="2">
      <t>ナカ</t>
    </rPh>
    <rPh sb="3" eb="4">
      <t>ナカバ</t>
    </rPh>
    <rPh sb="5" eb="6">
      <t>ク</t>
    </rPh>
    <phoneticPr fontId="115"/>
  </si>
  <si>
    <t>戸数</t>
  </si>
  <si>
    <t>非鉄金属（613）</t>
  </si>
  <si>
    <t>熱　海　市</t>
  </si>
  <si>
    <t>20   海  上  出  入  貨  物</t>
    <rPh sb="5" eb="9">
      <t>カイジョウ</t>
    </rPh>
    <rPh sb="11" eb="15">
      <t>シュツニュウ</t>
    </rPh>
    <rPh sb="17" eb="21">
      <t>カモツ</t>
    </rPh>
    <phoneticPr fontId="39"/>
  </si>
  <si>
    <t>（令和２年＝100）</t>
  </si>
  <si>
    <t>遅 行 指 数</t>
  </si>
  <si>
    <t>13</t>
  </si>
  <si>
    <t>床面積の</t>
  </si>
  <si>
    <t>預金残高</t>
    <rPh sb="0" eb="2">
      <t>ヨキン</t>
    </rPh>
    <rPh sb="2" eb="4">
      <t>ザンダカ</t>
    </rPh>
    <phoneticPr fontId="39"/>
  </si>
  <si>
    <t>-</t>
  </si>
  <si>
    <t>香港線</t>
    <rPh sb="0" eb="2">
      <t>ホンコン</t>
    </rPh>
    <rPh sb="2" eb="3">
      <t>セン</t>
    </rPh>
    <phoneticPr fontId="39"/>
  </si>
  <si>
    <t>12倍</t>
  </si>
  <si>
    <t>電気・ガス・熱供給・水道業</t>
  </si>
  <si>
    <t>湖西市</t>
  </si>
  <si>
    <t>前月と同水準</t>
    <rPh sb="0" eb="2">
      <t>ゼンゲツ</t>
    </rPh>
    <rPh sb="3" eb="6">
      <t>ドウスイジュン</t>
    </rPh>
    <phoneticPr fontId="39"/>
  </si>
  <si>
    <t>24   富士山静岡空港搭乗者数</t>
    <rPh sb="5" eb="8">
      <t>フジサン</t>
    </rPh>
    <rPh sb="8" eb="10">
      <t>シズオカ</t>
    </rPh>
    <rPh sb="10" eb="12">
      <t>クウコウ</t>
    </rPh>
    <rPh sb="12" eb="15">
      <t>トウジョウシャ</t>
    </rPh>
    <rPh sb="15" eb="16">
      <t>カズ</t>
    </rPh>
    <phoneticPr fontId="39"/>
  </si>
  <si>
    <t>2</t>
  </si>
  <si>
    <t>15   製材工場の素材・製材製品需給</t>
    <rPh sb="8" eb="9">
      <t>ジョウ</t>
    </rPh>
    <phoneticPr fontId="39"/>
  </si>
  <si>
    <t>住宅</t>
  </si>
  <si>
    <t>指標</t>
  </si>
  <si>
    <t>輸     入</t>
    <rPh sb="0" eb="1">
      <t>ユ</t>
    </rPh>
    <rPh sb="6" eb="7">
      <t>イリ</t>
    </rPh>
    <phoneticPr fontId="39"/>
  </si>
  <si>
    <t>公的資金</t>
  </si>
  <si>
    <t>｢ x ｣</t>
  </si>
  <si>
    <t>7</t>
  </si>
  <si>
    <t>倍</t>
    <rPh sb="0" eb="1">
      <t>バイ</t>
    </rPh>
    <phoneticPr fontId="39"/>
  </si>
  <si>
    <t>清　水　町</t>
  </si>
  <si>
    <t>情報通信業</t>
  </si>
  <si>
    <t xml:space="preserve">    </t>
  </si>
  <si>
    <t>非鉄金属鋳物、電線・ケーブル</t>
  </si>
  <si>
    <t>｢ r ｣</t>
  </si>
  <si>
    <t>令和２年＝100</t>
    <rPh sb="0" eb="2">
      <t>レイワ</t>
    </rPh>
    <rPh sb="3" eb="4">
      <t>ネン</t>
    </rPh>
    <rPh sb="4" eb="5">
      <t>ヘイネン</t>
    </rPh>
    <phoneticPr fontId="39"/>
  </si>
  <si>
    <t>うち45歳以上55歳以下</t>
    <rPh sb="4" eb="7">
      <t>サイイジョウ</t>
    </rPh>
    <rPh sb="9" eb="10">
      <t>サイ</t>
    </rPh>
    <rPh sb="10" eb="12">
      <t>イカ</t>
    </rPh>
    <phoneticPr fontId="39"/>
  </si>
  <si>
    <t>（事業所規模５人以上）</t>
  </si>
  <si>
    <t>令　　和</t>
  </si>
  <si>
    <t>全国主要指標</t>
  </si>
  <si>
    <t>空港振興課</t>
    <rPh sb="2" eb="4">
      <t>シンコウ</t>
    </rPh>
    <rPh sb="4" eb="5">
      <t>カ</t>
    </rPh>
    <phoneticPr fontId="39"/>
  </si>
  <si>
    <t>液化天然ガス（3050103）</t>
  </si>
  <si>
    <t>気温</t>
    <rPh sb="0" eb="2">
      <t>キオン</t>
    </rPh>
    <phoneticPr fontId="39"/>
  </si>
  <si>
    <t>（P18参照）</t>
  </si>
  <si>
    <t>年度・月</t>
  </si>
  <si>
    <t>富士市</t>
  </si>
  <si>
    <t>南伊豆町</t>
    <rPh sb="0" eb="1">
      <t>ミナミ</t>
    </rPh>
    <rPh sb="1" eb="3">
      <t>イズ</t>
    </rPh>
    <rPh sb="3" eb="4">
      <t>チョウ</t>
    </rPh>
    <phoneticPr fontId="39"/>
  </si>
  <si>
    <t>｢ p ｣</t>
  </si>
  <si>
    <t>化学工業品</t>
  </si>
  <si>
    <t>労働異動率</t>
    <rPh sb="0" eb="2">
      <t>ロウドウ</t>
    </rPh>
    <rPh sb="2" eb="4">
      <t>イドウ</t>
    </rPh>
    <rPh sb="4" eb="5">
      <t>リツ</t>
    </rPh>
    <phoneticPr fontId="39"/>
  </si>
  <si>
    <t>3か月後方移動平均（CI）</t>
    <rPh sb="2" eb="3">
      <t>ゲツ</t>
    </rPh>
    <rPh sb="3" eb="5">
      <t>コウホウ</t>
    </rPh>
    <rPh sb="5" eb="7">
      <t>イドウ</t>
    </rPh>
    <rPh sb="7" eb="9">
      <t>ヘイキン</t>
    </rPh>
    <phoneticPr fontId="39"/>
  </si>
  <si>
    <t>金属機械工業品</t>
  </si>
  <si>
    <t>13　　生活保護法による扶助人員及び金額</t>
  </si>
  <si>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39"/>
  </si>
  <si>
    <t>運輸</t>
  </si>
  <si>
    <t>たこ類</t>
    <rPh sb="2" eb="3">
      <t>ルイ</t>
    </rPh>
    <phoneticPr fontId="39"/>
  </si>
  <si>
    <t>（注２）業種欄の（ ）内は、前月比（％）です。</t>
    <rPh sb="1" eb="2">
      <t>チュウ</t>
    </rPh>
    <rPh sb="4" eb="6">
      <t>ギョウシュ</t>
    </rPh>
    <rPh sb="6" eb="7">
      <t>ラン</t>
    </rPh>
    <rPh sb="11" eb="12">
      <t>ナイ</t>
    </rPh>
    <rPh sb="14" eb="17">
      <t>ゼンゲツヒ</t>
    </rPh>
    <phoneticPr fontId="39"/>
  </si>
  <si>
    <t>区    分</t>
  </si>
  <si>
    <t>機械類及び輸送用機器（7）</t>
  </si>
  <si>
    <t>令和7年2月の鉱工業総合  生産、出荷、在庫の動き</t>
    <rPh sb="0" eb="2">
      <t>レイワ</t>
    </rPh>
    <rPh sb="3" eb="4">
      <t>ネン</t>
    </rPh>
    <rPh sb="5" eb="6">
      <t>ガツ</t>
    </rPh>
    <phoneticPr fontId="39"/>
  </si>
  <si>
    <t>年月別</t>
  </si>
  <si>
    <t>上　　　　　　　昇</t>
    <rPh sb="0" eb="9">
      <t>ジョウショウ</t>
    </rPh>
    <phoneticPr fontId="39"/>
  </si>
  <si>
    <t>常用雇用
指　　　数
（製造業）</t>
    <rPh sb="0" eb="2">
      <t>ジョウヨウ</t>
    </rPh>
    <rPh sb="2" eb="4">
      <t>コヨウ</t>
    </rPh>
    <rPh sb="5" eb="6">
      <t>ユビ</t>
    </rPh>
    <rPh sb="9" eb="10">
      <t>カズ</t>
    </rPh>
    <rPh sb="12" eb="15">
      <t>セイゾウギョウ</t>
    </rPh>
    <phoneticPr fontId="39"/>
  </si>
  <si>
    <t>エアコン（7012305）</t>
  </si>
  <si>
    <t>茶（01501）</t>
  </si>
  <si>
    <t>季節調整済指数</t>
    <rPh sb="0" eb="2">
      <t>キセツ</t>
    </rPh>
    <rPh sb="2" eb="4">
      <t>チョウセイ</t>
    </rPh>
    <rPh sb="4" eb="5">
      <t>ズミ</t>
    </rPh>
    <rPh sb="5" eb="7">
      <t>シスウ</t>
    </rPh>
    <phoneticPr fontId="39"/>
  </si>
  <si>
    <t>林産品</t>
  </si>
  <si>
    <t>気象庁</t>
    <rPh sb="0" eb="3">
      <t>キショウチョウ</t>
    </rPh>
    <phoneticPr fontId="39"/>
  </si>
  <si>
    <t>日本銀行静岡支店</t>
    <rPh sb="0" eb="4">
      <t>ニホンギンコウ</t>
    </rPh>
    <rPh sb="4" eb="6">
      <t>シズオカ</t>
    </rPh>
    <rPh sb="6" eb="8">
      <t>シテン</t>
    </rPh>
    <phoneticPr fontId="39"/>
  </si>
  <si>
    <t>小山町</t>
    <rPh sb="0" eb="3">
      <t>オヤマチョウ</t>
    </rPh>
    <phoneticPr fontId="39"/>
  </si>
  <si>
    <t>3</t>
  </si>
  <si>
    <t>11</t>
  </si>
  <si>
    <t>鉄 鋼 業</t>
    <rPh sb="0" eb="5">
      <t>テッコウギョウ</t>
    </rPh>
    <phoneticPr fontId="39"/>
  </si>
  <si>
    <t>生産指数
季節調整
済 指 数</t>
    <rPh sb="0" eb="2">
      <t>セイサン</t>
    </rPh>
    <rPh sb="2" eb="4">
      <t>シスウ</t>
    </rPh>
    <rPh sb="5" eb="7">
      <t>キセツ</t>
    </rPh>
    <rPh sb="7" eb="9">
      <t>チョウセイ</t>
    </rPh>
    <rPh sb="10" eb="11">
      <t>ズ</t>
    </rPh>
    <rPh sb="12" eb="13">
      <t>ユビ</t>
    </rPh>
    <rPh sb="14" eb="15">
      <t>カズ</t>
    </rPh>
    <phoneticPr fontId="39"/>
  </si>
  <si>
    <t>8</t>
  </si>
  <si>
    <t>被保護扶助人員</t>
  </si>
  <si>
    <t>前年同月差</t>
    <rPh sb="4" eb="5">
      <t>サ</t>
    </rPh>
    <phoneticPr fontId="39"/>
  </si>
  <si>
    <t>単月は0.1 ポイント上昇し、３か月後方移動平均は1.1ポイント</t>
    <rPh sb="11" eb="13">
      <t>ジョウショウ</t>
    </rPh>
    <rPh sb="17" eb="18">
      <t>ゲツ</t>
    </rPh>
    <rPh sb="18" eb="20">
      <t>コウホウ</t>
    </rPh>
    <rPh sb="20" eb="22">
      <t>イドウ</t>
    </rPh>
    <rPh sb="22" eb="24">
      <t>ヘイキン</t>
    </rPh>
    <phoneticPr fontId="39"/>
  </si>
  <si>
    <t>生産</t>
  </si>
  <si>
    <t>4</t>
  </si>
  <si>
    <t>人</t>
  </si>
  <si>
    <t>飼料（017）</t>
  </si>
  <si>
    <t>分類不能のもの</t>
  </si>
  <si>
    <t>輸出</t>
    <rPh sb="0" eb="2">
      <t>ユシュツ</t>
    </rPh>
    <phoneticPr fontId="39"/>
  </si>
  <si>
    <t>新規求職
申込件数</t>
  </si>
  <si>
    <t>調  査  産  業  計</t>
  </si>
  <si>
    <t>年　　　月</t>
  </si>
  <si>
    <t>　　　　ベンチマーク更新に伴い過去に遡って改訂したが、令和６年５月分より基準年（令和２年）＝100となるように改正しました。</t>
    <rPh sb="10" eb="12">
      <t>コウシン</t>
    </rPh>
    <rPh sb="13" eb="14">
      <t>トモナ</t>
    </rPh>
    <rPh sb="15" eb="17">
      <t>カコ</t>
    </rPh>
    <rPh sb="18" eb="19">
      <t>サカノボ</t>
    </rPh>
    <rPh sb="21" eb="23">
      <t>カイテイ</t>
    </rPh>
    <rPh sb="27" eb="29">
      <t>レイワ</t>
    </rPh>
    <rPh sb="30" eb="31">
      <t>ネン</t>
    </rPh>
    <rPh sb="32" eb="33">
      <t>ガツ</t>
    </rPh>
    <rPh sb="33" eb="34">
      <t>ブン</t>
    </rPh>
    <rPh sb="36" eb="38">
      <t>キジュン</t>
    </rPh>
    <rPh sb="38" eb="39">
      <t>ネン</t>
    </rPh>
    <rPh sb="40" eb="42">
      <t>レイワ</t>
    </rPh>
    <rPh sb="43" eb="44">
      <t>ネン</t>
    </rPh>
    <rPh sb="55" eb="57">
      <t>カイセイ</t>
    </rPh>
    <phoneticPr fontId="39"/>
  </si>
  <si>
    <t>21   品 種 別 海 上 出 入 貨 物</t>
  </si>
  <si>
    <t>煙台・北京線※</t>
    <rPh sb="0" eb="1">
      <t>ケムリ</t>
    </rPh>
    <rPh sb="1" eb="2">
      <t>タイ</t>
    </rPh>
    <rPh sb="3" eb="5">
      <t>ペキン</t>
    </rPh>
    <rPh sb="5" eb="6">
      <t>セン</t>
    </rPh>
    <phoneticPr fontId="39"/>
  </si>
  <si>
    <t>小型乗用</t>
    <rPh sb="0" eb="2">
      <t>コガタ</t>
    </rPh>
    <rPh sb="2" eb="4">
      <t>ジョウヨウ</t>
    </rPh>
    <phoneticPr fontId="39"/>
  </si>
  <si>
    <t>松崎町</t>
    <rPh sb="0" eb="2">
      <t>マツザキ</t>
    </rPh>
    <rPh sb="2" eb="3">
      <t>チョウ</t>
    </rPh>
    <phoneticPr fontId="39"/>
  </si>
  <si>
    <t>卸売業,小売業</t>
  </si>
  <si>
    <t>令和6年</t>
  </si>
  <si>
    <t>18</t>
  </si>
  <si>
    <t>清      水      港</t>
  </si>
  <si>
    <t>アルミニウム及び同合金（61507）</t>
  </si>
  <si>
    <t>（令和７年３月分）</t>
    <rPh sb="1" eb="3">
      <t>レイワ</t>
    </rPh>
    <rPh sb="4" eb="5">
      <t>ネン</t>
    </rPh>
    <rPh sb="6" eb="8">
      <t>ガツブン</t>
    </rPh>
    <phoneticPr fontId="39"/>
  </si>
  <si>
    <t>r204</t>
  </si>
  <si>
    <t>消費量</t>
  </si>
  <si>
    <t>熱海市</t>
  </si>
  <si>
    <t>半導体等製造装置（70131）</t>
  </si>
  <si>
    <t>原動機（70101）</t>
  </si>
  <si>
    <t>織物用糸及び繊維製品（607）</t>
  </si>
  <si>
    <t>在       庫</t>
    <rPh sb="0" eb="1">
      <t>ザイコ</t>
    </rPh>
    <rPh sb="8" eb="9">
      <t>セイサン</t>
    </rPh>
    <phoneticPr fontId="39"/>
  </si>
  <si>
    <t>5</t>
  </si>
  <si>
    <t>御   前   崎   港</t>
    <rPh sb="0" eb="13">
      <t>オマエザキコウ</t>
    </rPh>
    <phoneticPr fontId="39"/>
  </si>
  <si>
    <t>資　　料</t>
  </si>
  <si>
    <t>17    輸   出   入   通   関   実   績</t>
    <rPh sb="6" eb="11">
      <t>ユシュツ</t>
    </rPh>
    <rPh sb="14" eb="15">
      <t>ニュウ</t>
    </rPh>
    <rPh sb="18" eb="23">
      <t>ツウカン</t>
    </rPh>
    <rPh sb="26" eb="31">
      <t>ジッセキ</t>
    </rPh>
    <phoneticPr fontId="39"/>
  </si>
  <si>
    <t>医療用機械器具・計測機器、金属工作機</t>
  </si>
  <si>
    <t>石油製品（30301）</t>
  </si>
  <si>
    <t>菊川市</t>
    <rPh sb="0" eb="2">
      <t>キクガワ</t>
    </rPh>
    <rPh sb="2" eb="3">
      <t>シ</t>
    </rPh>
    <phoneticPr fontId="39"/>
  </si>
  <si>
    <t>一 致 指 数</t>
  </si>
  <si>
    <t>藤枝市</t>
  </si>
  <si>
    <t>った。</t>
  </si>
  <si>
    <t>所定外労働時間</t>
  </si>
  <si>
    <t>三島市</t>
  </si>
  <si>
    <t>単位：件、人、倍</t>
  </si>
  <si>
    <t>企業倒産状況</t>
    <rPh sb="0" eb="2">
      <t>キギョウ</t>
    </rPh>
    <rPh sb="2" eb="4">
      <t>トウサン</t>
    </rPh>
    <rPh sb="4" eb="6">
      <t>ジョウキョウ</t>
    </rPh>
    <phoneticPr fontId="39"/>
  </si>
  <si>
    <t>26</t>
  </si>
  <si>
    <t>医療， 福祉</t>
  </si>
  <si>
    <t>△1,975</t>
  </si>
  <si>
    <t>普通乗用</t>
    <rPh sb="0" eb="2">
      <t>フツウ</t>
    </rPh>
    <rPh sb="2" eb="4">
      <t>ジョウヨウ</t>
    </rPh>
    <phoneticPr fontId="39"/>
  </si>
  <si>
    <t>月</t>
    <rPh sb="0" eb="1">
      <t>ツキ</t>
    </rPh>
    <phoneticPr fontId="39"/>
  </si>
  <si>
    <t>日 本 人 及 び 外 国 人 人 口</t>
  </si>
  <si>
    <t>総　　　額</t>
    <rPh sb="0" eb="5">
      <t>ソウガク</t>
    </rPh>
    <phoneticPr fontId="39"/>
  </si>
  <si>
    <t>鉱物性燃料（3）</t>
  </si>
  <si>
    <t>人　　　　　口</t>
  </si>
  <si>
    <t>対前年同月比</t>
  </si>
  <si>
    <t>磐田市</t>
    <rPh sb="0" eb="3">
      <t>イワタシ</t>
    </rPh>
    <phoneticPr fontId="116"/>
  </si>
  <si>
    <t>住宅</t>
    <rPh sb="0" eb="2">
      <t>ジュウタク</t>
    </rPh>
    <phoneticPr fontId="39"/>
  </si>
  <si>
    <t>福岡線</t>
    <rPh sb="0" eb="2">
      <t>フクオカ</t>
    </rPh>
    <rPh sb="2" eb="3">
      <t>セン</t>
    </rPh>
    <phoneticPr fontId="39"/>
  </si>
  <si>
    <t>主要地方道</t>
  </si>
  <si>
    <t>28</t>
  </si>
  <si>
    <t>１月以降</t>
  </si>
  <si>
    <t>光熱・水道</t>
    <rPh sb="0" eb="2">
      <t>コウネツ</t>
    </rPh>
    <rPh sb="3" eb="5">
      <t>スイドウ</t>
    </rPh>
    <phoneticPr fontId="39"/>
  </si>
  <si>
    <t>百万円</t>
    <rPh sb="0" eb="3">
      <t>ヒャクマンエン</t>
    </rPh>
    <phoneticPr fontId="39"/>
  </si>
  <si>
    <t/>
  </si>
  <si>
    <t>9</t>
  </si>
  <si>
    <t>移 出</t>
  </si>
  <si>
    <t>27   道路別交通事故発生状況（人身事故）</t>
  </si>
  <si>
    <t>「 0 」</t>
  </si>
  <si>
    <t>月及び産業別</t>
  </si>
  <si>
    <t>輸入</t>
  </si>
  <si>
    <t>所定内労働時間</t>
  </si>
  <si>
    <t>10</t>
  </si>
  <si>
    <t>乗用車（7050301）</t>
  </si>
  <si>
    <t>品種別海上出入貨物（３月分）</t>
  </si>
  <si>
    <t>単位：千トン</t>
  </si>
  <si>
    <t>水揚量</t>
    <rPh sb="0" eb="2">
      <t>ミズアゲ</t>
    </rPh>
    <rPh sb="2" eb="3">
      <t>リョウ</t>
    </rPh>
    <phoneticPr fontId="39"/>
  </si>
  <si>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117"/>
  </si>
  <si>
    <t>輸出</t>
  </si>
  <si>
    <t>うち有効
求 職 者</t>
  </si>
  <si>
    <t>前月比0.1％増</t>
    <rPh sb="0" eb="3">
      <t>ゼンゲツヒ</t>
    </rPh>
    <rPh sb="7" eb="8">
      <t>ゾウ</t>
    </rPh>
    <phoneticPr fontId="39"/>
  </si>
  <si>
    <t>静　岡</t>
    <rPh sb="0" eb="1">
      <t>セイ</t>
    </rPh>
    <rPh sb="2" eb="3">
      <t>オカ</t>
    </rPh>
    <phoneticPr fontId="39"/>
  </si>
  <si>
    <t>合板・ウッドパネル（60501）</t>
  </si>
  <si>
    <t>25   新  設  住  宅  着  工  戸  数  (つづき)</t>
    <rPh sb="23" eb="24">
      <t>ト</t>
    </rPh>
    <rPh sb="26" eb="27">
      <t>カズ</t>
    </rPh>
    <phoneticPr fontId="39"/>
  </si>
  <si>
    <t>７　　信用保証協会保証状況</t>
    <rPh sb="3" eb="5">
      <t>シンヨウ</t>
    </rPh>
    <rPh sb="5" eb="7">
      <t>ホショウ</t>
    </rPh>
    <rPh sb="7" eb="9">
      <t>キョウカイ</t>
    </rPh>
    <rPh sb="9" eb="11">
      <t>ホショウ</t>
    </rPh>
    <rPh sb="11" eb="13">
      <t>ジョウキョウ</t>
    </rPh>
    <phoneticPr fontId="39"/>
  </si>
  <si>
    <t>（注2）  数値は速報値です。</t>
    <rPh sb="1" eb="2">
      <t>チュウ</t>
    </rPh>
    <rPh sb="6" eb="8">
      <t>スウチ</t>
    </rPh>
    <rPh sb="9" eb="12">
      <t>ソクホウチ</t>
    </rPh>
    <phoneticPr fontId="39"/>
  </si>
  <si>
    <t>在　　　　　　　　　庫</t>
    <rPh sb="0" eb="1">
      <t>ザイコ</t>
    </rPh>
    <rPh sb="10" eb="11">
      <t>セイサン</t>
    </rPh>
    <phoneticPr fontId="39"/>
  </si>
  <si>
    <t>「…」</t>
  </si>
  <si>
    <t>16</t>
  </si>
  <si>
    <t>社　会　動　態</t>
  </si>
  <si>
    <t>出生数</t>
  </si>
  <si>
    <t>石　廊　崎</t>
    <rPh sb="0" eb="1">
      <t>イシ</t>
    </rPh>
    <rPh sb="2" eb="3">
      <t>ロウ</t>
    </rPh>
    <rPh sb="4" eb="5">
      <t>ザキ</t>
    </rPh>
    <phoneticPr fontId="39"/>
  </si>
  <si>
    <t>金融業,保険業</t>
  </si>
  <si>
    <t>総数</t>
    <rPh sb="0" eb="2">
      <t>ソウスウ</t>
    </rPh>
    <phoneticPr fontId="117"/>
  </si>
  <si>
    <t>(１０大費目)－静岡市・浜松市－</t>
  </si>
  <si>
    <t>県  　   警　     察
本            　　 部</t>
    <rPh sb="0" eb="1">
      <t>ケン</t>
    </rPh>
    <rPh sb="7" eb="8">
      <t>ケイ</t>
    </rPh>
    <rPh sb="14" eb="15">
      <t>サツ</t>
    </rPh>
    <rPh sb="16" eb="17">
      <t>ホン</t>
    </rPh>
    <rPh sb="32" eb="33">
      <t>ブ</t>
    </rPh>
    <phoneticPr fontId="39"/>
  </si>
  <si>
    <t>負数または減少</t>
  </si>
  <si>
    <t>コーヒー・茶・ココア・香辛料類（015）</t>
  </si>
  <si>
    <t>農林水産省</t>
    <rPh sb="0" eb="2">
      <t>ノウリン</t>
    </rPh>
    <rPh sb="2" eb="5">
      <t>スイサンショウ</t>
    </rPh>
    <phoneticPr fontId="39"/>
  </si>
  <si>
    <t>その他の採油用種子（20309）</t>
  </si>
  <si>
    <t>令和</t>
    <rPh sb="0" eb="2">
      <t>レイワ</t>
    </rPh>
    <phoneticPr fontId="39"/>
  </si>
  <si>
    <t>加熱用・冷却用機器（70123）</t>
  </si>
  <si>
    <t>野菜（01103）</t>
  </si>
  <si>
    <t>　</t>
  </si>
  <si>
    <t>西 伊 豆 町</t>
  </si>
  <si>
    <t>出勤日数</t>
  </si>
  <si>
    <t>当　　　月</t>
  </si>
  <si>
    <t>絶縁電線及び絶縁ケーブル（70304）</t>
  </si>
  <si>
    <t>島田市</t>
  </si>
  <si>
    <t>貸       家</t>
  </si>
  <si>
    <t>足踏みを示している</t>
    <rPh sb="0" eb="2">
      <t>アシブ</t>
    </rPh>
    <rPh sb="4" eb="5">
      <t>シメ</t>
    </rPh>
    <phoneticPr fontId="39"/>
  </si>
  <si>
    <t>持家</t>
  </si>
  <si>
    <t>出　荷</t>
    <rPh sb="0" eb="3">
      <t>シュッカ</t>
    </rPh>
    <phoneticPr fontId="39"/>
  </si>
  <si>
    <t>分 譲 住 宅</t>
  </si>
  <si>
    <t>2.30</t>
  </si>
  <si>
    <t>市町道</t>
  </si>
  <si>
    <t>伊豆半島地域計</t>
    <rPh sb="0" eb="2">
      <t>イズ</t>
    </rPh>
    <rPh sb="2" eb="4">
      <t>ハントウ</t>
    </rPh>
    <rPh sb="4" eb="6">
      <t>チイキ</t>
    </rPh>
    <rPh sb="6" eb="7">
      <t>ケイ</t>
    </rPh>
    <phoneticPr fontId="118"/>
  </si>
  <si>
    <t>総実労働時間</t>
  </si>
  <si>
    <t>有
効</t>
  </si>
  <si>
    <t>単位：件、百万円</t>
    <rPh sb="0" eb="2">
      <t>タンイ</t>
    </rPh>
    <rPh sb="3" eb="4">
      <t>ケン</t>
    </rPh>
    <rPh sb="5" eb="8">
      <t>ヒャクマンエン</t>
    </rPh>
    <phoneticPr fontId="39"/>
  </si>
  <si>
    <t>前年同期比</t>
    <rPh sb="0" eb="2">
      <t>ゼンネン</t>
    </rPh>
    <rPh sb="2" eb="5">
      <t>ドウキヒ</t>
    </rPh>
    <phoneticPr fontId="39"/>
  </si>
  <si>
    <t>女</t>
  </si>
  <si>
    <t>南 伊 豆 町</t>
  </si>
  <si>
    <t>運輸業， 郵便業</t>
  </si>
  <si>
    <t>総額</t>
  </si>
  <si>
    <t>プラスチック（515）</t>
  </si>
  <si>
    <t>外国貿易</t>
  </si>
  <si>
    <t>月   間
有   効
求人数</t>
  </si>
  <si>
    <t>転出数</t>
  </si>
  <si>
    <t>静岡労働局職業安定部</t>
  </si>
  <si>
    <t>統計活用課</t>
    <rPh sb="0" eb="2">
      <t>トウケイ</t>
    </rPh>
    <rPh sb="2" eb="4">
      <t>カツヨウ</t>
    </rPh>
    <rPh sb="4" eb="5">
      <t>カ</t>
    </rPh>
    <phoneticPr fontId="39"/>
  </si>
  <si>
    <t>・チャーター便の搭乗者数については、含まれておりません。</t>
  </si>
  <si>
    <t>森町</t>
    <rPh sb="0" eb="2">
      <t>モリマチ</t>
    </rPh>
    <phoneticPr fontId="116"/>
  </si>
  <si>
    <t>自動車の部分品（70505）</t>
  </si>
  <si>
    <t>（注３）秘匿に該当する品目群は、主要品目群欄には掲載していません。</t>
    <rPh sb="1" eb="2">
      <t>チュウ</t>
    </rPh>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39"/>
  </si>
  <si>
    <t>被保護
実人員</t>
  </si>
  <si>
    <t>給与住宅</t>
  </si>
  <si>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</si>
  <si>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</si>
  <si>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（事業所規模5人以上、調査産業計）</t>
  </si>
  <si>
    <t>男</t>
  </si>
  <si>
    <t>静岡県の統計5月号</t>
    <rPh sb="5" eb="6">
      <t>ケイ</t>
    </rPh>
    <rPh sb="7" eb="8">
      <t>ガツ</t>
    </rPh>
    <rPh sb="8" eb="9">
      <t>ゴウ</t>
    </rPh>
    <phoneticPr fontId="39"/>
  </si>
  <si>
    <t>印 刷 業</t>
    <rPh sb="0" eb="1">
      <t>イン</t>
    </rPh>
    <rPh sb="2" eb="3">
      <t>サツ</t>
    </rPh>
    <rPh sb="4" eb="5">
      <t>ギョウ</t>
    </rPh>
    <phoneticPr fontId="39"/>
  </si>
  <si>
    <t>年  月  別</t>
  </si>
  <si>
    <t>衣類及び同附属品（807）</t>
  </si>
  <si>
    <t>令和</t>
  </si>
  <si>
    <t>サービス業（他に分類されないもの）</t>
  </si>
  <si>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39"/>
  </si>
  <si>
    <t>下田市</t>
  </si>
  <si>
    <t>（令和７年２月分）</t>
    <rPh sb="1" eb="3">
      <t>レイワ</t>
    </rPh>
    <rPh sb="4" eb="5">
      <t>ネン</t>
    </rPh>
    <rPh sb="6" eb="8">
      <t>ガツブン</t>
    </rPh>
    <phoneticPr fontId="39"/>
  </si>
  <si>
    <t>持       家</t>
  </si>
  <si>
    <t>有機化合物（50101）</t>
  </si>
  <si>
    <t>概　　　数</t>
  </si>
  <si>
    <t>繊維機械（70109）</t>
  </si>
  <si>
    <t>非金属鉱物製品（609）</t>
  </si>
  <si>
    <t>（注１）　令和６年４月１日以降の人口は、令和２年国勢調査の人口等基本集計（確定値）をもとに住民基本台帳に基づく</t>
    <rPh sb="1" eb="2">
      <t>チュウ</t>
    </rPh>
    <rPh sb="5" eb="7">
      <t>レイワ</t>
    </rPh>
    <rPh sb="8" eb="9">
      <t>ネン</t>
    </rPh>
    <rPh sb="10" eb="11">
      <t>ガツ</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19"/>
  </si>
  <si>
    <t>エアコン（7011901）</t>
  </si>
  <si>
    <t>木材（20701）</t>
  </si>
  <si>
    <t>月</t>
  </si>
  <si>
    <t>r40</t>
  </si>
  <si>
    <t>富　士　市</t>
  </si>
  <si>
    <t>…</t>
  </si>
  <si>
    <t>清 水 税 関 支 署</t>
    <rPh sb="0" eb="1">
      <t>キヨシ</t>
    </rPh>
    <rPh sb="2" eb="3">
      <t>ミズ</t>
    </rPh>
    <rPh sb="4" eb="5">
      <t>ゼイ</t>
    </rPh>
    <rPh sb="6" eb="7">
      <t>セキ</t>
    </rPh>
    <rPh sb="8" eb="9">
      <t>ササ</t>
    </rPh>
    <rPh sb="10" eb="11">
      <t>ショ</t>
    </rPh>
    <phoneticPr fontId="39"/>
  </si>
  <si>
    <t>お茶（01505）</t>
  </si>
  <si>
    <t>掛川市</t>
  </si>
  <si>
    <t>現金給与総額</t>
    <rPh sb="0" eb="2">
      <t>ゲンキン</t>
    </rPh>
    <rPh sb="2" eb="4">
      <t>キュウヨ</t>
    </rPh>
    <rPh sb="4" eb="6">
      <t>ソウガク</t>
    </rPh>
    <phoneticPr fontId="39"/>
  </si>
  <si>
    <t>前月比</t>
    <rPh sb="0" eb="2">
      <t>ゼンゲツ</t>
    </rPh>
    <rPh sb="2" eb="3">
      <t>ヒ</t>
    </rPh>
    <phoneticPr fontId="39"/>
  </si>
  <si>
    <t>ゴム製品
工　　業</t>
    <rPh sb="2" eb="4">
      <t>セイヒン</t>
    </rPh>
    <rPh sb="6" eb="7">
      <t>コウ</t>
    </rPh>
    <rPh sb="9" eb="10">
      <t>ギョウ</t>
    </rPh>
    <phoneticPr fontId="39"/>
  </si>
  <si>
    <t>二輪自動車・原動機付自転車（7050701）</t>
  </si>
  <si>
    <t>川 根 本 町</t>
  </si>
  <si>
    <t>鉄鋼（613）</t>
  </si>
  <si>
    <t>電　　気　　
機　　械
工　　業</t>
    <rPh sb="0" eb="1">
      <t>デン</t>
    </rPh>
    <rPh sb="3" eb="4">
      <t>キ</t>
    </rPh>
    <rPh sb="7" eb="11">
      <t>キカイ</t>
    </rPh>
    <rPh sb="12" eb="16">
      <t>コウギョウ</t>
    </rPh>
    <phoneticPr fontId="39"/>
  </si>
  <si>
    <t>地域福祉課</t>
    <rPh sb="0" eb="2">
      <t>チイキ</t>
    </rPh>
    <rPh sb="2" eb="4">
      <t>フクシ</t>
    </rPh>
    <rPh sb="4" eb="5">
      <t>カ</t>
    </rPh>
    <phoneticPr fontId="39"/>
  </si>
  <si>
    <t>袋井市</t>
  </si>
  <si>
    <t>　また、前年同月比は3.7％の上昇となった。</t>
    <rPh sb="8" eb="9">
      <t>ヒ</t>
    </rPh>
    <rPh sb="15" eb="17">
      <t>ジョウショウ</t>
    </rPh>
    <phoneticPr fontId="39"/>
  </si>
  <si>
    <t>単位：戸、㎡</t>
    <rPh sb="0" eb="2">
      <t>タンイ</t>
    </rPh>
    <rPh sb="3" eb="4">
      <t>ト</t>
    </rPh>
    <phoneticPr fontId="39"/>
  </si>
  <si>
    <t>在　庫</t>
    <rPh sb="0" eb="3">
      <t>ザイコ</t>
    </rPh>
    <phoneticPr fontId="39"/>
  </si>
  <si>
    <t>単位：円</t>
  </si>
  <si>
    <t>先 行 指 数</t>
  </si>
  <si>
    <t>小　山　町</t>
  </si>
  <si>
    <t>％</t>
  </si>
  <si>
    <t>単位：億円</t>
    <rPh sb="0" eb="2">
      <t>タンイ</t>
    </rPh>
    <rPh sb="2" eb="5">
      <t>：オクエン</t>
    </rPh>
    <phoneticPr fontId="39"/>
  </si>
  <si>
    <t>医療</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</si>
  <si>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</si>
  <si>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年　　月</t>
  </si>
  <si>
    <t>移入</t>
  </si>
  <si>
    <t>学術研究,専門・技術サービス業</t>
  </si>
  <si>
    <t>（令和７年３月分）</t>
    <rPh sb="1" eb="3">
      <t>レイワ</t>
    </rPh>
    <rPh sb="4" eb="5">
      <t>ネン</t>
    </rPh>
    <rPh sb="6" eb="7">
      <t>ガツ</t>
    </rPh>
    <rPh sb="7" eb="8">
      <t>フン</t>
    </rPh>
    <phoneticPr fontId="39"/>
  </si>
  <si>
    <t>半導体等電子部品（70323）</t>
  </si>
  <si>
    <t>転入数</t>
  </si>
  <si>
    <t>負債総額</t>
    <rPh sb="0" eb="2">
      <t>フサイ</t>
    </rPh>
    <rPh sb="2" eb="4">
      <t>ソウガク</t>
    </rPh>
    <phoneticPr fontId="39"/>
  </si>
  <si>
    <t>降水量</t>
    <rPh sb="0" eb="3">
      <t>コウスイリョウ</t>
    </rPh>
    <phoneticPr fontId="39"/>
  </si>
  <si>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</si>
  <si>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バス</t>
  </si>
  <si>
    <t>単位：人</t>
    <rPh sb="3" eb="4">
      <t>ニン</t>
    </rPh>
    <phoneticPr fontId="39"/>
  </si>
  <si>
    <t>大豆（20307）</t>
  </si>
  <si>
    <t>（４）汎用・生産用・業務用機械工業</t>
    <rPh sb="3" eb="4">
      <t>ハン</t>
    </rPh>
    <rPh sb="4" eb="5">
      <t>ヨウ</t>
    </rPh>
    <rPh sb="6" eb="9">
      <t>セイサンヨウ</t>
    </rPh>
    <rPh sb="10" eb="13">
      <t>ギョウムヨウ</t>
    </rPh>
    <rPh sb="13" eb="15">
      <t>キカイ</t>
    </rPh>
    <rPh sb="15" eb="17">
      <t>コウギョウ</t>
    </rPh>
    <phoneticPr fontId="39"/>
  </si>
  <si>
    <t>たら(生)</t>
    <rPh sb="3" eb="4">
      <t>ナマ</t>
    </rPh>
    <phoneticPr fontId="39"/>
  </si>
  <si>
    <t>「－」</t>
  </si>
  <si>
    <t>個別半導体（7032303）</t>
  </si>
  <si>
    <t>びんなが（冷凍）</t>
    <rPh sb="5" eb="7">
      <t>レイトウ</t>
    </rPh>
    <phoneticPr fontId="39"/>
  </si>
  <si>
    <t>原料別製品（6）</t>
  </si>
  <si>
    <t>移 入</t>
  </si>
  <si>
    <t>静岡市</t>
  </si>
  <si>
    <t>生活関連サービス業， 娯楽業</t>
  </si>
  <si>
    <t>合 計</t>
  </si>
  <si>
    <t>鉱工業指数の推移</t>
    <rPh sb="0" eb="3">
      <t>コウコウギョウ</t>
    </rPh>
    <rPh sb="3" eb="5">
      <t>シスウ</t>
    </rPh>
    <rPh sb="6" eb="8">
      <t>スイイ</t>
    </rPh>
    <phoneticPr fontId="39"/>
  </si>
  <si>
    <t>主  な  動  き</t>
    <rPh sb="0" eb="1">
      <t>オモ</t>
    </rPh>
    <rPh sb="6" eb="7">
      <t>ウゴ</t>
    </rPh>
    <phoneticPr fontId="39"/>
  </si>
  <si>
    <t>輸 入</t>
  </si>
  <si>
    <t>雑工業品</t>
  </si>
  <si>
    <t>　浜　名　区</t>
    <rPh sb="1" eb="2">
      <t>ハマ</t>
    </rPh>
    <rPh sb="3" eb="4">
      <t>ナ</t>
    </rPh>
    <rPh sb="5" eb="6">
      <t>ク</t>
    </rPh>
    <phoneticPr fontId="115"/>
  </si>
  <si>
    <t>木造</t>
  </si>
  <si>
    <t>輸送用機器（705）</t>
  </si>
  <si>
    <t>r319</t>
  </si>
  <si>
    <t>消費者
物価指数</t>
    <rPh sb="0" eb="3">
      <t>ショウヒシャ</t>
    </rPh>
    <rPh sb="4" eb="6">
      <t>ブッカ</t>
    </rPh>
    <rPh sb="6" eb="8">
      <t>シスウ</t>
    </rPh>
    <phoneticPr fontId="39"/>
  </si>
  <si>
    <t>金属鉱及びくず（215）</t>
  </si>
  <si>
    <t>くぎ、ねじ、ボルト及びナット類（61509）</t>
  </si>
  <si>
    <t>重電機器（70301）</t>
  </si>
  <si>
    <t>沼津市</t>
  </si>
  <si>
    <t>富 士 宮 市</t>
  </si>
  <si>
    <t>紹   介
件   数</t>
  </si>
  <si>
    <t>楽器（81305）</t>
  </si>
  <si>
    <t>5.6)</t>
  </si>
  <si>
    <t>電線・ケーブル、伸銅・アルミニウム圧延製品</t>
  </si>
  <si>
    <t>磐田市</t>
  </si>
  <si>
    <t>銀行勘定</t>
    <rPh sb="0" eb="2">
      <t>ギンコウ</t>
    </rPh>
    <rPh sb="2" eb="4">
      <t>カンジョウ</t>
    </rPh>
    <phoneticPr fontId="39"/>
  </si>
  <si>
    <t>がん具（81315）</t>
  </si>
  <si>
    <t>製    材    品</t>
  </si>
  <si>
    <t>教育</t>
  </si>
  <si>
    <t>田子の浦港</t>
    <rPh sb="0" eb="2">
      <t>タゴ</t>
    </rPh>
    <rPh sb="3" eb="4">
      <t>ウラ</t>
    </rPh>
    <rPh sb="4" eb="5">
      <t>コウ</t>
    </rPh>
    <phoneticPr fontId="39"/>
  </si>
  <si>
    <t>雑製品（8）</t>
  </si>
  <si>
    <t>21</t>
  </si>
  <si>
    <t>軽自動車</t>
    <rPh sb="0" eb="4">
      <t>ケイジドウシャ</t>
    </rPh>
    <phoneticPr fontId="39"/>
  </si>
  <si>
    <t>令和２年＝100</t>
    <rPh sb="0" eb="2">
      <t>レイワ</t>
    </rPh>
    <rPh sb="3" eb="4">
      <t>ネン</t>
    </rPh>
    <phoneticPr fontId="39"/>
  </si>
  <si>
    <t>バス・トラック（7050303）</t>
  </si>
  <si>
    <t>社会動態</t>
    <rPh sb="0" eb="2">
      <t>シャカイ</t>
    </rPh>
    <rPh sb="2" eb="4">
      <t>ドウタイ</t>
    </rPh>
    <phoneticPr fontId="117"/>
  </si>
  <si>
    <t>自動車（70503）</t>
  </si>
  <si>
    <t>利用関係別</t>
  </si>
  <si>
    <t>伊豆の国市</t>
    <rPh sb="0" eb="2">
      <t>イズ</t>
    </rPh>
    <rPh sb="3" eb="4">
      <t>クニ</t>
    </rPh>
    <rPh sb="4" eb="5">
      <t>シ</t>
    </rPh>
    <phoneticPr fontId="39"/>
  </si>
  <si>
    <t>世 帯 数</t>
  </si>
  <si>
    <t>※印の路線は現在ダイヤがありません。</t>
  </si>
  <si>
    <t>伊東市</t>
  </si>
  <si>
    <t>総   数</t>
  </si>
  <si>
    <t>死亡数</t>
  </si>
  <si>
    <t>単位：トン、円/kg</t>
    <rPh sb="6" eb="7">
      <t>エン</t>
    </rPh>
    <phoneticPr fontId="39"/>
  </si>
  <si>
    <t>情報</t>
    <rPh sb="0" eb="2">
      <t>ジョウホウ</t>
    </rPh>
    <phoneticPr fontId="39"/>
  </si>
  <si>
    <t>増   減</t>
  </si>
  <si>
    <t>藤　枝　市</t>
  </si>
  <si>
    <t>23   自  動  車  課  税  台  数</t>
    <rPh sb="14" eb="15">
      <t>カ</t>
    </rPh>
    <rPh sb="17" eb="18">
      <t>ゼイ</t>
    </rPh>
    <rPh sb="20" eb="21">
      <t>ダイ</t>
    </rPh>
    <rPh sb="23" eb="24">
      <t>スウ</t>
    </rPh>
    <phoneticPr fontId="39"/>
  </si>
  <si>
    <t>世帯</t>
  </si>
  <si>
    <t>製造業</t>
  </si>
  <si>
    <t>県計</t>
  </si>
  <si>
    <t>牧 之 原 市</t>
  </si>
  <si>
    <t>印刷・情報用紙、紙加工品</t>
  </si>
  <si>
    <t>非金属鉱物製品（611）</t>
  </si>
  <si>
    <t>路　　　線</t>
  </si>
  <si>
    <t>長　泉　町</t>
  </si>
  <si>
    <t>荷役機械（70127）</t>
  </si>
  <si>
    <t>ウェイト</t>
  </si>
  <si>
    <t>がん具及び遊戯用具（81309）</t>
  </si>
  <si>
    <t>鉱工業の生産指数は97.3</t>
    <rPh sb="0" eb="1">
      <t>コウ</t>
    </rPh>
    <rPh sb="1" eb="3">
      <t>コウギョウ</t>
    </rPh>
    <rPh sb="4" eb="6">
      <t>セイサン</t>
    </rPh>
    <rPh sb="6" eb="8">
      <t>シスウ</t>
    </rPh>
    <phoneticPr fontId="39"/>
  </si>
  <si>
    <t>給 与 住 宅</t>
  </si>
  <si>
    <t>生　　　　　　　　　産</t>
    <rPh sb="0" eb="1">
      <t>セイ</t>
    </rPh>
    <rPh sb="10" eb="11">
      <t>サン</t>
    </rPh>
    <phoneticPr fontId="39"/>
  </si>
  <si>
    <t>有 効 求 人
倍         率</t>
    <rPh sb="0" eb="1">
      <t>ユウ</t>
    </rPh>
    <rPh sb="2" eb="3">
      <t>コウ</t>
    </rPh>
    <rPh sb="4" eb="5">
      <t>モトム</t>
    </rPh>
    <rPh sb="6" eb="7">
      <t>ジン</t>
    </rPh>
    <rPh sb="8" eb="9">
      <t>バイ</t>
    </rPh>
    <rPh sb="18" eb="19">
      <t>リツ</t>
    </rPh>
    <phoneticPr fontId="39"/>
  </si>
  <si>
    <t>不動産業， 物品賃貸業</t>
  </si>
  <si>
    <t>果実（01101）</t>
  </si>
  <si>
    <t>避 難 船</t>
  </si>
  <si>
    <t>前月比0.5％増、在庫指数が102.7で、前月比2.9％増とな</t>
    <rPh sb="0" eb="3">
      <t>ゼンゲツヒ</t>
    </rPh>
    <rPh sb="7" eb="8">
      <t>ゾウ</t>
    </rPh>
    <rPh sb="9" eb="11">
      <t>ザイコ</t>
    </rPh>
    <rPh sb="11" eb="13">
      <t>シスウ</t>
    </rPh>
    <rPh sb="21" eb="24">
      <t>ゼンゲツヒ</t>
    </rPh>
    <rPh sb="28" eb="29">
      <t>ゾウ</t>
    </rPh>
    <phoneticPr fontId="39"/>
  </si>
  <si>
    <t>くろまぐろ（生）</t>
    <rPh sb="6" eb="7">
      <t>ナマ</t>
    </rPh>
    <phoneticPr fontId="39"/>
  </si>
  <si>
    <t>島　田　市</t>
  </si>
  <si>
    <t>情報通信
機　　械
工　　業</t>
    <rPh sb="0" eb="2">
      <t>ジョウホウ</t>
    </rPh>
    <rPh sb="2" eb="4">
      <t>ツウシン</t>
    </rPh>
    <rPh sb="5" eb="9">
      <t>キカイ</t>
    </rPh>
    <rPh sb="10" eb="14">
      <t>コウギョウ</t>
    </rPh>
    <phoneticPr fontId="39"/>
  </si>
  <si>
    <t>市計</t>
  </si>
  <si>
    <t>家具（803）</t>
  </si>
  <si>
    <t>焼　津　市</t>
  </si>
  <si>
    <t>指   数</t>
    <rPh sb="0" eb="5">
      <t>シスウ</t>
    </rPh>
    <phoneticPr fontId="39"/>
  </si>
  <si>
    <t>平均</t>
  </si>
  <si>
    <t>吉　田　町</t>
  </si>
  <si>
    <t>生活</t>
  </si>
  <si>
    <r>
      <t>（</t>
    </r>
    <r>
      <rPr>
        <sz val="9.5"/>
        <color auto="1"/>
        <rFont val="ＭＳ Ｐ明朝"/>
      </rPr>
      <t>注8） 景気動向指数については、経済産業省第３次産業活動指数(総合)の基準年次の改定に伴い遡及して改訂されています。</t>
    </r>
  </si>
  <si>
    <t>持家の帰属家賃を除く総合</t>
    <rPh sb="0" eb="1">
      <t>モ</t>
    </rPh>
    <rPh sb="1" eb="2">
      <t>イエ</t>
    </rPh>
    <rPh sb="3" eb="5">
      <t>キゾク</t>
    </rPh>
    <rPh sb="5" eb="7">
      <t>ヤチン</t>
    </rPh>
    <rPh sb="8" eb="9">
      <t>ノゾ</t>
    </rPh>
    <rPh sb="10" eb="12">
      <t>ソウゴウ</t>
    </rPh>
    <phoneticPr fontId="39"/>
  </si>
  <si>
    <t>さば類</t>
    <rPh sb="2" eb="3">
      <t>ルイ</t>
    </rPh>
    <phoneticPr fontId="39"/>
  </si>
  <si>
    <t>５　　金融機関別預金・貸出残高</t>
  </si>
  <si>
    <t>障害者の期末
現在登録者数</t>
    <rPh sb="4" eb="6">
      <t>キマツ</t>
    </rPh>
    <phoneticPr fontId="39"/>
  </si>
  <si>
    <t>手道具類及び機械用工具（61511）</t>
  </si>
  <si>
    <t>（注） 年数値は、年末の数値です。</t>
  </si>
  <si>
    <t>静岡県信用保証協会</t>
    <rPh sb="0" eb="3">
      <t>シズオカケン</t>
    </rPh>
    <rPh sb="3" eb="5">
      <t>シンヨウ</t>
    </rPh>
    <rPh sb="5" eb="7">
      <t>ホショウ</t>
    </rPh>
    <rPh sb="7" eb="9">
      <t>キョウカイ</t>
    </rPh>
    <phoneticPr fontId="39"/>
  </si>
  <si>
    <t>工作機械（7010701）</t>
  </si>
  <si>
    <t>（注１）業種及び主要品目群の掲載順序は、寄与率の高低順です。</t>
    <rPh sb="1" eb="2">
      <t>チュウ</t>
    </rPh>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39"/>
  </si>
  <si>
    <t xml:space="preserve">  清 　水　 区</t>
    <rPh sb="2" eb="3">
      <t>キヨシ</t>
    </rPh>
    <rPh sb="5" eb="6">
      <t>ミズ</t>
    </rPh>
    <rPh sb="8" eb="9">
      <t>ク</t>
    </rPh>
    <phoneticPr fontId="120"/>
  </si>
  <si>
    <t>号</t>
  </si>
  <si>
    <t>織物用糸及び繊維製品（609）</t>
  </si>
  <si>
    <t>御 殿 場 市</t>
  </si>
  <si>
    <t>ゴム製品（603）</t>
  </si>
  <si>
    <t>運動用具（81311）</t>
  </si>
  <si>
    <t>教育， 学習支援業</t>
  </si>
  <si>
    <t>食料品及び動物（0）</t>
  </si>
  <si>
    <t>　（注2）令和６年12月号から「その他」を掲載。</t>
    <rPh sb="2" eb="3">
      <t>チュウ</t>
    </rPh>
    <rPh sb="5" eb="7">
      <t>レイワ</t>
    </rPh>
    <rPh sb="8" eb="9">
      <t>ネン</t>
    </rPh>
    <rPh sb="11" eb="12">
      <t>ツキ</t>
    </rPh>
    <rPh sb="12" eb="13">
      <t>ゴウ</t>
    </rPh>
    <rPh sb="18" eb="19">
      <t>タ</t>
    </rPh>
    <rPh sb="21" eb="23">
      <t>ケイサイ</t>
    </rPh>
    <phoneticPr fontId="39"/>
  </si>
  <si>
    <t>自動車の部分品（70503）</t>
  </si>
  <si>
    <t>月 及 び 産 業 別</t>
  </si>
  <si>
    <t>18   清  水  港  入  港  船  舶</t>
  </si>
  <si>
    <t>扶　　　助　　　費</t>
  </si>
  <si>
    <t>27</t>
  </si>
  <si>
    <t>計</t>
    <rPh sb="0" eb="1">
      <t>ケイ</t>
    </rPh>
    <phoneticPr fontId="39"/>
  </si>
  <si>
    <t>所定外労働時間指数は115.1（対前年同月比7.7％減）、</t>
    <rPh sb="0" eb="3">
      <t>ショテイガイ</t>
    </rPh>
    <rPh sb="3" eb="5">
      <t>ロウドウ</t>
    </rPh>
    <rPh sb="5" eb="7">
      <t>ジカン</t>
    </rPh>
    <rPh sb="7" eb="9">
      <t>シスウ</t>
    </rPh>
    <rPh sb="16" eb="17">
      <t>タイ</t>
    </rPh>
    <rPh sb="17" eb="18">
      <t>マエ</t>
    </rPh>
    <rPh sb="18" eb="19">
      <t>ネン</t>
    </rPh>
    <rPh sb="19" eb="21">
      <t>ドウゲツ</t>
    </rPh>
    <rPh sb="21" eb="22">
      <t>ヒ</t>
    </rPh>
    <rPh sb="26" eb="27">
      <t>ゲン</t>
    </rPh>
    <phoneticPr fontId="39"/>
  </si>
  <si>
    <t>プラスチック製品（81311）</t>
  </si>
  <si>
    <t>はき物（809）</t>
  </si>
  <si>
    <t>経 　  済
産 業 省</t>
    <rPh sb="0" eb="1">
      <t>キョウ</t>
    </rPh>
    <rPh sb="5" eb="6">
      <t>スミ</t>
    </rPh>
    <rPh sb="7" eb="8">
      <t>サン</t>
    </rPh>
    <rPh sb="9" eb="10">
      <t>ギョウ</t>
    </rPh>
    <rPh sb="11" eb="12">
      <t>ショウ</t>
    </rPh>
    <phoneticPr fontId="39"/>
  </si>
  <si>
    <t>調     査
産 業 計</t>
  </si>
  <si>
    <t>半導体等電子部品（70311）</t>
  </si>
  <si>
    <t>税務課</t>
    <rPh sb="0" eb="2">
      <t>ゼイム</t>
    </rPh>
    <rPh sb="2" eb="3">
      <t>カ</t>
    </rPh>
    <phoneticPr fontId="39"/>
  </si>
  <si>
    <t>特別に支払われた給与</t>
    <rPh sb="0" eb="2">
      <t>トクベツ</t>
    </rPh>
    <rPh sb="3" eb="5">
      <t>シハラ</t>
    </rPh>
    <rPh sb="8" eb="10">
      <t>キュウヨ</t>
    </rPh>
    <phoneticPr fontId="39"/>
  </si>
  <si>
    <t>（１）事業所規模５人以上</t>
    <rPh sb="3" eb="5">
      <t>ジギョウ</t>
    </rPh>
    <rPh sb="5" eb="6">
      <t>ショ</t>
    </rPh>
    <rPh sb="6" eb="8">
      <t>キボ</t>
    </rPh>
    <rPh sb="9" eb="10">
      <t>ニン</t>
    </rPh>
    <rPh sb="10" eb="12">
      <t>イジョウ</t>
    </rPh>
    <phoneticPr fontId="39"/>
  </si>
  <si>
    <t>産    業</t>
  </si>
  <si>
    <t>中部横断</t>
    <rPh sb="0" eb="2">
      <t>チュウブ</t>
    </rPh>
    <rPh sb="2" eb="4">
      <t>オウダン</t>
    </rPh>
    <phoneticPr fontId="39"/>
  </si>
  <si>
    <t>ＩＣ（7032305）</t>
  </si>
  <si>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</si>
  <si>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</si>
  <si>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</si>
  <si>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</si>
  <si>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</si>
  <si>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指数</t>
    <rPh sb="0" eb="2">
      <t>シスウ</t>
    </rPh>
    <phoneticPr fontId="39"/>
  </si>
  <si>
    <t>原　　　指　　　数</t>
    <rPh sb="0" eb="1">
      <t>ゲン</t>
    </rPh>
    <rPh sb="4" eb="9">
      <t>シスウ</t>
    </rPh>
    <phoneticPr fontId="39"/>
  </si>
  <si>
    <t>被保護
世帯数</t>
  </si>
  <si>
    <t>r825</t>
  </si>
  <si>
    <t>単位：千㎥</t>
    <rPh sb="3" eb="4">
      <t>セン</t>
    </rPh>
    <phoneticPr fontId="39"/>
  </si>
  <si>
    <t>木材・木
製品工業</t>
    <rPh sb="0" eb="2">
      <t>モクザイ</t>
    </rPh>
    <rPh sb="3" eb="4">
      <t>キ</t>
    </rPh>
    <rPh sb="6" eb="8">
      <t>セイヒン</t>
    </rPh>
    <rPh sb="8" eb="10">
      <t>コウギョウ</t>
    </rPh>
    <phoneticPr fontId="39"/>
  </si>
  <si>
    <t>調製石油添加剤（51709）</t>
  </si>
  <si>
    <t>新 規 求 人
倍         率</t>
    <rPh sb="0" eb="1">
      <t>シン</t>
    </rPh>
    <rPh sb="2" eb="3">
      <t>キ</t>
    </rPh>
    <rPh sb="4" eb="5">
      <t>モトム</t>
    </rPh>
    <rPh sb="6" eb="7">
      <t>ジン</t>
    </rPh>
    <rPh sb="8" eb="9">
      <t>バイ</t>
    </rPh>
    <rPh sb="18" eb="19">
      <t>リツ</t>
    </rPh>
    <phoneticPr fontId="39"/>
  </si>
  <si>
    <t>単位：台</t>
  </si>
  <si>
    <t>一般機械（701）</t>
  </si>
  <si>
    <t>焼津市</t>
  </si>
  <si>
    <t>在庫量</t>
  </si>
  <si>
    <t>静岡県新設住宅計</t>
  </si>
  <si>
    <t>飲料（101）</t>
  </si>
  <si>
    <t>建設業</t>
  </si>
  <si>
    <r>
      <t>交</t>
    </r>
    <r>
      <rPr>
        <sz val="9"/>
        <color auto="1"/>
        <rFont val="ＭＳ Ｐ明朝"/>
      </rPr>
      <t xml:space="preserve">通事故
発生件数
</t>
    </r>
    <r>
      <rPr>
        <sz val="6"/>
        <color auto="1"/>
        <rFont val="ＭＳ Ｐ明朝"/>
      </rPr>
      <t>(人身事故)</t>
    </r>
    <rPh sb="0" eb="4">
      <t>コウツウジコ</t>
    </rPh>
    <rPh sb="5" eb="7">
      <t>ハッセイ</t>
    </rPh>
    <rPh sb="7" eb="9">
      <t>ケンスウ</t>
    </rPh>
    <rPh sb="10" eb="15">
      <t>（ジンシンジコ</t>
    </rPh>
    <phoneticPr fontId="39"/>
  </si>
  <si>
    <t>卸売業， 小売業</t>
  </si>
  <si>
    <t>まだい</t>
  </si>
  <si>
    <t>魚介類及び同調製品（007）</t>
  </si>
  <si>
    <t>金融業， 保険業</t>
  </si>
  <si>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</si>
  <si>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r172</t>
  </si>
  <si>
    <t>学術研究， 専門・技術サービス業</t>
  </si>
  <si>
    <t>宿泊業， 飲食サービス業</t>
  </si>
  <si>
    <t>複合サービス事業</t>
  </si>
  <si>
    <t>プラスチック、その他の化学製品</t>
  </si>
  <si>
    <t>建設用・鉱山用機械（70119）</t>
  </si>
  <si>
    <t>生鮮食品及び
エネルギーを除く総合</t>
    <rPh sb="0" eb="2">
      <t>セイセン</t>
    </rPh>
    <rPh sb="2" eb="4">
      <t>ショクヒン</t>
    </rPh>
    <rPh sb="4" eb="5">
      <t>オヨ</t>
    </rPh>
    <rPh sb="13" eb="14">
      <t>ノゾ</t>
    </rPh>
    <rPh sb="15" eb="17">
      <t>ソウゴウ</t>
    </rPh>
    <phoneticPr fontId="39"/>
  </si>
  <si>
    <t>連雲港線※</t>
    <rPh sb="0" eb="1">
      <t>レン</t>
    </rPh>
    <rPh sb="1" eb="2">
      <t>ウン</t>
    </rPh>
    <rPh sb="2" eb="3">
      <t>コウ</t>
    </rPh>
    <rPh sb="3" eb="4">
      <t>セン</t>
    </rPh>
    <phoneticPr fontId="39"/>
  </si>
  <si>
    <t>８</t>
  </si>
  <si>
    <t>御前崎市</t>
    <rPh sb="0" eb="2">
      <t>オマエ</t>
    </rPh>
    <rPh sb="2" eb="3">
      <t>サキ</t>
    </rPh>
    <rPh sb="3" eb="4">
      <t>シ</t>
    </rPh>
    <phoneticPr fontId="39"/>
  </si>
  <si>
    <t>紙類及び同製品（606）</t>
  </si>
  <si>
    <t>トラック</t>
  </si>
  <si>
    <t>袋井市</t>
    <rPh sb="0" eb="3">
      <t>フクロイシ</t>
    </rPh>
    <phoneticPr fontId="116"/>
  </si>
  <si>
    <t>件   数</t>
    <rPh sb="0" eb="5">
      <t>ケンスウ</t>
    </rPh>
    <phoneticPr fontId="39"/>
  </si>
  <si>
    <t>日　　本　　銀　　行</t>
    <rPh sb="0" eb="10">
      <t>ニホンギンコウ</t>
    </rPh>
    <phoneticPr fontId="39"/>
  </si>
  <si>
    <t>単位：日、時間</t>
  </si>
  <si>
    <t>12</t>
  </si>
  <si>
    <t>その他の金属製品、建築用金属製品</t>
  </si>
  <si>
    <t>単位：件、人、千円</t>
  </si>
  <si>
    <t>民間資金</t>
  </si>
  <si>
    <t>銀 行 券
発 行 高</t>
    <rPh sb="0" eb="5">
      <t>ギンコウケン</t>
    </rPh>
    <rPh sb="6" eb="11">
      <t>ハッコウダカ</t>
    </rPh>
    <phoneticPr fontId="39"/>
  </si>
  <si>
    <t>（注）速報値</t>
    <rPh sb="3" eb="6">
      <t>ソクホウチ</t>
    </rPh>
    <phoneticPr fontId="39"/>
  </si>
  <si>
    <t>貸出残高</t>
    <rPh sb="0" eb="2">
      <t>カシダシ</t>
    </rPh>
    <rPh sb="2" eb="4">
      <t>ザンダカ</t>
    </rPh>
    <phoneticPr fontId="39"/>
  </si>
  <si>
    <t>単位：人、％、ポイント</t>
  </si>
  <si>
    <t xml:space="preserve">28　　景  気  動  向  指  数  （C I）
</t>
  </si>
  <si>
    <t>絶縁電線及び絶縁ケーブル（70305）</t>
  </si>
  <si>
    <t>19   田  子  の  浦  港  入  港  船  舶</t>
  </si>
  <si>
    <t>紙及び板紙（60601）</t>
  </si>
  <si>
    <t>金属工作機械、その他の生産用機械</t>
  </si>
  <si>
    <t>鉱産品</t>
  </si>
  <si>
    <t>４</t>
  </si>
  <si>
    <t>（注6） 新設住宅着工戸数の年単位の値は、年度計です。</t>
    <rPh sb="1" eb="2">
      <t>チュウ</t>
    </rPh>
    <phoneticPr fontId="39"/>
  </si>
  <si>
    <t>出荷量</t>
  </si>
  <si>
    <t>介護</t>
  </si>
  <si>
    <t>令　　　和</t>
  </si>
  <si>
    <t>分譲住宅</t>
  </si>
  <si>
    <t>億円</t>
    <rPh sb="0" eb="2">
      <t>オクエン</t>
    </rPh>
    <phoneticPr fontId="39"/>
  </si>
  <si>
    <t>不動産業,物品賃貸業</t>
  </si>
  <si>
    <t>宿泊業,飲食サービス業</t>
  </si>
  <si>
    <t>前月比は0.2％の上昇</t>
    <rPh sb="0" eb="3">
      <t>ゼンゲツヒ</t>
    </rPh>
    <rPh sb="9" eb="11">
      <t>ジョウショウ</t>
    </rPh>
    <phoneticPr fontId="39"/>
  </si>
  <si>
    <t>教育,学習支援業</t>
  </si>
  <si>
    <t>　（Ｐ11参照）</t>
    <rPh sb="5" eb="7">
      <t>サンショウ</t>
    </rPh>
    <phoneticPr fontId="39"/>
  </si>
  <si>
    <t>下　田　市</t>
  </si>
  <si>
    <t>本県における影響が大きい主な業種</t>
    <rPh sb="0" eb="2">
      <t>ホンケン</t>
    </rPh>
    <rPh sb="6" eb="8">
      <t>エイキョウ</t>
    </rPh>
    <rPh sb="9" eb="10">
      <t>オオ</t>
    </rPh>
    <rPh sb="12" eb="13">
      <t>オモ</t>
    </rPh>
    <rPh sb="14" eb="16">
      <t>ギョウシュ</t>
    </rPh>
    <phoneticPr fontId="39"/>
  </si>
  <si>
    <t>戸　　数</t>
    <rPh sb="0" eb="1">
      <t>ト</t>
    </rPh>
    <rPh sb="3" eb="4">
      <t>カズ</t>
    </rPh>
    <phoneticPr fontId="39"/>
  </si>
  <si>
    <t>医療,福祉</t>
  </si>
  <si>
    <t>プラスチック製品（81307）</t>
  </si>
  <si>
    <t>非木造</t>
  </si>
  <si>
    <t>（事業所規模30人以上）</t>
  </si>
  <si>
    <t>まぐろ（0070101）</t>
  </si>
  <si>
    <t>ガラス及び同製品（60907）</t>
  </si>
  <si>
    <t>小麦及びメスリン（00901）</t>
  </si>
  <si>
    <t>11 　　 消費者物価指数</t>
    <rPh sb="6" eb="7">
      <t>ケ</t>
    </rPh>
    <rPh sb="7" eb="8">
      <t>ヒ</t>
    </rPh>
    <rPh sb="8" eb="9">
      <t>シャ</t>
    </rPh>
    <rPh sb="9" eb="10">
      <t>ブツ</t>
    </rPh>
    <rPh sb="10" eb="11">
      <t>アタイ</t>
    </rPh>
    <rPh sb="11" eb="12">
      <t>ユビ</t>
    </rPh>
    <rPh sb="12" eb="13">
      <t>カズ</t>
    </rPh>
    <phoneticPr fontId="39"/>
  </si>
  <si>
    <t>通信機（70307）</t>
  </si>
  <si>
    <t>外航商船</t>
  </si>
  <si>
    <t>原材料（2）</t>
  </si>
  <si>
    <t>件数</t>
    <rPh sb="0" eb="2">
      <t>ケンスウ</t>
    </rPh>
    <phoneticPr fontId="39"/>
  </si>
  <si>
    <t>14　　職　　業　　紹　　介　　状　　況</t>
  </si>
  <si>
    <t>　　一　　　　　　　　　　　　　般</t>
  </si>
  <si>
    <t>月間有効
求職者数</t>
  </si>
  <si>
    <t>新   規
求人数</t>
  </si>
  <si>
    <t>年 月 別</t>
  </si>
  <si>
    <t>製  材  用  素  材</t>
  </si>
  <si>
    <t>対前月増減率（％）</t>
  </si>
  <si>
    <t>単位：件、人</t>
  </si>
  <si>
    <t>入荷量</t>
  </si>
  <si>
    <t>生産量</t>
  </si>
  <si>
    <t>(注1)Clの一致指数が基準として上昇している時が景気の拡張局面、下降している時が後退局面であることを示唆しています。</t>
    <rPh sb="7" eb="9">
      <t>イッチ</t>
    </rPh>
    <rPh sb="9" eb="11">
      <t>シスウ</t>
    </rPh>
    <rPh sb="12" eb="14">
      <t>キジュン</t>
    </rPh>
    <rPh sb="17" eb="19">
      <t>ジョウショウ</t>
    </rPh>
    <rPh sb="23" eb="24">
      <t>トキ</t>
    </rPh>
    <rPh sb="25" eb="27">
      <t>ケイキ</t>
    </rPh>
    <rPh sb="28" eb="30">
      <t>カクチョウ</t>
    </rPh>
    <rPh sb="30" eb="32">
      <t>キョクメン</t>
    </rPh>
    <rPh sb="33" eb="35">
      <t>カコウ</t>
    </rPh>
    <rPh sb="39" eb="40">
      <t>トキ</t>
    </rPh>
    <rPh sb="41" eb="42">
      <t>アト</t>
    </rPh>
    <rPh sb="42" eb="43">
      <t>シリゾ</t>
    </rPh>
    <rPh sb="43" eb="45">
      <t>キョクメン</t>
    </rPh>
    <rPh sb="51" eb="53">
      <t>シサ</t>
    </rPh>
    <phoneticPr fontId="39"/>
  </si>
  <si>
    <t>沖縄線</t>
    <rPh sb="0" eb="2">
      <t>オキナワ</t>
    </rPh>
    <rPh sb="2" eb="3">
      <t>セン</t>
    </rPh>
    <phoneticPr fontId="39"/>
  </si>
  <si>
    <t>（注）在庫量の数値は、製材用素材、製材品ともに年（月）末在庫の数値となります。</t>
  </si>
  <si>
    <t>25</t>
  </si>
  <si>
    <t>コック・弁類（70127）</t>
  </si>
  <si>
    <t>静岡県人口の推移（令和７年４月１日現在）</t>
    <rPh sb="6" eb="8">
      <t>スイイ</t>
    </rPh>
    <rPh sb="9" eb="11">
      <t>レイワ</t>
    </rPh>
    <rPh sb="12" eb="13">
      <t>ネン</t>
    </rPh>
    <rPh sb="16" eb="17">
      <t>ニチ</t>
    </rPh>
    <phoneticPr fontId="39"/>
  </si>
  <si>
    <t>業　　　種</t>
    <rPh sb="0" eb="5">
      <t>ギョウシュ</t>
    </rPh>
    <phoneticPr fontId="39"/>
  </si>
  <si>
    <t>医薬品（507）</t>
  </si>
  <si>
    <t>とうもろこし（00907）</t>
  </si>
  <si>
    <t>化学製品（5）</t>
  </si>
  <si>
    <t>鉄鋼（611）</t>
  </si>
  <si>
    <t>飲料及びたばこ（1）</t>
  </si>
  <si>
    <t>動植物性油脂（4）</t>
  </si>
  <si>
    <t>無機化合物（50103）</t>
  </si>
  <si>
    <t>金属製品（617）</t>
  </si>
  <si>
    <t>農林・水産</t>
    <rPh sb="0" eb="2">
      <t>ノウリン</t>
    </rPh>
    <rPh sb="3" eb="5">
      <t>スイサン</t>
    </rPh>
    <phoneticPr fontId="39"/>
  </si>
  <si>
    <t>染料・なめし剤及び着色剤（505）</t>
  </si>
  <si>
    <t>二輪自動車類（70507）</t>
  </si>
  <si>
    <t>富士宮市</t>
  </si>
  <si>
    <t>船舶類（70513）</t>
  </si>
  <si>
    <t>令 和 7 年 4月 1 日 現 在</t>
  </si>
  <si>
    <r>
      <t>地</t>
    </r>
    <r>
      <rPr>
        <sz val="9.5"/>
        <color auto="1"/>
        <rFont val="ＭＳ Ｐ明朝"/>
      </rPr>
      <t>方銀行</t>
    </r>
    <r>
      <rPr>
        <sz val="8"/>
        <color auto="1"/>
        <rFont val="ＭＳ Ｐ明朝"/>
      </rPr>
      <t>（注２）</t>
    </r>
    <rPh sb="0" eb="4">
      <t>チホウギンコウ</t>
    </rPh>
    <rPh sb="4" eb="6">
      <t>（チュウ</t>
    </rPh>
    <phoneticPr fontId="39"/>
  </si>
  <si>
    <t>精油・香料及び化粧品類（509）</t>
  </si>
  <si>
    <t>パルプ（20901）</t>
  </si>
  <si>
    <t>総　　数</t>
    <rPh sb="0" eb="1">
      <t>フサ</t>
    </rPh>
    <rPh sb="3" eb="4">
      <t>カズ</t>
    </rPh>
    <phoneticPr fontId="39"/>
  </si>
  <si>
    <t>管及び管用継手（61117）</t>
  </si>
  <si>
    <t>銅及び同合金（61301）</t>
  </si>
  <si>
    <t>製材（2070105）</t>
  </si>
  <si>
    <t>金属製品（615）</t>
  </si>
  <si>
    <t>ポンプ及び遠心分離機（70125）</t>
  </si>
  <si>
    <t>※指数（令和２（2020）年＝100）</t>
    <rPh sb="1" eb="3">
      <t>シスウ</t>
    </rPh>
    <rPh sb="4" eb="6">
      <t>レイワ</t>
    </rPh>
    <rPh sb="13" eb="14">
      <t>ネン</t>
    </rPh>
    <phoneticPr fontId="39"/>
  </si>
  <si>
    <t>パルプウッド等（60503）</t>
  </si>
  <si>
    <t>事務用機器（70105）</t>
  </si>
  <si>
    <t>木製建具及び建築用木工品（60505）</t>
  </si>
  <si>
    <t>金属加工機械（70107）</t>
  </si>
  <si>
    <t>河津町</t>
    <rPh sb="0" eb="2">
      <t>カワヅ</t>
    </rPh>
    <rPh sb="2" eb="3">
      <t>チョウ</t>
    </rPh>
    <phoneticPr fontId="39"/>
  </si>
  <si>
    <t>負債総額単位：件、百万円</t>
    <rPh sb="0" eb="2">
      <t>フサイ</t>
    </rPh>
    <rPh sb="2" eb="4">
      <t>ソウガク</t>
    </rPh>
    <rPh sb="4" eb="6">
      <t>タンイ</t>
    </rPh>
    <rPh sb="7" eb="8">
      <t>ケン</t>
    </rPh>
    <rPh sb="9" eb="11">
      <t>ヒャクマン</t>
    </rPh>
    <rPh sb="11" eb="12">
      <t>エン</t>
    </rPh>
    <phoneticPr fontId="39"/>
  </si>
  <si>
    <t>田子の浦港管理事務所</t>
  </si>
  <si>
    <t>総　　　　　　　額</t>
  </si>
  <si>
    <t>紙類及び同製品（607）</t>
  </si>
  <si>
    <t>その他の生産用機械、冷凍機・同応用製品</t>
  </si>
  <si>
    <t>（注3） 全国鉱工業指数における、 生産年平均指数は原指数です。</t>
  </si>
  <si>
    <t>紙及び板紙（60701）</t>
  </si>
  <si>
    <t>写真用・映画用材料（81301）</t>
  </si>
  <si>
    <t>清水港管理局</t>
  </si>
  <si>
    <t>ベアリング及び同部分品（70129）</t>
  </si>
  <si>
    <t>電気機器（703）</t>
  </si>
  <si>
    <t>電気回路等の機器（70303）</t>
  </si>
  <si>
    <t>電気照明器具、民生用電気機械</t>
  </si>
  <si>
    <t>映像機器（70309）</t>
  </si>
  <si>
    <t>乗客</t>
    <rPh sb="0" eb="2">
      <t>ジョウキャク</t>
    </rPh>
    <phoneticPr fontId="39"/>
  </si>
  <si>
    <t>加熱用・冷却用機器（70119）</t>
  </si>
  <si>
    <t>日本銀行主要勘定</t>
    <rPh sb="0" eb="4">
      <t>ニホンギンコウ</t>
    </rPh>
    <rPh sb="4" eb="6">
      <t>シュヨウ</t>
    </rPh>
    <rPh sb="6" eb="8">
      <t>カンジョウ</t>
    </rPh>
    <phoneticPr fontId="39"/>
  </si>
  <si>
    <t>ポンプ及び遠心分離機（70121）</t>
  </si>
  <si>
    <t>自動車用等の電気機器（70325）</t>
  </si>
  <si>
    <t>汎用等</t>
    <rPh sb="0" eb="3">
      <t>ハンヨウトウ</t>
    </rPh>
    <phoneticPr fontId="39"/>
  </si>
  <si>
    <t>電子デバイス</t>
    <rPh sb="0" eb="2">
      <t>デンシ</t>
    </rPh>
    <phoneticPr fontId="39"/>
  </si>
  <si>
    <t>電気計測機器（70327）</t>
  </si>
  <si>
    <t>家庭用電気機器（70309）</t>
  </si>
  <si>
    <t>自転車及び同部分品（70509）</t>
  </si>
  <si>
    <t>概況品（概況品コード）</t>
  </si>
  <si>
    <t>科学光学機器（81101）</t>
  </si>
  <si>
    <t>三島市（注３）</t>
    <rPh sb="0" eb="3">
      <t>ミシマシ</t>
    </rPh>
    <rPh sb="4" eb="5">
      <t>チュウ</t>
    </rPh>
    <phoneticPr fontId="39"/>
  </si>
  <si>
    <t>内航商船</t>
  </si>
  <si>
    <t>清 水 港  輸入品表</t>
    <rPh sb="8" eb="9">
      <t>ニュウ</t>
    </rPh>
    <phoneticPr fontId="39"/>
  </si>
  <si>
    <t>隻数</t>
  </si>
  <si>
    <t>総トン数</t>
  </si>
  <si>
    <t>内閣府</t>
    <rPh sb="0" eb="2">
      <t>ナイカク</t>
    </rPh>
    <rPh sb="2" eb="3">
      <t>フ</t>
    </rPh>
    <phoneticPr fontId="39"/>
  </si>
  <si>
    <t>熊本線</t>
    <rPh sb="0" eb="2">
      <t>クマモト</t>
    </rPh>
    <rPh sb="2" eb="3">
      <t>セン</t>
    </rPh>
    <phoneticPr fontId="39"/>
  </si>
  <si>
    <t>（令和７年３月分）</t>
    <rPh sb="1" eb="3">
      <t>レイワ</t>
    </rPh>
    <rPh sb="6" eb="7">
      <t>ガツ</t>
    </rPh>
    <rPh sb="7" eb="8">
      <t>ブン</t>
    </rPh>
    <phoneticPr fontId="39"/>
  </si>
  <si>
    <t>内国貿易</t>
  </si>
  <si>
    <t>移出</t>
  </si>
  <si>
    <t>鉱 工 業</t>
    <rPh sb="0" eb="5">
      <t>コウコウギョウ</t>
    </rPh>
    <phoneticPr fontId="39"/>
  </si>
  <si>
    <t>清          水          港</t>
  </si>
  <si>
    <t>特殊品</t>
  </si>
  <si>
    <t>20</t>
  </si>
  <si>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</si>
  <si>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単位：台</t>
    <rPh sb="3" eb="4">
      <t>ダイ</t>
    </rPh>
    <phoneticPr fontId="39"/>
  </si>
  <si>
    <t>（注1）月間有効求職者数、月間有効求人数の年度の数値は平均値です。</t>
    <rPh sb="13" eb="15">
      <t>ゲッカン</t>
    </rPh>
    <phoneticPr fontId="39"/>
  </si>
  <si>
    <t>乗　　用　　車</t>
    <rPh sb="0" eb="1">
      <t>ジョウ</t>
    </rPh>
    <rPh sb="3" eb="4">
      <t>ヨウ</t>
    </rPh>
    <rPh sb="6" eb="7">
      <t>クルマ</t>
    </rPh>
    <phoneticPr fontId="39"/>
  </si>
  <si>
    <t>25   新   設   住   宅   着   工   戸　 数</t>
    <rPh sb="29" eb="30">
      <t>ト</t>
    </rPh>
    <rPh sb="32" eb="33">
      <t>カズ</t>
    </rPh>
    <phoneticPr fontId="39"/>
  </si>
  <si>
    <t>景気動向</t>
    <rPh sb="0" eb="2">
      <t>ケイキ</t>
    </rPh>
    <rPh sb="2" eb="4">
      <t>ドウコウ</t>
    </rPh>
    <phoneticPr fontId="39"/>
  </si>
  <si>
    <t>清水税関支署</t>
    <rPh sb="0" eb="2">
      <t>シミズ</t>
    </rPh>
    <rPh sb="2" eb="4">
      <t>ゼイカン</t>
    </rPh>
    <rPh sb="4" eb="6">
      <t>シショ</t>
    </rPh>
    <phoneticPr fontId="39"/>
  </si>
  <si>
    <t>単位：戸、％</t>
    <rPh sb="0" eb="2">
      <t>タンイ</t>
    </rPh>
    <rPh sb="3" eb="4">
      <t>ト</t>
    </rPh>
    <phoneticPr fontId="39"/>
  </si>
  <si>
    <t>資金別</t>
  </si>
  <si>
    <t>全国新設住宅計</t>
  </si>
  <si>
    <t>御殿場市</t>
  </si>
  <si>
    <t>裾野市</t>
  </si>
  <si>
    <t>菜種（2030907）</t>
  </si>
  <si>
    <t>（イ） 　平   均   現   金   給   与   額　（２月）</t>
    <rPh sb="33" eb="34">
      <t>ガツ</t>
    </rPh>
    <phoneticPr fontId="39"/>
  </si>
  <si>
    <t>国道</t>
  </si>
  <si>
    <t>生産指数が97.3で、前月比は0.1％増、出荷指数が96.2で、</t>
    <rPh sb="0" eb="2">
      <t>セイサン</t>
    </rPh>
    <rPh sb="2" eb="4">
      <t>シスウ</t>
    </rPh>
    <rPh sb="11" eb="14">
      <t>ゼンゲツヒ</t>
    </rPh>
    <rPh sb="19" eb="20">
      <t>ゾウ</t>
    </rPh>
    <rPh sb="21" eb="23">
      <t>シュッカ</t>
    </rPh>
    <rPh sb="23" eb="25">
      <t>シスウ</t>
    </rPh>
    <phoneticPr fontId="39"/>
  </si>
  <si>
    <t>（注2）求人倍率は、季節調整値、年度計は実数値です。</t>
  </si>
  <si>
    <r>
      <t>生</t>
    </r>
    <r>
      <rPr>
        <sz val="9.5"/>
        <color auto="1"/>
        <rFont val="ＭＳ Ｐ明朝"/>
      </rPr>
      <t xml:space="preserve">産指数
</t>
    </r>
    <r>
      <rPr>
        <sz val="9"/>
        <color auto="1"/>
        <rFont val="ＭＳ Ｐ明朝"/>
      </rPr>
      <t>季節調整
済 指 数</t>
    </r>
    <rPh sb="0" eb="2">
      <t>セイサン</t>
    </rPh>
    <rPh sb="2" eb="4">
      <t>シスウ</t>
    </rPh>
    <rPh sb="5" eb="9">
      <t>キセツチョウセイ</t>
    </rPh>
    <rPh sb="10" eb="11">
      <t>スミ</t>
    </rPh>
    <rPh sb="12" eb="15">
      <t>シスウ</t>
    </rPh>
    <phoneticPr fontId="39"/>
  </si>
  <si>
    <t>一般県道</t>
  </si>
  <si>
    <t>指定自専道</t>
  </si>
  <si>
    <t>その他</t>
  </si>
  <si>
    <r>
      <t>常</t>
    </r>
    <r>
      <rPr>
        <sz val="9"/>
        <color auto="1"/>
        <rFont val="ＭＳ Ｐ明朝"/>
      </rPr>
      <t>用労働者数</t>
    </r>
    <r>
      <rPr>
        <sz val="10"/>
        <color auto="1"/>
        <rFont val="ＭＳ Ｐ明朝"/>
      </rPr>
      <t xml:space="preserve">
</t>
    </r>
    <rPh sb="0" eb="2">
      <t>ジョウヨウ</t>
    </rPh>
    <phoneticPr fontId="39"/>
  </si>
  <si>
    <t>計</t>
  </si>
  <si>
    <t>百万円</t>
  </si>
  <si>
    <t>音響・映像機器〔含部品〕（70305）</t>
  </si>
  <si>
    <t>茶・コーヒー、清涼飲料</t>
  </si>
  <si>
    <t>　国土交通省、住まいづくり課</t>
    <rPh sb="1" eb="3">
      <t>コクド</t>
    </rPh>
    <rPh sb="3" eb="6">
      <t>コウツウショウ</t>
    </rPh>
    <rPh sb="13" eb="14">
      <t>カ</t>
    </rPh>
    <phoneticPr fontId="39"/>
  </si>
  <si>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</si>
  <si>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</si>
  <si>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14</t>
  </si>
  <si>
    <t>(注1) ストックベース&lt;当座貸越含む&gt;数値です。</t>
    <rPh sb="1" eb="2">
      <t>チュウ</t>
    </rPh>
    <rPh sb="13" eb="15">
      <t>トウザ</t>
    </rPh>
    <rPh sb="15" eb="16">
      <t>カ</t>
    </rPh>
    <rPh sb="16" eb="17">
      <t>コ</t>
    </rPh>
    <rPh sb="17" eb="18">
      <t>フク</t>
    </rPh>
    <rPh sb="20" eb="22">
      <t>スウチ</t>
    </rPh>
    <phoneticPr fontId="39"/>
  </si>
  <si>
    <t>輸    出</t>
    <rPh sb="0" eb="1">
      <t>ユ</t>
    </rPh>
    <rPh sb="5" eb="6">
      <t>デ</t>
    </rPh>
    <phoneticPr fontId="39"/>
  </si>
  <si>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</si>
  <si>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</si>
  <si>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（令和７年３月分）</t>
    <rPh sb="1" eb="3">
      <t>レイワ</t>
    </rPh>
    <phoneticPr fontId="39"/>
  </si>
  <si>
    <t>（注２）季節調整法は、静岡県、全国ともにセンサス局法のX-12-ARIMAを採用しています。</t>
  </si>
  <si>
    <t xml:space="preserve">… </t>
  </si>
  <si>
    <t>1</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</si>
  <si>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</si>
  <si>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県警察本部</t>
  </si>
  <si>
    <t>0.15ポイント下回った。</t>
    <rPh sb="8" eb="9">
      <t>シタ</t>
    </rPh>
    <rPh sb="9" eb="10">
      <t>カイ</t>
    </rPh>
    <phoneticPr fontId="39"/>
  </si>
  <si>
    <t>r</t>
  </si>
  <si>
    <t>総合</t>
    <rPh sb="0" eb="1">
      <t>フサ</t>
    </rPh>
    <rPh sb="1" eb="2">
      <t>ゴウ</t>
    </rPh>
    <phoneticPr fontId="39"/>
  </si>
  <si>
    <t>上昇となった。</t>
  </si>
  <si>
    <t>女</t>
    <rPh sb="0" eb="1">
      <t>オンナ</t>
    </rPh>
    <phoneticPr fontId="39"/>
  </si>
  <si>
    <t>水産庁</t>
    <rPh sb="0" eb="3">
      <t>スイサンチョウ</t>
    </rPh>
    <phoneticPr fontId="39"/>
  </si>
  <si>
    <t>単位：百万円、％</t>
    <rPh sb="3" eb="6">
      <t>ヒャクマンエン</t>
    </rPh>
    <phoneticPr fontId="39"/>
  </si>
  <si>
    <t>財　　　務　　　省</t>
    <rPh sb="0" eb="1">
      <t>ザイ</t>
    </rPh>
    <rPh sb="4" eb="5">
      <t>ツトム</t>
    </rPh>
    <rPh sb="8" eb="9">
      <t>ショウ</t>
    </rPh>
    <phoneticPr fontId="39"/>
  </si>
  <si>
    <t>静岡空港</t>
    <rPh sb="0" eb="2">
      <t>シズオカ</t>
    </rPh>
    <rPh sb="2" eb="4">
      <t>クウコウ</t>
    </rPh>
    <phoneticPr fontId="39"/>
  </si>
  <si>
    <t>業種分類別生産・出荷・在庫指数（２月分速報）</t>
    <rPh sb="4" eb="5">
      <t>ベツ</t>
    </rPh>
    <rPh sb="17" eb="19">
      <t>ガツブン</t>
    </rPh>
    <rPh sb="19" eb="21">
      <t>ソクホウ</t>
    </rPh>
    <phoneticPr fontId="39"/>
  </si>
  <si>
    <t>（１）輸送機械工業</t>
    <rPh sb="3" eb="5">
      <t>ユソウ</t>
    </rPh>
    <rPh sb="5" eb="7">
      <t>キカイ</t>
    </rPh>
    <rPh sb="7" eb="9">
      <t>コウギョウ</t>
    </rPh>
    <phoneticPr fontId="39"/>
  </si>
  <si>
    <t>実質賃金
指　　　数
（製造業）</t>
    <rPh sb="0" eb="2">
      <t>ジッシツ</t>
    </rPh>
    <rPh sb="2" eb="4">
      <t>チンギン</t>
    </rPh>
    <rPh sb="5" eb="6">
      <t>ユビ</t>
    </rPh>
    <rPh sb="9" eb="10">
      <t>カズ</t>
    </rPh>
    <rPh sb="12" eb="15">
      <t>セイゾウギョウ</t>
    </rPh>
    <phoneticPr fontId="39"/>
  </si>
  <si>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39"/>
  </si>
  <si>
    <t>（５）電気機械工業</t>
    <rPh sb="3" eb="5">
      <t>デンキ</t>
    </rPh>
    <rPh sb="5" eb="7">
      <t>キカイ</t>
    </rPh>
    <rPh sb="7" eb="9">
      <t>コウギョウ</t>
    </rPh>
    <phoneticPr fontId="39"/>
  </si>
  <si>
    <t xml:space="preserve">  駿 　河 　区</t>
    <rPh sb="2" eb="3">
      <t>シュン</t>
    </rPh>
    <rPh sb="5" eb="6">
      <t>カワ</t>
    </rPh>
    <rPh sb="8" eb="9">
      <t>ク</t>
    </rPh>
    <phoneticPr fontId="120"/>
  </si>
  <si>
    <t>（２）食料品・たばこ工業</t>
    <rPh sb="3" eb="6">
      <t>ショクリョウヒン</t>
    </rPh>
    <rPh sb="10" eb="12">
      <t>コウギョウ</t>
    </rPh>
    <phoneticPr fontId="39"/>
  </si>
  <si>
    <t>（３）化学工業</t>
    <rPh sb="3" eb="5">
      <t>カガク</t>
    </rPh>
    <rPh sb="5" eb="7">
      <t>コウギョウ</t>
    </rPh>
    <phoneticPr fontId="39"/>
  </si>
  <si>
    <t>r380</t>
  </si>
  <si>
    <t>負　　　傷　　　者　　　数</t>
    <rPh sb="0" eb="1">
      <t>フ</t>
    </rPh>
    <phoneticPr fontId="39"/>
  </si>
  <si>
    <t>人　　口
（万人）</t>
    <rPh sb="6" eb="7">
      <t>マン</t>
    </rPh>
    <rPh sb="7" eb="8">
      <t>ニン</t>
    </rPh>
    <phoneticPr fontId="39"/>
  </si>
  <si>
    <t>景 気 動 向 指 数 （CI）</t>
  </si>
  <si>
    <t>求人倍率</t>
    <rPh sb="0" eb="2">
      <t>キュウジン</t>
    </rPh>
    <rPh sb="2" eb="4">
      <t>バイリツ</t>
    </rPh>
    <phoneticPr fontId="39"/>
  </si>
  <si>
    <t>令和7年</t>
  </si>
  <si>
    <t>田  子  の  浦  港</t>
    <rPh sb="0" eb="13">
      <t>タゴノウラコウ</t>
    </rPh>
    <phoneticPr fontId="39"/>
  </si>
  <si>
    <t>（注） 自専道はその他欄に計上。</t>
  </si>
  <si>
    <t>合  計</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</si>
  <si>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39"/>
  </si>
  <si>
    <t>r230</t>
  </si>
  <si>
    <t>不　　　詳</t>
  </si>
  <si>
    <t>沼　　　　　　　津</t>
    <rPh sb="0" eb="1">
      <t>ヌマ</t>
    </rPh>
    <rPh sb="8" eb="9">
      <t>ツ</t>
    </rPh>
    <phoneticPr fontId="39"/>
  </si>
  <si>
    <t>15</t>
  </si>
  <si>
    <t>輸入</t>
    <rPh sb="0" eb="2">
      <t>ユニュウ</t>
    </rPh>
    <phoneticPr fontId="39"/>
  </si>
  <si>
    <t>きはだ（冷凍）</t>
    <rPh sb="4" eb="6">
      <t>レイトウ</t>
    </rPh>
    <phoneticPr fontId="39"/>
  </si>
  <si>
    <t>輸     出</t>
    <rPh sb="0" eb="1">
      <t>ユ</t>
    </rPh>
    <rPh sb="6" eb="7">
      <t>デ</t>
    </rPh>
    <phoneticPr fontId="39"/>
  </si>
  <si>
    <t xml:space="preserve">パートタイム
労働者比率
</t>
    <rPh sb="7" eb="10">
      <t>ロウドウシャ</t>
    </rPh>
    <rPh sb="10" eb="12">
      <t>ヒリツ</t>
    </rPh>
    <phoneticPr fontId="39"/>
  </si>
  <si>
    <t>日　銀　静　岡　支　店</t>
    <rPh sb="0" eb="3">
      <t>ニチギン</t>
    </rPh>
    <rPh sb="4" eb="7">
      <t>シズオカ</t>
    </rPh>
    <rPh sb="8" eb="11">
      <t>シテン</t>
    </rPh>
    <phoneticPr fontId="39"/>
  </si>
  <si>
    <t>長泉町</t>
    <rPh sb="0" eb="2">
      <t>ナガイズミ</t>
    </rPh>
    <rPh sb="2" eb="3">
      <t>チョウ</t>
    </rPh>
    <phoneticPr fontId="39"/>
  </si>
  <si>
    <t>億　　　　円</t>
    <rPh sb="0" eb="6">
      <t>オクエン</t>
    </rPh>
    <phoneticPr fontId="39"/>
  </si>
  <si>
    <t>構造別</t>
  </si>
  <si>
    <t>牧之原市</t>
    <rPh sb="0" eb="1">
      <t>マキ</t>
    </rPh>
    <rPh sb="1" eb="2">
      <t>ノ</t>
    </rPh>
    <rPh sb="2" eb="3">
      <t>ハラ</t>
    </rPh>
    <rPh sb="3" eb="4">
      <t>シ</t>
    </rPh>
    <phoneticPr fontId="39"/>
  </si>
  <si>
    <t>預　　金</t>
    <rPh sb="0" eb="4">
      <t>ヨキン</t>
    </rPh>
    <phoneticPr fontId="39"/>
  </si>
  <si>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39"/>
  </si>
  <si>
    <t>区分</t>
    <rPh sb="0" eb="2">
      <t>クブン</t>
    </rPh>
    <phoneticPr fontId="39"/>
  </si>
  <si>
    <t>月</t>
    <rPh sb="0" eb="1">
      <t>ツキ</t>
    </rPh>
    <phoneticPr fontId="121"/>
  </si>
  <si>
    <t>保証承諾</t>
    <rPh sb="0" eb="2">
      <t>ホショウ</t>
    </rPh>
    <rPh sb="2" eb="4">
      <t>ショウダク</t>
    </rPh>
    <phoneticPr fontId="39"/>
  </si>
  <si>
    <t>　天　竜　区</t>
    <rPh sb="1" eb="2">
      <t>テン</t>
    </rPh>
    <rPh sb="3" eb="4">
      <t>リュウ</t>
    </rPh>
    <rPh sb="5" eb="6">
      <t>ク</t>
    </rPh>
    <phoneticPr fontId="115"/>
  </si>
  <si>
    <t>年　　　　月</t>
    <rPh sb="0" eb="6">
      <t>ネンゲツ</t>
    </rPh>
    <phoneticPr fontId="39"/>
  </si>
  <si>
    <t>保証申込</t>
    <rPh sb="0" eb="2">
      <t>ホショウ</t>
    </rPh>
    <rPh sb="2" eb="4">
      <t>モウシコミ</t>
    </rPh>
    <phoneticPr fontId="39"/>
  </si>
  <si>
    <t>保証債務残高</t>
    <rPh sb="0" eb="2">
      <t>ホショウ</t>
    </rPh>
    <rPh sb="2" eb="4">
      <t>サイム</t>
    </rPh>
    <rPh sb="4" eb="6">
      <t>ザンダカ</t>
    </rPh>
    <phoneticPr fontId="39"/>
  </si>
  <si>
    <t>代位弁済</t>
    <rPh sb="0" eb="1">
      <t>ダイ</t>
    </rPh>
    <rPh sb="1" eb="2">
      <t>イ</t>
    </rPh>
    <rPh sb="2" eb="4">
      <t>ベンサイ</t>
    </rPh>
    <phoneticPr fontId="39"/>
  </si>
  <si>
    <t>件　　　数</t>
    <rPh sb="0" eb="5">
      <t>ケンスウ</t>
    </rPh>
    <phoneticPr fontId="39"/>
  </si>
  <si>
    <t>（２月分）</t>
    <rPh sb="2" eb="3">
      <t>ガツ</t>
    </rPh>
    <phoneticPr fontId="39"/>
  </si>
  <si>
    <t>金　　　額</t>
    <rPh sb="0" eb="5">
      <t>キンガク</t>
    </rPh>
    <phoneticPr fontId="39"/>
  </si>
  <si>
    <t>丘珠線</t>
    <rPh sb="0" eb="1">
      <t>オカ</t>
    </rPh>
    <rPh sb="1" eb="2">
      <t>タマ</t>
    </rPh>
    <rPh sb="2" eb="3">
      <t>セン</t>
    </rPh>
    <phoneticPr fontId="39"/>
  </si>
  <si>
    <t>前年同月比</t>
    <rPh sb="4" eb="5">
      <t>ヒ</t>
    </rPh>
    <phoneticPr fontId="39"/>
  </si>
  <si>
    <t>差引額
（△は輸入超過）</t>
    <rPh sb="0" eb="2">
      <t>サシヒキ</t>
    </rPh>
    <rPh sb="2" eb="3">
      <t>ガク</t>
    </rPh>
    <rPh sb="7" eb="9">
      <t>ユニュウ</t>
    </rPh>
    <rPh sb="9" eb="11">
      <t>チョウカ</t>
    </rPh>
    <phoneticPr fontId="39"/>
  </si>
  <si>
    <t>家　　具
工　　業</t>
    <rPh sb="0" eb="1">
      <t>イエ</t>
    </rPh>
    <rPh sb="3" eb="4">
      <t>グ</t>
    </rPh>
    <rPh sb="6" eb="7">
      <t>コウ</t>
    </rPh>
    <rPh sb="9" eb="10">
      <t>ギョウ</t>
    </rPh>
    <phoneticPr fontId="39"/>
  </si>
  <si>
    <t>東伊豆町</t>
    <rPh sb="0" eb="1">
      <t>ヒガシ</t>
    </rPh>
    <rPh sb="1" eb="3">
      <t>イズ</t>
    </rPh>
    <rPh sb="3" eb="4">
      <t>チョウ</t>
    </rPh>
    <phoneticPr fontId="39"/>
  </si>
  <si>
    <t>保健医療</t>
    <rPh sb="0" eb="1">
      <t>タモツ</t>
    </rPh>
    <rPh sb="1" eb="2">
      <t>ケン</t>
    </rPh>
    <rPh sb="2" eb="3">
      <t>イ</t>
    </rPh>
    <rPh sb="3" eb="4">
      <t>リョウ</t>
    </rPh>
    <phoneticPr fontId="39"/>
  </si>
  <si>
    <t>入職率</t>
    <rPh sb="0" eb="3">
      <t>ニュウショクリツ</t>
    </rPh>
    <phoneticPr fontId="39"/>
  </si>
  <si>
    <t>離職率</t>
    <rPh sb="0" eb="3">
      <t>リショクリツ</t>
    </rPh>
    <phoneticPr fontId="39"/>
  </si>
  <si>
    <t>医薬品、プラスチック</t>
  </si>
  <si>
    <t>前年同月差</t>
    <rPh sb="2" eb="4">
      <t>ドウゲツ</t>
    </rPh>
    <phoneticPr fontId="39"/>
  </si>
  <si>
    <t>焼　　　　　　　　津</t>
    <rPh sb="0" eb="1">
      <t>ヤキ</t>
    </rPh>
    <phoneticPr fontId="39"/>
  </si>
  <si>
    <t>価格</t>
    <rPh sb="0" eb="2">
      <t>カカク</t>
    </rPh>
    <phoneticPr fontId="39"/>
  </si>
  <si>
    <t>みなみまぐろ（冷凍）</t>
    <rPh sb="7" eb="9">
      <t>レイトウ</t>
    </rPh>
    <phoneticPr fontId="39"/>
  </si>
  <si>
    <t>めばち（冷凍）</t>
    <rPh sb="4" eb="6">
      <t>レイトウ</t>
    </rPh>
    <phoneticPr fontId="39"/>
  </si>
  <si>
    <t>かつお（冷凍）</t>
    <rPh sb="4" eb="6">
      <t>レイトウ</t>
    </rPh>
    <phoneticPr fontId="39"/>
  </si>
  <si>
    <t>　　（イ）　平   均   現   金   給   与   額　（２月）</t>
    <rPh sb="6" eb="11">
      <t>ヘイキン</t>
    </rPh>
    <rPh sb="14" eb="19">
      <t>ゲンキン</t>
    </rPh>
    <rPh sb="22" eb="31">
      <t>キュウヨガク</t>
    </rPh>
    <rPh sb="34" eb="35">
      <t>ガツ</t>
    </rPh>
    <phoneticPr fontId="39"/>
  </si>
  <si>
    <t>ぶり類</t>
    <rPh sb="2" eb="3">
      <t>ルイ</t>
    </rPh>
    <phoneticPr fontId="39"/>
  </si>
  <si>
    <t>r322</t>
  </si>
  <si>
    <t>その他</t>
    <rPh sb="2" eb="3">
      <t>タ</t>
    </rPh>
    <phoneticPr fontId="39"/>
  </si>
  <si>
    <t>金  額（千円）</t>
    <rPh sb="0" eb="1">
      <t>キン</t>
    </rPh>
    <phoneticPr fontId="39"/>
  </si>
  <si>
    <t>（３月分）</t>
    <rPh sb="2" eb="4">
      <t>ガツブン</t>
    </rPh>
    <phoneticPr fontId="39"/>
  </si>
  <si>
    <t>そ の 他</t>
  </si>
  <si>
    <t>令和7年</t>
    <rPh sb="0" eb="2">
      <t>レイワ</t>
    </rPh>
    <rPh sb="3" eb="4">
      <t>ネン</t>
    </rPh>
    <phoneticPr fontId="39"/>
  </si>
  <si>
    <t>町計</t>
    <rPh sb="0" eb="1">
      <t>チョウ</t>
    </rPh>
    <phoneticPr fontId="39"/>
  </si>
  <si>
    <t>伊豆市</t>
    <rPh sb="0" eb="2">
      <t>イズ</t>
    </rPh>
    <rPh sb="2" eb="3">
      <t>シ</t>
    </rPh>
    <phoneticPr fontId="39"/>
  </si>
  <si>
    <t>西伊豆町</t>
    <rPh sb="0" eb="3">
      <t>ニシイズ</t>
    </rPh>
    <rPh sb="3" eb="4">
      <t>チョウ</t>
    </rPh>
    <phoneticPr fontId="39"/>
  </si>
  <si>
    <t>函南町</t>
    <rPh sb="0" eb="1">
      <t>ハコ</t>
    </rPh>
    <rPh sb="1" eb="2">
      <t>ミナミ</t>
    </rPh>
    <rPh sb="2" eb="3">
      <t>チョウ</t>
    </rPh>
    <phoneticPr fontId="39"/>
  </si>
  <si>
    <t>26   各  地  の  気  温  ・  降  水  量</t>
    <rPh sb="5" eb="6">
      <t>カク</t>
    </rPh>
    <rPh sb="8" eb="9">
      <t>チ</t>
    </rPh>
    <rPh sb="14" eb="15">
      <t>キ</t>
    </rPh>
    <rPh sb="17" eb="18">
      <t>オン</t>
    </rPh>
    <rPh sb="23" eb="24">
      <t>コウ</t>
    </rPh>
    <rPh sb="26" eb="27">
      <t>ミズ</t>
    </rPh>
    <rPh sb="29" eb="30">
      <t>リョウ</t>
    </rPh>
    <phoneticPr fontId="39"/>
  </si>
  <si>
    <t>清水町</t>
    <rPh sb="0" eb="2">
      <t>シミズ</t>
    </rPh>
    <rPh sb="2" eb="3">
      <t>チョウ</t>
    </rPh>
    <phoneticPr fontId="39"/>
  </si>
  <si>
    <t>吉田町</t>
    <rPh sb="0" eb="2">
      <t>ヨシダ</t>
    </rPh>
    <rPh sb="2" eb="3">
      <t>チョウ</t>
    </rPh>
    <phoneticPr fontId="39"/>
  </si>
  <si>
    <t>川根本町</t>
    <rPh sb="0" eb="2">
      <t>カワネ</t>
    </rPh>
    <rPh sb="2" eb="3">
      <t>ホン</t>
    </rPh>
    <rPh sb="3" eb="4">
      <t>チョウ</t>
    </rPh>
    <phoneticPr fontId="39"/>
  </si>
  <si>
    <t>森町</t>
    <rPh sb="0" eb="2">
      <t>モリマチ</t>
    </rPh>
    <phoneticPr fontId="39"/>
  </si>
  <si>
    <t xml:space="preserve">      また、同指数の変化の大きさが景気の拡張または後退のテンポを表します。</t>
    <rPh sb="16" eb="17">
      <t>オオ</t>
    </rPh>
    <phoneticPr fontId="39"/>
  </si>
  <si>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39"/>
  </si>
  <si>
    <t>まあじ</t>
  </si>
  <si>
    <t>２　　　 全　　　　　　　国</t>
    <rPh sb="5" eb="6">
      <t>ゼン</t>
    </rPh>
    <rPh sb="13" eb="14">
      <t>コク</t>
    </rPh>
    <phoneticPr fontId="39"/>
  </si>
  <si>
    <t>御前崎市</t>
    <rPh sb="0" eb="3">
      <t>オマエザキ</t>
    </rPh>
    <rPh sb="3" eb="4">
      <t>シ</t>
    </rPh>
    <phoneticPr fontId="116"/>
  </si>
  <si>
    <t>景気動向指数(CI一致指数）</t>
  </si>
  <si>
    <t>生       産</t>
    <rPh sb="0" eb="9">
      <t>セイサン</t>
    </rPh>
    <phoneticPr fontId="39"/>
  </si>
  <si>
    <t>月</t>
    <rPh sb="0" eb="1">
      <t>ガツ</t>
    </rPh>
    <phoneticPr fontId="39"/>
  </si>
  <si>
    <t>年　　月　　末</t>
    <rPh sb="0" eb="4">
      <t>ネンゲツ</t>
    </rPh>
    <rPh sb="6" eb="7">
      <t>マツ</t>
    </rPh>
    <phoneticPr fontId="39"/>
  </si>
  <si>
    <t>湖西市</t>
    <rPh sb="0" eb="3">
      <t>コサイシ</t>
    </rPh>
    <phoneticPr fontId="116"/>
  </si>
  <si>
    <t>預　　　　　　　　　　金</t>
    <rPh sb="0" eb="12">
      <t>ヨキン</t>
    </rPh>
    <phoneticPr fontId="39"/>
  </si>
  <si>
    <t>x</t>
  </si>
  <si>
    <t>費目</t>
    <rPh sb="0" eb="2">
      <t>ヒモク</t>
    </rPh>
    <phoneticPr fontId="39"/>
  </si>
  <si>
    <t>貸　　　　　　　　　　出</t>
    <rPh sb="0" eb="12">
      <t>カシダシ</t>
    </rPh>
    <phoneticPr fontId="39"/>
  </si>
  <si>
    <t>自動車課税台数</t>
    <rPh sb="0" eb="3">
      <t>ジドウシャ</t>
    </rPh>
    <rPh sb="3" eb="5">
      <t>カゼイ</t>
    </rPh>
    <rPh sb="5" eb="7">
      <t>ダイスウ</t>
    </rPh>
    <phoneticPr fontId="39"/>
  </si>
  <si>
    <t>（２）浜松市</t>
    <rPh sb="3" eb="6">
      <t>ハママツシ</t>
    </rPh>
    <phoneticPr fontId="39"/>
  </si>
  <si>
    <t>信用金庫</t>
    <rPh sb="0" eb="2">
      <t>シンヨウ</t>
    </rPh>
    <rPh sb="2" eb="4">
      <t>キンコ</t>
    </rPh>
    <phoneticPr fontId="39"/>
  </si>
  <si>
    <t>信用金庫</t>
    <rPh sb="0" eb="4">
      <t>シンヨウキンコ</t>
    </rPh>
    <phoneticPr fontId="39"/>
  </si>
  <si>
    <t>単位：℃、mm</t>
    <rPh sb="0" eb="2">
      <t>タンイ</t>
    </rPh>
    <phoneticPr fontId="39"/>
  </si>
  <si>
    <t>茶・コーヒー、加工食品</t>
  </si>
  <si>
    <t>網　代</t>
    <rPh sb="0" eb="1">
      <t>アミ</t>
    </rPh>
    <rPh sb="2" eb="3">
      <t>ダイ</t>
    </rPh>
    <phoneticPr fontId="39"/>
  </si>
  <si>
    <t>化学</t>
    <rPh sb="0" eb="2">
      <t>カガク</t>
    </rPh>
    <phoneticPr fontId="39"/>
  </si>
  <si>
    <t>三　島</t>
    <rPh sb="0" eb="1">
      <t>ミ</t>
    </rPh>
    <rPh sb="2" eb="3">
      <t>シマ</t>
    </rPh>
    <phoneticPr fontId="39"/>
  </si>
  <si>
    <t>御　前　崎</t>
    <rPh sb="0" eb="1">
      <t>ゴ</t>
    </rPh>
    <rPh sb="2" eb="3">
      <t>マエ</t>
    </rPh>
    <rPh sb="4" eb="5">
      <t>ザキ</t>
    </rPh>
    <phoneticPr fontId="39"/>
  </si>
  <si>
    <t>　（Ｐ27参照）</t>
    <rPh sb="5" eb="7">
      <t>サンショウ</t>
    </rPh>
    <phoneticPr fontId="39"/>
  </si>
  <si>
    <t>浜　松</t>
    <rPh sb="0" eb="1">
      <t>ハマ</t>
    </rPh>
    <rPh sb="2" eb="3">
      <t>マツ</t>
    </rPh>
    <phoneticPr fontId="39"/>
  </si>
  <si>
    <t>年月別</t>
    <rPh sb="0" eb="1">
      <t>ネン</t>
    </rPh>
    <rPh sb="1" eb="2">
      <t>ツキ</t>
    </rPh>
    <rPh sb="2" eb="3">
      <t>ベツ</t>
    </rPh>
    <phoneticPr fontId="39"/>
  </si>
  <si>
    <t>平均</t>
    <rPh sb="0" eb="2">
      <t>ヘイキン</t>
    </rPh>
    <phoneticPr fontId="39"/>
  </si>
  <si>
    <t xml:space="preserve"> 　目          　次</t>
  </si>
  <si>
    <t>年</t>
    <rPh sb="0" eb="1">
      <t>ネン</t>
    </rPh>
    <phoneticPr fontId="39"/>
  </si>
  <si>
    <t>前年同月比</t>
    <rPh sb="0" eb="2">
      <t>ゼンネン</t>
    </rPh>
    <rPh sb="2" eb="5">
      <t>ドウゲツヒ</t>
    </rPh>
    <phoneticPr fontId="39"/>
  </si>
  <si>
    <t>気象</t>
    <rPh sb="0" eb="2">
      <t>キショウ</t>
    </rPh>
    <phoneticPr fontId="39"/>
  </si>
  <si>
    <t xml:space="preserve">    有効求人倍率1.09倍</t>
    <rPh sb="4" eb="6">
      <t>ユウコウ</t>
    </rPh>
    <rPh sb="6" eb="8">
      <t>キュウジン</t>
    </rPh>
    <rPh sb="8" eb="10">
      <t>バイリツ</t>
    </rPh>
    <rPh sb="14" eb="15">
      <t>バイ</t>
    </rPh>
    <phoneticPr fontId="39"/>
  </si>
  <si>
    <t>（6）パルプ・紙・紙加工品工業</t>
    <rPh sb="7" eb="8">
      <t>カミ</t>
    </rPh>
    <rPh sb="9" eb="10">
      <t>カミ</t>
    </rPh>
    <rPh sb="10" eb="13">
      <t>カコウヒン</t>
    </rPh>
    <rPh sb="13" eb="15">
      <t>コウギョウ</t>
    </rPh>
    <phoneticPr fontId="39"/>
  </si>
  <si>
    <t>景気動向指数(CI)</t>
    <rPh sb="0" eb="2">
      <t>ケイキ</t>
    </rPh>
    <rPh sb="2" eb="4">
      <t>ドウコウ</t>
    </rPh>
    <rPh sb="4" eb="6">
      <t>シスウ</t>
    </rPh>
    <phoneticPr fontId="39"/>
  </si>
  <si>
    <t>新千歳線</t>
    <rPh sb="0" eb="3">
      <t>シンチトセ</t>
    </rPh>
    <rPh sb="3" eb="4">
      <t>セン</t>
    </rPh>
    <phoneticPr fontId="39"/>
  </si>
  <si>
    <t>民生・労働</t>
    <rPh sb="0" eb="2">
      <t>ミンセイ</t>
    </rPh>
    <rPh sb="3" eb="5">
      <t>ロウドウ</t>
    </rPh>
    <phoneticPr fontId="39"/>
  </si>
  <si>
    <t>月別</t>
    <rPh sb="0" eb="2">
      <t>ツキベツ</t>
    </rPh>
    <phoneticPr fontId="39"/>
  </si>
  <si>
    <t>新東名</t>
    <rPh sb="0" eb="3">
      <t>シントウメイ</t>
    </rPh>
    <phoneticPr fontId="39"/>
  </si>
  <si>
    <t>貿　　　易</t>
    <rPh sb="0" eb="1">
      <t>ボウ</t>
    </rPh>
    <rPh sb="4" eb="5">
      <t>エキ</t>
    </rPh>
    <phoneticPr fontId="39"/>
  </si>
  <si>
    <r>
      <t>プ</t>
    </r>
    <r>
      <rPr>
        <sz val="8"/>
        <color auto="1"/>
        <rFont val="ＭＳ Ｐ明朝"/>
      </rPr>
      <t>ラスチック</t>
    </r>
    <r>
      <rPr>
        <sz val="10"/>
        <color auto="1"/>
        <rFont val="ＭＳ Ｐ明朝"/>
      </rPr>
      <t xml:space="preserve">
製　　品
工　　業</t>
    </r>
    <rPh sb="7" eb="8">
      <t>セイ</t>
    </rPh>
    <rPh sb="10" eb="11">
      <t>シナ</t>
    </rPh>
    <rPh sb="12" eb="13">
      <t>コウ</t>
    </rPh>
    <rPh sb="15" eb="16">
      <t>ギョウ</t>
    </rPh>
    <phoneticPr fontId="39"/>
  </si>
  <si>
    <t>対前年同月増減率（％）</t>
  </si>
  <si>
    <t>民生用電気機械、電池</t>
  </si>
  <si>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39"/>
  </si>
  <si>
    <t>消 費 者
物価指数
（静岡市）</t>
    <rPh sb="0" eb="5">
      <t>ショウヒシャ</t>
    </rPh>
    <rPh sb="12" eb="15">
      <t>シズオカシ</t>
    </rPh>
    <phoneticPr fontId="39"/>
  </si>
  <si>
    <t>億        円</t>
    <rPh sb="0" eb="1">
      <t>オク</t>
    </rPh>
    <rPh sb="9" eb="10">
      <t>エン</t>
    </rPh>
    <phoneticPr fontId="39"/>
  </si>
  <si>
    <t>出       荷</t>
    <rPh sb="0" eb="1">
      <t>シュッカ</t>
    </rPh>
    <rPh sb="8" eb="9">
      <t>セイサン</t>
    </rPh>
    <phoneticPr fontId="39"/>
  </si>
  <si>
    <t>（注3）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39"/>
  </si>
  <si>
    <t>１　　　静　　　岡　　　県</t>
    <rPh sb="4" eb="13">
      <t>シズオカケン</t>
    </rPh>
    <phoneticPr fontId="39"/>
  </si>
  <si>
    <t>年　　月</t>
    <rPh sb="0" eb="4">
      <t>ネンゲツ</t>
    </rPh>
    <phoneticPr fontId="39"/>
  </si>
  <si>
    <t>人　　口</t>
    <rPh sb="0" eb="4">
      <t>ジンコウ</t>
    </rPh>
    <phoneticPr fontId="39"/>
  </si>
  <si>
    <t>沼津市（注３）</t>
    <rPh sb="0" eb="3">
      <t>ヌマヅシ</t>
    </rPh>
    <rPh sb="4" eb="5">
      <t>チュウ</t>
    </rPh>
    <phoneticPr fontId="39"/>
  </si>
  <si>
    <t>銀 行 勘 定</t>
    <rPh sb="0" eb="3">
      <t>ギンコウ</t>
    </rPh>
    <rPh sb="4" eb="7">
      <t>カンジョウ</t>
    </rPh>
    <phoneticPr fontId="39"/>
  </si>
  <si>
    <t>実質賃金
指数
（製造業）</t>
    <rPh sb="0" eb="2">
      <t>ジッシツ</t>
    </rPh>
    <rPh sb="2" eb="4">
      <t>チンギン</t>
    </rPh>
    <rPh sb="5" eb="7">
      <t>シスウ</t>
    </rPh>
    <rPh sb="8" eb="12">
      <t>（セイゾウギョウ</t>
    </rPh>
    <phoneticPr fontId="39"/>
  </si>
  <si>
    <t>常用雇用
指数
（製造業）</t>
    <rPh sb="0" eb="2">
      <t>ジョウヨウ</t>
    </rPh>
    <rPh sb="2" eb="4">
      <t>コヨウ</t>
    </rPh>
    <rPh sb="5" eb="7">
      <t>シスウ</t>
    </rPh>
    <rPh sb="8" eb="12">
      <t>（セイゾウギョウ</t>
    </rPh>
    <phoneticPr fontId="39"/>
  </si>
  <si>
    <t>貿易額（清水港）</t>
    <rPh sb="0" eb="2">
      <t>ボウエキ</t>
    </rPh>
    <rPh sb="2" eb="3">
      <t>ガク</t>
    </rPh>
    <rPh sb="4" eb="6">
      <t>シミズ</t>
    </rPh>
    <rPh sb="6" eb="7">
      <t>コウ</t>
    </rPh>
    <phoneticPr fontId="39"/>
  </si>
  <si>
    <t>生産は97.3で、前月比0.1％増と、2か月連続して上昇した。</t>
    <rPh sb="16" eb="17">
      <t>ゾウ</t>
    </rPh>
    <rPh sb="22" eb="24">
      <t>レンゾク</t>
    </rPh>
    <rPh sb="26" eb="28">
      <t>ジョウショウ</t>
    </rPh>
    <phoneticPr fontId="39"/>
  </si>
  <si>
    <t>自動車新規　　　　　登録台数</t>
    <rPh sb="0" eb="3">
      <t>ジドウシャ</t>
    </rPh>
    <rPh sb="3" eb="5">
      <t>シンキ</t>
    </rPh>
    <rPh sb="10" eb="12">
      <t>トウロク</t>
    </rPh>
    <rPh sb="12" eb="14">
      <t>ダイスウ</t>
    </rPh>
    <phoneticPr fontId="39"/>
  </si>
  <si>
    <t>新設住宅
着工戸数</t>
    <rPh sb="0" eb="2">
      <t>シンセツ</t>
    </rPh>
    <rPh sb="2" eb="4">
      <t>ジュウタク</t>
    </rPh>
    <rPh sb="5" eb="7">
      <t>チャッコウ</t>
    </rPh>
    <rPh sb="7" eb="9">
      <t>コスウ</t>
    </rPh>
    <phoneticPr fontId="39"/>
  </si>
  <si>
    <t>景気動向
指　　　数</t>
    <rPh sb="0" eb="2">
      <t>ケイキ</t>
    </rPh>
    <rPh sb="2" eb="4">
      <t>ドウコウ</t>
    </rPh>
    <rPh sb="5" eb="6">
      <t>ユビ</t>
    </rPh>
    <rPh sb="9" eb="10">
      <t>カズ</t>
    </rPh>
    <phoneticPr fontId="39"/>
  </si>
  <si>
    <t>各年､10月1日
各月､月初</t>
    <rPh sb="0" eb="2">
      <t>カクネン</t>
    </rPh>
    <rPh sb="5" eb="6">
      <t>ガツ</t>
    </rPh>
    <rPh sb="7" eb="8">
      <t>ニチ</t>
    </rPh>
    <phoneticPr fontId="39"/>
  </si>
  <si>
    <r>
      <t>鉱</t>
    </r>
    <r>
      <rPr>
        <sz val="9.5"/>
        <color auto="1"/>
        <rFont val="ＭＳ Ｐ明朝"/>
      </rPr>
      <t xml:space="preserve">  工  業
</t>
    </r>
    <r>
      <rPr>
        <sz val="6"/>
        <color auto="1"/>
        <rFont val="ＭＳ Ｐ明朝"/>
      </rPr>
      <t>令和2年＝100</t>
    </r>
    <rPh sb="0" eb="7">
      <t>コウコウギョウ</t>
    </rPh>
    <rPh sb="8" eb="10">
      <t>レイワ</t>
    </rPh>
    <rPh sb="11" eb="12">
      <t>ネン</t>
    </rPh>
    <rPh sb="12" eb="13">
      <t>ヘイネン</t>
    </rPh>
    <phoneticPr fontId="39"/>
  </si>
  <si>
    <t>令和2年＝100</t>
    <rPh sb="0" eb="2">
      <t>レイワ</t>
    </rPh>
    <rPh sb="3" eb="4">
      <t>ネン</t>
    </rPh>
    <phoneticPr fontId="39"/>
  </si>
  <si>
    <t>CI一致指数</t>
    <rPh sb="2" eb="4">
      <t>イッチ</t>
    </rPh>
    <rPh sb="4" eb="6">
      <t>シスウ</t>
    </rPh>
    <phoneticPr fontId="39"/>
  </si>
  <si>
    <t>百万円</t>
    <rPh sb="0" eb="2">
      <t>ヒャクマン</t>
    </rPh>
    <rPh sb="2" eb="3">
      <t>エン</t>
    </rPh>
    <phoneticPr fontId="39"/>
  </si>
  <si>
    <t>令　　　和</t>
    <rPh sb="0" eb="1">
      <t>レイ</t>
    </rPh>
    <rPh sb="4" eb="5">
      <t>ワ</t>
    </rPh>
    <phoneticPr fontId="39"/>
  </si>
  <si>
    <t>令和6年</t>
    <rPh sb="3" eb="4">
      <t>ネン</t>
    </rPh>
    <phoneticPr fontId="39"/>
  </si>
  <si>
    <t>資　　料</t>
    <rPh sb="0" eb="4">
      <t>シリョウ</t>
    </rPh>
    <phoneticPr fontId="39"/>
  </si>
  <si>
    <t>静 岡 労 働 局</t>
    <rPh sb="0" eb="1">
      <t>セイ</t>
    </rPh>
    <rPh sb="2" eb="3">
      <t>オカ</t>
    </rPh>
    <rPh sb="4" eb="5">
      <t>ロウ</t>
    </rPh>
    <rPh sb="6" eb="7">
      <t>ハタラキ</t>
    </rPh>
    <rPh sb="8" eb="9">
      <t>キョク</t>
    </rPh>
    <phoneticPr fontId="39"/>
  </si>
  <si>
    <t>６　　企業倒産状況（４月分）、貸出約定平均金利（２月分）</t>
  </si>
  <si>
    <t>月</t>
    <rPh sb="0" eb="1">
      <t>ガツ</t>
    </rPh>
    <phoneticPr fontId="119"/>
  </si>
  <si>
    <t>かたくちいわし</t>
  </si>
  <si>
    <t>住まいづくり課</t>
    <rPh sb="0" eb="1">
      <t>ス</t>
    </rPh>
    <rPh sb="6" eb="7">
      <t>カ</t>
    </rPh>
    <phoneticPr fontId="39"/>
  </si>
  <si>
    <t>（注5） 月別の有効求人倍率、新規求人倍率については、季節調整値です。また、年度計は原数値です。</t>
    <rPh sb="5" eb="7">
      <t>ツキベツ</t>
    </rPh>
    <rPh sb="38" eb="40">
      <t>ネンド</t>
    </rPh>
    <rPh sb="40" eb="41">
      <t>ケイ</t>
    </rPh>
    <rPh sb="42" eb="43">
      <t>ハラ</t>
    </rPh>
    <rPh sb="43" eb="44">
      <t>スウ</t>
    </rPh>
    <rPh sb="44" eb="45">
      <t>チ</t>
    </rPh>
    <phoneticPr fontId="39"/>
  </si>
  <si>
    <t>（注2） 鉱工業生産指数の毎月の数値は季節調整済指数、年次数値は原指数です。</t>
    <rPh sb="13" eb="15">
      <t>マイツキ</t>
    </rPh>
    <rPh sb="16" eb="18">
      <t>スウチ</t>
    </rPh>
    <rPh sb="19" eb="24">
      <t>キセツチョウセイスミ</t>
    </rPh>
    <rPh sb="24" eb="26">
      <t>シスウ</t>
    </rPh>
    <rPh sb="28" eb="29">
      <t>ジ</t>
    </rPh>
    <rPh sb="29" eb="31">
      <t>スウチ</t>
    </rPh>
    <rPh sb="32" eb="35">
      <t>ゲンシスウ</t>
    </rPh>
    <phoneticPr fontId="39"/>
  </si>
  <si>
    <t>（注7）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39"/>
  </si>
  <si>
    <t>前月と同水準となった。</t>
    <rPh sb="0" eb="2">
      <t>ゼンゲツ</t>
    </rPh>
    <rPh sb="3" eb="6">
      <t>ドウスイジュン</t>
    </rPh>
    <phoneticPr fontId="39"/>
  </si>
  <si>
    <t>（注4） 有効求人倍率、新規求人倍率の年単位の値は年度の月平均です。</t>
    <rPh sb="1" eb="2">
      <t>チュウ</t>
    </rPh>
    <phoneticPr fontId="39"/>
  </si>
  <si>
    <t>全国銀行主要勘定</t>
    <rPh sb="0" eb="2">
      <t>ゼンコク</t>
    </rPh>
    <rPh sb="2" eb="4">
      <t>ギンコウ</t>
    </rPh>
    <rPh sb="4" eb="6">
      <t>シュヨウ</t>
    </rPh>
    <rPh sb="6" eb="8">
      <t>カンジョウ</t>
    </rPh>
    <phoneticPr fontId="39"/>
  </si>
  <si>
    <t>（注6） 有効求人倍率、新規求人倍率は、令和６年12月以前の数値は、令和７年１月分公表時に新季節指数により改訂されています。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39"/>
  </si>
  <si>
    <t>世帯消費　　　　　　　動向指数</t>
    <rPh sb="0" eb="2">
      <t>セタイ</t>
    </rPh>
    <rPh sb="2" eb="4">
      <t>ショウヒ</t>
    </rPh>
    <rPh sb="11" eb="13">
      <t>ドウコウ</t>
    </rPh>
    <rPh sb="13" eb="15">
      <t>シスウ</t>
    </rPh>
    <phoneticPr fontId="39"/>
  </si>
  <si>
    <t>新　設　住　宅
着　工　戸　数</t>
    <rPh sb="0" eb="1">
      <t>シン</t>
    </rPh>
    <rPh sb="2" eb="3">
      <t>セツ</t>
    </rPh>
    <rPh sb="4" eb="5">
      <t>ジュウ</t>
    </rPh>
    <rPh sb="6" eb="7">
      <t>タク</t>
    </rPh>
    <rPh sb="8" eb="9">
      <t>キ</t>
    </rPh>
    <rPh sb="10" eb="11">
      <t>コウ</t>
    </rPh>
    <rPh sb="12" eb="13">
      <t>ト</t>
    </rPh>
    <rPh sb="14" eb="15">
      <t>カズ</t>
    </rPh>
    <phoneticPr fontId="39"/>
  </si>
  <si>
    <t>景　気　動　向
指　　　　　　数</t>
    <rPh sb="0" eb="1">
      <t>カゲル</t>
    </rPh>
    <rPh sb="2" eb="3">
      <t>キ</t>
    </rPh>
    <rPh sb="4" eb="5">
      <t>ドウ</t>
    </rPh>
    <rPh sb="6" eb="7">
      <t>ムカイ</t>
    </rPh>
    <rPh sb="8" eb="9">
      <t>ユビ</t>
    </rPh>
    <rPh sb="15" eb="16">
      <t>カズ</t>
    </rPh>
    <phoneticPr fontId="39"/>
  </si>
  <si>
    <t>貸 出 金</t>
    <rPh sb="0" eb="5">
      <t>カシダシキン</t>
    </rPh>
    <phoneticPr fontId="39"/>
  </si>
  <si>
    <r>
      <t>鉱</t>
    </r>
    <r>
      <rPr>
        <sz val="9.5"/>
        <color auto="1"/>
        <rFont val="ＭＳ Ｐ明朝"/>
      </rPr>
      <t>工業　　　</t>
    </r>
    <r>
      <rPr>
        <sz val="6"/>
        <color auto="1"/>
        <rFont val="ＭＳ Ｐ明朝"/>
      </rPr>
      <t>令和2年＝100</t>
    </r>
    <rPh sb="0" eb="3">
      <t>コウコウギョウ</t>
    </rPh>
    <rPh sb="6" eb="8">
      <t>レイワ</t>
    </rPh>
    <rPh sb="9" eb="10">
      <t>ネン</t>
    </rPh>
    <phoneticPr fontId="39"/>
  </si>
  <si>
    <t>輸    入</t>
    <rPh sb="0" eb="1">
      <t>ユ</t>
    </rPh>
    <rPh sb="5" eb="6">
      <t>イリ</t>
    </rPh>
    <phoneticPr fontId="39"/>
  </si>
  <si>
    <t>二人以上の世帯</t>
    <rPh sb="0" eb="2">
      <t>フタリ</t>
    </rPh>
    <rPh sb="2" eb="4">
      <t>イジョウ</t>
    </rPh>
    <rPh sb="5" eb="7">
      <t>セタイ</t>
    </rPh>
    <phoneticPr fontId="39"/>
  </si>
  <si>
    <t>（１）静岡市</t>
    <rPh sb="3" eb="6">
      <t>シズオカシ</t>
    </rPh>
    <phoneticPr fontId="39"/>
  </si>
  <si>
    <t>各年､10月1日
各月､月初</t>
  </si>
  <si>
    <t>２</t>
  </si>
  <si>
    <t>南昌線※</t>
    <rPh sb="0" eb="2">
      <t>ナンショウ</t>
    </rPh>
    <rPh sb="2" eb="3">
      <t>セン</t>
    </rPh>
    <phoneticPr fontId="39"/>
  </si>
  <si>
    <t>年月末（億円）</t>
    <rPh sb="0" eb="2">
      <t>ネンゲツ</t>
    </rPh>
    <rPh sb="2" eb="3">
      <t>マツ</t>
    </rPh>
    <rPh sb="3" eb="6">
      <t>（オクエン</t>
    </rPh>
    <phoneticPr fontId="39"/>
  </si>
  <si>
    <t>(2)</t>
  </si>
  <si>
    <t>2.25</t>
  </si>
  <si>
    <t>総務省統計局</t>
    <rPh sb="0" eb="3">
      <t>ソウムショウ</t>
    </rPh>
    <rPh sb="3" eb="5">
      <t>トウケイ</t>
    </rPh>
    <rPh sb="5" eb="6">
      <t>キョク</t>
    </rPh>
    <phoneticPr fontId="39"/>
  </si>
  <si>
    <t>総 務 省
統 計 局</t>
    <rPh sb="0" eb="1">
      <t>フサ</t>
    </rPh>
    <rPh sb="2" eb="3">
      <t>ツトム</t>
    </rPh>
    <rPh sb="4" eb="5">
      <t>ショウ</t>
    </rPh>
    <rPh sb="6" eb="7">
      <t>オサム</t>
    </rPh>
    <rPh sb="8" eb="9">
      <t>ケイ</t>
    </rPh>
    <rPh sb="10" eb="11">
      <t>キョク</t>
    </rPh>
    <phoneticPr fontId="39"/>
  </si>
  <si>
    <t>厚　生　労　働　省</t>
    <rPh sb="0" eb="1">
      <t>アツシ</t>
    </rPh>
    <rPh sb="2" eb="3">
      <t>ショウ</t>
    </rPh>
    <rPh sb="4" eb="5">
      <t>ロウ</t>
    </rPh>
    <rPh sb="6" eb="7">
      <t>ハタラキ</t>
    </rPh>
    <rPh sb="8" eb="9">
      <t>ショウ</t>
    </rPh>
    <phoneticPr fontId="39"/>
  </si>
  <si>
    <t>総務省統計局</t>
  </si>
  <si>
    <t>非鉄</t>
    <rPh sb="0" eb="2">
      <t>ヒテツ</t>
    </rPh>
    <phoneticPr fontId="39"/>
  </si>
  <si>
    <t>経     済
産 業 省</t>
    <rPh sb="0" eb="1">
      <t>キョウ</t>
    </rPh>
    <rPh sb="6" eb="7">
      <t>スミ</t>
    </rPh>
    <rPh sb="8" eb="9">
      <t>サン</t>
    </rPh>
    <rPh sb="10" eb="11">
      <t>ギョウ</t>
    </rPh>
    <rPh sb="12" eb="13">
      <t>ショウ</t>
    </rPh>
    <phoneticPr fontId="39"/>
  </si>
  <si>
    <t>（令和７年３月分）</t>
    <rPh sb="1" eb="2">
      <t>レイ</t>
    </rPh>
    <rPh sb="2" eb="3">
      <t>ワ</t>
    </rPh>
    <phoneticPr fontId="39"/>
  </si>
  <si>
    <t>国土交通省</t>
    <rPh sb="0" eb="2">
      <t>コクド</t>
    </rPh>
    <rPh sb="2" eb="5">
      <t>コウツウショウ</t>
    </rPh>
    <phoneticPr fontId="39"/>
  </si>
  <si>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39"/>
  </si>
  <si>
    <t>令和7年</t>
    <rPh sb="3" eb="4">
      <t>ネン</t>
    </rPh>
    <phoneticPr fontId="113"/>
  </si>
  <si>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39"/>
  </si>
  <si>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39"/>
  </si>
  <si>
    <t>（株）東京商工リサーチ</t>
    <rPh sb="1" eb="2">
      <t>カブ</t>
    </rPh>
    <phoneticPr fontId="39"/>
  </si>
  <si>
    <t>市　区　町　別</t>
    <rPh sb="0" eb="1">
      <t>シ</t>
    </rPh>
    <rPh sb="2" eb="3">
      <t>ク</t>
    </rPh>
    <rPh sb="4" eb="5">
      <t>マチ</t>
    </rPh>
    <rPh sb="6" eb="7">
      <t>ベツ</t>
    </rPh>
    <phoneticPr fontId="39"/>
  </si>
  <si>
    <t>人</t>
    <rPh sb="0" eb="1">
      <t>ニン</t>
    </rPh>
    <phoneticPr fontId="117"/>
  </si>
  <si>
    <t>令和6年度</t>
    <rPh sb="0" eb="2">
      <t>レイワ</t>
    </rPh>
    <rPh sb="4" eb="5">
      <t>ド</t>
    </rPh>
    <phoneticPr fontId="39"/>
  </si>
  <si>
    <t>出生数</t>
    <rPh sb="0" eb="3">
      <t>シュッショウスウ</t>
    </rPh>
    <phoneticPr fontId="117"/>
  </si>
  <si>
    <t>伊豆の国市</t>
    <rPh sb="0" eb="2">
      <t>イズ</t>
    </rPh>
    <rPh sb="3" eb="4">
      <t>クニ</t>
    </rPh>
    <rPh sb="4" eb="5">
      <t>シ</t>
    </rPh>
    <phoneticPr fontId="120"/>
  </si>
  <si>
    <t>函南町（注３）</t>
    <rPh sb="0" eb="2">
      <t>カンナミ</t>
    </rPh>
    <rPh sb="2" eb="3">
      <t>チョウ</t>
    </rPh>
    <rPh sb="4" eb="5">
      <t>チュウ</t>
    </rPh>
    <phoneticPr fontId="39"/>
  </si>
  <si>
    <t>東部地域計</t>
    <rPh sb="0" eb="2">
      <t>トウブ</t>
    </rPh>
    <rPh sb="2" eb="4">
      <t>チイキ</t>
    </rPh>
    <rPh sb="4" eb="5">
      <t>ケイ</t>
    </rPh>
    <phoneticPr fontId="118"/>
  </si>
  <si>
    <t>　　　　  移動数を加減して算出したものです。</t>
    <rPh sb="6" eb="8">
      <t>イドウ</t>
    </rPh>
    <rPh sb="8" eb="9">
      <t>スウ</t>
    </rPh>
    <rPh sb="14" eb="16">
      <t>サンシュツ</t>
    </rPh>
    <phoneticPr fontId="119"/>
  </si>
  <si>
    <t>（注２）　社会動態は、各市区町の転入転出（政令市の区相互の移動を含む）の人数を合計したものです。</t>
    <rPh sb="1" eb="2">
      <t>チュウ</t>
    </rPh>
    <rPh sb="5" eb="7">
      <t>シャカイ</t>
    </rPh>
    <rPh sb="7" eb="9">
      <t>ドウタイ</t>
    </rPh>
    <rPh sb="11" eb="13">
      <t>カクシ</t>
    </rPh>
    <rPh sb="13" eb="14">
      <t>ク</t>
    </rPh>
    <rPh sb="14" eb="15">
      <t>チョウ</t>
    </rPh>
    <rPh sb="16" eb="18">
      <t>テンニュウ</t>
    </rPh>
    <rPh sb="18" eb="20">
      <t>テンシュツ</t>
    </rPh>
    <rPh sb="21" eb="23">
      <t>セイレイ</t>
    </rPh>
    <rPh sb="23" eb="24">
      <t>シ</t>
    </rPh>
    <rPh sb="25" eb="26">
      <t>ク</t>
    </rPh>
    <rPh sb="26" eb="28">
      <t>ソウゴ</t>
    </rPh>
    <rPh sb="29" eb="31">
      <t>イドウ</t>
    </rPh>
    <rPh sb="32" eb="33">
      <t>フク</t>
    </rPh>
    <rPh sb="36" eb="38">
      <t>ニンズウ</t>
    </rPh>
    <rPh sb="39" eb="41">
      <t>ゴウケイ</t>
    </rPh>
    <phoneticPr fontId="119"/>
  </si>
  <si>
    <t>非　　鉄
金　　属
工　　業</t>
    <rPh sb="0" eb="1">
      <t>ヒ</t>
    </rPh>
    <rPh sb="3" eb="4">
      <t>テツ</t>
    </rPh>
    <rPh sb="5" eb="9">
      <t>キンゾク</t>
    </rPh>
    <rPh sb="10" eb="14">
      <t>コウギョウ</t>
    </rPh>
    <phoneticPr fontId="39"/>
  </si>
  <si>
    <t>－</t>
  </si>
  <si>
    <t>中部地域計</t>
    <rPh sb="0" eb="2">
      <t>チュウブ</t>
    </rPh>
    <rPh sb="2" eb="4">
      <t>チイキ</t>
    </rPh>
    <rPh sb="4" eb="5">
      <t>ケイ</t>
    </rPh>
    <phoneticPr fontId="39"/>
  </si>
  <si>
    <t>調     査
産 業 計</t>
    <rPh sb="0" eb="1">
      <t>チョウ</t>
    </rPh>
    <rPh sb="6" eb="7">
      <t>サ</t>
    </rPh>
    <rPh sb="8" eb="9">
      <t>サン</t>
    </rPh>
    <rPh sb="10" eb="11">
      <t>ギョウ</t>
    </rPh>
    <rPh sb="12" eb="13">
      <t>ケイ</t>
    </rPh>
    <phoneticPr fontId="39"/>
  </si>
  <si>
    <t xml:space="preserve">  葵    　 　区</t>
    <rPh sb="2" eb="3">
      <t>アオイ</t>
    </rPh>
    <rPh sb="10" eb="11">
      <t>ク</t>
    </rPh>
    <phoneticPr fontId="120"/>
  </si>
  <si>
    <t>西部地域計</t>
    <rPh sb="0" eb="2">
      <t>セイブ</t>
    </rPh>
    <rPh sb="2" eb="4">
      <t>チイキ</t>
    </rPh>
    <rPh sb="4" eb="5">
      <t>ケイ</t>
    </rPh>
    <phoneticPr fontId="39"/>
  </si>
  <si>
    <t>浜松市</t>
    <rPh sb="0" eb="3">
      <t>ハママツシ</t>
    </rPh>
    <phoneticPr fontId="115"/>
  </si>
  <si>
    <t>掛川市</t>
    <rPh sb="0" eb="3">
      <t>カケガワシ</t>
    </rPh>
    <phoneticPr fontId="116"/>
  </si>
  <si>
    <t>菊川市</t>
    <rPh sb="0" eb="2">
      <t>キクガワ</t>
    </rPh>
    <rPh sb="2" eb="3">
      <t>シ</t>
    </rPh>
    <phoneticPr fontId="116"/>
  </si>
  <si>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39"/>
  </si>
  <si>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22"/>
  </si>
  <si>
    <t>令　和　7　年　3　月　中</t>
    <rPh sb="0" eb="1">
      <t>レイ</t>
    </rPh>
    <rPh sb="2" eb="3">
      <t>カズ</t>
    </rPh>
    <rPh sb="6" eb="7">
      <t>ネン</t>
    </rPh>
    <rPh sb="10" eb="11">
      <t>ガツ</t>
    </rPh>
    <rPh sb="12" eb="13">
      <t>チュウ</t>
    </rPh>
    <phoneticPr fontId="39"/>
  </si>
  <si>
    <t>年度</t>
    <rPh sb="0" eb="2">
      <t>ネンド</t>
    </rPh>
    <phoneticPr fontId="39"/>
  </si>
  <si>
    <t>８　　鉱 工 業 指 数 概 況</t>
    <rPh sb="3" eb="8">
      <t>コウコウギョウ</t>
    </rPh>
    <rPh sb="9" eb="12">
      <t>シスウ</t>
    </rPh>
    <rPh sb="13" eb="16">
      <t>ガイキョウ</t>
    </rPh>
    <phoneticPr fontId="39"/>
  </si>
  <si>
    <t>鹿児島線</t>
    <rPh sb="0" eb="3">
      <t>カゴシマ</t>
    </rPh>
    <rPh sb="3" eb="4">
      <t>セン</t>
    </rPh>
    <phoneticPr fontId="39"/>
  </si>
  <si>
    <t>(1)</t>
  </si>
  <si>
    <t>特殊自動車</t>
  </si>
  <si>
    <t>区　　　　　分</t>
    <rPh sb="0" eb="7">
      <t>クブン</t>
    </rPh>
    <phoneticPr fontId="39"/>
  </si>
  <si>
    <t>前月比</t>
    <rPh sb="0" eb="3">
      <t>ゼンゲツヒ</t>
    </rPh>
    <phoneticPr fontId="39"/>
  </si>
  <si>
    <t>静岡県</t>
    <rPh sb="0" eb="3">
      <t>シズオカケン</t>
    </rPh>
    <phoneticPr fontId="39"/>
  </si>
  <si>
    <t>全　国</t>
    <rPh sb="0" eb="3">
      <t>ゼンコク</t>
    </rPh>
    <phoneticPr fontId="39"/>
  </si>
  <si>
    <t>（季節調整済指数）</t>
    <rPh sb="0" eb="3">
      <t>（キセツ</t>
    </rPh>
    <rPh sb="3" eb="5">
      <t>チョウセイ</t>
    </rPh>
    <rPh sb="5" eb="6">
      <t>ズミ</t>
    </rPh>
    <rPh sb="6" eb="8">
      <t>シスウ</t>
    </rPh>
    <phoneticPr fontId="39"/>
  </si>
  <si>
    <t>低　　　　　　　下</t>
    <rPh sb="0" eb="1">
      <t>テイカジョウショウ</t>
    </rPh>
    <rPh sb="8" eb="9">
      <t>シタ</t>
    </rPh>
    <phoneticPr fontId="39"/>
  </si>
  <si>
    <t>主　　　要　　　品　　　目　　　群</t>
    <rPh sb="0" eb="5">
      <t>シュヨウ</t>
    </rPh>
    <rPh sb="8" eb="13">
      <t>ヒンモク</t>
    </rPh>
    <rPh sb="16" eb="17">
      <t>グン</t>
    </rPh>
    <phoneticPr fontId="39"/>
  </si>
  <si>
    <t>生　産</t>
    <rPh sb="0" eb="3">
      <t>セイサン</t>
    </rPh>
    <phoneticPr fontId="39"/>
  </si>
  <si>
    <t>食料品</t>
    <rPh sb="0" eb="3">
      <t>ショクリョウヒン</t>
    </rPh>
    <phoneticPr fontId="39"/>
  </si>
  <si>
    <t>令和</t>
    <rPh sb="0" eb="2">
      <t>レイワ</t>
    </rPh>
    <phoneticPr fontId="114"/>
  </si>
  <si>
    <t>輸送</t>
    <rPh sb="0" eb="2">
      <t>ユソウ</t>
    </rPh>
    <phoneticPr fontId="39"/>
  </si>
  <si>
    <t>名 目 賃 金 指 数</t>
    <rPh sb="0" eb="1">
      <t>ナ</t>
    </rPh>
    <rPh sb="2" eb="3">
      <t>メ</t>
    </rPh>
    <rPh sb="4" eb="5">
      <t>チン</t>
    </rPh>
    <rPh sb="6" eb="7">
      <t>キン</t>
    </rPh>
    <rPh sb="8" eb="9">
      <t>ユビ</t>
    </rPh>
    <rPh sb="10" eb="11">
      <t>カズ</t>
    </rPh>
    <phoneticPr fontId="39"/>
  </si>
  <si>
    <t>全増</t>
    <rPh sb="0" eb="2">
      <t>ゼンゾウ</t>
    </rPh>
    <phoneticPr fontId="39"/>
  </si>
  <si>
    <t>電気</t>
    <rPh sb="0" eb="2">
      <t>デンキ</t>
    </rPh>
    <phoneticPr fontId="39"/>
  </si>
  <si>
    <t>９　　業 種 分 類 別 生 産 ・ 出 荷</t>
    <rPh sb="3" eb="6">
      <t>ギョウシュ</t>
    </rPh>
    <rPh sb="7" eb="10">
      <t>ブンルイ</t>
    </rPh>
    <rPh sb="11" eb="12">
      <t>ベツ</t>
    </rPh>
    <rPh sb="13" eb="16">
      <t>セイサン</t>
    </rPh>
    <rPh sb="19" eb="22">
      <t>シュッカ</t>
    </rPh>
    <phoneticPr fontId="39"/>
  </si>
  <si>
    <t xml:space="preserve"> ・ 在 庫 指 数 （ 季 節 調 整 済 指 数 ）</t>
    <rPh sb="3" eb="6">
      <t>ザイコ</t>
    </rPh>
    <rPh sb="7" eb="10">
      <t>シスウ</t>
    </rPh>
    <rPh sb="11" eb="16">
      <t>（キセツ</t>
    </rPh>
    <rPh sb="17" eb="20">
      <t>チョウセイ</t>
    </rPh>
    <rPh sb="21" eb="22">
      <t>ズミ</t>
    </rPh>
    <rPh sb="23" eb="26">
      <t>シスウ</t>
    </rPh>
    <phoneticPr fontId="39"/>
  </si>
  <si>
    <t>分類</t>
    <rPh sb="0" eb="2">
      <t>ブンルイ</t>
    </rPh>
    <phoneticPr fontId="39"/>
  </si>
  <si>
    <t>金　　属
製　　品
工　　業</t>
    <rPh sb="0" eb="4">
      <t>キンゾク</t>
    </rPh>
    <rPh sb="5" eb="9">
      <t>セイヒン</t>
    </rPh>
    <rPh sb="10" eb="14">
      <t>コウギョウ</t>
    </rPh>
    <phoneticPr fontId="39"/>
  </si>
  <si>
    <r>
      <t>電</t>
    </r>
    <r>
      <rPr>
        <sz val="8"/>
        <color auto="1"/>
        <rFont val="ＭＳ Ｐ明朝"/>
      </rPr>
      <t>子部品・</t>
    </r>
    <r>
      <rPr>
        <sz val="10"/>
        <color auto="1"/>
        <rFont val="ＭＳ Ｐ明朝"/>
      </rPr>
      <t xml:space="preserve">
デバイス
工     業</t>
    </r>
    <rPh sb="0" eb="2">
      <t>デンシ</t>
    </rPh>
    <rPh sb="2" eb="4">
      <t>ブヒン</t>
    </rPh>
    <rPh sb="11" eb="12">
      <t>コウ</t>
    </rPh>
    <rPh sb="17" eb="18">
      <t>ギョウ</t>
    </rPh>
    <phoneticPr fontId="39"/>
  </si>
  <si>
    <t>通信機械・無線応用装置</t>
  </si>
  <si>
    <t>輸　　送
機　　械
工　　業</t>
    <rPh sb="0" eb="1">
      <t>ユ</t>
    </rPh>
    <rPh sb="3" eb="4">
      <t>ソウ</t>
    </rPh>
    <rPh sb="5" eb="6">
      <t>キ</t>
    </rPh>
    <rPh sb="8" eb="9">
      <t>カイ</t>
    </rPh>
    <rPh sb="10" eb="11">
      <t>コウ</t>
    </rPh>
    <rPh sb="13" eb="14">
      <t>ギョウ</t>
    </rPh>
    <phoneticPr fontId="39"/>
  </si>
  <si>
    <t>r1739</t>
  </si>
  <si>
    <t>窯 業 ・
土石製品
工　　業</t>
    <rPh sb="0" eb="1">
      <t>カマ</t>
    </rPh>
    <rPh sb="2" eb="3">
      <t>ギョウ</t>
    </rPh>
    <rPh sb="6" eb="8">
      <t>ドセキ</t>
    </rPh>
    <rPh sb="8" eb="10">
      <t>セイヒン</t>
    </rPh>
    <rPh sb="11" eb="12">
      <t>コウ</t>
    </rPh>
    <rPh sb="14" eb="15">
      <t>ギョウ</t>
    </rPh>
    <phoneticPr fontId="39"/>
  </si>
  <si>
    <t>化　　学
工　　業</t>
    <rPh sb="0" eb="1">
      <t>カ</t>
    </rPh>
    <rPh sb="3" eb="4">
      <t>ガク</t>
    </rPh>
    <rPh sb="6" eb="7">
      <t>コウ</t>
    </rPh>
    <rPh sb="9" eb="10">
      <t>ギョウ</t>
    </rPh>
    <phoneticPr fontId="39"/>
  </si>
  <si>
    <r>
      <t>パ</t>
    </r>
    <r>
      <rPr>
        <sz val="9"/>
        <color auto="1"/>
        <rFont val="ＭＳ Ｐ明朝"/>
      </rPr>
      <t>ルプ・紙
・紙加工品</t>
    </r>
    <r>
      <rPr>
        <sz val="10"/>
        <color auto="1"/>
        <rFont val="ＭＳ Ｐ明朝"/>
      </rPr>
      <t xml:space="preserve">
工　　業</t>
    </r>
    <rPh sb="4" eb="5">
      <t>カミ</t>
    </rPh>
    <rPh sb="7" eb="8">
      <t>カミ</t>
    </rPh>
    <rPh sb="8" eb="11">
      <t>カコウヒン</t>
    </rPh>
    <rPh sb="12" eb="13">
      <t>コウ</t>
    </rPh>
    <rPh sb="15" eb="16">
      <t>ギョウ</t>
    </rPh>
    <phoneticPr fontId="39"/>
  </si>
  <si>
    <t>繊　　維
工　　業</t>
    <rPh sb="0" eb="1">
      <t>セン</t>
    </rPh>
    <rPh sb="3" eb="4">
      <t>ユイ</t>
    </rPh>
    <rPh sb="6" eb="7">
      <t>コウ</t>
    </rPh>
    <rPh sb="9" eb="10">
      <t>ギョウ</t>
    </rPh>
    <phoneticPr fontId="39"/>
  </si>
  <si>
    <t>前    年
同期比(%)</t>
    <rPh sb="0" eb="6">
      <t>ゼンネン</t>
    </rPh>
    <rPh sb="8" eb="9">
      <t>キ</t>
    </rPh>
    <phoneticPr fontId="39"/>
  </si>
  <si>
    <t>食料品・
た ば こ
工　　業</t>
    <rPh sb="0" eb="3">
      <t>ショクリョウヒン</t>
    </rPh>
    <rPh sb="11" eb="12">
      <t>コウ</t>
    </rPh>
    <rPh sb="14" eb="15">
      <t>ギョウ</t>
    </rPh>
    <phoneticPr fontId="39"/>
  </si>
  <si>
    <t>死　　　者　　　数</t>
  </si>
  <si>
    <t>(注２) 電子部品・デバイス工業、情報通信機械工業、印刷業は在庫調査なし。</t>
    <rPh sb="1" eb="2">
      <t>チュウ</t>
    </rPh>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39"/>
  </si>
  <si>
    <t>そ の 他
工     業</t>
    <rPh sb="4" eb="5">
      <t>タ</t>
    </rPh>
    <rPh sb="7" eb="14">
      <t>コウギョウ</t>
    </rPh>
    <phoneticPr fontId="39"/>
  </si>
  <si>
    <t>その他
製品工業</t>
    <rPh sb="2" eb="3">
      <t>タ</t>
    </rPh>
    <rPh sb="5" eb="7">
      <t>セイヒン</t>
    </rPh>
    <rPh sb="7" eb="9">
      <t>コウギョウ</t>
    </rPh>
    <phoneticPr fontId="39"/>
  </si>
  <si>
    <t>前月比(％)</t>
    <rPh sb="0" eb="3">
      <t>ゼンネンヒ</t>
    </rPh>
    <phoneticPr fontId="39"/>
  </si>
  <si>
    <t>出　　　　　　　　　荷</t>
    <rPh sb="0" eb="1">
      <t>シュッカ</t>
    </rPh>
    <rPh sb="10" eb="11">
      <t>セイサン</t>
    </rPh>
    <phoneticPr fontId="39"/>
  </si>
  <si>
    <t>（令和2(2020)年＝100）</t>
    <rPh sb="1" eb="3">
      <t>レイワ</t>
    </rPh>
    <rPh sb="10" eb="11">
      <t>ネン</t>
    </rPh>
    <phoneticPr fontId="39"/>
  </si>
  <si>
    <t>全減</t>
  </si>
  <si>
    <t>生鮮食品を除く総合</t>
    <rPh sb="0" eb="2">
      <t>セイセン</t>
    </rPh>
    <rPh sb="2" eb="4">
      <t>ショクヒン</t>
    </rPh>
    <rPh sb="5" eb="6">
      <t>ノゾ</t>
    </rPh>
    <rPh sb="7" eb="9">
      <t>ソウゴウ</t>
    </rPh>
    <phoneticPr fontId="39"/>
  </si>
  <si>
    <t>前年同月比</t>
    <rPh sb="0" eb="2">
      <t>ゼンネン</t>
    </rPh>
    <rPh sb="2" eb="4">
      <t>ドウゲツ</t>
    </rPh>
    <rPh sb="4" eb="5">
      <t>ヒ</t>
    </rPh>
    <phoneticPr fontId="39"/>
  </si>
  <si>
    <t>令和6年</t>
    <rPh sb="0" eb="2">
      <t>レイワ</t>
    </rPh>
    <rPh sb="3" eb="4">
      <t>ネン</t>
    </rPh>
    <phoneticPr fontId="39"/>
  </si>
  <si>
    <t>食料</t>
    <rPh sb="0" eb="2">
      <t>ショクリョウ</t>
    </rPh>
    <phoneticPr fontId="39"/>
  </si>
  <si>
    <t>生鮮食品</t>
    <rPh sb="0" eb="1">
      <t>ショウ</t>
    </rPh>
    <rPh sb="1" eb="2">
      <t>アラタ</t>
    </rPh>
    <rPh sb="2" eb="3">
      <t>ショク</t>
    </rPh>
    <rPh sb="3" eb="4">
      <t>シナ</t>
    </rPh>
    <phoneticPr fontId="39"/>
  </si>
  <si>
    <t>家具・家事用品</t>
    <rPh sb="0" eb="2">
      <t>カグ</t>
    </rPh>
    <rPh sb="3" eb="5">
      <t>カジ</t>
    </rPh>
    <rPh sb="5" eb="7">
      <t>ヨウヒン</t>
    </rPh>
    <phoneticPr fontId="39"/>
  </si>
  <si>
    <t>被服及び履物</t>
    <rPh sb="0" eb="2">
      <t>ヒフク</t>
    </rPh>
    <rPh sb="2" eb="3">
      <t>オヨ</t>
    </rPh>
    <rPh sb="4" eb="6">
      <t>ハキモノ</t>
    </rPh>
    <phoneticPr fontId="39"/>
  </si>
  <si>
    <t>交通・通信</t>
    <rPh sb="0" eb="2">
      <t>コウツウ</t>
    </rPh>
    <rPh sb="3" eb="5">
      <t>ツウシン</t>
    </rPh>
    <phoneticPr fontId="39"/>
  </si>
  <si>
    <t>教育</t>
    <rPh sb="0" eb="1">
      <t>キョウ</t>
    </rPh>
    <rPh sb="1" eb="2">
      <t>イク</t>
    </rPh>
    <phoneticPr fontId="39"/>
  </si>
  <si>
    <t>教養娯楽</t>
    <rPh sb="0" eb="1">
      <t>キョウ</t>
    </rPh>
    <rPh sb="1" eb="2">
      <t>オサム</t>
    </rPh>
    <rPh sb="2" eb="3">
      <t>ゴ</t>
    </rPh>
    <rPh sb="3" eb="4">
      <t>ラク</t>
    </rPh>
    <phoneticPr fontId="39"/>
  </si>
  <si>
    <t>諸雑費</t>
    <rPh sb="0" eb="1">
      <t>ショ</t>
    </rPh>
    <rPh sb="1" eb="2">
      <t>ザツ</t>
    </rPh>
    <rPh sb="2" eb="3">
      <t>ヒ</t>
    </rPh>
    <phoneticPr fontId="39"/>
  </si>
  <si>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39"/>
  </si>
  <si>
    <t>（令和2年平均＝100）</t>
    <rPh sb="1" eb="3">
      <t>レイワ</t>
    </rPh>
    <phoneticPr fontId="39"/>
  </si>
  <si>
    <t>実 質 賃 金 指 数</t>
    <rPh sb="0" eb="1">
      <t>ジツ</t>
    </rPh>
    <rPh sb="2" eb="3">
      <t>シツ</t>
    </rPh>
    <rPh sb="4" eb="5">
      <t>チン</t>
    </rPh>
    <rPh sb="6" eb="7">
      <t>キン</t>
    </rPh>
    <rPh sb="8" eb="9">
      <t>ユビ</t>
    </rPh>
    <rPh sb="10" eb="11">
      <t>カズ</t>
    </rPh>
    <phoneticPr fontId="39"/>
  </si>
  <si>
    <t>所 定 外 労 働 時 間</t>
    <rPh sb="0" eb="1">
      <t>トコロ</t>
    </rPh>
    <rPh sb="2" eb="3">
      <t>サダム</t>
    </rPh>
    <rPh sb="4" eb="5">
      <t>ガイ</t>
    </rPh>
    <rPh sb="6" eb="7">
      <t>ロウ</t>
    </rPh>
    <rPh sb="8" eb="9">
      <t>ハタラキ</t>
    </rPh>
    <rPh sb="10" eb="11">
      <t>トキ</t>
    </rPh>
    <rPh sb="12" eb="13">
      <t>アイダ</t>
    </rPh>
    <phoneticPr fontId="39"/>
  </si>
  <si>
    <t>常 用 雇 用 指 数</t>
    <rPh sb="0" eb="1">
      <t>ツネ</t>
    </rPh>
    <rPh sb="2" eb="3">
      <t>ヨウ</t>
    </rPh>
    <rPh sb="4" eb="5">
      <t>ヤトイ</t>
    </rPh>
    <rPh sb="6" eb="7">
      <t>ヨウ</t>
    </rPh>
    <rPh sb="8" eb="9">
      <t>ユビ</t>
    </rPh>
    <rPh sb="10" eb="11">
      <t>カズ</t>
    </rPh>
    <phoneticPr fontId="39"/>
  </si>
  <si>
    <t>製 造 業</t>
    <rPh sb="0" eb="1">
      <t>セイ</t>
    </rPh>
    <rPh sb="2" eb="3">
      <t>ヅクリ</t>
    </rPh>
    <rPh sb="4" eb="5">
      <t>ギョウ</t>
    </rPh>
    <phoneticPr fontId="39"/>
  </si>
  <si>
    <t>（注）気温は日平均、降水量は合計。 ）は、正常値（資料が欠けていない）と同等に扱う準正常値を示します。</t>
    <rPh sb="1" eb="2">
      <t>チュウ</t>
    </rPh>
    <rPh sb="3" eb="5">
      <t>キオン</t>
    </rPh>
    <rPh sb="6" eb="7">
      <t>ヒ</t>
    </rPh>
    <rPh sb="7" eb="9">
      <t>ヘイキン</t>
    </rPh>
    <rPh sb="10" eb="13">
      <t>コウスイリョウ</t>
    </rPh>
    <rPh sb="14" eb="16">
      <t>ゴウケイ</t>
    </rPh>
    <rPh sb="21" eb="24">
      <t>セイジョウチ</t>
    </rPh>
    <rPh sb="25" eb="27">
      <t>シリョウ</t>
    </rPh>
    <rPh sb="28" eb="29">
      <t>カ</t>
    </rPh>
    <rPh sb="36" eb="38">
      <t>ドウトウ</t>
    </rPh>
    <rPh sb="39" eb="40">
      <t>アツカ</t>
    </rPh>
    <rPh sb="46" eb="47">
      <t>シメ</t>
    </rPh>
    <phoneticPr fontId="39"/>
  </si>
  <si>
    <t>きまって支給する給与</t>
    <rPh sb="4" eb="6">
      <t>シキュウ</t>
    </rPh>
    <rPh sb="8" eb="10">
      <t>キュウヨ</t>
    </rPh>
    <phoneticPr fontId="39"/>
  </si>
  <si>
    <t>男</t>
    <rPh sb="0" eb="1">
      <t>オトコ</t>
    </rPh>
    <phoneticPr fontId="39"/>
  </si>
  <si>
    <t>（２）　事業所規模30人以上</t>
    <rPh sb="4" eb="6">
      <t>ジギョウ</t>
    </rPh>
    <rPh sb="6" eb="7">
      <t>ショ</t>
    </rPh>
    <rPh sb="7" eb="9">
      <t>キボ</t>
    </rPh>
    <rPh sb="11" eb="12">
      <t>ニン</t>
    </rPh>
    <rPh sb="12" eb="14">
      <t>イジョウ</t>
    </rPh>
    <phoneticPr fontId="39"/>
  </si>
  <si>
    <t>電子管・半導体素子、電子部品</t>
  </si>
  <si>
    <t>調　   査
産 業 計</t>
    <rPh sb="0" eb="1">
      <t>チョウ</t>
    </rPh>
    <rPh sb="5" eb="6">
      <t>サ</t>
    </rPh>
    <rPh sb="7" eb="8">
      <t>サン</t>
    </rPh>
    <rPh sb="9" eb="10">
      <t>ギョウ</t>
    </rPh>
    <rPh sb="11" eb="12">
      <t>ケイ</t>
    </rPh>
    <phoneticPr fontId="39"/>
  </si>
  <si>
    <t>年</t>
    <rPh sb="0" eb="1">
      <t>ネン</t>
    </rPh>
    <phoneticPr fontId="113"/>
  </si>
  <si>
    <t>清水税関支署管内</t>
    <rPh sb="0" eb="2">
      <t>シミズ</t>
    </rPh>
    <rPh sb="2" eb="4">
      <t>ゼイカン</t>
    </rPh>
    <rPh sb="4" eb="6">
      <t>シショ</t>
    </rPh>
    <rPh sb="6" eb="8">
      <t>カンナイ</t>
    </rPh>
    <phoneticPr fontId="39"/>
  </si>
  <si>
    <t>清水港</t>
    <rPh sb="0" eb="2">
      <t>シミズ</t>
    </rPh>
    <rPh sb="2" eb="3">
      <t>コウ</t>
    </rPh>
    <phoneticPr fontId="39"/>
  </si>
  <si>
    <t>主　　　要　　　指　　　標</t>
  </si>
  <si>
    <t xml:space="preserve">   （ウ）　 出  勤  日  数  、  労  働  時  間 （２月）</t>
    <rPh sb="36" eb="37">
      <t>ガツ</t>
    </rPh>
    <phoneticPr fontId="39"/>
  </si>
  <si>
    <t>御前崎港</t>
    <rPh sb="0" eb="3">
      <t>オマエザキ</t>
    </rPh>
    <rPh sb="3" eb="4">
      <t>コウ</t>
    </rPh>
    <phoneticPr fontId="39"/>
  </si>
  <si>
    <t>清 水 港  輸出品表</t>
    <rPh sb="8" eb="9">
      <t>デ</t>
    </rPh>
    <phoneticPr fontId="39"/>
  </si>
  <si>
    <t>全増</t>
  </si>
  <si>
    <t>年度</t>
    <rPh sb="0" eb="1">
      <t>ネン</t>
    </rPh>
    <rPh sb="1" eb="2">
      <t>ド</t>
    </rPh>
    <phoneticPr fontId="39"/>
  </si>
  <si>
    <t>企業倒産状況（４月分）、貸出約定平均金利（２月分）</t>
    <rPh sb="0" eb="2">
      <t>キギョウ</t>
    </rPh>
    <rPh sb="2" eb="4">
      <t>トウサン</t>
    </rPh>
    <rPh sb="4" eb="6">
      <t>ジョウキョウ</t>
    </rPh>
    <rPh sb="8" eb="10">
      <t>ガツブン</t>
    </rPh>
    <rPh sb="22" eb="24">
      <t>ガツブン</t>
    </rPh>
    <phoneticPr fontId="39"/>
  </si>
  <si>
    <t>国内線</t>
    <rPh sb="0" eb="3">
      <t>コクナイセン</t>
    </rPh>
    <phoneticPr fontId="39"/>
  </si>
  <si>
    <t>出雲線</t>
    <rPh sb="0" eb="2">
      <t>イズモ</t>
    </rPh>
    <rPh sb="2" eb="3">
      <t>セン</t>
    </rPh>
    <phoneticPr fontId="39"/>
  </si>
  <si>
    <t>降客</t>
    <rPh sb="0" eb="1">
      <t>オ</t>
    </rPh>
    <rPh sb="1" eb="2">
      <t>キャク</t>
    </rPh>
    <phoneticPr fontId="39"/>
  </si>
  <si>
    <t>年度</t>
    <rPh sb="0" eb="2">
      <t>ネンド</t>
    </rPh>
    <phoneticPr fontId="119"/>
  </si>
  <si>
    <t>国際線</t>
    <rPh sb="0" eb="3">
      <t>コクサイセン</t>
    </rPh>
    <phoneticPr fontId="39"/>
  </si>
  <si>
    <t>ソウル線</t>
    <rPh sb="3" eb="4">
      <t>セン</t>
    </rPh>
    <phoneticPr fontId="39"/>
  </si>
  <si>
    <t>上海線</t>
    <rPh sb="0" eb="2">
      <t>シャンハイ</t>
    </rPh>
    <rPh sb="2" eb="3">
      <t>セン</t>
    </rPh>
    <phoneticPr fontId="39"/>
  </si>
  <si>
    <t>寧波線※</t>
    <rPh sb="0" eb="1">
      <t>ネイ</t>
    </rPh>
    <rPh sb="1" eb="2">
      <t>ナミ</t>
    </rPh>
    <rPh sb="2" eb="3">
      <t>セン</t>
    </rPh>
    <phoneticPr fontId="39"/>
  </si>
  <si>
    <r>
      <t>貸</t>
    </r>
    <r>
      <rPr>
        <sz val="9.5"/>
        <color auto="1"/>
        <rFont val="ＭＳ Ｐ明朝"/>
      </rPr>
      <t>出約定平均金利</t>
    </r>
    <r>
      <rPr>
        <sz val="8"/>
        <color auto="1"/>
        <rFont val="ＭＳ Ｐ明朝"/>
      </rPr>
      <t>（注１）</t>
    </r>
    <rPh sb="0" eb="2">
      <t>カシダシ</t>
    </rPh>
    <rPh sb="2" eb="3">
      <t>ヤク</t>
    </rPh>
    <rPh sb="3" eb="4">
      <t>テイ</t>
    </rPh>
    <rPh sb="4" eb="6">
      <t>ヘイキン</t>
    </rPh>
    <rPh sb="6" eb="8">
      <t>キンリ</t>
    </rPh>
    <rPh sb="8" eb="10">
      <t>（チュウ</t>
    </rPh>
    <phoneticPr fontId="39"/>
  </si>
  <si>
    <t>西安線※</t>
    <rPh sb="0" eb="2">
      <t>シーアン</t>
    </rPh>
    <rPh sb="2" eb="3">
      <t>セン</t>
    </rPh>
    <phoneticPr fontId="39"/>
  </si>
  <si>
    <t>温州線※</t>
    <rPh sb="0" eb="2">
      <t>ウンシュウ</t>
    </rPh>
    <rPh sb="2" eb="3">
      <t>セン</t>
    </rPh>
    <phoneticPr fontId="39"/>
  </si>
  <si>
    <t>杭州線</t>
    <rPh sb="0" eb="2">
      <t>コウシュウ</t>
    </rPh>
    <rPh sb="2" eb="3">
      <t>セン</t>
    </rPh>
    <phoneticPr fontId="39"/>
  </si>
  <si>
    <t>　（Ｐ16参照）</t>
    <rPh sb="5" eb="7">
      <t>サンショウ</t>
    </rPh>
    <phoneticPr fontId="39"/>
  </si>
  <si>
    <t>台北線※</t>
    <rPh sb="0" eb="2">
      <t>タイペイ</t>
    </rPh>
    <rPh sb="2" eb="3">
      <t>セン</t>
    </rPh>
    <phoneticPr fontId="39"/>
  </si>
  <si>
    <t>東名</t>
    <rPh sb="0" eb="2">
      <t>トウメイ</t>
    </rPh>
    <phoneticPr fontId="39"/>
  </si>
  <si>
    <t>r1070</t>
  </si>
  <si>
    <t xml:space="preserve">          年に１度、季節調整値替えを行っており、 令和６年12月以前の数値は遡って改訂されています。</t>
    <rPh sb="30" eb="32">
      <t>レイワ</t>
    </rPh>
    <rPh sb="33" eb="34">
      <t>ネン</t>
    </rPh>
    <rPh sb="47" eb="48">
      <t>テイ</t>
    </rPh>
    <phoneticPr fontId="39"/>
  </si>
  <si>
    <t>　　（エ）　２月末常用労働者数及び労働異動率</t>
    <rPh sb="7" eb="8">
      <t>ガツ</t>
    </rPh>
    <phoneticPr fontId="39"/>
  </si>
  <si>
    <t>2.32</t>
  </si>
  <si>
    <t>輸 出</t>
  </si>
  <si>
    <r>
      <t>信</t>
    </r>
    <r>
      <rPr>
        <sz val="9.5"/>
        <color auto="1"/>
        <rFont val="ＭＳ Ｐ明朝"/>
      </rPr>
      <t>用金庫</t>
    </r>
    <r>
      <rPr>
        <sz val="8"/>
        <color auto="1"/>
        <rFont val="ＭＳ Ｐ明朝"/>
      </rPr>
      <t>（注２）</t>
    </r>
    <rPh sb="0" eb="2">
      <t>シンヨウ</t>
    </rPh>
    <rPh sb="2" eb="4">
      <t>キンコ</t>
    </rPh>
    <rPh sb="4" eb="6">
      <t>（チュウ</t>
    </rPh>
    <phoneticPr fontId="39"/>
  </si>
  <si>
    <t>令和7年</t>
    <rPh sb="0" eb="2">
      <t>レイワ</t>
    </rPh>
    <rPh sb="3" eb="4">
      <t>ネン</t>
    </rPh>
    <phoneticPr fontId="114"/>
  </si>
  <si>
    <t>前年同月比0.7％増</t>
    <rPh sb="0" eb="2">
      <t>ゼンネン</t>
    </rPh>
    <rPh sb="2" eb="5">
      <t>ドウゲツヒ</t>
    </rPh>
    <rPh sb="9" eb="10">
      <t>ゾウ</t>
    </rPh>
    <phoneticPr fontId="39"/>
  </si>
  <si>
    <t>C I 一 致 指 数</t>
  </si>
  <si>
    <t>３</t>
  </si>
  <si>
    <t>自動車部品、二輪自動車部品</t>
  </si>
  <si>
    <t>電線・ケーブル、非鉄金属鋳物</t>
  </si>
  <si>
    <t>木材・木製品</t>
  </si>
  <si>
    <t>糖・油脂・でんぷん、酒類</t>
  </si>
  <si>
    <r>
      <t>（</t>
    </r>
    <r>
      <rPr>
        <sz val="9.5"/>
        <color auto="1"/>
        <rFont val="ＭＳ Ｐ明朝"/>
      </rPr>
      <t>注1） 令和２年11月以降の人口の数値は</t>
    </r>
    <r>
      <rPr>
        <sz val="9"/>
        <color auto="1"/>
        <rFont val="ＭＳ Ｐ明朝"/>
      </rPr>
      <t>令和２年国勢調査の人口等基本集計（確定値）をもとに県が再算出したものです。</t>
    </r>
    <rPh sb="1" eb="2">
      <t>チュウ</t>
    </rPh>
    <rPh sb="5" eb="7">
      <t>レイワ</t>
    </rPh>
    <rPh sb="8" eb="9">
      <t>ネン</t>
    </rPh>
    <rPh sb="11" eb="12">
      <t>ガツ</t>
    </rPh>
    <rPh sb="12" eb="14">
      <t>イコウ</t>
    </rPh>
    <rPh sb="15" eb="16">
      <t>ヒト</t>
    </rPh>
    <rPh sb="16" eb="17">
      <t>クチ</t>
    </rPh>
    <rPh sb="18" eb="20">
      <t>スウチ</t>
    </rPh>
    <rPh sb="21" eb="23">
      <t>レイワ</t>
    </rPh>
    <rPh sb="30" eb="32">
      <t>ジンコウ</t>
    </rPh>
    <rPh sb="32" eb="33">
      <t>ナド</t>
    </rPh>
    <rPh sb="33" eb="35">
      <t>キホン</t>
    </rPh>
    <rPh sb="35" eb="37">
      <t>シュウケイ</t>
    </rPh>
    <rPh sb="38" eb="40">
      <t>カクテイ</t>
    </rPh>
    <rPh sb="40" eb="41">
      <t>チ</t>
    </rPh>
    <rPh sb="46" eb="47">
      <t>ケン</t>
    </rPh>
    <rPh sb="48" eb="49">
      <t>サイ</t>
    </rPh>
    <rPh sb="49" eb="51">
      <t>サンシュツ</t>
    </rPh>
    <phoneticPr fontId="39"/>
  </si>
  <si>
    <t>　　　月末の在庫量は、令和７年１月から算出方法を変更しています。</t>
    <rPh sb="3" eb="5">
      <t>ゲツマツ</t>
    </rPh>
    <rPh sb="6" eb="9">
      <t>ザイコリョウ</t>
    </rPh>
    <rPh sb="11" eb="13">
      <t>レイワ</t>
    </rPh>
    <rPh sb="14" eb="15">
      <t>ネン</t>
    </rPh>
    <rPh sb="16" eb="17">
      <t>ガツ</t>
    </rPh>
    <rPh sb="19" eb="21">
      <t>サンシュツ</t>
    </rPh>
    <rPh sb="21" eb="23">
      <t>ホウホウ</t>
    </rPh>
    <rPh sb="24" eb="26">
      <t>ヘンコウ</t>
    </rPh>
    <phoneticPr fontId="39"/>
  </si>
  <si>
    <t>御      前      崎      港</t>
  </si>
  <si>
    <t>軽工業品</t>
  </si>
  <si>
    <t>静　岡　市</t>
  </si>
  <si>
    <t>・〈国際線〉</t>
    <rPh sb="2" eb="5">
      <t>コクサイセン</t>
    </rPh>
    <phoneticPr fontId="39"/>
  </si>
  <si>
    <t>（３月分）</t>
  </si>
  <si>
    <t>3,500,986人で、前月と比べ8,849人減少した。</t>
    <rPh sb="9" eb="10">
      <t>，７７８，５６５ニン</t>
    </rPh>
    <rPh sb="12" eb="14">
      <t>ゼンゲツ</t>
    </rPh>
    <rPh sb="15" eb="16">
      <t>クラ</t>
    </rPh>
    <rPh sb="22" eb="23">
      <t>ニン</t>
    </rPh>
    <rPh sb="23" eb="25">
      <t>ゲンショウ</t>
    </rPh>
    <phoneticPr fontId="39"/>
  </si>
  <si>
    <t xml:space="preserve">  世帯数は1,528,906世帯である。                   </t>
    <rPh sb="2" eb="5">
      <t>セタイスウ</t>
    </rPh>
    <rPh sb="15" eb="17">
      <t>セタイ</t>
    </rPh>
    <phoneticPr fontId="39"/>
  </si>
  <si>
    <t>静岡市の消費者物価指数 110.2</t>
    <rPh sb="0" eb="2">
      <t>シズオカ</t>
    </rPh>
    <rPh sb="2" eb="3">
      <t>シ</t>
    </rPh>
    <rPh sb="4" eb="7">
      <t>ショウヒシャ</t>
    </rPh>
    <rPh sb="7" eb="11">
      <t>ブッカシスウ</t>
    </rPh>
    <phoneticPr fontId="39"/>
  </si>
  <si>
    <t>（令和7年３月分）</t>
    <rPh sb="1" eb="3">
      <t>レイワ</t>
    </rPh>
    <rPh sb="6" eb="7">
      <t>ガツ</t>
    </rPh>
    <rPh sb="7" eb="8">
      <t>ブン</t>
    </rPh>
    <phoneticPr fontId="39"/>
  </si>
  <si>
    <t>110.2となり、前月比は0.2％の上昇となった。</t>
    <rPh sb="9" eb="11">
      <t>ゼンゲツ</t>
    </rPh>
    <rPh sb="11" eb="12">
      <t>ヒ</t>
    </rPh>
    <rPh sb="18" eb="20">
      <t>ジョウショウ</t>
    </rPh>
    <phoneticPr fontId="39"/>
  </si>
  <si>
    <t>静岡県人口3,500,986人</t>
    <rPh sb="0" eb="3">
      <t>シズオカケン</t>
    </rPh>
    <rPh sb="3" eb="5">
      <t>ジンコウ</t>
    </rPh>
    <rPh sb="14" eb="15">
      <t>ニン</t>
    </rPh>
    <phoneticPr fontId="39"/>
  </si>
  <si>
    <t>前月比8,849人の減少</t>
    <rPh sb="0" eb="2">
      <t>ゼンゲツ</t>
    </rPh>
    <rPh sb="2" eb="3">
      <t>クラ</t>
    </rPh>
    <rPh sb="8" eb="9">
      <t>ニン</t>
    </rPh>
    <rPh sb="10" eb="12">
      <t>ゲンショウ</t>
    </rPh>
    <phoneticPr fontId="39"/>
  </si>
  <si>
    <r>
      <t>(</t>
    </r>
    <r>
      <rPr>
        <sz val="9"/>
        <color indexed="8"/>
        <rFont val="ＭＳ Ｐ明朝"/>
      </rPr>
      <t>注2)「ｒ」は前月からの修正値を表します。なお経済産業省第３次産業活動指数(総合)の基準年次の改定に伴い遡及して改訂されています。</t>
    </r>
    <rPh sb="1" eb="2">
      <t>チュウ</t>
    </rPh>
    <rPh sb="8" eb="10">
      <t>ゼンゲツ</t>
    </rPh>
    <rPh sb="13" eb="16">
      <t>シュウセイチ</t>
    </rPh>
    <rPh sb="17" eb="18">
      <t>アラワ</t>
    </rPh>
    <phoneticPr fontId="39"/>
  </si>
  <si>
    <t>名目賃金指数（現金給与総額）は89.0</t>
    <rPh sb="0" eb="2">
      <t>メイモク</t>
    </rPh>
    <rPh sb="2" eb="4">
      <t>チンギン</t>
    </rPh>
    <rPh sb="4" eb="6">
      <t>シスウ</t>
    </rPh>
    <rPh sb="7" eb="9">
      <t>ゲンキン</t>
    </rPh>
    <rPh sb="9" eb="11">
      <t>キュウヨ</t>
    </rPh>
    <rPh sb="11" eb="13">
      <t>ソウガク</t>
    </rPh>
    <phoneticPr fontId="39"/>
  </si>
  <si>
    <t>常用雇用指数100.7（対前年同月比1.1％減）となった。</t>
    <rPh sb="0" eb="2">
      <t>ジョウヨウ</t>
    </rPh>
    <rPh sb="2" eb="4">
      <t>コヨウ</t>
    </rPh>
    <rPh sb="4" eb="6">
      <t>シスウ</t>
    </rPh>
    <rPh sb="12" eb="13">
      <t>タイ</t>
    </rPh>
    <rPh sb="13" eb="14">
      <t>マエ</t>
    </rPh>
    <rPh sb="14" eb="15">
      <t>ネン</t>
    </rPh>
    <rPh sb="15" eb="17">
      <t>ドウゲツ</t>
    </rPh>
    <rPh sb="17" eb="18">
      <t>ヒ</t>
    </rPh>
    <rPh sb="22" eb="23">
      <t>ゲン</t>
    </rPh>
    <phoneticPr fontId="39"/>
  </si>
  <si>
    <t>の上昇となった。また、７か月後方移動平均は0.2ポイントの</t>
    <rPh sb="1" eb="3">
      <t>ジョウショウ</t>
    </rPh>
    <phoneticPr fontId="39"/>
  </si>
  <si>
    <t>静岡県（Ｐ7、P21参照）</t>
    <rPh sb="0" eb="3">
      <t>シズオカケン</t>
    </rPh>
    <rPh sb="10" eb="12">
      <t>サンショウ</t>
    </rPh>
    <phoneticPr fontId="39"/>
  </si>
  <si>
    <t>（注１）全国の数値は、経済産業省がR７.４.14に公表した確報値です。</t>
    <rPh sb="4" eb="6">
      <t>ゼンコク</t>
    </rPh>
    <rPh sb="7" eb="9">
      <t>スウチ</t>
    </rPh>
    <rPh sb="11" eb="13">
      <t>ケイザイ</t>
    </rPh>
    <rPh sb="13" eb="16">
      <t>サンギョウショウ</t>
    </rPh>
    <rPh sb="25" eb="27">
      <t>コウヒョウ</t>
    </rPh>
    <rPh sb="29" eb="31">
      <t>カクホウ</t>
    </rPh>
    <rPh sb="31" eb="32">
      <t>チ</t>
    </rPh>
    <phoneticPr fontId="39"/>
  </si>
  <si>
    <t>全国（Ｐ7参照）</t>
    <rPh sb="0" eb="2">
      <t>ゼンコク</t>
    </rPh>
    <rPh sb="5" eb="7">
      <t>サンショウ</t>
    </rPh>
    <phoneticPr fontId="39"/>
  </si>
  <si>
    <t>（注4） 実質賃金指数、常用雇用指数については、事業所規模５人以上です。</t>
  </si>
  <si>
    <t>主要業種分類別指数の推移</t>
    <rPh sb="0" eb="2">
      <t>シュヨウ</t>
    </rPh>
    <rPh sb="2" eb="4">
      <t>ギョウシュ</t>
    </rPh>
    <rPh sb="4" eb="6">
      <t>ブンルイ</t>
    </rPh>
    <rPh sb="6" eb="7">
      <t>ベツ</t>
    </rPh>
    <rPh sb="7" eb="9">
      <t>シスウ</t>
    </rPh>
    <rPh sb="10" eb="12">
      <t>スイイ</t>
    </rPh>
    <phoneticPr fontId="39"/>
  </si>
  <si>
    <t>統　計　活　用　課</t>
    <rPh sb="0" eb="1">
      <t>オサム</t>
    </rPh>
    <rPh sb="2" eb="3">
      <t>ケイ</t>
    </rPh>
    <rPh sb="4" eb="5">
      <t>カツ</t>
    </rPh>
    <rPh sb="6" eb="7">
      <t>ヨウ</t>
    </rPh>
    <rPh sb="8" eb="9">
      <t>カ</t>
    </rPh>
    <phoneticPr fontId="39"/>
  </si>
  <si>
    <t>統計活用課</t>
    <rPh sb="0" eb="5">
      <t>トウケイカツヨウカ</t>
    </rPh>
    <phoneticPr fontId="39"/>
  </si>
  <si>
    <t>令和4年</t>
  </si>
  <si>
    <t>19</t>
  </si>
  <si>
    <t>令和5年</t>
  </si>
  <si>
    <t>統計活用課</t>
    <rPh sb="0" eb="2">
      <t>トウケイ</t>
    </rPh>
    <rPh sb="2" eb="4">
      <t>カツヨウ</t>
    </rPh>
    <rPh sb="4" eb="5">
      <t>カ</t>
    </rPh>
    <phoneticPr fontId="117"/>
  </si>
  <si>
    <t>伊　東　市</t>
  </si>
  <si>
    <t>伊　豆　市</t>
  </si>
  <si>
    <t>東 伊 豆 町</t>
  </si>
  <si>
    <t>河　津　町</t>
  </si>
  <si>
    <t>松　崎　町</t>
  </si>
  <si>
    <t>（令和７年４月分）</t>
    <rPh sb="1" eb="3">
      <t>レイワ</t>
    </rPh>
    <rPh sb="4" eb="5">
      <t>ネン</t>
    </rPh>
    <rPh sb="6" eb="8">
      <t>ガツブン</t>
    </rPh>
    <phoneticPr fontId="39"/>
  </si>
  <si>
    <t>出荷は96.2で、前月比0.5％増と、2か月連続して上昇した。</t>
    <rPh sb="16" eb="17">
      <t>ゾウ</t>
    </rPh>
    <rPh sb="22" eb="24">
      <t>レンゾク</t>
    </rPh>
    <rPh sb="26" eb="28">
      <t>ジョウショウ</t>
    </rPh>
    <phoneticPr fontId="39"/>
  </si>
  <si>
    <t>在庫は102.7で、前月比2.9％増と、2か月連続して上昇した。</t>
    <rPh sb="17" eb="18">
      <t>ゾウ</t>
    </rPh>
    <rPh sb="22" eb="23">
      <t>ゲツ</t>
    </rPh>
    <rPh sb="23" eb="25">
      <t>レンゾク</t>
    </rPh>
    <rPh sb="27" eb="29">
      <t>ジョウショウ</t>
    </rPh>
    <phoneticPr fontId="39"/>
  </si>
  <si>
    <t>医薬品、その他の化学製品</t>
  </si>
  <si>
    <t>（令和７年２月分速報)</t>
    <rPh sb="4" eb="5">
      <t>ネン</t>
    </rPh>
    <rPh sb="6" eb="7">
      <t>ツキ</t>
    </rPh>
    <rPh sb="7" eb="8">
      <t>フン</t>
    </rPh>
    <rPh sb="8" eb="10">
      <t>ソクホウ</t>
    </rPh>
    <phoneticPr fontId="39"/>
  </si>
  <si>
    <t>パルプ</t>
  </si>
  <si>
    <t>その他の生産用機械、金属工作機械</t>
  </si>
  <si>
    <t>酒類、飼料</t>
  </si>
  <si>
    <t>(注１) 年平均は原指数</t>
    <rPh sb="1" eb="2">
      <t>チュウ</t>
    </rPh>
    <rPh sb="5" eb="8">
      <t>ネンヘイキン</t>
    </rPh>
    <rPh sb="9" eb="10">
      <t>ハラ</t>
    </rPh>
    <rPh sb="10" eb="12">
      <t>シスウ</t>
    </rPh>
    <phoneticPr fontId="39"/>
  </si>
  <si>
    <t xml:space="preserve">                     10　　主　要　業　種　分　類　別　指　数　の　推　移</t>
  </si>
  <si>
    <t>各地の気温・降水量</t>
    <rPh sb="0" eb="2">
      <t>カクチ</t>
    </rPh>
    <rPh sb="3" eb="5">
      <t>キオン</t>
    </rPh>
    <rPh sb="6" eb="9">
      <t>コウスイリョウ</t>
    </rPh>
    <phoneticPr fontId="39"/>
  </si>
  <si>
    <t>（％）</t>
  </si>
  <si>
    <t>　12　　毎月勤労統計調査地方調査結果（２月）</t>
    <rPh sb="21" eb="22">
      <t>ガツ</t>
    </rPh>
    <phoneticPr fontId="39"/>
  </si>
  <si>
    <t>　　（ウ）　出　勤　日　数　、　労　働　時　間　（２月）</t>
    <rPh sb="26" eb="27">
      <t>ガツ</t>
    </rPh>
    <phoneticPr fontId="39"/>
  </si>
  <si>
    <t>（ア）　賃金・労働時間・雇用（調査産業計・製造業）（２月）</t>
    <rPh sb="27" eb="28">
      <t>ガツ</t>
    </rPh>
    <phoneticPr fontId="39"/>
  </si>
  <si>
    <t>（令和７年３月分）</t>
    <rPh sb="1" eb="3">
      <t>レイワ</t>
    </rPh>
    <rPh sb="4" eb="5">
      <t>ネン</t>
    </rPh>
    <rPh sb="6" eb="7">
      <t>ガツ</t>
    </rPh>
    <rPh sb="7" eb="8">
      <t>ブン</t>
    </rPh>
    <phoneticPr fontId="39"/>
  </si>
  <si>
    <t>新
規</t>
  </si>
  <si>
    <t>r69</t>
  </si>
  <si>
    <t>まいわし</t>
  </si>
  <si>
    <t>生活保護法による扶助人員及び金額（３月分）</t>
    <rPh sb="0" eb="4">
      <t>セイカツホゴ</t>
    </rPh>
    <rPh sb="4" eb="5">
      <t>ホウ</t>
    </rPh>
    <rPh sb="8" eb="10">
      <t>フジョ</t>
    </rPh>
    <rPh sb="10" eb="12">
      <t>ジンイン</t>
    </rPh>
    <rPh sb="12" eb="13">
      <t>オヨ</t>
    </rPh>
    <rPh sb="14" eb="16">
      <t>キンガク</t>
    </rPh>
    <rPh sb="18" eb="20">
      <t>ガツブン</t>
    </rPh>
    <phoneticPr fontId="39"/>
  </si>
  <si>
    <t>むろあじ</t>
  </si>
  <si>
    <t>漁    船</t>
  </si>
  <si>
    <t>r1126</t>
  </si>
  <si>
    <t>r401</t>
  </si>
  <si>
    <t>r145</t>
  </si>
  <si>
    <t>（令和７年３月分）</t>
  </si>
  <si>
    <t>楡林線</t>
    <rPh sb="2" eb="3">
      <t>セン</t>
    </rPh>
    <phoneticPr fontId="39"/>
  </si>
  <si>
    <t>・〈国内線〉熊本線は、年末年始に合わせた期間運航（12月28日～１月５日）をしました。</t>
    <rPh sb="2" eb="5">
      <t>コクナイセン</t>
    </rPh>
    <phoneticPr fontId="39"/>
  </si>
  <si>
    <t>香港線は年度累計のみの公表です。</t>
  </si>
  <si>
    <t xml:space="preserve">   うち機構融資</t>
  </si>
  <si>
    <t>戸  数</t>
  </si>
  <si>
    <t>対前月比</t>
  </si>
  <si>
    <t>総       計</t>
  </si>
  <si>
    <t>合　   計</t>
  </si>
  <si>
    <t>特集</t>
  </si>
  <si>
    <t>人口</t>
  </si>
  <si>
    <t>金融</t>
  </si>
  <si>
    <t>物価</t>
    <rPh sb="0" eb="2">
      <t>ブッカ</t>
    </rPh>
    <phoneticPr fontId="39"/>
  </si>
  <si>
    <t>静岡県主要指標</t>
  </si>
  <si>
    <t>市区町別推計人口（令和７年４月１日現在）</t>
    <rPh sb="1" eb="2">
      <t>ク</t>
    </rPh>
    <rPh sb="9" eb="11">
      <t>レイワ</t>
    </rPh>
    <rPh sb="12" eb="13">
      <t>ネン</t>
    </rPh>
    <rPh sb="14" eb="15">
      <t>ガツ</t>
    </rPh>
    <rPh sb="16" eb="17">
      <t>ニチ</t>
    </rPh>
    <rPh sb="17" eb="19">
      <t>ゲンザイ</t>
    </rPh>
    <phoneticPr fontId="39"/>
  </si>
  <si>
    <t>金融機関別預金・貸出残高（２月分）</t>
    <rPh sb="14" eb="16">
      <t>ガツブン</t>
    </rPh>
    <phoneticPr fontId="39"/>
  </si>
  <si>
    <t>信用保証協会保証状況（４月分）</t>
    <rPh sb="12" eb="13">
      <t>ガツ</t>
    </rPh>
    <rPh sb="13" eb="14">
      <t>ブン</t>
    </rPh>
    <phoneticPr fontId="39"/>
  </si>
  <si>
    <t>鉱工業指数概況</t>
  </si>
  <si>
    <t>消費者物価指数－静岡市・浜松市－（３月分）</t>
    <rPh sb="0" eb="3">
      <t>ショウヒシャ</t>
    </rPh>
    <rPh sb="8" eb="11">
      <t>シズオカシ</t>
    </rPh>
    <rPh sb="12" eb="15">
      <t>ハママツシ</t>
    </rPh>
    <phoneticPr fontId="39"/>
  </si>
  <si>
    <t>毎月勤労統計調査地方調査結果（２月分）</t>
    <rPh sb="0" eb="2">
      <t>マイツキ</t>
    </rPh>
    <rPh sb="2" eb="4">
      <t>キンロウ</t>
    </rPh>
    <rPh sb="4" eb="6">
      <t>トウケイ</t>
    </rPh>
    <rPh sb="6" eb="8">
      <t>チョウサ</t>
    </rPh>
    <rPh sb="8" eb="10">
      <t>チホウ</t>
    </rPh>
    <rPh sb="10" eb="12">
      <t>チョウサ</t>
    </rPh>
    <rPh sb="12" eb="14">
      <t>ケッカ</t>
    </rPh>
    <rPh sb="16" eb="18">
      <t>ガツブン</t>
    </rPh>
    <phoneticPr fontId="39"/>
  </si>
  <si>
    <t>職業紹介状況</t>
    <rPh sb="2" eb="4">
      <t>ショウカイ</t>
    </rPh>
    <rPh sb="4" eb="6">
      <t>ジョウキョウ</t>
    </rPh>
    <phoneticPr fontId="39"/>
  </si>
  <si>
    <t>製材工場の素材・製材製品需給（３月分）</t>
    <rPh sb="13" eb="14">
      <t>キュウ</t>
    </rPh>
    <rPh sb="16" eb="17">
      <t>ガツ</t>
    </rPh>
    <rPh sb="17" eb="18">
      <t>ブン</t>
    </rPh>
    <phoneticPr fontId="39"/>
  </si>
  <si>
    <t>漁港別品目別上場水揚量・価格（３月分）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39"/>
  </si>
  <si>
    <t>静岡県の統計普及活動ー子ども向け統計教育についてー</t>
  </si>
  <si>
    <t>（２月分速報）</t>
  </si>
  <si>
    <t>（３月分）</t>
    <rPh sb="2" eb="3">
      <t>ガツ</t>
    </rPh>
    <rPh sb="3" eb="4">
      <t>ブン</t>
    </rPh>
    <phoneticPr fontId="39"/>
  </si>
  <si>
    <t>No．896</t>
  </si>
  <si>
    <t>６</t>
  </si>
  <si>
    <t>９</t>
  </si>
  <si>
    <t>22</t>
  </si>
  <si>
    <t>表紙写真</t>
  </si>
  <si>
    <t>　「夕暮れdiary」</t>
    <rPh sb="2" eb="4">
      <t>ユウグ</t>
    </rPh>
    <phoneticPr fontId="39"/>
  </si>
  <si>
    <t>写真提供： 静岡県観光協会</t>
    <rPh sb="0" eb="2">
      <t>シャシン</t>
    </rPh>
    <rPh sb="2" eb="4">
      <t>テイキョウ</t>
    </rPh>
    <rPh sb="6" eb="9">
      <t>シズオカケン</t>
    </rPh>
    <rPh sb="9" eb="11">
      <t>カンコウ</t>
    </rPh>
    <rPh sb="11" eb="13">
      <t>キョウカイ</t>
    </rPh>
    <phoneticPr fontId="39"/>
  </si>
  <si>
    <t>貿易</t>
    <rPh sb="0" eb="2">
      <t>ボウエキ</t>
    </rPh>
    <phoneticPr fontId="39"/>
  </si>
  <si>
    <t>17</t>
  </si>
  <si>
    <t>23</t>
  </si>
  <si>
    <t>24</t>
  </si>
  <si>
    <t>警察</t>
    <rPh sb="0" eb="2">
      <t>ケイサツ</t>
    </rPh>
    <phoneticPr fontId="39"/>
  </si>
  <si>
    <t>新着統計図書（令和７年４月）</t>
    <rPh sb="7" eb="9">
      <t>レイワ</t>
    </rPh>
    <rPh sb="10" eb="11">
      <t>ネン</t>
    </rPh>
    <phoneticPr fontId="39"/>
  </si>
  <si>
    <t>輸出入通関実績</t>
  </si>
  <si>
    <t>清水港入港船舶</t>
  </si>
  <si>
    <t>海 上 出 入 貨 物 （３月分）</t>
    <rPh sb="14" eb="16">
      <t>ガツブン</t>
    </rPh>
    <phoneticPr fontId="39"/>
  </si>
  <si>
    <t>富士山静岡空港搭乗者数 （３月分）</t>
    <rPh sb="0" eb="3">
      <t>フジサン</t>
    </rPh>
    <rPh sb="3" eb="5">
      <t>シズオカ</t>
    </rPh>
    <rPh sb="5" eb="7">
      <t>クウコウ</t>
    </rPh>
    <rPh sb="7" eb="10">
      <t>トウジョウシャ</t>
    </rPh>
    <rPh sb="10" eb="11">
      <t>スウ</t>
    </rPh>
    <phoneticPr fontId="39"/>
  </si>
  <si>
    <t>新設住宅着工戸数</t>
    <rPh sb="0" eb="2">
      <t>シンセツ</t>
    </rPh>
    <rPh sb="2" eb="4">
      <t>ジュウタク</t>
    </rPh>
    <rPh sb="4" eb="6">
      <t>チャッコウ</t>
    </rPh>
    <rPh sb="6" eb="8">
      <t>コスウ</t>
    </rPh>
    <phoneticPr fontId="39"/>
  </si>
  <si>
    <t>道路別交通事故発生状況（３月分）</t>
    <rPh sb="0" eb="2">
      <t>ドウロ</t>
    </rPh>
    <rPh sb="2" eb="3">
      <t>ベツ</t>
    </rPh>
    <rPh sb="3" eb="5">
      <t>コウツウ</t>
    </rPh>
    <rPh sb="5" eb="7">
      <t>ジコ</t>
    </rPh>
    <rPh sb="7" eb="9">
      <t>ハッセイ</t>
    </rPh>
    <rPh sb="9" eb="11">
      <t>ジョウキョウ</t>
    </rPh>
    <rPh sb="13" eb="15">
      <t>ガツブン</t>
    </rPh>
    <phoneticPr fontId="39"/>
  </si>
  <si>
    <t>統計表中の符合の意味</t>
  </si>
  <si>
    <r>
      <t>｢</t>
    </r>
    <r>
      <rPr>
        <sz val="9"/>
        <color auto="1"/>
        <rFont val="ＭＳ Ｐ明朝"/>
      </rPr>
      <t>△</t>
    </r>
    <r>
      <rPr>
        <sz val="10"/>
        <color auto="1"/>
        <rFont val="ＭＳ Ｐ明朝"/>
      </rPr>
      <t>｣</t>
    </r>
  </si>
  <si>
    <r>
      <t>該</t>
    </r>
    <r>
      <rPr>
        <sz val="10"/>
        <color auto="1"/>
        <rFont val="ＭＳ Ｐ明朝"/>
      </rPr>
      <t>当</t>
    </r>
    <r>
      <rPr>
        <sz val="3"/>
        <color auto="1"/>
        <rFont val="ＭＳ Ｐ明朝"/>
      </rPr>
      <t xml:space="preserve"> </t>
    </r>
    <r>
      <rPr>
        <sz val="10"/>
        <color auto="1"/>
        <rFont val="ＭＳ Ｐ明朝"/>
      </rPr>
      <t>な</t>
    </r>
    <r>
      <rPr>
        <sz val="3"/>
        <color auto="1"/>
        <rFont val="ＭＳ Ｐ明朝"/>
      </rPr>
      <t xml:space="preserve"> </t>
    </r>
    <r>
      <rPr>
        <sz val="10"/>
        <color auto="1"/>
        <rFont val="ＭＳ Ｐ明朝"/>
      </rPr>
      <t>し</t>
    </r>
    <rPh sb="0" eb="2">
      <t>ガイトウ</t>
    </rPh>
    <phoneticPr fontId="39"/>
  </si>
  <si>
    <t>単位未満</t>
  </si>
  <si>
    <t>訂正数字</t>
  </si>
  <si>
    <t>数字が秘匿されているもの</t>
    <rPh sb="0" eb="2">
      <t>スウジ</t>
    </rPh>
    <rPh sb="3" eb="5">
      <t>ヒトク</t>
    </rPh>
    <phoneticPr fontId="39"/>
  </si>
  <si>
    <t>（４月分）</t>
    <rPh sb="2" eb="4">
      <t>ガツブン</t>
    </rPh>
    <phoneticPr fontId="39"/>
  </si>
  <si>
    <t>29</t>
  </si>
  <si>
    <t>　（注1）速報値</t>
    <rPh sb="2" eb="3">
      <t>チュウ</t>
    </rPh>
    <rPh sb="5" eb="8">
      <t>ソクホウチ</t>
    </rPh>
    <phoneticPr fontId="39"/>
  </si>
  <si>
    <t>（注2） 数値は速報値です。</t>
    <rPh sb="1" eb="2">
      <t>チュウ</t>
    </rPh>
    <rPh sb="5" eb="7">
      <t>スウチ</t>
    </rPh>
    <rPh sb="8" eb="11">
      <t>ソクホウチ</t>
    </rPh>
    <phoneticPr fontId="39"/>
  </si>
  <si>
    <t>（令和７年４月分）</t>
  </si>
  <si>
    <t>（注）　数値は速報値。</t>
    <rPh sb="1" eb="2">
      <t>チュウ</t>
    </rPh>
    <rPh sb="4" eb="6">
      <t>スウチ</t>
    </rPh>
    <rPh sb="7" eb="10">
      <t>ソクホウチ</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</si>
</sst>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56">
    <numFmt numFmtId="5" formatCode="&quot;¥&quot;#,##0;&quot;¥&quot;\-#,##0"/>
    <numFmt numFmtId="6" formatCode="&quot;¥&quot;#,##0;[Red]&quot;¥&quot;\-#,##0"/>
    <numFmt numFmtId="176" formatCode="_(* #,##0_);_(* \(#,##0\);_(* \-_);_(@_)"/>
    <numFmt numFmtId="177" formatCode="&quot;令和７年&quot;@&quot;月&quot;"/>
    <numFmt numFmtId="178" formatCode="#,##0;&quot;△ &quot;#,##0"/>
    <numFmt numFmtId="179" formatCode="0.00_);[Red]\(0.00\)"/>
    <numFmt numFmtId="180" formatCode="#,##0.0;&quot;△ &quot;#,##0.0"/>
    <numFmt numFmtId="181" formatCode="#,###"/>
    <numFmt numFmtId="182" formatCode="&quot;r&quot;#,###"/>
    <numFmt numFmtId="183" formatCode="\p#,###"/>
    <numFmt numFmtId="184" formatCode="#,##0_ "/>
    <numFmt numFmtId="185" formatCode="#,##0;[Red]#,##0"/>
    <numFmt numFmtId="186" formatCode="##.0"/>
    <numFmt numFmtId="187" formatCode="\p#,###.0"/>
    <numFmt numFmtId="188" formatCode="0.0"/>
    <numFmt numFmtId="189" formatCode="#,###.0"/>
    <numFmt numFmtId="190" formatCode="&quot;r&quot;#,###.0"/>
    <numFmt numFmtId="191" formatCode="#,##0.0"/>
    <numFmt numFmtId="192" formatCode="#,##0.0;[Red]\-#,##0.0"/>
    <numFmt numFmtId="193" formatCode="0.0_ "/>
    <numFmt numFmtId="194" formatCode="#,###.00"/>
    <numFmt numFmtId="195" formatCode="&quot;r&quot;#,###.00"/>
    <numFmt numFmtId="196" formatCode="#,##0_______ "/>
    <numFmt numFmtId="197" formatCode="&quot;平成&quot;#&quot;年&quot;"/>
    <numFmt numFmtId="198" formatCode="0_ "/>
    <numFmt numFmtId="199" formatCode="0;&quot;△ &quot;0"/>
    <numFmt numFmtId="200" formatCode="#,##0_);[Red]\(#,##0\)"/>
    <numFmt numFmtId="201" formatCode="###,###&quot; &quot;"/>
    <numFmt numFmtId="202" formatCode="0.000_);[Red]\(0.000\)"/>
    <numFmt numFmtId="203" formatCode="#,##0.000_);[Red]\(#,##0.000\)"/>
    <numFmt numFmtId="204" formatCode="\(0.0\)"/>
    <numFmt numFmtId="205" formatCode="0.0;&quot;△ &quot;0.0;@"/>
    <numFmt numFmtId="206" formatCode="&quot;（平成29年&quot;@&quot;月分速報）&quot;"/>
    <numFmt numFmtId="207" formatCode="0.0;\(&quot;△ &quot;0.0\)"/>
    <numFmt numFmtId="208" formatCode="0.0;&quot;△ &quot;0.0"/>
    <numFmt numFmtId="209" formatCode="#,##0_ ;[Red]\-#,##0\ "/>
    <numFmt numFmtId="210" formatCode="#,##0_ ;@_)"/>
    <numFmt numFmtId="211" formatCode="0.0%"/>
    <numFmt numFmtId="212" formatCode="[$-411]ggge&quot;年&quot;m&quot;月&quot;d&quot;日&quot;;@"/>
    <numFmt numFmtId="213" formatCode="[$-411]ggge&quot;年&quot;"/>
    <numFmt numFmtId="214" formatCode="#,##0.0_);&quot;△ &quot;#,##0.0_)"/>
    <numFmt numFmtId="215" formatCode="0.00;&quot;△ &quot;0.00"/>
    <numFmt numFmtId="216" formatCode="#,##0__"/>
    <numFmt numFmtId="217" formatCode="#,##0_);;&quot;- &quot;;@_)"/>
    <numFmt numFmtId="218" formatCode="0_);[Red]\(0\)"/>
    <numFmt numFmtId="219" formatCode="###\ ###\ ##0;\ \-##0;\-"/>
    <numFmt numFmtId="220" formatCode="_(* #,##0_);_(* \(#,##0\);_(* &quot;0&quot;_);_(@_)"/>
    <numFmt numFmtId="221" formatCode="\p#,##0;[Red]\-#,##0"/>
    <numFmt numFmtId="222" formatCode="\p0"/>
    <numFmt numFmtId="223" formatCode="__\ * #,##0__\ ;__\ * \-#,##0__\ ;__\ * &quot;-&quot;__\ ;__\ @__\ "/>
    <numFmt numFmtId="224" formatCode="###,###,##0;&quot;-&quot;##,###,##0"/>
    <numFmt numFmtId="225" formatCode="#,##0;;\-"/>
    <numFmt numFmtId="226" formatCode="#,##0\ \ "/>
    <numFmt numFmtId="227" formatCode="0.0;[Red]0.0"/>
    <numFmt numFmtId="228" formatCode="#,##0____"/>
    <numFmt numFmtId="229" formatCode="&quot;¥&quot;#,##0_);[Red]\(&quot;¥&quot;#,##0\)"/>
  </numFmts>
  <fonts count="123">
    <font>
      <sz val="11"/>
      <color auto="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color auto="1"/>
      <name val="ＭＳ Ｐゴシック"/>
      <family val="3"/>
    </font>
    <font>
      <sz val="11"/>
      <color auto="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color auto="1"/>
      <name val="ＭＳ Ｐ明朝"/>
      <family val="1"/>
    </font>
    <font>
      <sz val="10"/>
      <color auto="1"/>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color auto="1"/>
      <name val="ＭＳ Ｐゴシック"/>
      <family val="3"/>
    </font>
    <font>
      <sz val="17"/>
      <color auto="1"/>
      <name val="ＭＳ Ｐゴシック"/>
      <family val="3"/>
    </font>
    <font>
      <sz val="10"/>
      <color auto="1"/>
      <name val="ＭＳ Ｐ明朝"/>
      <family val="1"/>
    </font>
    <font>
      <sz val="18"/>
      <color auto="1"/>
      <name val="ＭＳ Ｐ明朝"/>
      <family val="1"/>
    </font>
    <font>
      <sz val="9"/>
      <color auto="1"/>
      <name val="ＭＳ Ｐ明朝"/>
      <family val="1"/>
    </font>
    <font>
      <b/>
      <sz val="12"/>
      <color auto="1"/>
      <name val="ＭＳ ゴシック"/>
      <family val="3"/>
    </font>
    <font>
      <b/>
      <sz val="14"/>
      <color auto="1"/>
      <name val="ＭＳ ゴシック"/>
      <family val="3"/>
    </font>
    <font>
      <b/>
      <sz val="20"/>
      <color auto="1"/>
      <name val="ＭＳ Ｐゴシック"/>
      <family val="3"/>
    </font>
    <font>
      <b/>
      <sz val="21"/>
      <color auto="1"/>
      <name val="ＭＳ Ｐゴシック"/>
      <family val="3"/>
    </font>
    <font>
      <sz val="10.5"/>
      <color auto="1"/>
      <name val="ＭＳ Ｐゴシック"/>
      <family val="3"/>
    </font>
    <font>
      <sz val="11.5"/>
      <color auto="1"/>
      <name val="ＭＳ Ｐゴシック"/>
      <family val="3"/>
    </font>
    <font>
      <sz val="11"/>
      <color indexed="10"/>
      <name val="ＭＳ Ｐ明朝"/>
      <family val="1"/>
    </font>
    <font>
      <sz val="9.8000000000000007"/>
      <color auto="1"/>
      <name val="ＭＳ Ｐ明朝"/>
      <family val="1"/>
    </font>
    <font>
      <sz val="9.5"/>
      <color auto="1"/>
      <name val="ＭＳ Ｐ明朝"/>
      <family val="1"/>
    </font>
    <font>
      <sz val="8"/>
      <color auto="1"/>
      <name val="ＭＳ Ｐ明朝"/>
      <family val="1"/>
    </font>
    <font>
      <sz val="12"/>
      <color auto="1"/>
      <name val="ＭＳ 明朝"/>
      <family val="1"/>
    </font>
    <font>
      <sz val="9.5"/>
      <color auto="1"/>
      <name val="ＭＳ Ｐゴシック"/>
      <family val="3"/>
    </font>
    <font>
      <sz val="14.5"/>
      <color auto="1"/>
      <name val="ＭＳ Ｐゴシック"/>
      <family val="3"/>
    </font>
    <font>
      <sz val="9.5"/>
      <color indexed="10"/>
      <name val="ＭＳ Ｐ明朝"/>
      <family val="1"/>
    </font>
    <font>
      <b/>
      <sz val="11"/>
      <color indexed="30"/>
      <name val="ＭＳ Ｐ明朝"/>
      <family val="1"/>
    </font>
    <font>
      <b/>
      <sz val="10"/>
      <color auto="1"/>
      <name val="ＭＳ Ｐ明朝"/>
      <family val="1"/>
    </font>
    <font>
      <sz val="15"/>
      <color auto="1"/>
      <name val="ＭＳ Ｐゴシック"/>
      <family val="3"/>
    </font>
    <font>
      <b/>
      <sz val="10"/>
      <color auto="1"/>
      <name val="ＭＳ Ｐゴシック"/>
      <family val="3"/>
    </font>
    <font>
      <sz val="8.5"/>
      <color auto="1"/>
      <name val="ＭＳ Ｐ明朝"/>
      <family val="1"/>
    </font>
    <font>
      <sz val="9"/>
      <color auto="1"/>
      <name val="ＭＳ Ｐゴシック"/>
      <family val="3"/>
    </font>
    <font>
      <sz val="9.5"/>
      <color indexed="8"/>
      <name val="ＭＳ Ｐゴシック"/>
      <family val="3"/>
    </font>
    <font>
      <sz val="10"/>
      <color indexed="8"/>
      <name val="ＭＳ Ｐゴシック"/>
      <family val="3"/>
    </font>
    <font>
      <sz val="10"/>
      <color indexed="8"/>
      <name val="ＭＳ Ｐ明朝"/>
      <family val="1"/>
    </font>
    <font>
      <sz val="9"/>
      <color auto="1"/>
      <name val="ＭＳ 明朝"/>
      <family val="1"/>
    </font>
    <font>
      <sz val="6"/>
      <color auto="1"/>
      <name val="ＭＳ 明朝"/>
      <family val="1"/>
    </font>
    <font>
      <sz val="5"/>
      <color auto="1"/>
      <name val="ＭＳ 明朝"/>
      <family val="1"/>
    </font>
    <font>
      <sz val="9.9"/>
      <color auto="1"/>
      <name val="ＭＳ Ｐゴシック"/>
      <family val="3"/>
    </font>
    <font>
      <sz val="7"/>
      <color auto="1"/>
      <name val="ＭＳ Ｐ明朝"/>
      <family val="1"/>
    </font>
    <font>
      <sz val="7"/>
      <color auto="1"/>
      <name val="ＭＳ Ｐゴシック"/>
      <family val="3"/>
    </font>
    <font>
      <sz val="12"/>
      <color auto="1"/>
      <name val="ＭＳ Ｐゴシック"/>
      <family val="3"/>
    </font>
    <font>
      <b/>
      <sz val="26"/>
      <color auto="1"/>
      <name val="ＭＳ Ｐゴシック"/>
      <family val="3"/>
    </font>
    <font>
      <sz val="16"/>
      <color auto="1"/>
      <name val="ＭＳ Ｐ明朝"/>
      <family val="1"/>
    </font>
    <font>
      <sz val="20"/>
      <color auto="1"/>
      <name val="ＭＳ Ｐゴシック"/>
      <family val="3"/>
    </font>
    <font>
      <b/>
      <sz val="22"/>
      <color auto="1"/>
      <name val="ＭＳ Ｐゴシック"/>
      <family val="3"/>
    </font>
    <font>
      <b/>
      <sz val="16"/>
      <color auto="1"/>
      <name val="ＭＳ Ｐゴシック"/>
      <family val="3"/>
    </font>
    <font>
      <sz val="12"/>
      <color auto="1"/>
      <name val="ＭＳ Ｐ明朝"/>
      <family val="1"/>
    </font>
    <font>
      <sz val="22"/>
      <color auto="1"/>
      <name val="ＭＳ Ｐゴシック"/>
      <family val="3"/>
    </font>
    <font>
      <sz val="19"/>
      <color auto="1"/>
      <name val="ＭＳ Ｐ明朝"/>
      <family val="1"/>
    </font>
    <font>
      <sz val="14"/>
      <color auto="1"/>
      <name val="ＭＳ Ｐ明朝"/>
      <family val="1"/>
    </font>
    <font>
      <b/>
      <sz val="24"/>
      <color auto="1"/>
      <name val="ＭＳ Ｐゴシック"/>
      <family val="3"/>
    </font>
    <font>
      <sz val="48"/>
      <color auto="1"/>
      <name val="ＭＳ Ｐ明朝"/>
      <family val="1"/>
    </font>
    <font>
      <sz val="14"/>
      <color auto="1"/>
      <name val="ＭＳ 明朝"/>
      <family val="1"/>
    </font>
    <font>
      <b/>
      <sz val="18"/>
      <color auto="1"/>
      <name val="ＭＳ Ｐゴシック"/>
      <family val="3"/>
    </font>
    <font>
      <sz val="10.5"/>
      <color auto="1"/>
      <name val="ＭＳ Ｐ明朝"/>
      <family val="1"/>
    </font>
    <font>
      <sz val="8"/>
      <color auto="1"/>
      <name val="HG丸ｺﾞｼｯｸM-PRO"/>
      <family val="3"/>
    </font>
    <font>
      <sz val="8"/>
      <color auto="1"/>
      <name val="Century Gothic"/>
      <family val="2"/>
    </font>
    <font>
      <sz val="11"/>
      <color auto="1"/>
      <name val="Century Gothic"/>
      <family val="2"/>
    </font>
    <font>
      <b/>
      <sz val="14"/>
      <color auto="1"/>
      <name val="HG丸ｺﾞｼｯｸM-PRO"/>
      <family val="3"/>
    </font>
    <font>
      <sz val="10"/>
      <color auto="1"/>
      <name val="HG丸ｺﾞｼｯｸM-PRO"/>
      <family val="3"/>
    </font>
    <font>
      <sz val="9"/>
      <color auto="1"/>
      <name val="HG丸ｺﾞｼｯｸM-PRO"/>
      <family val="3"/>
    </font>
    <font>
      <sz val="14"/>
      <color auto="1"/>
      <name val="ＭＳ Ｐゴシック"/>
      <family val="3"/>
    </font>
    <font>
      <b/>
      <sz val="14.5"/>
      <color auto="1"/>
      <name val="ＭＳ Ｐゴシック"/>
      <family val="3"/>
    </font>
    <font>
      <sz val="6"/>
      <color auto="1"/>
      <name val="ＭＳ Ｐ明朝"/>
      <family val="1"/>
    </font>
    <font>
      <sz val="6"/>
      <color auto="1"/>
      <name val="ＭＳ Ｐゴシック"/>
      <family val="3"/>
    </font>
    <font>
      <sz val="9"/>
      <color indexed="10"/>
      <name val="ＭＳ Ｐ明朝"/>
      <family val="1"/>
    </font>
    <font>
      <sz val="10"/>
      <color indexed="10"/>
      <name val="ＭＳ Ｐ明朝"/>
      <family val="1"/>
    </font>
    <font>
      <sz val="5"/>
      <color auto="1"/>
      <name val="ＭＳ Ｐ明朝"/>
      <family val="1"/>
    </font>
    <font>
      <sz val="10"/>
      <color auto="1"/>
      <name val="ＭＳ ゴシック"/>
      <family val="3"/>
    </font>
    <font>
      <sz val="10"/>
      <color auto="1"/>
      <name val="ＭＳ 明朝"/>
      <family val="1"/>
    </font>
    <font>
      <sz val="9"/>
      <color indexed="8"/>
      <name val="ＭＳ Ｐゴシック"/>
      <family val="3"/>
    </font>
    <font>
      <sz val="9"/>
      <color indexed="8"/>
      <name val="ＭＳ Ｐ明朝"/>
      <family val="1"/>
    </font>
    <font>
      <sz val="13.5"/>
      <color auto="1"/>
      <name val="ＭＳ Ｐゴシック"/>
      <family val="3"/>
    </font>
    <font>
      <sz val="8"/>
      <color indexed="8"/>
      <name val="ＭＳ ゴシック"/>
      <family val="3"/>
    </font>
    <font>
      <sz val="10"/>
      <color indexed="8"/>
      <name val="ＭＳ ゴシック"/>
      <family val="3"/>
    </font>
    <font>
      <sz val="9"/>
      <color indexed="8"/>
      <name val="ＭＳ ゴシック"/>
      <family val="3"/>
    </font>
    <font>
      <sz val="8"/>
      <color auto="1"/>
      <name val="ＭＳ ゴシック"/>
      <family val="3"/>
    </font>
    <font>
      <sz val="10"/>
      <color indexed="8"/>
      <name val="ＭＳ 明朝"/>
      <family val="1"/>
    </font>
    <font>
      <sz val="8"/>
      <color auto="1"/>
      <name val="ＭＳ Ｐゴシック"/>
      <family val="3"/>
    </font>
    <font>
      <sz val="6"/>
      <color auto="1"/>
      <name val="游ゴシック"/>
      <family val="3"/>
    </font>
    <font>
      <b/>
      <sz val="16"/>
      <color auto="1"/>
      <name val="ＭＳ Ｐゴシック"/>
      <family val="3"/>
    </font>
    <font>
      <b/>
      <sz val="10"/>
      <color auto="1"/>
      <name val="ＭＳ Ｐ明朝"/>
      <family val="1"/>
    </font>
    <font>
      <sz val="10"/>
      <color auto="1"/>
      <name val="ＭＳ Ｐ明朝"/>
      <family val="1"/>
    </font>
    <font>
      <sz val="17"/>
      <color auto="1"/>
      <name val="ＭＳ Ｐゴシック"/>
      <family val="3"/>
    </font>
    <font>
      <b/>
      <sz val="14"/>
      <color auto="1"/>
      <name val="ＭＳ Ｐ明朝"/>
      <family val="1"/>
    </font>
    <font>
      <sz val="11"/>
      <color auto="1"/>
      <name val="ＭＳ Ｐ明朝"/>
      <family val="1"/>
    </font>
    <font>
      <sz val="7"/>
      <color auto="1"/>
      <name val="ＭＳ Ｐゴシック"/>
      <family val="3"/>
    </font>
    <font>
      <b/>
      <sz val="11.5"/>
      <color auto="1"/>
      <name val="ＭＳ Ｐゴシック"/>
      <family val="3"/>
    </font>
    <font>
      <sz val="6"/>
      <color auto="1"/>
      <name val="ＭＳ 明朝"/>
      <family val="1"/>
    </font>
    <font>
      <sz val="11"/>
      <color auto="1"/>
      <name val="ＭＳ 明朝"/>
      <family val="1"/>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bottom style="thick">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11">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627">
    <xf numFmtId="0" fontId="0" fillId="0" borderId="0" xfId="0"/>
    <xf numFmtId="49" fontId="22" fillId="0" borderId="0" xfId="0" applyNumberFormat="1" applyFont="1" applyAlignment="1" applyProtection="1">
      <alignment vertical="center"/>
      <protection locked="0"/>
    </xf>
    <xf numFmtId="49" fontId="40" fillId="0" borderId="0" xfId="0" applyNumberFormat="1" applyFont="1" applyBorder="1" applyAlignment="1" applyProtection="1">
      <alignment vertical="center"/>
      <protection locked="0"/>
    </xf>
    <xf numFmtId="49" fontId="0" fillId="0" borderId="0" xfId="0" applyNumberFormat="1" applyBorder="1" applyAlignment="1">
      <alignment horizontal="left" vertical="center"/>
    </xf>
    <xf numFmtId="49" fontId="0" fillId="0" borderId="0" xfId="0" applyNumberFormat="1" applyBorder="1" applyAlignment="1">
      <alignment horizontal="distributed" vertical="center"/>
    </xf>
    <xf numFmtId="49" fontId="22" fillId="0" borderId="0" xfId="0" applyNumberFormat="1" applyFont="1" applyBorder="1" applyAlignment="1">
      <alignment vertical="center"/>
    </xf>
    <xf numFmtId="49" fontId="41" fillId="0" borderId="0" xfId="0" applyNumberFormat="1" applyFont="1" applyBorder="1" applyAlignment="1">
      <alignment horizontal="center" vertical="center"/>
    </xf>
    <xf numFmtId="49" fontId="0" fillId="0" borderId="0" xfId="0" applyNumberFormat="1" applyBorder="1" applyAlignment="1">
      <alignment vertical="center"/>
    </xf>
    <xf numFmtId="49" fontId="41" fillId="0" borderId="0" xfId="0" applyNumberFormat="1" applyFont="1" applyBorder="1" applyAlignment="1">
      <alignment horizontal="distributed" vertical="center"/>
    </xf>
    <xf numFmtId="49" fontId="41" fillId="0" borderId="0" xfId="0" applyNumberFormat="1" applyFont="1" applyBorder="1" applyAlignment="1" applyProtection="1">
      <alignment vertical="center"/>
      <protection locked="0"/>
    </xf>
    <xf numFmtId="49" fontId="41" fillId="0" borderId="0" xfId="0" applyNumberFormat="1" applyFont="1" applyBorder="1" applyAlignment="1">
      <alignment vertical="center"/>
    </xf>
    <xf numFmtId="49" fontId="41" fillId="0" borderId="0" xfId="0" applyNumberFormat="1" applyFont="1" applyBorder="1" applyAlignment="1" applyProtection="1">
      <alignment horizontal="left" vertical="center" shrinkToFit="1"/>
      <protection locked="0"/>
    </xf>
    <xf numFmtId="49" fontId="41" fillId="0" borderId="0" xfId="0" applyNumberFormat="1" applyFont="1" applyBorder="1" applyAlignment="1" applyProtection="1">
      <alignment horizontal="distributed" vertical="center"/>
      <protection locked="0"/>
    </xf>
    <xf numFmtId="49" fontId="41" fillId="0" borderId="0" xfId="0" applyNumberFormat="1" applyFont="1" applyBorder="1" applyAlignment="1" applyProtection="1">
      <alignment horizontal="left" vertical="center"/>
      <protection locked="0"/>
    </xf>
    <xf numFmtId="0" fontId="0" fillId="0" borderId="0" xfId="0" applyBorder="1" applyAlignment="1">
      <alignment horizontal="distributed" vertical="center"/>
    </xf>
    <xf numFmtId="49" fontId="41" fillId="0" borderId="0" xfId="0" applyNumberFormat="1" applyFont="1" applyBorder="1" applyAlignment="1">
      <alignment horizontal="left" vertical="center" shrinkToFit="1"/>
    </xf>
    <xf numFmtId="49" fontId="41" fillId="0" borderId="0" xfId="0" applyNumberFormat="1" applyFont="1" applyBorder="1" applyAlignment="1">
      <alignment vertical="center" shrinkToFit="1"/>
    </xf>
    <xf numFmtId="0" fontId="0" fillId="0" borderId="0" xfId="0" applyBorder="1" applyAlignment="1">
      <alignment vertical="center"/>
    </xf>
    <xf numFmtId="49" fontId="41" fillId="0" borderId="0" xfId="0" applyNumberFormat="1" applyFont="1" applyBorder="1" applyAlignment="1" applyProtection="1">
      <alignment vertical="center" shrinkToFit="1"/>
      <protection locked="0"/>
    </xf>
    <xf numFmtId="49" fontId="42" fillId="0" borderId="0" xfId="0" applyNumberFormat="1" applyFont="1" applyBorder="1" applyAlignment="1" applyProtection="1">
      <alignment horizontal="center" vertical="center"/>
      <protection locked="0"/>
    </xf>
    <xf numFmtId="49" fontId="40"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shrinkToFit="1"/>
      <protection locked="0"/>
    </xf>
    <xf numFmtId="49" fontId="0" fillId="0" borderId="0" xfId="0" applyNumberFormat="1" applyBorder="1" applyAlignment="1" applyProtection="1">
      <alignment vertical="center" wrapText="1"/>
      <protection locked="0"/>
    </xf>
    <xf numFmtId="0" fontId="41" fillId="0" borderId="0" xfId="0" applyFont="1" applyBorder="1" applyAlignment="1">
      <alignment vertical="center" shrinkToFit="1"/>
    </xf>
    <xf numFmtId="0" fontId="0" fillId="0" borderId="0" xfId="0"/>
    <xf numFmtId="0" fontId="41" fillId="0" borderId="0" xfId="0" applyFont="1" applyBorder="1" applyAlignment="1">
      <alignment vertical="center"/>
    </xf>
    <xf numFmtId="49" fontId="43" fillId="0" borderId="0" xfId="0" applyNumberFormat="1" applyFont="1" applyBorder="1" applyAlignment="1" applyProtection="1">
      <alignment vertical="center"/>
      <protection locked="0"/>
    </xf>
    <xf numFmtId="49" fontId="22" fillId="0" borderId="0" xfId="0" applyNumberFormat="1" applyFont="1" applyBorder="1" applyAlignment="1" applyProtection="1">
      <alignment horizontal="left" vertical="center"/>
      <protection locked="0"/>
    </xf>
    <xf numFmtId="0" fontId="23" fillId="0" borderId="0" xfId="0" applyFont="1" applyBorder="1" applyAlignment="1">
      <alignment vertical="center" shrinkToFit="1"/>
    </xf>
    <xf numFmtId="49" fontId="0" fillId="0" borderId="0" xfId="0" applyNumberFormat="1" applyBorder="1" applyAlignment="1" applyProtection="1">
      <alignment horizontal="right"/>
      <protection locked="0"/>
    </xf>
    <xf numFmtId="0" fontId="0" fillId="0" borderId="0" xfId="0" applyBorder="1" applyAlignment="1">
      <alignment vertical="center" shrinkToFit="1"/>
    </xf>
    <xf numFmtId="0" fontId="0" fillId="0" borderId="0" xfId="0" applyBorder="1" applyAlignment="1">
      <alignment horizontal="left" vertical="center"/>
    </xf>
    <xf numFmtId="49" fontId="22" fillId="0" borderId="0" xfId="0" applyNumberFormat="1" applyFont="1" applyBorder="1" applyAlignment="1">
      <alignment horizontal="center" vertical="center"/>
    </xf>
    <xf numFmtId="49" fontId="41" fillId="0" borderId="0" xfId="0" applyNumberFormat="1" applyFont="1" applyBorder="1" applyAlignment="1" applyProtection="1">
      <alignment horizontal="center" vertical="center"/>
      <protection locked="0"/>
    </xf>
    <xf numFmtId="49" fontId="41" fillId="0" borderId="0" xfId="0" applyNumberFormat="1" applyFont="1" applyBorder="1" applyProtection="1">
      <protection locked="0"/>
    </xf>
    <xf numFmtId="49" fontId="0" fillId="0" borderId="0" xfId="0" applyNumberFormat="1" applyBorder="1" applyAlignment="1" applyProtection="1">
      <alignment vertical="center"/>
      <protection locked="0"/>
    </xf>
    <xf numFmtId="49" fontId="0" fillId="0" borderId="0" xfId="0" applyNumberFormat="1" applyBorder="1" applyAlignment="1">
      <alignment horizontal="distributed" vertical="center" shrinkToFit="1"/>
    </xf>
    <xf numFmtId="49" fontId="41" fillId="0" borderId="0" xfId="0" applyNumberFormat="1" applyFont="1" applyBorder="1" applyAlignment="1">
      <alignment horizontal="distributed" vertical="center" shrinkToFit="1"/>
    </xf>
    <xf numFmtId="49" fontId="22" fillId="0" borderId="0" xfId="0" applyNumberFormat="1" applyFont="1" applyBorder="1" applyAlignment="1">
      <alignment horizontal="distributed" vertical="center"/>
    </xf>
    <xf numFmtId="49" fontId="41" fillId="0" borderId="0" xfId="0" applyNumberFormat="1" applyFont="1" applyBorder="1" applyAlignment="1">
      <alignment horizontal="left" vertical="center"/>
    </xf>
    <xf numFmtId="49" fontId="41" fillId="0" borderId="0" xfId="0" applyNumberFormat="1" applyFont="1" applyBorder="1"/>
    <xf numFmtId="0" fontId="41" fillId="0" borderId="0" xfId="0" applyFont="1" applyBorder="1" applyAlignment="1" applyProtection="1">
      <alignment horizontal="distributed" vertical="center"/>
      <protection locked="0"/>
    </xf>
    <xf numFmtId="0" fontId="41" fillId="0" borderId="0" xfId="0" applyFont="1" applyBorder="1" applyAlignment="1" applyProtection="1">
      <alignment vertical="center"/>
      <protection locked="0"/>
    </xf>
    <xf numFmtId="49" fontId="0" fillId="0" borderId="0" xfId="0" applyNumberFormat="1" applyBorder="1" applyAlignment="1">
      <alignment vertical="center" shrinkToFit="1"/>
    </xf>
    <xf numFmtId="49" fontId="22" fillId="0" borderId="0" xfId="0" applyNumberFormat="1" applyFont="1" applyBorder="1"/>
    <xf numFmtId="49" fontId="41" fillId="0" borderId="0" xfId="0" applyNumberFormat="1" applyFont="1" applyBorder="1" applyAlignment="1">
      <alignment horizontal="left"/>
    </xf>
    <xf numFmtId="20" fontId="22" fillId="0" borderId="0" xfId="0" applyNumberFormat="1" applyFont="1" applyBorder="1" applyAlignment="1" applyProtection="1">
      <alignment vertical="center"/>
      <protection locked="0"/>
    </xf>
    <xf numFmtId="0" fontId="44" fillId="0" borderId="0" xfId="0" applyFont="1" applyBorder="1" applyAlignment="1">
      <alignment horizontal="justify"/>
    </xf>
    <xf numFmtId="49" fontId="22" fillId="0" borderId="0" xfId="0" applyNumberFormat="1" applyFont="1" applyBorder="1" applyAlignment="1" applyProtection="1">
      <alignment horizontal="distributed" vertical="center"/>
      <protection locked="0"/>
    </xf>
    <xf numFmtId="0" fontId="44" fillId="0" borderId="0" xfId="0" applyFont="1" applyBorder="1"/>
    <xf numFmtId="0" fontId="45" fillId="0" borderId="0" xfId="0" applyFont="1" applyBorder="1"/>
    <xf numFmtId="0" fontId="22" fillId="0" borderId="0" xfId="0" applyFont="1" applyAlignment="1">
      <alignment vertical="center"/>
    </xf>
    <xf numFmtId="0" fontId="46" fillId="0" borderId="0" xfId="0" applyFont="1" applyAlignment="1">
      <alignment horizontal="center" vertical="center"/>
    </xf>
    <xf numFmtId="0" fontId="47" fillId="0" borderId="15" xfId="0" applyFont="1" applyBorder="1" applyAlignment="1">
      <alignment horizontal="center" vertical="center"/>
    </xf>
    <xf numFmtId="0" fontId="47" fillId="0" borderId="0" xfId="0" applyFont="1" applyAlignment="1">
      <alignment horizontal="center" vertical="center"/>
    </xf>
    <xf numFmtId="0" fontId="41" fillId="0" borderId="0" xfId="0" applyFont="1" applyAlignment="1">
      <alignment vertical="center" wrapText="1"/>
    </xf>
    <xf numFmtId="0" fontId="22" fillId="0" borderId="16" xfId="0" applyFont="1" applyBorder="1" applyAlignment="1">
      <alignment vertical="center"/>
    </xf>
    <xf numFmtId="0" fontId="41" fillId="0" borderId="0" xfId="0" applyFont="1" applyAlignment="1">
      <alignment horizontal="distributed" vertical="center" shrinkToFit="1"/>
    </xf>
    <xf numFmtId="38" fontId="41" fillId="0" borderId="0" xfId="109" applyFont="1" applyFill="1" applyAlignment="1">
      <alignment vertical="center"/>
    </xf>
    <xf numFmtId="0" fontId="41" fillId="0" borderId="0" xfId="0" applyFont="1" applyAlignment="1">
      <alignment vertical="center"/>
    </xf>
    <xf numFmtId="49" fontId="43" fillId="0" borderId="0" xfId="79" applyNumberFormat="1" applyFont="1" applyBorder="1" applyAlignment="1">
      <alignment horizontal="left" vertical="center" wrapText="1"/>
    </xf>
    <xf numFmtId="0" fontId="43" fillId="0" borderId="0" xfId="0" applyFont="1" applyAlignment="1">
      <alignment vertical="center"/>
    </xf>
    <xf numFmtId="0" fontId="48" fillId="0" borderId="0" xfId="0" applyFont="1" applyAlignment="1">
      <alignment vertical="center"/>
    </xf>
    <xf numFmtId="0" fontId="41" fillId="0" borderId="0" xfId="0" applyFont="1" applyBorder="1" applyAlignment="1">
      <alignment horizontal="center" vertical="center"/>
    </xf>
    <xf numFmtId="0" fontId="49" fillId="0" borderId="0" xfId="0" applyFont="1" applyBorder="1" applyAlignment="1">
      <alignment horizontal="center" vertical="center"/>
    </xf>
    <xf numFmtId="0" fontId="23" fillId="0" borderId="0" xfId="0" applyFont="1" applyAlignment="1">
      <alignment vertical="center"/>
    </xf>
    <xf numFmtId="0" fontId="49" fillId="0" borderId="0" xfId="0" applyFont="1" applyAlignment="1">
      <alignment horizontal="center" vertical="center"/>
    </xf>
    <xf numFmtId="0" fontId="41" fillId="0" borderId="0" xfId="0" applyFont="1" applyAlignment="1">
      <alignment vertical="center" shrinkToFit="1"/>
    </xf>
    <xf numFmtId="0" fontId="14" fillId="0" borderId="0" xfId="0" applyFont="1"/>
    <xf numFmtId="0" fontId="50" fillId="0" borderId="0" xfId="0" applyFont="1" applyAlignment="1">
      <alignment vertical="center"/>
    </xf>
    <xf numFmtId="177" fontId="0" fillId="0" borderId="0" xfId="0" applyNumberForma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178" fontId="23" fillId="0" borderId="0" xfId="109" applyNumberFormat="1" applyFont="1" applyFill="1" applyAlignment="1" applyProtection="1">
      <alignment vertical="center"/>
    </xf>
    <xf numFmtId="3" fontId="43" fillId="0" borderId="0" xfId="0" applyNumberFormat="1" applyFont="1" applyBorder="1" applyAlignment="1">
      <alignment vertical="center"/>
    </xf>
    <xf numFmtId="178" fontId="41" fillId="0" borderId="0" xfId="109" applyNumberFormat="1" applyFont="1" applyFill="1" applyBorder="1" applyAlignment="1" applyProtection="1">
      <alignment horizontal="right" vertical="center"/>
    </xf>
    <xf numFmtId="177" fontId="49" fillId="0" borderId="0" xfId="0" applyNumberFormat="1" applyFont="1" applyAlignment="1">
      <alignment horizontal="center" vertical="center"/>
    </xf>
    <xf numFmtId="0" fontId="22" fillId="0" borderId="0" xfId="0" applyFont="1" applyAlignment="1">
      <alignment horizontal="center" vertical="top"/>
    </xf>
    <xf numFmtId="0" fontId="0" fillId="0" borderId="0" xfId="0" applyAlignment="1">
      <alignment vertical="center"/>
    </xf>
    <xf numFmtId="3" fontId="41" fillId="0" borderId="0" xfId="0" applyNumberFormat="1" applyFont="1" applyBorder="1"/>
    <xf numFmtId="0" fontId="43" fillId="0" borderId="0" xfId="0" applyFont="1" applyBorder="1" applyAlignment="1">
      <alignment vertical="center"/>
    </xf>
    <xf numFmtId="0" fontId="23" fillId="0" borderId="0" xfId="0" applyFont="1" applyAlignment="1">
      <alignment horizontal="right" vertical="center"/>
    </xf>
    <xf numFmtId="0" fontId="43" fillId="0" borderId="16" xfId="0" applyFont="1" applyBorder="1" applyAlignment="1">
      <alignment vertical="center"/>
    </xf>
    <xf numFmtId="0" fontId="41" fillId="0" borderId="0" xfId="0" applyFont="1" applyAlignment="1">
      <alignment horizontal="left" vertical="distributed"/>
    </xf>
    <xf numFmtId="0" fontId="22" fillId="0" borderId="0"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1" fillId="0" borderId="0" xfId="0" applyFont="1" applyAlignment="1">
      <alignment vertical="center"/>
    </xf>
    <xf numFmtId="49" fontId="41" fillId="0" borderId="0" xfId="0" applyNumberFormat="1" applyFont="1" applyBorder="1" applyAlignment="1">
      <alignment horizontal="center" vertical="center" wrapText="1"/>
    </xf>
    <xf numFmtId="179" fontId="41" fillId="0" borderId="0" xfId="0" applyNumberFormat="1" applyFont="1" applyBorder="1" applyAlignment="1">
      <alignment horizontal="center" vertical="center"/>
    </xf>
    <xf numFmtId="49" fontId="52" fillId="0" borderId="0" xfId="0" applyNumberFormat="1" applyFont="1" applyBorder="1" applyAlignment="1">
      <alignment horizontal="center" vertical="center" wrapText="1"/>
    </xf>
    <xf numFmtId="180" fontId="41" fillId="0" borderId="0" xfId="0" applyNumberFormat="1" applyFont="1" applyBorder="1" applyAlignment="1">
      <alignment horizontal="center" vertical="center"/>
    </xf>
    <xf numFmtId="180" fontId="41" fillId="0" borderId="16" xfId="0" applyNumberFormat="1" applyFont="1" applyBorder="1" applyAlignment="1">
      <alignment horizontal="center" vertical="center"/>
    </xf>
    <xf numFmtId="180" fontId="41" fillId="0" borderId="0" xfId="0" applyNumberFormat="1" applyFont="1" applyAlignment="1">
      <alignment horizontal="center" vertical="center"/>
    </xf>
    <xf numFmtId="0" fontId="22" fillId="0" borderId="0" xfId="0" applyFont="1" applyBorder="1" applyAlignment="1">
      <alignment vertical="center"/>
    </xf>
    <xf numFmtId="0" fontId="41" fillId="0" borderId="0" xfId="0" applyFont="1" applyAlignment="1">
      <alignment horizontal="left" vertical="center"/>
    </xf>
    <xf numFmtId="0" fontId="43" fillId="0" borderId="0" xfId="0" applyFont="1" applyAlignment="1">
      <alignment vertical="top"/>
    </xf>
    <xf numFmtId="0" fontId="22" fillId="0" borderId="0" xfId="0" applyFont="1" applyAlignment="1">
      <alignment horizontal="left" vertical="center"/>
    </xf>
    <xf numFmtId="0" fontId="49" fillId="0" borderId="0" xfId="0" applyFont="1" applyAlignment="1">
      <alignment vertical="center"/>
    </xf>
    <xf numFmtId="180" fontId="43" fillId="0" borderId="0" xfId="0" applyNumberFormat="1" applyFont="1" applyBorder="1" applyAlignment="1">
      <alignment horizontal="left" vertical="center"/>
    </xf>
    <xf numFmtId="0" fontId="43" fillId="0" borderId="16" xfId="0" applyFont="1" applyBorder="1" applyAlignment="1">
      <alignment horizontal="left" vertical="center"/>
    </xf>
    <xf numFmtId="0" fontId="53" fillId="0" borderId="0" xfId="0" applyFont="1" applyBorder="1" applyAlignment="1">
      <alignment horizontal="right" vertical="center"/>
    </xf>
    <xf numFmtId="49" fontId="23" fillId="0" borderId="0" xfId="0" applyNumberFormat="1" applyFont="1" applyBorder="1" applyAlignment="1">
      <alignment horizontal="center" vertical="center" wrapText="1"/>
    </xf>
    <xf numFmtId="179" fontId="23" fillId="0" borderId="0" xfId="0" applyNumberFormat="1" applyFont="1" applyBorder="1" applyAlignment="1">
      <alignment horizontal="center" vertical="center"/>
    </xf>
    <xf numFmtId="0" fontId="54" fillId="0" borderId="0" xfId="85" applyFont="1">
      <alignment vertical="center"/>
    </xf>
    <xf numFmtId="0" fontId="52" fillId="0" borderId="0" xfId="0" applyFont="1" applyAlignment="1">
      <alignment vertical="center"/>
    </xf>
    <xf numFmtId="0" fontId="55" fillId="0" borderId="0" xfId="0" applyFont="1" applyAlignment="1">
      <alignment vertical="center"/>
    </xf>
    <xf numFmtId="0" fontId="52" fillId="24" borderId="17" xfId="0" applyFont="1" applyFill="1" applyBorder="1" applyAlignment="1">
      <alignment horizontal="center" vertical="center"/>
    </xf>
    <xf numFmtId="0" fontId="52" fillId="24" borderId="0" xfId="0" applyFont="1" applyFill="1" applyBorder="1" applyAlignment="1">
      <alignment horizontal="center" vertical="center"/>
    </xf>
    <xf numFmtId="0" fontId="52" fillId="24" borderId="16" xfId="0" applyFont="1" applyFill="1" applyBorder="1" applyAlignment="1">
      <alignment horizontal="center" vertical="center"/>
    </xf>
    <xf numFmtId="0" fontId="52" fillId="0" borderId="0" xfId="0" applyFont="1" applyBorder="1" applyAlignment="1">
      <alignment horizontal="distributed" vertical="distributed"/>
    </xf>
    <xf numFmtId="0" fontId="55" fillId="0" borderId="0" xfId="0" applyFont="1" applyBorder="1" applyAlignment="1">
      <alignment horizontal="distributed" vertical="distributed"/>
    </xf>
    <xf numFmtId="0" fontId="52" fillId="0" borderId="18" xfId="0" applyFont="1" applyBorder="1" applyAlignment="1">
      <alignment horizontal="center" vertical="center"/>
    </xf>
    <xf numFmtId="0" fontId="52" fillId="0" borderId="0" xfId="79" applyFont="1" applyAlignment="1">
      <alignment horizontal="left" vertical="center"/>
    </xf>
    <xf numFmtId="0" fontId="52" fillId="0" borderId="0" xfId="0" applyFont="1" applyBorder="1" applyAlignment="1">
      <alignment horizontal="distributed" vertical="center"/>
    </xf>
    <xf numFmtId="0" fontId="55" fillId="0" borderId="0" xfId="0" applyFont="1" applyBorder="1" applyAlignment="1">
      <alignment horizontal="distributed" vertical="center"/>
    </xf>
    <xf numFmtId="0" fontId="52" fillId="0" borderId="0" xfId="0" applyFont="1" applyBorder="1"/>
    <xf numFmtId="0" fontId="55" fillId="0" borderId="0" xfId="0" applyFont="1" applyBorder="1" applyAlignment="1">
      <alignment horizontal="center" vertical="center"/>
    </xf>
    <xf numFmtId="49" fontId="55" fillId="0" borderId="0" xfId="0" applyNumberFormat="1" applyFont="1" applyBorder="1" applyAlignment="1">
      <alignment horizontal="center" vertical="center"/>
    </xf>
    <xf numFmtId="49" fontId="52" fillId="0" borderId="0" xfId="0" applyNumberFormat="1" applyFont="1" applyBorder="1" applyAlignment="1">
      <alignment horizontal="center" vertical="center"/>
    </xf>
    <xf numFmtId="0" fontId="52" fillId="0" borderId="0" xfId="0" applyFont="1" applyAlignment="1">
      <alignment horizontal="center" vertical="center"/>
    </xf>
    <xf numFmtId="0" fontId="52" fillId="0" borderId="17" xfId="0" applyFont="1" applyBorder="1" applyAlignment="1">
      <alignment horizontal="left" vertical="center" wrapText="1"/>
    </xf>
    <xf numFmtId="0" fontId="41" fillId="0" borderId="0" xfId="0" applyFont="1" applyBorder="1" applyAlignment="1">
      <alignment vertical="center" wrapText="1"/>
    </xf>
    <xf numFmtId="49" fontId="55" fillId="0" borderId="16" xfId="0" applyNumberFormat="1" applyFont="1" applyBorder="1" applyAlignment="1">
      <alignment horizontal="center" vertical="center"/>
    </xf>
    <xf numFmtId="0" fontId="52" fillId="24" borderId="19" xfId="0" applyFont="1" applyFill="1" applyBorder="1" applyAlignment="1">
      <alignment horizontal="center" vertical="center"/>
    </xf>
    <xf numFmtId="0" fontId="52" fillId="24" borderId="20" xfId="0" applyFont="1" applyFill="1" applyBorder="1" applyAlignment="1">
      <alignment horizontal="center" vertical="center"/>
    </xf>
    <xf numFmtId="0" fontId="52" fillId="24" borderId="21" xfId="0" applyFont="1" applyFill="1" applyBorder="1" applyAlignment="1">
      <alignment horizontal="center" vertical="center"/>
    </xf>
    <xf numFmtId="0" fontId="55" fillId="0" borderId="20" xfId="0" applyFont="1" applyBorder="1" applyAlignment="1">
      <alignment vertical="center"/>
    </xf>
    <xf numFmtId="0" fontId="52" fillId="0" borderId="20" xfId="0" applyFont="1" applyBorder="1" applyAlignment="1">
      <alignment vertical="center"/>
    </xf>
    <xf numFmtId="0" fontId="22" fillId="0" borderId="22" xfId="0" applyFont="1" applyBorder="1" applyAlignment="1">
      <alignment vertical="center"/>
    </xf>
    <xf numFmtId="0" fontId="55" fillId="0" borderId="21" xfId="0" applyFont="1" applyBorder="1" applyAlignment="1">
      <alignment vertical="center"/>
    </xf>
    <xf numFmtId="0" fontId="52" fillId="0" borderId="22" xfId="0" applyFont="1" applyBorder="1" applyAlignment="1">
      <alignment horizontal="center" vertical="center"/>
    </xf>
    <xf numFmtId="0" fontId="52" fillId="24" borderId="19" xfId="0" applyFont="1" applyFill="1" applyBorder="1" applyAlignment="1">
      <alignment horizontal="distributed" vertical="center" wrapText="1"/>
    </xf>
    <xf numFmtId="0" fontId="52" fillId="24" borderId="21" xfId="0" applyFont="1" applyFill="1" applyBorder="1" applyAlignment="1">
      <alignment horizontal="distributed" vertical="center" wrapText="1"/>
    </xf>
    <xf numFmtId="3" fontId="23" fillId="0" borderId="0" xfId="109" applyNumberFormat="1" applyFont="1" applyFill="1" applyAlignment="1" applyProtection="1">
      <alignment horizontal="right" vertical="center"/>
    </xf>
    <xf numFmtId="38" fontId="23" fillId="0" borderId="0" xfId="109" applyFont="1" applyFill="1" applyAlignment="1" applyProtection="1">
      <alignment horizontal="right" vertical="center"/>
    </xf>
    <xf numFmtId="178" fontId="23" fillId="0" borderId="0" xfId="109" applyNumberFormat="1" applyFont="1" applyFill="1" applyAlignment="1" applyProtection="1">
      <alignment horizontal="right" vertical="center"/>
    </xf>
    <xf numFmtId="38" fontId="41" fillId="0" borderId="0" xfId="109" applyFont="1" applyFill="1" applyAlignment="1" applyProtection="1">
      <alignment horizontal="right" vertical="center"/>
    </xf>
    <xf numFmtId="0" fontId="52" fillId="24" borderId="23" xfId="0" applyFont="1" applyFill="1" applyBorder="1" applyAlignment="1">
      <alignment horizontal="center" vertical="center" wrapText="1"/>
    </xf>
    <xf numFmtId="0" fontId="52" fillId="24" borderId="24" xfId="0" applyFont="1" applyFill="1" applyBorder="1" applyAlignment="1">
      <alignment horizontal="center" vertical="center" wrapText="1"/>
    </xf>
    <xf numFmtId="0" fontId="52" fillId="24" borderId="23" xfId="0" applyFont="1" applyFill="1" applyBorder="1" applyAlignment="1">
      <alignment horizontal="distributed" vertical="center" wrapText="1"/>
    </xf>
    <xf numFmtId="0" fontId="52" fillId="24" borderId="25" xfId="0" applyFont="1" applyFill="1" applyBorder="1" applyAlignment="1">
      <alignment horizontal="distributed" vertical="center"/>
    </xf>
    <xf numFmtId="38" fontId="23" fillId="0" borderId="0" xfId="109" applyFont="1" applyFill="1" applyAlignment="1" applyProtection="1">
      <alignment horizontal="right"/>
    </xf>
    <xf numFmtId="38" fontId="41" fillId="0" borderId="26" xfId="109" applyFont="1" applyFill="1" applyBorder="1" applyAlignment="1" applyProtection="1">
      <alignment horizontal="right" vertical="center"/>
    </xf>
    <xf numFmtId="181" fontId="41" fillId="0" borderId="26" xfId="109" applyNumberFormat="1" applyFont="1" applyFill="1" applyBorder="1" applyAlignment="1" applyProtection="1">
      <alignment horizontal="right" vertical="center"/>
    </xf>
    <xf numFmtId="182" fontId="41" fillId="0" borderId="26" xfId="109" applyNumberFormat="1" applyFont="1" applyFill="1" applyBorder="1" applyAlignment="1" applyProtection="1">
      <alignment horizontal="right" vertical="center"/>
    </xf>
    <xf numFmtId="183" fontId="41" fillId="0" borderId="26" xfId="109" applyNumberFormat="1" applyFont="1" applyFill="1" applyBorder="1" applyAlignment="1" applyProtection="1">
      <alignment horizontal="right" vertical="center"/>
    </xf>
    <xf numFmtId="183" fontId="41" fillId="0" borderId="0" xfId="109" applyNumberFormat="1" applyFont="1" applyFill="1" applyBorder="1" applyAlignment="1" applyProtection="1">
      <alignment horizontal="right" vertical="center"/>
    </xf>
    <xf numFmtId="183" fontId="23" fillId="0" borderId="0" xfId="109" applyNumberFormat="1" applyFont="1" applyFill="1" applyBorder="1" applyAlignment="1" applyProtection="1">
      <alignment horizontal="right" vertical="center"/>
    </xf>
    <xf numFmtId="0" fontId="52" fillId="0" borderId="27" xfId="0" applyFont="1" applyBorder="1" applyAlignment="1">
      <alignment horizontal="center" vertical="center"/>
    </xf>
    <xf numFmtId="0" fontId="52" fillId="24" borderId="28" xfId="0" applyFont="1" applyFill="1" applyBorder="1" applyAlignment="1">
      <alignment horizontal="center" vertical="center"/>
    </xf>
    <xf numFmtId="0" fontId="52" fillId="24" borderId="29" xfId="0" applyFont="1" applyFill="1" applyBorder="1" applyAlignment="1">
      <alignment horizontal="center" vertical="center"/>
    </xf>
    <xf numFmtId="0" fontId="52" fillId="24" borderId="27" xfId="0" applyFont="1" applyFill="1" applyBorder="1" applyAlignment="1">
      <alignment horizontal="center" vertical="center"/>
    </xf>
    <xf numFmtId="0" fontId="52" fillId="24" borderId="30" xfId="0" applyFont="1" applyFill="1" applyBorder="1" applyAlignment="1">
      <alignment horizontal="center" vertical="center"/>
    </xf>
    <xf numFmtId="184" fontId="41" fillId="0" borderId="0" xfId="109" applyNumberFormat="1" applyFont="1" applyFill="1" applyBorder="1" applyAlignment="1" applyProtection="1">
      <alignment horizontal="right" vertical="center"/>
    </xf>
    <xf numFmtId="178" fontId="41" fillId="0" borderId="0" xfId="0" applyNumberFormat="1" applyFont="1" applyBorder="1" applyAlignment="1">
      <alignment horizontal="right" vertical="center"/>
    </xf>
    <xf numFmtId="3" fontId="41" fillId="0" borderId="0" xfId="0" applyNumberFormat="1" applyFont="1" applyBorder="1" applyAlignment="1">
      <alignment horizontal="right" vertical="center"/>
    </xf>
    <xf numFmtId="0" fontId="52" fillId="0" borderId="30" xfId="0" applyFont="1" applyBorder="1" applyAlignment="1">
      <alignment horizontal="center" vertical="center"/>
    </xf>
    <xf numFmtId="0" fontId="52" fillId="24" borderId="25" xfId="0" applyFont="1" applyFill="1" applyBorder="1" applyAlignment="1">
      <alignment horizontal="center" vertical="center" wrapText="1"/>
    </xf>
    <xf numFmtId="38" fontId="41" fillId="0" borderId="0" xfId="109" applyFont="1" applyFill="1" applyAlignment="1" applyProtection="1">
      <alignment horizontal="right"/>
    </xf>
    <xf numFmtId="0" fontId="52" fillId="24" borderId="22" xfId="0" applyFont="1" applyFill="1" applyBorder="1" applyAlignment="1">
      <alignment horizontal="center" vertical="center"/>
    </xf>
    <xf numFmtId="181" fontId="23" fillId="0" borderId="0" xfId="109" applyNumberFormat="1" applyFont="1" applyFill="1" applyAlignment="1" applyProtection="1">
      <alignment horizontal="right" vertical="center"/>
    </xf>
    <xf numFmtId="0" fontId="22" fillId="0" borderId="18" xfId="0" applyFont="1" applyBorder="1" applyAlignment="1">
      <alignment horizontal="center" vertical="center"/>
    </xf>
    <xf numFmtId="0" fontId="52" fillId="24" borderId="23" xfId="0" applyFont="1" applyFill="1" applyBorder="1" applyAlignment="1">
      <alignment horizontal="center" vertical="center"/>
    </xf>
    <xf numFmtId="0" fontId="52" fillId="24" borderId="25" xfId="0" applyFont="1" applyFill="1" applyBorder="1" applyAlignment="1">
      <alignment horizontal="center" vertical="center"/>
    </xf>
    <xf numFmtId="0" fontId="41" fillId="0" borderId="0" xfId="0" applyFont="1" applyAlignment="1">
      <alignment horizontal="right" vertical="center"/>
    </xf>
    <xf numFmtId="3" fontId="23" fillId="0" borderId="0" xfId="0" applyNumberFormat="1" applyFont="1" applyAlignment="1">
      <alignment horizontal="right" vertical="center"/>
    </xf>
    <xf numFmtId="181" fontId="41" fillId="0" borderId="0" xfId="109" applyNumberFormat="1" applyFont="1" applyFill="1" applyAlignment="1" applyProtection="1">
      <alignment horizontal="right" vertical="center"/>
    </xf>
    <xf numFmtId="185" fontId="41" fillId="0" borderId="0" xfId="0" applyNumberFormat="1" applyFont="1" applyAlignment="1">
      <alignment horizontal="right" vertical="center"/>
    </xf>
    <xf numFmtId="0" fontId="22" fillId="24" borderId="25" xfId="0" applyFont="1" applyFill="1" applyBorder="1"/>
    <xf numFmtId="186" fontId="23" fillId="0" borderId="0" xfId="109" applyNumberFormat="1" applyFont="1" applyFill="1" applyAlignment="1" applyProtection="1">
      <alignment horizontal="right" vertical="justify"/>
    </xf>
    <xf numFmtId="186" fontId="23" fillId="0" borderId="0" xfId="109" applyNumberFormat="1" applyFont="1" applyFill="1" applyAlignment="1" applyProtection="1">
      <alignment horizontal="right" vertical="center"/>
    </xf>
    <xf numFmtId="184" fontId="41" fillId="0" borderId="0" xfId="0" applyNumberFormat="1" applyFont="1" applyAlignment="1">
      <alignment horizontal="right" vertical="center"/>
    </xf>
    <xf numFmtId="186" fontId="41" fillId="0" borderId="0" xfId="0" applyNumberFormat="1" applyFont="1" applyBorder="1" applyAlignment="1">
      <alignment horizontal="right" vertical="center"/>
    </xf>
    <xf numFmtId="187" fontId="23" fillId="0" borderId="0" xfId="109" applyNumberFormat="1" applyFont="1" applyFill="1" applyAlignment="1" applyProtection="1">
      <alignment horizontal="right" vertical="center"/>
    </xf>
    <xf numFmtId="0" fontId="52" fillId="0" borderId="30" xfId="0" applyFont="1" applyBorder="1" applyAlignment="1">
      <alignment horizontal="center" vertical="center" shrinkToFit="1"/>
    </xf>
    <xf numFmtId="0" fontId="52" fillId="24" borderId="27" xfId="0" applyFont="1" applyFill="1" applyBorder="1" applyAlignment="1">
      <alignment horizontal="center" vertical="center" wrapText="1" shrinkToFit="1"/>
    </xf>
    <xf numFmtId="0" fontId="22" fillId="24" borderId="24" xfId="0" applyFont="1" applyFill="1" applyBorder="1" applyAlignment="1">
      <alignment horizontal="center" vertical="center"/>
    </xf>
    <xf numFmtId="0" fontId="22" fillId="24" borderId="25" xfId="0" applyFont="1" applyFill="1" applyBorder="1" applyAlignment="1">
      <alignment horizontal="center" vertical="center"/>
    </xf>
    <xf numFmtId="186" fontId="23" fillId="0" borderId="0" xfId="109" applyNumberFormat="1" applyFont="1" applyFill="1" applyAlignment="1" applyProtection="1">
      <alignment horizontal="right"/>
    </xf>
    <xf numFmtId="188" fontId="23" fillId="0" borderId="0" xfId="109" applyNumberFormat="1" applyFont="1" applyFill="1" applyAlignment="1" applyProtection="1">
      <alignment horizontal="right"/>
    </xf>
    <xf numFmtId="0" fontId="23" fillId="0" borderId="0" xfId="109" applyNumberFormat="1" applyFont="1" applyFill="1" applyAlignment="1" applyProtection="1">
      <alignment horizontal="right"/>
    </xf>
    <xf numFmtId="188" fontId="41" fillId="0" borderId="0" xfId="109" applyNumberFormat="1" applyFont="1" applyFill="1" applyAlignment="1" applyProtection="1">
      <alignment horizontal="right"/>
    </xf>
    <xf numFmtId="189" fontId="41" fillId="0" borderId="0" xfId="109" applyNumberFormat="1" applyFont="1" applyFill="1" applyAlignment="1" applyProtection="1">
      <alignment horizontal="right"/>
    </xf>
    <xf numFmtId="189" fontId="41" fillId="0" borderId="0" xfId="109" applyNumberFormat="1" applyFont="1" applyFill="1" applyAlignment="1" applyProtection="1">
      <alignment horizontal="right" vertical="center"/>
    </xf>
    <xf numFmtId="190" fontId="41" fillId="0" borderId="0" xfId="109" applyNumberFormat="1" applyFont="1" applyFill="1" applyAlignment="1" applyProtection="1">
      <alignment horizontal="right" vertical="center"/>
    </xf>
    <xf numFmtId="0" fontId="52" fillId="0" borderId="27" xfId="0" applyFont="1" applyBorder="1" applyAlignment="1">
      <alignment horizontal="center" vertical="center" wrapText="1"/>
    </xf>
    <xf numFmtId="0" fontId="43" fillId="24" borderId="23" xfId="0" applyFont="1" applyFill="1" applyBorder="1" applyAlignment="1">
      <alignment horizontal="center" vertical="center" wrapText="1"/>
    </xf>
    <xf numFmtId="0" fontId="43" fillId="24" borderId="25" xfId="0" applyFont="1" applyFill="1" applyBorder="1" applyAlignment="1">
      <alignment horizontal="center" vertical="center" wrapText="1"/>
    </xf>
    <xf numFmtId="0" fontId="52" fillId="24" borderId="23" xfId="0" applyFont="1" applyFill="1" applyBorder="1" applyAlignment="1">
      <alignment horizontal="center" vertical="center" shrinkToFit="1"/>
    </xf>
    <xf numFmtId="0" fontId="52" fillId="24" borderId="25" xfId="0" applyFont="1" applyFill="1" applyBorder="1" applyAlignment="1">
      <alignment horizontal="center" vertical="center" shrinkToFit="1"/>
    </xf>
    <xf numFmtId="189" fontId="23" fillId="0" borderId="0" xfId="109" applyNumberFormat="1" applyFont="1" applyFill="1" applyAlignment="1" applyProtection="1">
      <alignment horizontal="right" vertical="justify"/>
    </xf>
    <xf numFmtId="189" fontId="23" fillId="0" borderId="0" xfId="109" applyNumberFormat="1" applyFont="1" applyFill="1" applyAlignment="1" applyProtection="1">
      <alignment horizontal="right" vertical="center"/>
    </xf>
    <xf numFmtId="191" fontId="41" fillId="0" borderId="0" xfId="109" applyNumberFormat="1" applyFont="1" applyFill="1" applyAlignment="1" applyProtection="1">
      <alignment horizontal="right" vertical="center"/>
    </xf>
    <xf numFmtId="191" fontId="41" fillId="0" borderId="0" xfId="0" applyNumberFormat="1" applyFont="1" applyAlignment="1">
      <alignment horizontal="right" vertical="center"/>
    </xf>
    <xf numFmtId="191" fontId="23" fillId="0" borderId="0" xfId="0" applyNumberFormat="1" applyFont="1" applyAlignment="1">
      <alignment horizontal="right" vertical="center"/>
    </xf>
    <xf numFmtId="0" fontId="52" fillId="0" borderId="18" xfId="0" applyFont="1" applyBorder="1" applyAlignment="1">
      <alignment horizontal="center" vertical="center" shrinkToFit="1"/>
    </xf>
    <xf numFmtId="184" fontId="41" fillId="0" borderId="0" xfId="109" applyNumberFormat="1" applyFont="1" applyFill="1" applyBorder="1" applyAlignment="1" applyProtection="1">
      <alignment vertical="center"/>
    </xf>
    <xf numFmtId="0" fontId="52" fillId="24" borderId="24" xfId="0" applyFont="1" applyFill="1" applyBorder="1" applyAlignment="1">
      <alignment horizontal="center" vertical="center" shrinkToFit="1"/>
    </xf>
    <xf numFmtId="191" fontId="41" fillId="0" borderId="0" xfId="109" applyNumberFormat="1" applyFont="1" applyFill="1" applyAlignment="1" applyProtection="1">
      <alignment horizontal="right"/>
    </xf>
    <xf numFmtId="192" fontId="23" fillId="0" borderId="0" xfId="109" applyNumberFormat="1" applyFont="1" applyFill="1" applyAlignment="1" applyProtection="1">
      <alignment horizontal="right" vertical="center"/>
    </xf>
    <xf numFmtId="0" fontId="43" fillId="24" borderId="23" xfId="0" applyFont="1" applyFill="1" applyBorder="1" applyAlignment="1">
      <alignment horizontal="distributed" vertical="center" wrapText="1"/>
    </xf>
    <xf numFmtId="0" fontId="43" fillId="24" borderId="25" xfId="0" applyFont="1" applyFill="1" applyBorder="1" applyAlignment="1">
      <alignment horizontal="distributed" vertical="center" wrapText="1"/>
    </xf>
    <xf numFmtId="193" fontId="23" fillId="0" borderId="0" xfId="109" applyNumberFormat="1" applyFont="1" applyFill="1" applyAlignment="1" applyProtection="1">
      <alignment horizontal="right" vertical="justify"/>
    </xf>
    <xf numFmtId="191" fontId="23" fillId="0" borderId="0" xfId="109" applyNumberFormat="1" applyFont="1" applyFill="1" applyAlignment="1" applyProtection="1">
      <alignment horizontal="right"/>
    </xf>
    <xf numFmtId="188" fontId="41" fillId="0" borderId="0" xfId="0" applyNumberFormat="1" applyFont="1" applyBorder="1" applyAlignment="1">
      <alignment horizontal="right" vertical="center" shrinkToFit="1"/>
    </xf>
    <xf numFmtId="186" fontId="41" fillId="0" borderId="0" xfId="0" applyNumberFormat="1" applyFont="1" applyBorder="1" applyAlignment="1">
      <alignment horizontal="right" vertical="center" shrinkToFit="1"/>
    </xf>
    <xf numFmtId="189" fontId="41" fillId="0" borderId="0" xfId="0" applyNumberFormat="1" applyFont="1" applyBorder="1" applyAlignment="1">
      <alignment horizontal="right" vertical="center" shrinkToFit="1"/>
    </xf>
    <xf numFmtId="191" fontId="41" fillId="0" borderId="0" xfId="0" applyNumberFormat="1" applyFont="1" applyBorder="1" applyAlignment="1">
      <alignment horizontal="right" vertical="center" shrinkToFit="1"/>
    </xf>
    <xf numFmtId="192" fontId="41" fillId="0" borderId="0" xfId="109" applyNumberFormat="1" applyFont="1" applyFill="1" applyAlignment="1" applyProtection="1">
      <alignment horizontal="right" vertical="center"/>
    </xf>
    <xf numFmtId="188" fontId="23" fillId="0" borderId="0" xfId="109" applyNumberFormat="1" applyFont="1" applyFill="1" applyAlignment="1" applyProtection="1">
      <alignment horizontal="right" vertical="center"/>
    </xf>
    <xf numFmtId="193" fontId="23" fillId="0" borderId="0" xfId="109" applyNumberFormat="1" applyFont="1" applyFill="1" applyAlignment="1" applyProtection="1">
      <alignment horizontal="right" vertical="center"/>
    </xf>
    <xf numFmtId="184" fontId="41" fillId="0" borderId="0" xfId="0" applyNumberFormat="1" applyFont="1" applyBorder="1" applyAlignment="1">
      <alignment vertical="center"/>
    </xf>
    <xf numFmtId="0" fontId="22" fillId="24" borderId="26" xfId="0" applyFont="1" applyFill="1" applyBorder="1" applyAlignment="1">
      <alignment horizontal="center" vertical="center"/>
    </xf>
    <xf numFmtId="0" fontId="22" fillId="24" borderId="29" xfId="0" applyFont="1" applyFill="1" applyBorder="1" applyAlignment="1">
      <alignment horizontal="center" vertical="center"/>
    </xf>
    <xf numFmtId="189" fontId="23" fillId="0" borderId="0" xfId="109" applyNumberFormat="1" applyFont="1" applyFill="1" applyAlignment="1" applyProtection="1">
      <alignment horizontal="right"/>
    </xf>
    <xf numFmtId="188" fontId="41" fillId="0" borderId="0" xfId="109" applyNumberFormat="1" applyFont="1" applyFill="1" applyAlignment="1" applyProtection="1">
      <alignment horizontal="right" vertical="center"/>
    </xf>
    <xf numFmtId="192" fontId="41" fillId="0" borderId="0" xfId="109" applyNumberFormat="1" applyFont="1" applyFill="1" applyAlignment="1" applyProtection="1">
      <alignment horizontal="right"/>
    </xf>
    <xf numFmtId="0" fontId="56" fillId="0" borderId="0" xfId="0" applyFont="1" applyAlignment="1">
      <alignment horizontal="right" vertical="center"/>
    </xf>
    <xf numFmtId="0" fontId="43" fillId="24" borderId="28" xfId="0" applyFont="1" applyFill="1" applyBorder="1" applyAlignment="1">
      <alignment horizontal="distributed" vertical="center" wrapText="1"/>
    </xf>
    <xf numFmtId="0" fontId="43" fillId="24" borderId="29" xfId="0" applyFont="1" applyFill="1" applyBorder="1" applyAlignment="1">
      <alignment horizontal="distributed" vertical="center" wrapText="1"/>
    </xf>
    <xf numFmtId="0" fontId="53" fillId="24" borderId="28" xfId="0" applyFont="1" applyFill="1" applyBorder="1" applyAlignment="1">
      <alignment horizontal="center" vertical="center"/>
    </xf>
    <xf numFmtId="0" fontId="53" fillId="24" borderId="29" xfId="0" applyFont="1" applyFill="1" applyBorder="1" applyAlignment="1">
      <alignment horizontal="center" vertical="center"/>
    </xf>
    <xf numFmtId="189" fontId="41" fillId="0" borderId="0" xfId="0" applyNumberFormat="1" applyFont="1" applyBorder="1" applyAlignment="1">
      <alignment horizontal="right" vertical="center"/>
    </xf>
    <xf numFmtId="0" fontId="52" fillId="24" borderId="30" xfId="0" applyFont="1" applyFill="1" applyBorder="1" applyAlignment="1">
      <alignment horizontal="center" vertical="center" wrapText="1" shrinkToFit="1"/>
    </xf>
    <xf numFmtId="0" fontId="22" fillId="24" borderId="17"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186" fontId="41" fillId="0" borderId="0" xfId="109" applyNumberFormat="1" applyFont="1" applyFill="1" applyAlignment="1" applyProtection="1">
      <alignment horizontal="right" vertical="center"/>
    </xf>
    <xf numFmtId="186" fontId="41" fillId="0" borderId="0" xfId="109" applyNumberFormat="1" applyFont="1" applyFill="1" applyAlignment="1" applyProtection="1">
      <alignment horizontal="right"/>
    </xf>
    <xf numFmtId="0" fontId="56" fillId="0" borderId="0" xfId="0" applyFont="1" applyAlignment="1">
      <alignment vertical="center"/>
    </xf>
    <xf numFmtId="0" fontId="52" fillId="24" borderId="19" xfId="0" applyFont="1" applyFill="1" applyBorder="1" applyAlignment="1">
      <alignment horizontal="center" vertical="center" wrapText="1"/>
    </xf>
    <xf numFmtId="0" fontId="22" fillId="24" borderId="21" xfId="0" applyFont="1" applyFill="1" applyBorder="1" applyAlignment="1">
      <alignment horizontal="center" vertical="center"/>
    </xf>
    <xf numFmtId="40" fontId="23" fillId="0" borderId="0" xfId="109" applyNumberFormat="1" applyFont="1" applyFill="1" applyAlignment="1" applyProtection="1">
      <alignment horizontal="right"/>
    </xf>
    <xf numFmtId="40" fontId="23" fillId="0" borderId="0" xfId="109" applyNumberFormat="1" applyFont="1" applyFill="1" applyAlignment="1" applyProtection="1">
      <alignment horizontal="right" vertical="center"/>
    </xf>
    <xf numFmtId="40" fontId="41" fillId="0" borderId="0" xfId="109" applyNumberFormat="1" applyFont="1" applyFill="1" applyAlignment="1" applyProtection="1">
      <alignment horizontal="right" vertical="center"/>
    </xf>
    <xf numFmtId="194" fontId="41" fillId="0" borderId="0" xfId="109" applyNumberFormat="1" applyFont="1" applyFill="1" applyAlignment="1" applyProtection="1">
      <alignment horizontal="right"/>
    </xf>
    <xf numFmtId="194" fontId="41" fillId="0" borderId="0" xfId="0" applyNumberFormat="1" applyFont="1" applyBorder="1" applyAlignment="1">
      <alignment horizontal="right" vertical="center"/>
    </xf>
    <xf numFmtId="4" fontId="41" fillId="0" borderId="0" xfId="0" applyNumberFormat="1" applyFont="1" applyBorder="1" applyAlignment="1">
      <alignment horizontal="right" vertical="center"/>
    </xf>
    <xf numFmtId="2" fontId="23" fillId="0" borderId="0" xfId="0" applyNumberFormat="1" applyFont="1" applyAlignment="1">
      <alignment vertical="center"/>
    </xf>
    <xf numFmtId="2" fontId="23" fillId="0" borderId="0" xfId="0" applyNumberFormat="1" applyFont="1" applyAlignment="1">
      <alignment horizontal="right" vertical="center"/>
    </xf>
    <xf numFmtId="184" fontId="52" fillId="0" borderId="0" xfId="0" applyNumberFormat="1" applyFont="1" applyBorder="1" applyAlignment="1">
      <alignment vertical="center"/>
    </xf>
    <xf numFmtId="0" fontId="57" fillId="0" borderId="0" xfId="0" applyFont="1" applyAlignment="1">
      <alignment vertical="center"/>
    </xf>
    <xf numFmtId="0" fontId="52" fillId="24" borderId="17" xfId="0" applyFont="1" applyFill="1" applyBorder="1" applyAlignment="1">
      <alignment horizontal="center" vertical="center" wrapText="1"/>
    </xf>
    <xf numFmtId="0" fontId="52" fillId="24" borderId="18" xfId="0" applyFont="1" applyFill="1" applyBorder="1" applyAlignment="1">
      <alignment horizontal="center" vertical="center"/>
    </xf>
    <xf numFmtId="40" fontId="41" fillId="0" borderId="0" xfId="109" applyNumberFormat="1" applyFont="1" applyFill="1" applyAlignment="1" applyProtection="1">
      <alignment horizontal="right"/>
    </xf>
    <xf numFmtId="194" fontId="41" fillId="0" borderId="0" xfId="109" applyNumberFormat="1" applyFont="1" applyFill="1" applyAlignment="1" applyProtection="1">
      <alignment horizontal="right" vertical="center"/>
    </xf>
    <xf numFmtId="0" fontId="41" fillId="0" borderId="0" xfId="109" applyNumberFormat="1" applyFont="1" applyFill="1" applyAlignment="1" applyProtection="1">
      <alignment horizontal="right" vertical="center"/>
    </xf>
    <xf numFmtId="4" fontId="41" fillId="0" borderId="0" xfId="109" applyNumberFormat="1" applyFont="1" applyFill="1" applyAlignment="1" applyProtection="1">
      <alignment horizontal="right"/>
    </xf>
    <xf numFmtId="0" fontId="52" fillId="0" borderId="17" xfId="0" applyFont="1" applyBorder="1" applyAlignment="1">
      <alignment vertical="center"/>
    </xf>
    <xf numFmtId="184" fontId="23" fillId="0" borderId="0" xfId="0" applyNumberFormat="1" applyFont="1" applyBorder="1" applyAlignment="1">
      <alignment vertical="center"/>
    </xf>
    <xf numFmtId="0" fontId="22" fillId="24" borderId="22" xfId="0" applyFont="1" applyFill="1" applyBorder="1" applyAlignment="1">
      <alignment horizontal="center" vertical="center"/>
    </xf>
    <xf numFmtId="195" fontId="41" fillId="0" borderId="0" xfId="109" applyNumberFormat="1" applyFont="1" applyFill="1" applyAlignment="1" applyProtection="1">
      <alignment horizontal="right" vertical="center"/>
    </xf>
    <xf numFmtId="49" fontId="23" fillId="0" borderId="0" xfId="109" applyNumberFormat="1" applyFont="1" applyFill="1" applyAlignment="1" applyProtection="1">
      <alignment horizontal="right" vertical="center"/>
    </xf>
    <xf numFmtId="0" fontId="22" fillId="0" borderId="22" xfId="0" applyFont="1" applyBorder="1" applyAlignment="1">
      <alignment horizontal="center" vertical="center"/>
    </xf>
    <xf numFmtId="0" fontId="43" fillId="0" borderId="0" xfId="0" applyFont="1" applyBorder="1" applyAlignment="1">
      <alignment horizontal="center" wrapText="1"/>
    </xf>
    <xf numFmtId="0" fontId="52" fillId="24" borderId="30" xfId="0" applyFont="1" applyFill="1" applyBorder="1" applyAlignment="1">
      <alignment horizontal="center" vertical="center" wrapText="1"/>
    </xf>
    <xf numFmtId="3" fontId="41" fillId="0" borderId="0" xfId="109" applyNumberFormat="1" applyFont="1" applyFill="1" applyBorder="1" applyAlignment="1" applyProtection="1">
      <alignment horizontal="right" vertical="center"/>
    </xf>
    <xf numFmtId="182" fontId="41" fillId="0" borderId="0" xfId="109" applyNumberFormat="1" applyFont="1" applyFill="1" applyAlignment="1" applyProtection="1">
      <alignment horizontal="right" vertical="center"/>
    </xf>
    <xf numFmtId="0" fontId="43" fillId="0" borderId="30" xfId="0" applyFont="1" applyBorder="1" applyAlignment="1">
      <alignment horizontal="center" vertical="center" wrapText="1"/>
    </xf>
    <xf numFmtId="0" fontId="52" fillId="24" borderId="28" xfId="0" applyFont="1" applyFill="1" applyBorder="1" applyAlignment="1">
      <alignment horizontal="center" vertical="center" wrapText="1"/>
    </xf>
    <xf numFmtId="3" fontId="23" fillId="0" borderId="0" xfId="109" applyNumberFormat="1" applyFont="1" applyFill="1" applyAlignment="1" applyProtection="1">
      <alignment horizontal="right"/>
    </xf>
    <xf numFmtId="182" fontId="23" fillId="0" borderId="0" xfId="109" applyNumberFormat="1" applyFont="1" applyFill="1" applyAlignment="1" applyProtection="1">
      <alignment horizontal="right"/>
    </xf>
    <xf numFmtId="3" fontId="41" fillId="0" borderId="0" xfId="109" applyNumberFormat="1" applyFont="1" applyFill="1" applyAlignment="1" applyProtection="1">
      <alignment horizontal="right"/>
    </xf>
    <xf numFmtId="181" fontId="41" fillId="0" borderId="0" xfId="109" applyNumberFormat="1" applyFont="1" applyFill="1" applyAlignment="1" applyProtection="1">
      <alignment horizontal="right"/>
    </xf>
    <xf numFmtId="182" fontId="41" fillId="0" borderId="0" xfId="109" applyNumberFormat="1" applyFont="1" applyFill="1" applyAlignment="1" applyProtection="1">
      <alignment horizontal="right"/>
    </xf>
    <xf numFmtId="183" fontId="23" fillId="0" borderId="0" xfId="109" applyNumberFormat="1" applyFont="1" applyFill="1" applyAlignment="1" applyProtection="1">
      <alignment horizontal="right"/>
    </xf>
    <xf numFmtId="0" fontId="52" fillId="0" borderId="0" xfId="0" applyFont="1" applyBorder="1" applyAlignment="1">
      <alignment horizontal="center"/>
    </xf>
    <xf numFmtId="0" fontId="22" fillId="24" borderId="22" xfId="0" applyFont="1" applyFill="1" applyBorder="1" applyAlignment="1">
      <alignment horizontal="center" vertical="center" wrapText="1"/>
    </xf>
    <xf numFmtId="0" fontId="22" fillId="24" borderId="19" xfId="0" applyFont="1" applyFill="1" applyBorder="1" applyAlignment="1">
      <alignment horizontal="center" vertical="center"/>
    </xf>
    <xf numFmtId="0" fontId="22" fillId="0" borderId="22" xfId="0" applyFont="1" applyBorder="1" applyAlignment="1">
      <alignment horizontal="center" vertical="center" wrapText="1"/>
    </xf>
    <xf numFmtId="0" fontId="22" fillId="24" borderId="19" xfId="0" applyFont="1" applyFill="1" applyBorder="1" applyAlignment="1">
      <alignment horizontal="center" vertical="center" wrapText="1"/>
    </xf>
    <xf numFmtId="183" fontId="41" fillId="0" borderId="0" xfId="109" applyNumberFormat="1" applyFont="1" applyFill="1" applyAlignment="1" applyProtection="1">
      <alignment horizontal="right"/>
    </xf>
    <xf numFmtId="0" fontId="52" fillId="24" borderId="25" xfId="0" applyFont="1" applyFill="1" applyBorder="1" applyAlignment="1">
      <alignment horizontal="distributed" vertical="center" wrapText="1"/>
    </xf>
    <xf numFmtId="182" fontId="23" fillId="0" borderId="0" xfId="109" applyNumberFormat="1" applyFont="1" applyFill="1" applyAlignment="1" applyProtection="1">
      <alignment horizontal="right" vertical="center"/>
    </xf>
    <xf numFmtId="0" fontId="43" fillId="0" borderId="27" xfId="0" applyFont="1" applyBorder="1" applyAlignment="1">
      <alignment horizontal="center" vertical="center" wrapText="1"/>
    </xf>
    <xf numFmtId="193" fontId="41" fillId="0" borderId="0" xfId="109" applyNumberFormat="1" applyFont="1" applyFill="1" applyAlignment="1" applyProtection="1">
      <alignment horizontal="right" vertical="center"/>
    </xf>
    <xf numFmtId="193" fontId="41" fillId="0" borderId="0" xfId="109" applyNumberFormat="1" applyFont="1" applyFill="1" applyBorder="1" applyAlignment="1" applyProtection="1">
      <alignment horizontal="right"/>
    </xf>
    <xf numFmtId="193" fontId="41" fillId="0" borderId="0" xfId="0" applyNumberFormat="1" applyFont="1" applyBorder="1" applyAlignment="1">
      <alignment horizontal="right" vertical="center"/>
    </xf>
    <xf numFmtId="181" fontId="23" fillId="0" borderId="0" xfId="109" applyNumberFormat="1" applyFont="1" applyFill="1" applyAlignment="1" applyProtection="1">
      <alignment horizontal="right"/>
    </xf>
    <xf numFmtId="196" fontId="41" fillId="0" borderId="0" xfId="80" applyNumberFormat="1" applyFont="1" applyBorder="1" applyAlignment="1" applyProtection="1">
      <alignment horizontal="right" vertical="center"/>
      <protection locked="0"/>
    </xf>
    <xf numFmtId="188" fontId="41" fillId="0" borderId="0" xfId="88" applyNumberFormat="1" applyFont="1" applyBorder="1" applyAlignment="1">
      <alignment horizontal="right" vertical="center"/>
    </xf>
    <xf numFmtId="182" fontId="41" fillId="0" borderId="0" xfId="0" applyNumberFormat="1" applyFont="1" applyAlignment="1">
      <alignment horizontal="right" vertical="center"/>
    </xf>
    <xf numFmtId="0" fontId="52" fillId="24" borderId="28" xfId="0" applyFont="1" applyFill="1" applyBorder="1" applyAlignment="1">
      <alignment horizontal="distributed" vertical="center" wrapText="1"/>
    </xf>
    <xf numFmtId="0" fontId="52" fillId="24" borderId="29" xfId="0" applyFont="1" applyFill="1" applyBorder="1" applyAlignment="1">
      <alignment horizontal="distributed" vertical="center" wrapText="1"/>
    </xf>
    <xf numFmtId="192" fontId="23" fillId="0" borderId="0" xfId="109" applyNumberFormat="1" applyFont="1" applyFill="1" applyBorder="1" applyAlignment="1" applyProtection="1">
      <alignment horizontal="right"/>
    </xf>
    <xf numFmtId="190" fontId="41" fillId="0" borderId="0" xfId="0" applyNumberFormat="1" applyFont="1" applyBorder="1" applyAlignment="1">
      <alignment horizontal="right"/>
    </xf>
    <xf numFmtId="0" fontId="22" fillId="0" borderId="0" xfId="0" applyFont="1" applyBorder="1" applyAlignment="1" applyProtection="1">
      <alignment vertical="center"/>
      <protection locked="0"/>
    </xf>
    <xf numFmtId="0" fontId="22" fillId="24" borderId="26" xfId="0" applyFont="1" applyFill="1" applyBorder="1"/>
    <xf numFmtId="0" fontId="22" fillId="24" borderId="29" xfId="0" applyFont="1" applyFill="1" applyBorder="1"/>
    <xf numFmtId="0" fontId="52" fillId="24" borderId="30" xfId="0" applyFont="1" applyFill="1" applyBorder="1" applyAlignment="1">
      <alignment horizontal="center"/>
    </xf>
    <xf numFmtId="190" fontId="41" fillId="0" borderId="0" xfId="0" applyNumberFormat="1" applyFont="1" applyAlignment="1">
      <alignment horizontal="right" vertical="center"/>
    </xf>
    <xf numFmtId="0" fontId="52" fillId="0" borderId="30" xfId="0" applyFont="1" applyBorder="1" applyAlignment="1">
      <alignment horizontal="center" vertical="center" wrapText="1"/>
    </xf>
    <xf numFmtId="49" fontId="52" fillId="0" borderId="0" xfId="0" applyNumberFormat="1" applyFont="1" applyBorder="1" applyAlignment="1">
      <alignment horizontal="right" vertical="center"/>
    </xf>
    <xf numFmtId="0" fontId="22" fillId="0" borderId="0" xfId="0" applyFont="1" applyBorder="1"/>
    <xf numFmtId="0" fontId="41" fillId="0" borderId="0" xfId="0" applyFont="1" applyBorder="1" applyAlignment="1">
      <alignment horizontal="right"/>
    </xf>
    <xf numFmtId="38" fontId="58" fillId="0" borderId="0" xfId="109" applyFont="1" applyFill="1" applyBorder="1" applyAlignment="1" applyProtection="1">
      <alignment vertical="top" wrapText="1"/>
    </xf>
    <xf numFmtId="193" fontId="52" fillId="0" borderId="0" xfId="0" applyNumberFormat="1" applyFont="1" applyAlignment="1">
      <alignment vertical="center"/>
    </xf>
    <xf numFmtId="178" fontId="41" fillId="0" borderId="0" xfId="79" applyNumberFormat="1" applyFont="1" applyAlignment="1">
      <alignment vertical="center"/>
    </xf>
    <xf numFmtId="178" fontId="23" fillId="0" borderId="0" xfId="79" applyNumberFormat="1" applyFont="1" applyAlignment="1">
      <alignment vertical="center"/>
    </xf>
    <xf numFmtId="178" fontId="41" fillId="25" borderId="17" xfId="79" applyNumberFormat="1" applyFont="1" applyFill="1" applyBorder="1" applyAlignment="1">
      <alignment horizontal="center" vertical="center"/>
    </xf>
    <xf numFmtId="178" fontId="41" fillId="25" borderId="16" xfId="79" applyNumberFormat="1" applyFont="1" applyFill="1" applyBorder="1" applyAlignment="1">
      <alignment horizontal="center" vertical="center"/>
    </xf>
    <xf numFmtId="178" fontId="41" fillId="0" borderId="17" xfId="79" applyNumberFormat="1" applyFont="1" applyBorder="1" applyAlignment="1">
      <alignment vertical="center"/>
    </xf>
    <xf numFmtId="197" fontId="23" fillId="0" borderId="0" xfId="79" applyNumberFormat="1" applyFont="1" applyBorder="1" applyAlignment="1">
      <alignment horizontal="distributed" vertical="center"/>
    </xf>
    <xf numFmtId="178" fontId="23" fillId="0" borderId="0" xfId="79" applyNumberFormat="1" applyFont="1" applyBorder="1" applyAlignment="1">
      <alignment horizontal="distributed" vertical="center"/>
    </xf>
    <xf numFmtId="197" fontId="41" fillId="0" borderId="0" xfId="79" applyNumberFormat="1" applyFont="1" applyBorder="1" applyAlignment="1">
      <alignment horizontal="distributed" vertical="center"/>
    </xf>
    <xf numFmtId="197" fontId="23" fillId="0" borderId="16" xfId="79" applyNumberFormat="1" applyFont="1" applyBorder="1" applyAlignment="1">
      <alignment horizontal="distributed" vertical="center"/>
    </xf>
    <xf numFmtId="178" fontId="41" fillId="0" borderId="0" xfId="79" applyNumberFormat="1" applyFont="1" applyAlignment="1">
      <alignment horizontal="left" vertical="center"/>
    </xf>
    <xf numFmtId="178" fontId="41" fillId="0" borderId="0" xfId="79" applyNumberFormat="1" applyFont="1" applyBorder="1" applyAlignment="1">
      <alignment vertical="center" wrapText="1"/>
    </xf>
    <xf numFmtId="0" fontId="41" fillId="0" borderId="17" xfId="79" applyFont="1" applyBorder="1" applyAlignment="1">
      <alignment vertical="center"/>
    </xf>
    <xf numFmtId="0" fontId="23" fillId="0" borderId="0" xfId="79" applyFont="1" applyBorder="1" applyAlignment="1">
      <alignment horizontal="distributed" vertical="center"/>
    </xf>
    <xf numFmtId="178" fontId="23" fillId="0" borderId="0" xfId="79" applyNumberFormat="1" applyFont="1" applyBorder="1" applyAlignment="1">
      <alignment horizontal="center" vertical="center"/>
    </xf>
    <xf numFmtId="178" fontId="23" fillId="0" borderId="16" xfId="79" applyNumberFormat="1" applyFont="1" applyBorder="1" applyAlignment="1">
      <alignment horizontal="center" vertical="center"/>
    </xf>
    <xf numFmtId="178" fontId="41" fillId="25" borderId="19" xfId="79" applyNumberFormat="1" applyFont="1" applyFill="1" applyBorder="1" applyAlignment="1">
      <alignment horizontal="center" vertical="center"/>
    </xf>
    <xf numFmtId="178" fontId="41" fillId="25" borderId="21" xfId="79" applyNumberFormat="1" applyFont="1" applyFill="1" applyBorder="1" applyAlignment="1">
      <alignment horizontal="center" vertical="center"/>
    </xf>
    <xf numFmtId="0" fontId="41" fillId="0" borderId="19" xfId="79" applyFont="1" applyBorder="1" applyAlignment="1">
      <alignment horizontal="left" vertical="center"/>
    </xf>
    <xf numFmtId="0" fontId="23" fillId="0" borderId="20" xfId="79" applyFont="1" applyBorder="1" applyAlignment="1">
      <alignment horizontal="left" vertical="center"/>
    </xf>
    <xf numFmtId="178" fontId="23" fillId="0" borderId="20" xfId="79" applyNumberFormat="1" applyFont="1" applyBorder="1" applyAlignment="1">
      <alignment vertical="center"/>
    </xf>
    <xf numFmtId="0" fontId="41" fillId="0" borderId="20" xfId="79" applyFont="1" applyBorder="1" applyAlignment="1">
      <alignment horizontal="left" vertical="center"/>
    </xf>
    <xf numFmtId="178" fontId="41" fillId="0" borderId="20" xfId="79" applyNumberFormat="1" applyFont="1" applyBorder="1" applyAlignment="1">
      <alignment vertical="center"/>
    </xf>
    <xf numFmtId="178" fontId="23" fillId="0" borderId="21" xfId="79" applyNumberFormat="1" applyFont="1" applyBorder="1" applyAlignment="1">
      <alignment vertical="center"/>
    </xf>
    <xf numFmtId="178" fontId="41" fillId="25" borderId="30" xfId="79" applyNumberFormat="1" applyFont="1" applyFill="1" applyBorder="1" applyAlignment="1">
      <alignment horizontal="center" vertical="center"/>
    </xf>
    <xf numFmtId="178" fontId="41" fillId="25" borderId="27" xfId="79" applyNumberFormat="1" applyFont="1" applyFill="1" applyBorder="1" applyAlignment="1">
      <alignment horizontal="center" vertical="center"/>
    </xf>
    <xf numFmtId="178" fontId="53" fillId="0" borderId="17" xfId="79" applyNumberFormat="1" applyFont="1" applyBorder="1" applyAlignment="1">
      <alignment horizontal="right" vertical="center"/>
    </xf>
    <xf numFmtId="178" fontId="23" fillId="0" borderId="26" xfId="79" applyNumberFormat="1" applyFont="1" applyBorder="1" applyAlignment="1">
      <alignment vertical="center"/>
    </xf>
    <xf numFmtId="178" fontId="59" fillId="0" borderId="0" xfId="109" applyNumberFormat="1" applyFont="1" applyAlignment="1" applyProtection="1">
      <alignment horizontal="right" vertical="center"/>
    </xf>
    <xf numFmtId="38" fontId="41" fillId="0" borderId="0" xfId="109" applyFont="1" applyFill="1" applyBorder="1"/>
    <xf numFmtId="38" fontId="23" fillId="0" borderId="29" xfId="109" applyFont="1" applyFill="1" applyBorder="1"/>
    <xf numFmtId="178" fontId="41" fillId="25" borderId="18" xfId="79" applyNumberFormat="1" applyFont="1" applyFill="1" applyBorder="1" applyAlignment="1">
      <alignment horizontal="center" vertical="center"/>
    </xf>
    <xf numFmtId="178" fontId="59" fillId="0" borderId="0" xfId="109" applyNumberFormat="1" applyFont="1" applyAlignment="1" applyProtection="1">
      <alignment vertical="center"/>
    </xf>
    <xf numFmtId="38" fontId="23" fillId="0" borderId="16" xfId="109" applyFont="1" applyFill="1" applyBorder="1"/>
    <xf numFmtId="178" fontId="60" fillId="0" borderId="0" xfId="79" applyNumberFormat="1" applyFont="1" applyAlignment="1">
      <alignment vertical="center"/>
    </xf>
    <xf numFmtId="178" fontId="41" fillId="25" borderId="22" xfId="79" applyNumberFormat="1" applyFont="1" applyFill="1" applyBorder="1" applyAlignment="1">
      <alignment horizontal="center" vertical="center"/>
    </xf>
    <xf numFmtId="178" fontId="41" fillId="25" borderId="23" xfId="79" applyNumberFormat="1" applyFont="1" applyFill="1" applyBorder="1" applyAlignment="1">
      <alignment horizontal="center" vertical="center"/>
    </xf>
    <xf numFmtId="178" fontId="41" fillId="25" borderId="25" xfId="79" applyNumberFormat="1" applyFont="1" applyFill="1" applyBorder="1" applyAlignment="1">
      <alignment horizontal="center" vertical="center"/>
    </xf>
    <xf numFmtId="178" fontId="23" fillId="0" borderId="0" xfId="79" applyNumberFormat="1" applyFont="1" applyBorder="1" applyAlignment="1">
      <alignment horizontal="right" vertical="center"/>
    </xf>
    <xf numFmtId="178" fontId="23" fillId="0" borderId="16" xfId="79" applyNumberFormat="1" applyFont="1" applyBorder="1" applyAlignment="1">
      <alignment horizontal="right" vertical="center"/>
    </xf>
    <xf numFmtId="178" fontId="41" fillId="0" borderId="16" xfId="79" applyNumberFormat="1" applyFont="1" applyBorder="1" applyAlignment="1">
      <alignment horizontal="right" vertical="center"/>
    </xf>
    <xf numFmtId="178" fontId="41" fillId="24" borderId="17" xfId="79" applyNumberFormat="1" applyFont="1" applyFill="1" applyBorder="1" applyAlignment="1">
      <alignment horizontal="center" vertical="center"/>
    </xf>
    <xf numFmtId="178" fontId="41" fillId="24" borderId="0" xfId="79" applyNumberFormat="1" applyFont="1" applyFill="1" applyBorder="1" applyAlignment="1">
      <alignment horizontal="center" vertical="center"/>
    </xf>
    <xf numFmtId="178" fontId="41" fillId="24" borderId="16" xfId="79" applyNumberFormat="1" applyFont="1" applyFill="1" applyBorder="1" applyAlignment="1">
      <alignment horizontal="center" vertical="center"/>
    </xf>
    <xf numFmtId="178" fontId="61" fillId="0" borderId="0" xfId="109" applyNumberFormat="1" applyFont="1" applyBorder="1" applyAlignment="1" applyProtection="1">
      <alignment vertical="center"/>
    </xf>
    <xf numFmtId="178" fontId="61" fillId="0" borderId="0" xfId="109" applyNumberFormat="1" applyFont="1" applyFill="1" applyBorder="1" applyAlignment="1" applyProtection="1">
      <alignment horizontal="right" vertical="center"/>
    </xf>
    <xf numFmtId="178" fontId="41" fillId="0" borderId="0" xfId="79" applyNumberFormat="1" applyFont="1" applyBorder="1" applyAlignment="1">
      <alignment horizontal="center" vertical="center"/>
    </xf>
    <xf numFmtId="178" fontId="62" fillId="0" borderId="0" xfId="79" applyNumberFormat="1" applyFont="1" applyBorder="1" applyAlignment="1">
      <alignment vertical="center"/>
    </xf>
    <xf numFmtId="0" fontId="23" fillId="0" borderId="0" xfId="79" applyFont="1" applyBorder="1" applyAlignment="1">
      <alignment vertical="center"/>
    </xf>
    <xf numFmtId="178" fontId="41" fillId="0" borderId="16" xfId="79" applyNumberFormat="1" applyFont="1" applyBorder="1" applyAlignment="1">
      <alignment vertical="center"/>
    </xf>
    <xf numFmtId="178" fontId="41" fillId="24" borderId="19" xfId="79" applyNumberFormat="1" applyFont="1" applyFill="1" applyBorder="1" applyAlignment="1">
      <alignment horizontal="center" vertical="center"/>
    </xf>
    <xf numFmtId="178" fontId="41" fillId="24" borderId="20" xfId="79" applyNumberFormat="1" applyFont="1" applyFill="1" applyBorder="1" applyAlignment="1">
      <alignment horizontal="center" vertical="center"/>
    </xf>
    <xf numFmtId="178" fontId="41" fillId="24" borderId="21" xfId="79" applyNumberFormat="1" applyFont="1" applyFill="1" applyBorder="1" applyAlignment="1">
      <alignment horizontal="center" vertical="center"/>
    </xf>
    <xf numFmtId="178" fontId="53" fillId="0" borderId="20" xfId="79" applyNumberFormat="1" applyFont="1" applyBorder="1" applyAlignment="1">
      <alignment vertical="center"/>
    </xf>
    <xf numFmtId="178" fontId="23" fillId="0" borderId="20" xfId="79" applyNumberFormat="1" applyFont="1" applyBorder="1" applyAlignment="1">
      <alignment horizontal="distributed" vertical="center"/>
    </xf>
    <xf numFmtId="178" fontId="62" fillId="0" borderId="20" xfId="79" applyNumberFormat="1" applyFont="1" applyBorder="1" applyAlignment="1">
      <alignment vertical="center"/>
    </xf>
    <xf numFmtId="178" fontId="43" fillId="0" borderId="0" xfId="79" applyNumberFormat="1" applyFont="1" applyBorder="1" applyAlignment="1">
      <alignment horizontal="distributed" vertical="center"/>
    </xf>
    <xf numFmtId="178" fontId="41" fillId="0" borderId="0" xfId="79" applyNumberFormat="1" applyFont="1" applyBorder="1" applyAlignment="1">
      <alignment horizontal="distributed" vertical="center"/>
    </xf>
    <xf numFmtId="178" fontId="41" fillId="0" borderId="20" xfId="79" applyNumberFormat="1" applyFont="1" applyBorder="1" applyAlignment="1">
      <alignment horizontal="center" vertical="center"/>
    </xf>
    <xf numFmtId="0" fontId="0" fillId="0" borderId="20" xfId="0" applyBorder="1" applyAlignment="1">
      <alignment horizontal="distributed" vertical="center"/>
    </xf>
    <xf numFmtId="0" fontId="41" fillId="0" borderId="0" xfId="79" applyFont="1" applyBorder="1" applyAlignment="1">
      <alignment horizontal="distributed" vertical="center"/>
    </xf>
    <xf numFmtId="0" fontId="41" fillId="0" borderId="21" xfId="79" applyFont="1" applyBorder="1" applyAlignment="1">
      <alignment horizontal="distributed" vertical="center"/>
    </xf>
    <xf numFmtId="178" fontId="43" fillId="0" borderId="0" xfId="79" applyNumberFormat="1" applyFont="1" applyAlignment="1">
      <alignment vertical="center"/>
    </xf>
    <xf numFmtId="198" fontId="43" fillId="0" borderId="0" xfId="0" applyNumberFormat="1" applyFont="1" applyBorder="1" applyAlignment="1">
      <alignment horizontal="left" vertical="center" wrapText="1"/>
    </xf>
    <xf numFmtId="0" fontId="43" fillId="0" borderId="0" xfId="0" applyFont="1" applyBorder="1" applyAlignment="1">
      <alignment horizontal="left" vertical="top" wrapText="1"/>
    </xf>
    <xf numFmtId="0" fontId="63" fillId="0" borderId="0" xfId="0" applyFont="1" applyBorder="1" applyAlignment="1">
      <alignment horizontal="left" vertical="top" wrapText="1"/>
    </xf>
    <xf numFmtId="178" fontId="41" fillId="24" borderId="29" xfId="79" applyNumberFormat="1" applyFont="1" applyFill="1" applyBorder="1" applyAlignment="1">
      <alignment horizontal="center" vertical="center"/>
    </xf>
    <xf numFmtId="178" fontId="41" fillId="24" borderId="30" xfId="79" applyNumberFormat="1" applyFont="1" applyFill="1" applyBorder="1" applyAlignment="1">
      <alignment horizontal="center" vertical="center"/>
    </xf>
    <xf numFmtId="178" fontId="41" fillId="24" borderId="27" xfId="79" applyNumberFormat="1" applyFont="1" applyFill="1" applyBorder="1" applyAlignment="1">
      <alignment horizontal="center" vertical="center"/>
    </xf>
    <xf numFmtId="178" fontId="53" fillId="0" borderId="28" xfId="79" applyNumberFormat="1" applyFont="1" applyBorder="1" applyAlignment="1">
      <alignment horizontal="right" vertical="center"/>
    </xf>
    <xf numFmtId="38" fontId="23" fillId="0" borderId="0" xfId="109" applyFont="1" applyFill="1" applyBorder="1"/>
    <xf numFmtId="37" fontId="23" fillId="0" borderId="26" xfId="0" applyNumberFormat="1" applyFont="1" applyBorder="1"/>
    <xf numFmtId="37" fontId="41" fillId="0" borderId="26" xfId="0" applyNumberFormat="1" applyFont="1" applyBorder="1"/>
    <xf numFmtId="38" fontId="41" fillId="0" borderId="26" xfId="109" applyFont="1" applyFill="1" applyBorder="1"/>
    <xf numFmtId="3" fontId="41" fillId="0" borderId="26" xfId="0" applyNumberFormat="1" applyFont="1" applyBorder="1"/>
    <xf numFmtId="3" fontId="23" fillId="0" borderId="26" xfId="0" applyNumberFormat="1" applyFont="1" applyBorder="1"/>
    <xf numFmtId="3" fontId="41" fillId="0" borderId="16" xfId="0" applyNumberFormat="1" applyFont="1" applyBorder="1"/>
    <xf numFmtId="3" fontId="43" fillId="0" borderId="0" xfId="0" applyNumberFormat="1" applyFont="1" applyBorder="1"/>
    <xf numFmtId="178" fontId="41" fillId="0" borderId="0" xfId="79" applyNumberFormat="1" applyFont="1" applyAlignment="1">
      <alignment vertical="center" shrinkToFit="1"/>
    </xf>
    <xf numFmtId="178" fontId="41" fillId="24" borderId="18" xfId="79" applyNumberFormat="1" applyFont="1" applyFill="1" applyBorder="1" applyAlignment="1">
      <alignment horizontal="center" vertical="center"/>
    </xf>
    <xf numFmtId="178" fontId="23" fillId="0" borderId="0" xfId="79" applyNumberFormat="1" applyFont="1" applyBorder="1" applyAlignment="1">
      <alignment vertical="center" wrapText="1" shrinkToFit="1"/>
    </xf>
    <xf numFmtId="37" fontId="23" fillId="0" borderId="0" xfId="0" applyNumberFormat="1" applyFont="1" applyBorder="1"/>
    <xf numFmtId="37" fontId="41" fillId="0" borderId="0" xfId="0" applyNumberFormat="1" applyFont="1" applyBorder="1"/>
    <xf numFmtId="3" fontId="23" fillId="0" borderId="0" xfId="0" applyNumberFormat="1" applyFont="1" applyBorder="1"/>
    <xf numFmtId="178" fontId="41" fillId="24" borderId="22" xfId="79" applyNumberFormat="1" applyFont="1" applyFill="1" applyBorder="1" applyAlignment="1">
      <alignment horizontal="center" vertical="center"/>
    </xf>
    <xf numFmtId="178" fontId="23" fillId="0" borderId="0" xfId="79" applyNumberFormat="1" applyFont="1" applyBorder="1" applyAlignment="1">
      <alignment vertical="center" shrinkToFit="1"/>
    </xf>
    <xf numFmtId="178" fontId="41" fillId="24" borderId="23" xfId="79" applyNumberFormat="1" applyFont="1" applyFill="1" applyBorder="1" applyAlignment="1">
      <alignment horizontal="center" vertical="center"/>
    </xf>
    <xf numFmtId="178" fontId="41" fillId="24" borderId="25" xfId="79" applyNumberFormat="1" applyFont="1" applyFill="1" applyBorder="1" applyAlignment="1">
      <alignment horizontal="center" vertical="center"/>
    </xf>
    <xf numFmtId="6" fontId="41" fillId="24" borderId="30" xfId="110" applyFont="1" applyFill="1" applyBorder="1" applyAlignment="1" applyProtection="1">
      <alignment horizontal="center" vertical="center"/>
    </xf>
    <xf numFmtId="178" fontId="53" fillId="0" borderId="0" xfId="79" applyNumberFormat="1" applyFont="1" applyBorder="1" applyAlignment="1">
      <alignment horizontal="right" vertical="center"/>
    </xf>
    <xf numFmtId="3" fontId="23" fillId="0" borderId="0" xfId="0" applyNumberFormat="1" applyFont="1" applyBorder="1" applyProtection="1">
      <protection locked="0"/>
    </xf>
    <xf numFmtId="3" fontId="41" fillId="0" borderId="0" xfId="0" applyNumberFormat="1" applyFont="1" applyBorder="1" applyProtection="1">
      <protection locked="0"/>
    </xf>
    <xf numFmtId="0" fontId="41" fillId="0" borderId="0" xfId="0" applyFont="1" applyBorder="1" applyAlignment="1" applyProtection="1">
      <alignment horizontal="right"/>
      <protection locked="0"/>
    </xf>
    <xf numFmtId="3" fontId="41" fillId="0" borderId="16" xfId="0" applyNumberFormat="1" applyFont="1" applyBorder="1" applyProtection="1">
      <protection locked="0"/>
    </xf>
    <xf numFmtId="3" fontId="43" fillId="0" borderId="0" xfId="0" applyNumberFormat="1" applyFont="1" applyBorder="1" applyProtection="1">
      <protection locked="0"/>
    </xf>
    <xf numFmtId="6" fontId="41" fillId="24" borderId="18" xfId="110" applyFont="1" applyFill="1" applyBorder="1" applyAlignment="1" applyProtection="1">
      <alignment horizontal="center" vertical="center"/>
    </xf>
    <xf numFmtId="178" fontId="23" fillId="0" borderId="0" xfId="0" applyNumberFormat="1" applyFont="1" applyBorder="1" applyAlignment="1" applyProtection="1">
      <alignment horizontal="right"/>
      <protection locked="0"/>
    </xf>
    <xf numFmtId="178" fontId="41" fillId="0" borderId="0" xfId="0" applyNumberFormat="1" applyFont="1" applyBorder="1" applyAlignment="1" applyProtection="1">
      <alignment horizontal="right"/>
      <protection locked="0"/>
    </xf>
    <xf numFmtId="178" fontId="41" fillId="0" borderId="16" xfId="0" applyNumberFormat="1" applyFont="1" applyBorder="1" applyAlignment="1" applyProtection="1">
      <alignment horizontal="right"/>
      <protection locked="0"/>
    </xf>
    <xf numFmtId="3" fontId="43" fillId="0" borderId="0" xfId="0" applyNumberFormat="1" applyFont="1" applyBorder="1" applyAlignment="1" applyProtection="1">
      <alignment horizontal="right"/>
      <protection locked="0"/>
    </xf>
    <xf numFmtId="178" fontId="41" fillId="0" borderId="0" xfId="109" applyNumberFormat="1" applyFont="1" applyFill="1" applyBorder="1"/>
    <xf numFmtId="199" fontId="41" fillId="0" borderId="0" xfId="0" applyNumberFormat="1" applyFont="1" applyBorder="1" applyAlignment="1" applyProtection="1">
      <alignment horizontal="right"/>
      <protection locked="0"/>
    </xf>
    <xf numFmtId="199" fontId="41" fillId="0" borderId="0" xfId="109" applyNumberFormat="1" applyFont="1" applyFill="1" applyBorder="1" applyAlignment="1">
      <alignment horizontal="right"/>
    </xf>
    <xf numFmtId="199" fontId="41" fillId="0" borderId="16" xfId="0" applyNumberFormat="1" applyFont="1" applyBorder="1" applyAlignment="1" applyProtection="1">
      <alignment horizontal="right"/>
      <protection locked="0"/>
    </xf>
    <xf numFmtId="0" fontId="52" fillId="0" borderId="0" xfId="0" applyFont="1" applyFill="1" applyAlignment="1" applyProtection="1">
      <alignment vertical="center"/>
    </xf>
    <xf numFmtId="0" fontId="55" fillId="0" borderId="0" xfId="0" applyFont="1" applyAlignment="1" applyProtection="1">
      <alignment vertical="center"/>
    </xf>
    <xf numFmtId="0" fontId="55" fillId="26" borderId="0" xfId="0" applyFont="1" applyFill="1" applyAlignment="1">
      <alignment vertical="center"/>
    </xf>
    <xf numFmtId="0" fontId="64" fillId="0" borderId="0" xfId="0" applyFont="1" applyAlignment="1">
      <alignment vertical="center"/>
    </xf>
    <xf numFmtId="0" fontId="52" fillId="26" borderId="0" xfId="0" applyFont="1" applyFill="1" applyBorder="1" applyAlignment="1">
      <alignment horizontal="distributed" vertical="center"/>
    </xf>
    <xf numFmtId="0" fontId="52" fillId="26" borderId="0" xfId="0" applyFont="1" applyFill="1" applyAlignment="1">
      <alignment vertical="center"/>
    </xf>
    <xf numFmtId="0" fontId="55" fillId="26" borderId="16" xfId="0" applyFont="1" applyFill="1" applyBorder="1" applyAlignment="1">
      <alignment vertical="center"/>
    </xf>
    <xf numFmtId="0" fontId="62" fillId="0" borderId="0" xfId="0" applyFont="1" applyFill="1" applyAlignment="1" applyProtection="1">
      <alignment vertical="center"/>
    </xf>
    <xf numFmtId="0" fontId="55" fillId="26" borderId="0" xfId="0" applyFont="1" applyFill="1" applyAlignment="1">
      <alignment horizontal="center" vertical="center"/>
    </xf>
    <xf numFmtId="0" fontId="64" fillId="0" borderId="0" xfId="0" applyFont="1" applyAlignment="1">
      <alignment horizontal="center" vertical="center"/>
    </xf>
    <xf numFmtId="49" fontId="52" fillId="26" borderId="0" xfId="0" applyNumberFormat="1" applyFont="1" applyFill="1" applyBorder="1" applyAlignment="1">
      <alignment horizontal="center" vertical="center"/>
    </xf>
    <xf numFmtId="0" fontId="52" fillId="26" borderId="0" xfId="0" applyFont="1" applyFill="1" applyBorder="1" applyAlignment="1">
      <alignment horizontal="center" vertical="center"/>
    </xf>
    <xf numFmtId="0" fontId="55" fillId="26" borderId="16" xfId="0" applyFont="1" applyFill="1" applyBorder="1" applyAlignment="1">
      <alignment horizontal="center" vertical="center"/>
    </xf>
    <xf numFmtId="0" fontId="55" fillId="26" borderId="20" xfId="0" applyFont="1" applyFill="1" applyBorder="1" applyAlignment="1">
      <alignment horizontal="center" vertical="center"/>
    </xf>
    <xf numFmtId="0" fontId="64" fillId="0" borderId="20" xfId="0" applyFont="1" applyBorder="1" applyAlignment="1">
      <alignment vertical="center"/>
    </xf>
    <xf numFmtId="0" fontId="52" fillId="26" borderId="20" xfId="0" applyFont="1" applyFill="1" applyBorder="1" applyAlignment="1">
      <alignment horizontal="center" vertical="center"/>
    </xf>
    <xf numFmtId="0" fontId="52" fillId="26" borderId="0" xfId="0" applyFont="1" applyFill="1" applyAlignment="1">
      <alignment horizontal="center" vertical="center"/>
    </xf>
    <xf numFmtId="0" fontId="55" fillId="26" borderId="21" xfId="0" applyFont="1" applyFill="1" applyBorder="1" applyAlignment="1">
      <alignment horizontal="center" vertical="center"/>
    </xf>
    <xf numFmtId="184" fontId="23" fillId="26" borderId="26" xfId="0" applyNumberFormat="1" applyFont="1" applyFill="1" applyBorder="1" applyAlignment="1">
      <alignment vertical="center"/>
    </xf>
    <xf numFmtId="184" fontId="65" fillId="0" borderId="26" xfId="0" applyNumberFormat="1" applyFont="1" applyBorder="1" applyAlignment="1">
      <alignment vertical="center"/>
    </xf>
    <xf numFmtId="38" fontId="41" fillId="26" borderId="26" xfId="109" applyFont="1" applyFill="1" applyBorder="1" applyAlignment="1" applyProtection="1">
      <alignment vertical="center"/>
    </xf>
    <xf numFmtId="184" fontId="41" fillId="26" borderId="26" xfId="0" applyNumberFormat="1" applyFont="1" applyFill="1" applyBorder="1" applyAlignment="1">
      <alignment vertical="center"/>
    </xf>
    <xf numFmtId="200" fontId="41" fillId="26" borderId="0" xfId="0" applyNumberFormat="1" applyFont="1" applyFill="1" applyBorder="1" applyAlignment="1">
      <alignment horizontal="right" vertical="center"/>
    </xf>
    <xf numFmtId="200" fontId="23" fillId="26" borderId="29" xfId="0" applyNumberFormat="1" applyFont="1" applyFill="1" applyBorder="1" applyAlignment="1">
      <alignment horizontal="right" vertical="center"/>
    </xf>
    <xf numFmtId="0" fontId="56" fillId="0" borderId="0" xfId="0" applyFont="1" applyAlignment="1" applyProtection="1">
      <alignment vertical="center"/>
    </xf>
    <xf numFmtId="0" fontId="52" fillId="24" borderId="0" xfId="0" applyFont="1" applyFill="1" applyAlignment="1">
      <alignment vertical="center"/>
    </xf>
    <xf numFmtId="184" fontId="23" fillId="26" borderId="0" xfId="0" applyNumberFormat="1" applyFont="1" applyFill="1" applyBorder="1" applyAlignment="1">
      <alignment vertical="center"/>
    </xf>
    <xf numFmtId="184" fontId="65" fillId="0" borderId="0" xfId="0" applyNumberFormat="1" applyFont="1" applyBorder="1" applyAlignment="1">
      <alignment vertical="center"/>
    </xf>
    <xf numFmtId="38" fontId="41" fillId="26" borderId="0" xfId="109" applyFont="1" applyFill="1" applyBorder="1" applyAlignment="1" applyProtection="1">
      <alignment vertical="center"/>
    </xf>
    <xf numFmtId="184" fontId="41" fillId="26" borderId="0" xfId="0" applyNumberFormat="1" applyFont="1" applyFill="1" applyBorder="1" applyAlignment="1">
      <alignment vertical="center"/>
    </xf>
    <xf numFmtId="184" fontId="41" fillId="26" borderId="0" xfId="0" applyNumberFormat="1" applyFont="1" applyFill="1" applyBorder="1" applyAlignment="1">
      <alignment horizontal="right" vertical="center"/>
    </xf>
    <xf numFmtId="184" fontId="23" fillId="26" borderId="16" xfId="0" applyNumberFormat="1" applyFont="1" applyFill="1" applyBorder="1" applyAlignment="1">
      <alignment horizontal="right" vertical="center"/>
    </xf>
    <xf numFmtId="0" fontId="52" fillId="24" borderId="31" xfId="0" applyFont="1" applyFill="1" applyBorder="1" applyAlignment="1">
      <alignment horizontal="center" vertical="center"/>
    </xf>
    <xf numFmtId="201" fontId="41" fillId="26" borderId="0" xfId="109" applyNumberFormat="1" applyFont="1" applyFill="1" applyBorder="1" applyAlignment="1" applyProtection="1">
      <alignment vertical="center"/>
    </xf>
    <xf numFmtId="184" fontId="41" fillId="26" borderId="32" xfId="0" applyNumberFormat="1" applyFont="1" applyFill="1" applyBorder="1" applyAlignment="1">
      <alignment horizontal="right" vertical="center"/>
    </xf>
    <xf numFmtId="200" fontId="23" fillId="26" borderId="33" xfId="0" applyNumberFormat="1" applyFont="1" applyFill="1" applyBorder="1" applyAlignment="1">
      <alignment horizontal="right" vertical="center"/>
    </xf>
    <xf numFmtId="0" fontId="52" fillId="24" borderId="34" xfId="0" applyFont="1" applyFill="1" applyBorder="1" applyAlignment="1">
      <alignment horizontal="center" vertical="center"/>
    </xf>
    <xf numFmtId="0" fontId="52" fillId="24" borderId="35" xfId="0" applyFont="1" applyFill="1" applyBorder="1" applyAlignment="1">
      <alignment horizontal="center" vertical="center"/>
    </xf>
    <xf numFmtId="0" fontId="52" fillId="24" borderId="36" xfId="0" applyFont="1" applyFill="1" applyBorder="1" applyAlignment="1">
      <alignment horizontal="center" vertical="center"/>
    </xf>
    <xf numFmtId="184" fontId="23" fillId="26" borderId="37" xfId="0" applyNumberFormat="1" applyFont="1" applyFill="1" applyBorder="1" applyAlignment="1">
      <alignment vertical="center"/>
    </xf>
    <xf numFmtId="184" fontId="23" fillId="0" borderId="37" xfId="0" applyNumberFormat="1" applyFont="1" applyBorder="1" applyAlignment="1">
      <alignment vertical="center"/>
    </xf>
    <xf numFmtId="38" fontId="41" fillId="26" borderId="37" xfId="109" applyFont="1" applyFill="1" applyBorder="1" applyAlignment="1" applyProtection="1">
      <alignment vertical="center"/>
    </xf>
    <xf numFmtId="184" fontId="41" fillId="26" borderId="37" xfId="0" applyNumberFormat="1" applyFont="1" applyFill="1" applyBorder="1" applyAlignment="1">
      <alignment vertical="center"/>
    </xf>
    <xf numFmtId="200" fontId="41" fillId="26" borderId="37" xfId="0" applyNumberFormat="1" applyFont="1" applyFill="1" applyBorder="1" applyAlignment="1">
      <alignment horizontal="right" vertical="center"/>
    </xf>
    <xf numFmtId="200" fontId="23" fillId="26" borderId="16" xfId="0" applyNumberFormat="1" applyFont="1" applyFill="1" applyBorder="1" applyAlignment="1">
      <alignment horizontal="right" vertical="center"/>
    </xf>
    <xf numFmtId="0" fontId="52" fillId="0" borderId="0" xfId="0" applyFont="1" applyAlignment="1" applyProtection="1">
      <alignment horizontal="right" vertical="center"/>
    </xf>
    <xf numFmtId="0" fontId="55" fillId="26" borderId="20" xfId="0" applyFont="1" applyFill="1" applyBorder="1" applyAlignment="1">
      <alignment vertical="center"/>
    </xf>
    <xf numFmtId="1" fontId="23" fillId="26" borderId="26" xfId="0" applyNumberFormat="1" applyFont="1" applyFill="1" applyBorder="1" applyAlignment="1">
      <alignment horizontal="right" vertical="center"/>
    </xf>
    <xf numFmtId="1" fontId="41" fillId="26" borderId="26" xfId="0" applyNumberFormat="1" applyFont="1" applyFill="1" applyBorder="1" applyAlignment="1">
      <alignment horizontal="right" vertical="center"/>
    </xf>
    <xf numFmtId="1" fontId="41" fillId="26" borderId="0" xfId="0" applyNumberFormat="1" applyFont="1" applyFill="1" applyBorder="1" applyAlignment="1">
      <alignment horizontal="right" vertical="center"/>
    </xf>
    <xf numFmtId="1" fontId="23" fillId="26" borderId="29" xfId="0" applyNumberFormat="1" applyFont="1" applyFill="1" applyBorder="1" applyAlignment="1">
      <alignment horizontal="right" vertical="center"/>
    </xf>
    <xf numFmtId="0" fontId="23" fillId="26" borderId="0" xfId="0" applyFont="1" applyFill="1" applyBorder="1" applyAlignment="1">
      <alignment vertical="center"/>
    </xf>
    <xf numFmtId="0" fontId="41" fillId="26" borderId="0" xfId="0" applyFont="1" applyFill="1" applyBorder="1" applyAlignment="1">
      <alignment vertical="center"/>
    </xf>
    <xf numFmtId="0" fontId="52" fillId="26" borderId="0" xfId="0" applyFont="1" applyFill="1" applyBorder="1" applyAlignment="1">
      <alignment horizontal="right" vertical="center"/>
    </xf>
    <xf numFmtId="0" fontId="55" fillId="26" borderId="16" xfId="0" applyFont="1" applyFill="1" applyBorder="1" applyAlignment="1">
      <alignment horizontal="right" vertical="center"/>
    </xf>
    <xf numFmtId="38" fontId="23" fillId="26" borderId="0" xfId="109" applyFont="1" applyFill="1" applyBorder="1" applyAlignment="1" applyProtection="1">
      <alignment vertical="center"/>
    </xf>
    <xf numFmtId="38" fontId="52" fillId="26" borderId="0" xfId="109" applyFont="1" applyFill="1" applyBorder="1" applyAlignment="1" applyProtection="1">
      <alignment horizontal="right" vertical="center"/>
    </xf>
    <xf numFmtId="38" fontId="55" fillId="26" borderId="16" xfId="109" applyFont="1" applyFill="1" applyBorder="1" applyAlignment="1" applyProtection="1">
      <alignment horizontal="right" vertical="center"/>
    </xf>
    <xf numFmtId="0" fontId="63" fillId="26" borderId="17" xfId="0" applyFont="1" applyFill="1" applyBorder="1" applyAlignment="1">
      <alignment horizontal="left" shrinkToFit="1"/>
    </xf>
    <xf numFmtId="0" fontId="52" fillId="26" borderId="20" xfId="0" applyFont="1" applyFill="1" applyBorder="1" applyAlignment="1">
      <alignment vertical="center"/>
    </xf>
    <xf numFmtId="0" fontId="55" fillId="26" borderId="21" xfId="0" applyFont="1" applyFill="1" applyBorder="1" applyAlignment="1">
      <alignment vertical="center"/>
    </xf>
    <xf numFmtId="202" fontId="23" fillId="26" borderId="26" xfId="0" applyNumberFormat="1" applyFont="1" applyFill="1" applyBorder="1" applyAlignment="1">
      <alignment vertical="center"/>
    </xf>
    <xf numFmtId="0" fontId="41" fillId="26" borderId="26" xfId="0" applyFont="1" applyFill="1" applyBorder="1" applyAlignment="1">
      <alignment vertical="center"/>
    </xf>
    <xf numFmtId="202" fontId="41" fillId="26" borderId="26" xfId="0" applyNumberFormat="1" applyFont="1" applyFill="1" applyBorder="1" applyAlignment="1">
      <alignment vertical="center"/>
    </xf>
    <xf numFmtId="202" fontId="41" fillId="26" borderId="26" xfId="0" applyNumberFormat="1" applyFont="1" applyFill="1" applyBorder="1" applyAlignment="1">
      <alignment horizontal="right" vertical="center"/>
    </xf>
    <xf numFmtId="203" fontId="41" fillId="26" borderId="26" xfId="0" applyNumberFormat="1" applyFont="1" applyFill="1" applyBorder="1" applyAlignment="1">
      <alignment horizontal="right" vertical="center"/>
    </xf>
    <xf numFmtId="203" fontId="23" fillId="26" borderId="26" xfId="0" applyNumberFormat="1" applyFont="1" applyFill="1" applyBorder="1" applyAlignment="1">
      <alignment horizontal="right" vertical="center"/>
    </xf>
    <xf numFmtId="202" fontId="41" fillId="26" borderId="0" xfId="0" applyNumberFormat="1" applyFont="1" applyFill="1" applyBorder="1" applyAlignment="1">
      <alignment horizontal="right" vertical="center"/>
    </xf>
    <xf numFmtId="202" fontId="41" fillId="26" borderId="29" xfId="0" applyNumberFormat="1" applyFont="1" applyFill="1" applyBorder="1" applyAlignment="1">
      <alignment horizontal="right" vertical="center"/>
    </xf>
    <xf numFmtId="0" fontId="55" fillId="26" borderId="0" xfId="0" applyFont="1" applyFill="1" applyBorder="1" applyAlignment="1">
      <alignment horizontal="right" vertical="center"/>
    </xf>
    <xf numFmtId="0" fontId="52" fillId="26" borderId="16" xfId="0" applyFont="1" applyFill="1" applyBorder="1" applyAlignment="1">
      <alignment horizontal="right" vertical="center"/>
    </xf>
    <xf numFmtId="202" fontId="23" fillId="26" borderId="0" xfId="0" applyNumberFormat="1" applyFont="1" applyFill="1" applyBorder="1" applyAlignment="1">
      <alignment vertical="center"/>
    </xf>
    <xf numFmtId="202" fontId="41" fillId="26" borderId="0" xfId="0" applyNumberFormat="1" applyFont="1" applyFill="1" applyBorder="1" applyAlignment="1">
      <alignment vertical="center"/>
    </xf>
    <xf numFmtId="203" fontId="41" fillId="26" borderId="0" xfId="0" applyNumberFormat="1" applyFont="1" applyFill="1" applyBorder="1" applyAlignment="1">
      <alignment horizontal="right" vertical="center"/>
    </xf>
    <xf numFmtId="203" fontId="23" fillId="0" borderId="0" xfId="0" applyNumberFormat="1" applyFont="1" applyBorder="1" applyAlignment="1">
      <alignment horizontal="right" vertical="center"/>
    </xf>
    <xf numFmtId="202" fontId="41" fillId="26" borderId="16" xfId="0" applyNumberFormat="1" applyFont="1" applyFill="1" applyBorder="1" applyAlignment="1">
      <alignment horizontal="right" vertical="center"/>
    </xf>
    <xf numFmtId="0" fontId="63" fillId="26" borderId="17" xfId="0" applyFont="1" applyFill="1" applyBorder="1" applyAlignment="1">
      <alignment horizontal="left"/>
    </xf>
    <xf numFmtId="3" fontId="41" fillId="26" borderId="26" xfId="0" applyNumberFormat="1" applyFont="1" applyFill="1" applyBorder="1" applyAlignment="1">
      <alignment vertical="center"/>
    </xf>
    <xf numFmtId="3" fontId="23" fillId="26" borderId="29" xfId="0" applyNumberFormat="1" applyFont="1" applyFill="1" applyBorder="1" applyAlignment="1">
      <alignment vertical="center"/>
    </xf>
    <xf numFmtId="3" fontId="41" fillId="26" borderId="0" xfId="0" applyNumberFormat="1" applyFont="1" applyFill="1" applyBorder="1" applyAlignment="1">
      <alignment vertical="center"/>
    </xf>
    <xf numFmtId="3" fontId="23" fillId="26" borderId="16" xfId="0" applyNumberFormat="1" applyFont="1" applyFill="1" applyBorder="1" applyAlignment="1">
      <alignment vertical="center"/>
    </xf>
    <xf numFmtId="38" fontId="55" fillId="26" borderId="0" xfId="109" applyFont="1" applyFill="1" applyAlignment="1" applyProtection="1">
      <alignment vertical="center"/>
    </xf>
    <xf numFmtId="0" fontId="41" fillId="26" borderId="0" xfId="0" applyFont="1" applyFill="1" applyBorder="1" applyAlignment="1">
      <alignment horizontal="right" vertical="center"/>
    </xf>
    <xf numFmtId="3" fontId="41" fillId="26" borderId="0" xfId="0" applyNumberFormat="1" applyFont="1" applyFill="1" applyBorder="1" applyAlignment="1">
      <alignment horizontal="right" vertical="center"/>
    </xf>
    <xf numFmtId="3" fontId="23" fillId="26" borderId="16" xfId="0" applyNumberFormat="1" applyFont="1" applyFill="1" applyBorder="1" applyAlignment="1">
      <alignment horizontal="right" vertical="center"/>
    </xf>
    <xf numFmtId="182" fontId="23" fillId="26" borderId="0" xfId="109" applyNumberFormat="1" applyFont="1" applyFill="1" applyAlignment="1" applyProtection="1">
      <alignment vertical="center"/>
    </xf>
    <xf numFmtId="184" fontId="23" fillId="26" borderId="0" xfId="109" applyNumberFormat="1" applyFont="1" applyFill="1" applyAlignment="1" applyProtection="1">
      <alignment vertical="center"/>
    </xf>
    <xf numFmtId="49" fontId="23" fillId="0" borderId="16" xfId="0" applyNumberFormat="1" applyFont="1" applyBorder="1" applyAlignment="1">
      <alignment vertical="center"/>
    </xf>
    <xf numFmtId="0" fontId="41" fillId="24" borderId="28" xfId="0" applyFont="1" applyFill="1" applyBorder="1" applyAlignment="1">
      <alignment horizontal="center" vertical="center"/>
    </xf>
    <xf numFmtId="0" fontId="41" fillId="24" borderId="29" xfId="0" applyFont="1" applyFill="1" applyBorder="1" applyAlignment="1">
      <alignment horizontal="center" vertical="center"/>
    </xf>
    <xf numFmtId="0" fontId="41" fillId="0" borderId="28" xfId="0" applyFont="1" applyBorder="1" applyAlignment="1">
      <alignment horizontal="center" vertical="center" textRotation="255"/>
    </xf>
    <xf numFmtId="0" fontId="41" fillId="0" borderId="29" xfId="0" applyFont="1" applyBorder="1" applyAlignment="1">
      <alignment horizontal="center" vertical="center" textRotation="255"/>
    </xf>
    <xf numFmtId="0" fontId="41" fillId="0" borderId="28" xfId="0" applyFont="1" applyBorder="1" applyAlignment="1">
      <alignment vertical="center" textRotation="255"/>
    </xf>
    <xf numFmtId="0" fontId="41" fillId="0" borderId="29" xfId="0" applyFont="1" applyBorder="1" applyAlignment="1">
      <alignment vertical="center" textRotation="255"/>
    </xf>
    <xf numFmtId="0" fontId="66" fillId="0" borderId="0" xfId="0" applyFont="1"/>
    <xf numFmtId="0" fontId="41" fillId="24" borderId="28" xfId="0" applyFont="1" applyFill="1" applyBorder="1" applyAlignment="1">
      <alignment vertical="center" textRotation="255"/>
    </xf>
    <xf numFmtId="0" fontId="41" fillId="24" borderId="29" xfId="0" applyFont="1" applyFill="1" applyBorder="1" applyAlignment="1">
      <alignment vertical="center" textRotation="255"/>
    </xf>
    <xf numFmtId="0" fontId="41" fillId="0" borderId="26" xfId="0" applyFont="1" applyBorder="1" applyAlignment="1">
      <alignment vertical="center" textRotation="255"/>
    </xf>
    <xf numFmtId="0" fontId="41" fillId="0" borderId="17" xfId="0" applyFont="1" applyBorder="1" applyAlignment="1">
      <alignment horizontal="left" vertical="center"/>
    </xf>
    <xf numFmtId="0" fontId="41" fillId="24" borderId="17" xfId="0" applyFont="1" applyFill="1" applyBorder="1" applyAlignment="1">
      <alignment horizontal="center" vertical="center"/>
    </xf>
    <xf numFmtId="0" fontId="41" fillId="24" borderId="16" xfId="0" applyFont="1" applyFill="1" applyBorder="1" applyAlignment="1">
      <alignment horizontal="center" vertical="center"/>
    </xf>
    <xf numFmtId="0" fontId="41" fillId="0" borderId="19" xfId="0" applyFont="1" applyBorder="1" applyAlignment="1">
      <alignment horizontal="center" vertical="center" textRotation="255"/>
    </xf>
    <xf numFmtId="0" fontId="41" fillId="0" borderId="21" xfId="0" applyFont="1" applyBorder="1" applyAlignment="1">
      <alignment horizontal="center" vertical="center" textRotation="255"/>
    </xf>
    <xf numFmtId="0" fontId="41" fillId="0" borderId="19" xfId="0" applyFont="1" applyBorder="1" applyAlignment="1">
      <alignment vertical="center" textRotation="255"/>
    </xf>
    <xf numFmtId="0" fontId="41" fillId="0" borderId="21" xfId="0" applyFont="1" applyBorder="1" applyAlignment="1">
      <alignment vertical="center" textRotation="255"/>
    </xf>
    <xf numFmtId="0" fontId="41" fillId="24" borderId="19" xfId="0" applyFont="1" applyFill="1" applyBorder="1" applyAlignment="1">
      <alignment vertical="center" textRotation="255"/>
    </xf>
    <xf numFmtId="0" fontId="41" fillId="24" borderId="21" xfId="0" applyFont="1" applyFill="1" applyBorder="1" applyAlignment="1">
      <alignment vertical="center" textRotation="255"/>
    </xf>
    <xf numFmtId="0" fontId="41" fillId="0" borderId="0" xfId="0" applyFont="1" applyBorder="1" applyAlignment="1">
      <alignment vertical="center" textRotation="255"/>
    </xf>
    <xf numFmtId="0" fontId="41" fillId="0" borderId="16" xfId="0" applyFont="1" applyBorder="1" applyAlignment="1">
      <alignment vertical="center" textRotation="255"/>
    </xf>
    <xf numFmtId="0" fontId="41" fillId="0" borderId="17" xfId="0" applyFont="1" applyBorder="1" applyAlignment="1">
      <alignment vertical="center" textRotation="255"/>
    </xf>
    <xf numFmtId="0" fontId="41" fillId="0" borderId="20" xfId="0" applyFont="1" applyBorder="1" applyAlignment="1">
      <alignment vertical="center" textRotation="255"/>
    </xf>
    <xf numFmtId="0" fontId="41" fillId="0" borderId="38" xfId="0" applyFont="1" applyBorder="1" applyAlignment="1">
      <alignment horizontal="center" vertical="center"/>
    </xf>
    <xf numFmtId="0" fontId="41" fillId="0" borderId="29" xfId="0" applyFont="1" applyBorder="1" applyAlignment="1">
      <alignment horizontal="center" vertical="center"/>
    </xf>
    <xf numFmtId="0" fontId="41" fillId="24" borderId="30" xfId="0" applyFont="1" applyFill="1" applyBorder="1" applyAlignment="1">
      <alignment horizontal="center" vertical="center"/>
    </xf>
    <xf numFmtId="0" fontId="67" fillId="0" borderId="28" xfId="0" applyFont="1" applyBorder="1" applyAlignment="1">
      <alignment horizontal="distributed" vertical="center" shrinkToFit="1"/>
    </xf>
    <xf numFmtId="0" fontId="67" fillId="0" borderId="26" xfId="0" applyFont="1" applyBorder="1" applyAlignment="1">
      <alignment horizontal="distributed" vertical="center" shrinkToFit="1"/>
    </xf>
    <xf numFmtId="0" fontId="67" fillId="0" borderId="29" xfId="0" applyFont="1" applyBorder="1" applyAlignment="1">
      <alignment horizontal="distributed" vertical="center" shrinkToFit="1"/>
    </xf>
    <xf numFmtId="0" fontId="67" fillId="0" borderId="0" xfId="0" applyFont="1" applyBorder="1" applyAlignment="1">
      <alignment vertical="center"/>
    </xf>
    <xf numFmtId="0" fontId="68" fillId="0" borderId="0" xfId="0" applyFont="1" applyBorder="1" applyAlignment="1">
      <alignment vertical="center"/>
    </xf>
    <xf numFmtId="0" fontId="41" fillId="0" borderId="39" xfId="0" applyFont="1" applyBorder="1" applyAlignment="1">
      <alignment horizontal="center" vertical="center"/>
    </xf>
    <xf numFmtId="0" fontId="41" fillId="24" borderId="18" xfId="0" applyFont="1" applyFill="1" applyBorder="1" applyAlignment="1">
      <alignment horizontal="center" vertical="center"/>
    </xf>
    <xf numFmtId="0" fontId="63" fillId="0" borderId="17" xfId="0" applyFont="1" applyBorder="1" applyAlignment="1">
      <alignment shrinkToFit="1"/>
    </xf>
    <xf numFmtId="0" fontId="67" fillId="0" borderId="0" xfId="0" applyFont="1" applyBorder="1" applyAlignment="1">
      <alignment horizontal="distributed" vertical="center" shrinkToFit="1"/>
    </xf>
    <xf numFmtId="0" fontId="67" fillId="0" borderId="16" xfId="0" applyFont="1" applyBorder="1" applyAlignment="1">
      <alignment horizontal="distributed" vertical="center" shrinkToFit="1"/>
    </xf>
    <xf numFmtId="0" fontId="63" fillId="0" borderId="0" xfId="0" applyFont="1" applyBorder="1" applyAlignment="1">
      <alignment shrinkToFit="1"/>
    </xf>
    <xf numFmtId="193" fontId="23" fillId="0" borderId="0" xfId="0" applyNumberFormat="1" applyFont="1" applyAlignment="1">
      <alignment vertical="center"/>
    </xf>
    <xf numFmtId="204" fontId="67" fillId="0" borderId="17" xfId="0" applyNumberFormat="1" applyFont="1" applyBorder="1" applyAlignment="1">
      <alignment horizontal="center" vertical="center" shrinkToFit="1"/>
    </xf>
    <xf numFmtId="204" fontId="67" fillId="0" borderId="0" xfId="0" applyNumberFormat="1" applyFont="1" applyBorder="1" applyAlignment="1">
      <alignment horizontal="center" vertical="center" shrinkToFit="1"/>
    </xf>
    <xf numFmtId="204" fontId="67" fillId="0" borderId="16" xfId="0" applyNumberFormat="1" applyFont="1" applyBorder="1" applyAlignment="1">
      <alignment horizontal="center" vertical="center" shrinkToFit="1"/>
    </xf>
    <xf numFmtId="0" fontId="41" fillId="0" borderId="0" xfId="0" applyFont="1" applyBorder="1" applyAlignment="1">
      <alignment horizontal="left" vertical="center"/>
    </xf>
    <xf numFmtId="0" fontId="41" fillId="24" borderId="40" xfId="0" applyFont="1" applyFill="1" applyBorder="1" applyAlignment="1">
      <alignment horizontal="center" vertical="center"/>
    </xf>
    <xf numFmtId="204" fontId="67" fillId="0" borderId="41" xfId="0" applyNumberFormat="1" applyFont="1" applyBorder="1" applyAlignment="1">
      <alignment horizontal="center" vertical="center" shrinkToFit="1"/>
    </xf>
    <xf numFmtId="204" fontId="67" fillId="0" borderId="42" xfId="0" applyNumberFormat="1" applyFont="1" applyBorder="1" applyAlignment="1">
      <alignment horizontal="center" vertical="center" shrinkToFit="1"/>
    </xf>
    <xf numFmtId="204" fontId="67" fillId="0" borderId="43" xfId="0" applyNumberFormat="1" applyFont="1" applyBorder="1" applyAlignment="1">
      <alignment horizontal="center" vertical="center" shrinkToFit="1"/>
    </xf>
    <xf numFmtId="0" fontId="41" fillId="24" borderId="19" xfId="0" applyFont="1" applyFill="1" applyBorder="1" applyAlignment="1">
      <alignment horizontal="center" vertical="center"/>
    </xf>
    <xf numFmtId="0" fontId="41" fillId="24" borderId="21" xfId="0" applyFont="1" applyFill="1" applyBorder="1" applyAlignment="1">
      <alignment horizontal="center" vertical="center"/>
    </xf>
    <xf numFmtId="0" fontId="41" fillId="0" borderId="44" xfId="0" applyFont="1" applyBorder="1" applyAlignment="1">
      <alignment horizontal="center" vertical="center"/>
    </xf>
    <xf numFmtId="0" fontId="41" fillId="0" borderId="21" xfId="0" applyFont="1" applyBorder="1" applyAlignment="1">
      <alignment horizontal="center" vertical="center"/>
    </xf>
    <xf numFmtId="0" fontId="41" fillId="24" borderId="22" xfId="0" applyFont="1" applyFill="1" applyBorder="1" applyAlignment="1">
      <alignment horizontal="center" vertical="center"/>
    </xf>
    <xf numFmtId="0" fontId="43" fillId="0" borderId="45" xfId="0" applyFont="1" applyBorder="1" applyAlignment="1">
      <alignment horizontal="left" vertical="center" shrinkToFit="1"/>
    </xf>
    <xf numFmtId="0" fontId="67" fillId="0" borderId="45" xfId="0" applyFont="1" applyBorder="1" applyAlignment="1">
      <alignment vertical="center" shrinkToFit="1"/>
    </xf>
    <xf numFmtId="0" fontId="67" fillId="0" borderId="46" xfId="0" applyFont="1" applyBorder="1" applyAlignment="1">
      <alignment vertical="center" shrinkToFit="1"/>
    </xf>
    <xf numFmtId="0" fontId="67" fillId="0" borderId="47" xfId="0" applyFont="1" applyBorder="1" applyAlignment="1">
      <alignment vertical="center" shrinkToFit="1"/>
    </xf>
    <xf numFmtId="0" fontId="67" fillId="0" borderId="16" xfId="0" applyFont="1" applyBorder="1" applyAlignment="1">
      <alignment vertical="center" shrinkToFit="1"/>
    </xf>
    <xf numFmtId="193" fontId="41" fillId="0" borderId="38" xfId="0" applyNumberFormat="1" applyFont="1" applyBorder="1" applyAlignment="1">
      <alignment horizontal="center" vertical="center"/>
    </xf>
    <xf numFmtId="193" fontId="41" fillId="0" borderId="48" xfId="0" applyNumberFormat="1" applyFont="1" applyBorder="1" applyAlignment="1">
      <alignment horizontal="center" vertical="center"/>
    </xf>
    <xf numFmtId="0" fontId="41" fillId="24" borderId="27" xfId="0" applyFont="1" applyFill="1" applyBorder="1" applyAlignment="1">
      <alignment horizontal="center" vertical="center"/>
    </xf>
    <xf numFmtId="0" fontId="43" fillId="0" borderId="0" xfId="0" applyFont="1" applyAlignment="1">
      <alignment horizontal="left" vertical="center" shrinkToFit="1"/>
    </xf>
    <xf numFmtId="0" fontId="67" fillId="0" borderId="0" xfId="0" applyFont="1" applyBorder="1" applyAlignment="1">
      <alignment vertical="center" shrinkToFit="1"/>
    </xf>
    <xf numFmtId="0" fontId="67" fillId="0" borderId="17" xfId="0" applyFont="1" applyBorder="1" applyAlignment="1">
      <alignment vertical="center" shrinkToFit="1"/>
    </xf>
    <xf numFmtId="193" fontId="41" fillId="0" borderId="39" xfId="0" applyNumberFormat="1" applyFont="1" applyBorder="1" applyAlignment="1">
      <alignment horizontal="center" vertical="center"/>
    </xf>
    <xf numFmtId="193" fontId="41" fillId="0" borderId="49" xfId="0" applyNumberFormat="1" applyFont="1" applyBorder="1" applyAlignment="1">
      <alignment horizontal="center" vertical="center"/>
    </xf>
    <xf numFmtId="193" fontId="0" fillId="0" borderId="0" xfId="0" applyNumberFormat="1" applyBorder="1" applyAlignment="1">
      <alignment vertical="center"/>
    </xf>
    <xf numFmtId="193" fontId="41" fillId="0" borderId="50" xfId="0" applyNumberFormat="1" applyFont="1" applyBorder="1" applyAlignment="1">
      <alignment horizontal="center" vertical="center"/>
    </xf>
    <xf numFmtId="193" fontId="41" fillId="0" borderId="51" xfId="0" applyNumberFormat="1" applyFont="1" applyBorder="1" applyAlignment="1">
      <alignment horizontal="center" vertical="center"/>
    </xf>
    <xf numFmtId="205" fontId="41" fillId="0" borderId="39" xfId="0" applyNumberFormat="1" applyFont="1" applyBorder="1" applyAlignment="1">
      <alignment horizontal="right" vertical="center"/>
    </xf>
    <xf numFmtId="205" fontId="41" fillId="0" borderId="16" xfId="0" applyNumberFormat="1" applyFont="1" applyBorder="1" applyAlignment="1">
      <alignment horizontal="right" vertical="center"/>
    </xf>
    <xf numFmtId="205" fontId="43" fillId="0" borderId="50" xfId="0" applyNumberFormat="1" applyFont="1" applyBorder="1" applyAlignment="1">
      <alignment horizontal="right" vertical="top"/>
    </xf>
    <xf numFmtId="205" fontId="41" fillId="0" borderId="43" xfId="0" applyNumberFormat="1" applyFont="1" applyBorder="1" applyAlignment="1">
      <alignment horizontal="right" vertical="center"/>
    </xf>
    <xf numFmtId="205" fontId="41" fillId="0" borderId="50" xfId="0" applyNumberFormat="1" applyFont="1" applyBorder="1" applyAlignment="1">
      <alignment horizontal="right" vertical="center"/>
    </xf>
    <xf numFmtId="0" fontId="41" fillId="24" borderId="18" xfId="0" applyFont="1" applyFill="1" applyBorder="1" applyAlignment="1">
      <alignment horizontal="center" vertical="center" shrinkToFit="1"/>
    </xf>
    <xf numFmtId="206" fontId="22" fillId="0" borderId="0" xfId="0" applyNumberFormat="1" applyFont="1" applyAlignment="1">
      <alignment vertical="center"/>
    </xf>
    <xf numFmtId="0" fontId="41" fillId="24" borderId="22" xfId="0" applyFont="1" applyFill="1" applyBorder="1" applyAlignment="1">
      <alignment horizontal="center" vertical="center" shrinkToFit="1"/>
    </xf>
    <xf numFmtId="205" fontId="43" fillId="0" borderId="44" xfId="0" applyNumberFormat="1" applyFont="1" applyBorder="1" applyAlignment="1">
      <alignment horizontal="right" vertical="top"/>
    </xf>
    <xf numFmtId="205" fontId="41" fillId="0" borderId="21" xfId="0" applyNumberFormat="1" applyFont="1" applyBorder="1" applyAlignment="1">
      <alignment horizontal="right" vertical="center"/>
    </xf>
    <xf numFmtId="205" fontId="41" fillId="0" borderId="44" xfId="0" applyNumberFormat="1" applyFont="1" applyBorder="1" applyAlignment="1">
      <alignment horizontal="right" vertical="center"/>
    </xf>
    <xf numFmtId="0" fontId="0" fillId="0" borderId="17" xfId="0" applyBorder="1" applyAlignment="1">
      <alignment horizontal="left" vertical="center"/>
    </xf>
    <xf numFmtId="0" fontId="43" fillId="0" borderId="20" xfId="0" applyFont="1" applyBorder="1" applyAlignment="1">
      <alignment horizontal="left" vertical="center" shrinkToFit="1"/>
    </xf>
    <xf numFmtId="0" fontId="67" fillId="0" borderId="20" xfId="0" applyFont="1" applyBorder="1" applyAlignment="1">
      <alignment vertical="center" shrinkToFit="1"/>
    </xf>
    <xf numFmtId="0" fontId="67" fillId="0" borderId="21" xfId="0" applyFont="1" applyBorder="1" applyAlignment="1">
      <alignment vertical="center" shrinkToFit="1"/>
    </xf>
    <xf numFmtId="0" fontId="67" fillId="0" borderId="19" xfId="0" applyFont="1" applyBorder="1" applyAlignment="1">
      <alignment vertical="center" shrinkToFit="1"/>
    </xf>
    <xf numFmtId="0" fontId="0" fillId="0" borderId="17" xfId="0" applyBorder="1" applyAlignment="1">
      <alignment vertical="center"/>
    </xf>
    <xf numFmtId="0" fontId="67" fillId="0" borderId="28" xfId="0" applyFont="1" applyBorder="1" applyAlignment="1">
      <alignment horizontal="distributed" vertical="center" wrapText="1" shrinkToFit="1"/>
    </xf>
    <xf numFmtId="0" fontId="69" fillId="0" borderId="29" xfId="0" applyFont="1" applyBorder="1" applyAlignment="1">
      <alignment horizontal="distributed" vertical="center" wrapText="1" shrinkToFit="1"/>
    </xf>
    <xf numFmtId="0" fontId="69" fillId="0" borderId="29" xfId="0" applyFont="1" applyBorder="1" applyAlignment="1">
      <alignment horizontal="distributed" vertical="center" shrinkToFit="1"/>
    </xf>
    <xf numFmtId="0" fontId="67" fillId="0" borderId="17" xfId="0" applyFont="1" applyBorder="1" applyAlignment="1">
      <alignment horizontal="distributed" vertical="center" wrapText="1" shrinkToFit="1"/>
    </xf>
    <xf numFmtId="0" fontId="69" fillId="0" borderId="16" xfId="0" applyFont="1" applyBorder="1" applyAlignment="1">
      <alignment horizontal="distributed" vertical="center" wrapText="1" shrinkToFit="1"/>
    </xf>
    <xf numFmtId="0" fontId="69" fillId="0" borderId="16" xfId="0" applyFont="1" applyBorder="1" applyAlignment="1">
      <alignment horizontal="distributed" vertical="center" shrinkToFit="1"/>
    </xf>
    <xf numFmtId="207" fontId="67" fillId="0" borderId="17" xfId="0" applyNumberFormat="1" applyFont="1" applyBorder="1" applyAlignment="1">
      <alignment horizontal="center" vertical="center" shrinkToFit="1"/>
    </xf>
    <xf numFmtId="207" fontId="67" fillId="0" borderId="0" xfId="0" applyNumberFormat="1" applyFont="1" applyBorder="1" applyAlignment="1">
      <alignment horizontal="center" vertical="center" shrinkToFit="1"/>
    </xf>
    <xf numFmtId="207" fontId="67" fillId="0" borderId="16" xfId="0" applyNumberFormat="1" applyFont="1" applyBorder="1" applyAlignment="1">
      <alignment horizontal="center" vertical="center" shrinkToFit="1"/>
    </xf>
    <xf numFmtId="207" fontId="67" fillId="0" borderId="0" xfId="0" applyNumberFormat="1" applyFont="1" applyBorder="1" applyAlignment="1">
      <alignment horizontal="center" vertical="center"/>
    </xf>
    <xf numFmtId="0" fontId="41" fillId="24" borderId="41" xfId="0" applyFont="1" applyFill="1" applyBorder="1" applyAlignment="1">
      <alignment horizontal="center" vertical="center"/>
    </xf>
    <xf numFmtId="207" fontId="67" fillId="0" borderId="41" xfId="0" applyNumberFormat="1" applyFont="1" applyBorder="1" applyAlignment="1">
      <alignment horizontal="center" vertical="center" shrinkToFit="1"/>
    </xf>
    <xf numFmtId="207" fontId="67" fillId="0" borderId="42" xfId="0" applyNumberFormat="1" applyFont="1" applyBorder="1" applyAlignment="1">
      <alignment horizontal="center" vertical="center" shrinkToFit="1"/>
    </xf>
    <xf numFmtId="207" fontId="67" fillId="0" borderId="43" xfId="0" applyNumberFormat="1" applyFont="1" applyBorder="1" applyAlignment="1">
      <alignment horizontal="center" vertical="center" shrinkToFit="1"/>
    </xf>
    <xf numFmtId="207" fontId="67" fillId="0" borderId="42" xfId="0" applyNumberFormat="1" applyFont="1" applyBorder="1" applyAlignment="1">
      <alignment horizontal="center" vertical="center"/>
    </xf>
    <xf numFmtId="0" fontId="63" fillId="0" borderId="17" xfId="0" applyFont="1" applyBorder="1" applyAlignment="1">
      <alignment vertical="center" shrinkToFit="1"/>
    </xf>
    <xf numFmtId="0" fontId="63" fillId="0" borderId="0" xfId="0" applyFont="1" applyBorder="1" applyAlignment="1">
      <alignment vertical="center" shrinkToFit="1"/>
    </xf>
    <xf numFmtId="193" fontId="41" fillId="0" borderId="29" xfId="0" applyNumberFormat="1" applyFont="1" applyBorder="1" applyAlignment="1">
      <alignment horizontal="center" vertical="center"/>
    </xf>
    <xf numFmtId="0" fontId="0" fillId="0" borderId="39" xfId="0" applyBorder="1"/>
    <xf numFmtId="193" fontId="41" fillId="0" borderId="16" xfId="0" applyNumberFormat="1" applyFont="1" applyBorder="1" applyAlignment="1">
      <alignment horizontal="center" vertical="center"/>
    </xf>
    <xf numFmtId="0" fontId="0" fillId="0" borderId="50" xfId="0" applyBorder="1"/>
    <xf numFmtId="193" fontId="41" fillId="0" borderId="43" xfId="0" applyNumberFormat="1" applyFont="1" applyBorder="1" applyAlignment="1">
      <alignment horizontal="center" vertical="center"/>
    </xf>
    <xf numFmtId="205" fontId="41" fillId="0" borderId="39" xfId="0" applyNumberFormat="1" applyFont="1" applyBorder="1" applyAlignment="1">
      <alignment vertical="center"/>
    </xf>
    <xf numFmtId="205" fontId="41" fillId="0" borderId="16" xfId="0" quotePrefix="1" applyNumberFormat="1" applyFont="1" applyBorder="1" applyAlignment="1">
      <alignment horizontal="right" vertical="center"/>
    </xf>
    <xf numFmtId="205" fontId="41" fillId="0" borderId="16" xfId="0" applyNumberFormat="1" applyFont="1" applyBorder="1" applyAlignment="1">
      <alignment vertical="center"/>
    </xf>
    <xf numFmtId="205" fontId="43" fillId="0" borderId="44" xfId="0" applyNumberFormat="1" applyFont="1" applyBorder="1" applyAlignment="1">
      <alignment vertical="top"/>
    </xf>
    <xf numFmtId="0" fontId="63" fillId="0" borderId="19" xfId="0" applyFont="1" applyBorder="1" applyAlignment="1">
      <alignment vertical="center" shrinkToFit="1"/>
    </xf>
    <xf numFmtId="0" fontId="63" fillId="0" borderId="20" xfId="0" applyFont="1" applyBorder="1" applyAlignment="1">
      <alignment vertical="center" shrinkToFit="1"/>
    </xf>
    <xf numFmtId="0" fontId="41" fillId="24" borderId="17" xfId="0" applyFont="1" applyFill="1" applyBorder="1" applyAlignment="1">
      <alignment vertical="center"/>
    </xf>
    <xf numFmtId="0" fontId="41" fillId="24" borderId="0" xfId="0" applyFont="1" applyFill="1" applyBorder="1" applyAlignment="1">
      <alignment vertical="center"/>
    </xf>
    <xf numFmtId="0" fontId="41" fillId="24" borderId="0" xfId="0" applyFont="1" applyFill="1" applyBorder="1" applyAlignment="1">
      <alignment wrapText="1"/>
    </xf>
    <xf numFmtId="0" fontId="23" fillId="0" borderId="17" xfId="0" applyFont="1" applyBorder="1" applyAlignment="1">
      <alignment vertical="center" textRotation="255" shrinkToFit="1"/>
    </xf>
    <xf numFmtId="0" fontId="0" fillId="0" borderId="0" xfId="0" applyBorder="1" applyAlignment="1">
      <alignment vertical="center" textRotation="255" shrinkToFit="1"/>
    </xf>
    <xf numFmtId="0" fontId="0" fillId="0" borderId="16" xfId="0" applyBorder="1" applyAlignment="1">
      <alignment vertical="center" textRotation="255" shrinkToFit="1"/>
    </xf>
    <xf numFmtId="0" fontId="23" fillId="0" borderId="19" xfId="0" applyFont="1" applyBorder="1" applyAlignment="1">
      <alignment vertical="center" textRotation="255" shrinkToFit="1"/>
    </xf>
    <xf numFmtId="0" fontId="0" fillId="0" borderId="20" xfId="0" applyBorder="1" applyAlignment="1">
      <alignment vertical="center" textRotation="255" shrinkToFit="1"/>
    </xf>
    <xf numFmtId="0" fontId="0" fillId="0" borderId="21" xfId="0" applyBorder="1" applyAlignment="1">
      <alignment vertical="center" textRotation="255" shrinkToFit="1"/>
    </xf>
    <xf numFmtId="0" fontId="23" fillId="0" borderId="20"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21" xfId="0" applyFont="1" applyBorder="1" applyAlignment="1">
      <alignment vertical="center" textRotation="255" shrinkToFit="1"/>
    </xf>
    <xf numFmtId="0" fontId="23" fillId="0" borderId="28" xfId="0" applyFont="1" applyBorder="1" applyAlignment="1">
      <alignment horizontal="distributed" vertical="center"/>
    </xf>
    <xf numFmtId="0" fontId="23" fillId="0" borderId="26" xfId="0" applyFont="1" applyBorder="1" applyAlignment="1">
      <alignment horizontal="distributed" vertical="center"/>
    </xf>
    <xf numFmtId="0" fontId="63" fillId="0" borderId="26" xfId="0" applyFont="1" applyBorder="1" applyAlignment="1">
      <alignment horizontal="left" vertical="center" shrinkToFit="1"/>
    </xf>
    <xf numFmtId="0" fontId="43" fillId="0" borderId="26" xfId="0" applyFont="1" applyBorder="1" applyAlignment="1">
      <alignment vertical="center" shrinkToFit="1"/>
    </xf>
    <xf numFmtId="0" fontId="41" fillId="0" borderId="26" xfId="0" applyFont="1" applyBorder="1" applyAlignment="1">
      <alignment vertical="center"/>
    </xf>
    <xf numFmtId="0" fontId="43" fillId="0" borderId="26" xfId="0" applyFont="1" applyBorder="1" applyAlignment="1">
      <alignment horizontal="center" vertical="center" shrinkToFit="1"/>
    </xf>
    <xf numFmtId="0" fontId="63" fillId="0" borderId="26" xfId="0" applyFont="1" applyBorder="1" applyAlignment="1">
      <alignment horizontal="center" vertical="center" shrinkToFit="1"/>
    </xf>
    <xf numFmtId="0" fontId="63" fillId="0" borderId="26" xfId="0" applyFont="1" applyBorder="1" applyAlignment="1">
      <alignment vertical="center" shrinkToFit="1"/>
    </xf>
    <xf numFmtId="0" fontId="70" fillId="0" borderId="52" xfId="0" applyFont="1" applyBorder="1" applyAlignment="1">
      <alignment horizontal="center" vertical="center" shrinkToFit="1"/>
    </xf>
    <xf numFmtId="0" fontId="43" fillId="0" borderId="26" xfId="0" applyFont="1" applyBorder="1" applyAlignment="1">
      <alignment horizontal="centerContinuous" vertical="center"/>
    </xf>
    <xf numFmtId="0" fontId="23" fillId="0" borderId="17" xfId="0" applyFont="1" applyBorder="1" applyAlignment="1">
      <alignment horizontal="distributed" vertical="center"/>
    </xf>
    <xf numFmtId="0" fontId="23" fillId="0" borderId="0" xfId="0" quotePrefix="1" applyFont="1" applyBorder="1" applyAlignment="1">
      <alignment horizontal="centerContinuous" vertical="center"/>
    </xf>
    <xf numFmtId="0" fontId="63" fillId="0" borderId="0" xfId="0" applyFont="1" applyBorder="1" applyAlignment="1">
      <alignment horizontal="left" vertical="center" shrinkToFit="1"/>
    </xf>
    <xf numFmtId="0" fontId="43" fillId="0" borderId="0" xfId="0" applyFont="1" applyBorder="1" applyAlignment="1">
      <alignment vertical="center" shrinkToFit="1"/>
    </xf>
    <xf numFmtId="0" fontId="43" fillId="0" borderId="0" xfId="0" applyFont="1" applyBorder="1" applyAlignment="1">
      <alignment horizontal="centerContinuous" vertical="center"/>
    </xf>
    <xf numFmtId="0" fontId="43" fillId="0" borderId="0" xfId="0" applyFont="1" applyBorder="1" applyAlignment="1">
      <alignment horizontal="center" vertical="center" shrinkToFit="1"/>
    </xf>
    <xf numFmtId="0" fontId="63" fillId="0" borderId="0" xfId="0" applyFont="1" applyBorder="1" applyAlignment="1">
      <alignment horizontal="center" vertical="center" shrinkToFit="1"/>
    </xf>
    <xf numFmtId="0" fontId="70" fillId="0" borderId="53" xfId="0" applyFont="1" applyBorder="1" applyAlignment="1">
      <alignment horizontal="center" vertical="center" shrinkToFit="1"/>
    </xf>
    <xf numFmtId="0" fontId="41" fillId="24" borderId="0" xfId="0" applyFont="1" applyFill="1" applyBorder="1" applyAlignment="1">
      <alignment horizontal="center" vertical="center"/>
    </xf>
    <xf numFmtId="0" fontId="41" fillId="24" borderId="19" xfId="0" applyFont="1" applyFill="1" applyBorder="1" applyAlignment="1">
      <alignment vertical="center"/>
    </xf>
    <xf numFmtId="0" fontId="41" fillId="24" borderId="20" xfId="0" applyFont="1" applyFill="1" applyBorder="1" applyAlignment="1">
      <alignment horizontal="center" vertical="center"/>
    </xf>
    <xf numFmtId="0" fontId="41" fillId="24" borderId="20" xfId="0" applyFont="1" applyFill="1" applyBorder="1" applyAlignment="1">
      <alignment wrapText="1"/>
    </xf>
    <xf numFmtId="0" fontId="23" fillId="0" borderId="19" xfId="0" applyFont="1" applyBorder="1" applyAlignment="1">
      <alignment horizontal="distributed" vertical="center"/>
    </xf>
    <xf numFmtId="0" fontId="23" fillId="0" borderId="20" xfId="0" applyFont="1" applyBorder="1" applyAlignment="1">
      <alignment vertical="center"/>
    </xf>
    <xf numFmtId="0" fontId="41" fillId="0" borderId="20" xfId="0" applyFont="1" applyBorder="1" applyAlignment="1">
      <alignment horizontal="center" vertical="center"/>
    </xf>
    <xf numFmtId="198" fontId="43" fillId="0" borderId="20" xfId="0" applyNumberFormat="1" applyFont="1" applyBorder="1" applyAlignment="1">
      <alignment horizontal="left" vertical="center"/>
    </xf>
    <xf numFmtId="198" fontId="63" fillId="0" borderId="20" xfId="0" applyNumberFormat="1" applyFont="1" applyBorder="1" applyAlignment="1">
      <alignment horizontal="left" vertical="center"/>
    </xf>
    <xf numFmtId="0" fontId="70" fillId="0" borderId="54" xfId="0" applyFont="1" applyBorder="1" applyAlignment="1">
      <alignment horizontal="center" vertical="center" shrinkToFit="1"/>
    </xf>
    <xf numFmtId="0" fontId="41" fillId="24" borderId="26" xfId="0" applyFont="1" applyFill="1" applyBorder="1" applyAlignment="1">
      <alignment horizontal="center" vertical="center"/>
    </xf>
    <xf numFmtId="205" fontId="23" fillId="0" borderId="28" xfId="84" applyNumberFormat="1" applyFont="1" applyBorder="1" applyAlignment="1">
      <alignment horizontal="right" vertical="center"/>
    </xf>
    <xf numFmtId="205" fontId="41" fillId="0" borderId="26" xfId="0" applyNumberFormat="1" applyFont="1" applyBorder="1" applyAlignment="1">
      <alignment horizontal="right" vertical="center"/>
    </xf>
    <xf numFmtId="205" fontId="41" fillId="0" borderId="0" xfId="0" applyNumberFormat="1" applyFont="1" applyBorder="1" applyAlignment="1">
      <alignment horizontal="right" vertical="center"/>
    </xf>
    <xf numFmtId="205" fontId="23" fillId="0" borderId="0" xfId="0" applyNumberFormat="1" applyFont="1" applyBorder="1" applyAlignment="1">
      <alignment horizontal="right" vertical="center"/>
    </xf>
    <xf numFmtId="205" fontId="23" fillId="0" borderId="55" xfId="0" applyNumberFormat="1" applyFont="1" applyBorder="1" applyAlignment="1">
      <alignment horizontal="right" vertical="center"/>
    </xf>
    <xf numFmtId="205" fontId="23" fillId="0" borderId="29" xfId="0" applyNumberFormat="1" applyFont="1" applyBorder="1" applyAlignment="1">
      <alignment horizontal="right" vertical="center" shrinkToFit="1"/>
    </xf>
    <xf numFmtId="205" fontId="23" fillId="0" borderId="56" xfId="0" applyNumberFormat="1" applyFont="1" applyBorder="1" applyAlignment="1">
      <alignment horizontal="right" vertical="center"/>
    </xf>
    <xf numFmtId="205" fontId="23" fillId="0" borderId="17" xfId="84" applyNumberFormat="1" applyFont="1" applyBorder="1" applyAlignment="1">
      <alignment horizontal="right" vertical="center"/>
    </xf>
    <xf numFmtId="205" fontId="41" fillId="0" borderId="0" xfId="0" applyNumberFormat="1" applyFont="1" applyAlignment="1">
      <alignment horizontal="right" vertical="center"/>
    </xf>
    <xf numFmtId="205" fontId="23" fillId="0" borderId="16" xfId="83" applyNumberFormat="1" applyFont="1" applyBorder="1" applyAlignment="1">
      <alignment horizontal="right" vertical="center" shrinkToFit="1"/>
    </xf>
    <xf numFmtId="208" fontId="23" fillId="0" borderId="53" xfId="0" applyNumberFormat="1" applyFont="1" applyBorder="1" applyAlignment="1">
      <alignment vertical="center"/>
    </xf>
    <xf numFmtId="205" fontId="23" fillId="0" borderId="16" xfId="83" applyNumberFormat="1" applyFont="1" applyBorder="1" applyAlignment="1">
      <alignment horizontal="right" vertical="center"/>
    </xf>
    <xf numFmtId="0" fontId="0" fillId="24" borderId="0" xfId="0" applyFill="1" applyBorder="1" applyAlignment="1">
      <alignment horizontal="center"/>
    </xf>
    <xf numFmtId="0" fontId="0" fillId="24" borderId="26" xfId="0" applyFill="1" applyBorder="1" applyAlignment="1">
      <alignment horizontal="center"/>
    </xf>
    <xf numFmtId="0" fontId="0" fillId="24" borderId="19" xfId="0" applyFill="1" applyBorder="1" applyAlignment="1">
      <alignment horizontal="center"/>
    </xf>
    <xf numFmtId="0" fontId="0" fillId="24" borderId="20" xfId="0" applyFill="1" applyBorder="1" applyAlignment="1">
      <alignment horizontal="center"/>
    </xf>
    <xf numFmtId="205" fontId="23" fillId="0" borderId="0" xfId="83" applyNumberFormat="1" applyFont="1" applyBorder="1" applyAlignment="1">
      <alignment horizontal="right" vertical="center" shrinkToFit="1"/>
    </xf>
    <xf numFmtId="0" fontId="41" fillId="24" borderId="28" xfId="0" applyFont="1" applyFill="1" applyBorder="1" applyAlignment="1">
      <alignment horizontal="center" vertical="center" wrapText="1"/>
    </xf>
    <xf numFmtId="0" fontId="71" fillId="24" borderId="28" xfId="0" applyFont="1" applyFill="1" applyBorder="1" applyAlignment="1">
      <alignment horizontal="center" vertical="center" wrapText="1"/>
    </xf>
    <xf numFmtId="0" fontId="72" fillId="24" borderId="26" xfId="0" applyFont="1" applyFill="1" applyBorder="1" applyAlignment="1">
      <alignment horizontal="center"/>
    </xf>
    <xf numFmtId="0" fontId="72" fillId="24" borderId="19" xfId="0" applyFont="1" applyFill="1" applyBorder="1" applyAlignment="1">
      <alignment horizontal="center"/>
    </xf>
    <xf numFmtId="0" fontId="72" fillId="24" borderId="20" xfId="0" applyFont="1" applyFill="1" applyBorder="1" applyAlignment="1">
      <alignment horizontal="center"/>
    </xf>
    <xf numFmtId="0" fontId="53" fillId="24" borderId="28" xfId="0" applyFont="1" applyFill="1" applyBorder="1" applyAlignment="1">
      <alignment horizontal="center" vertical="center" wrapText="1"/>
    </xf>
    <xf numFmtId="0" fontId="0" fillId="24" borderId="26" xfId="0" applyFill="1" applyBorder="1" applyAlignment="1">
      <alignment horizontal="center" vertical="center" wrapText="1"/>
    </xf>
    <xf numFmtId="0" fontId="56" fillId="0" borderId="0" xfId="0" applyFont="1" applyAlignment="1">
      <alignment horizontal="distributed" vertical="center"/>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41" fillId="24" borderId="23" xfId="0" applyFont="1" applyFill="1" applyBorder="1" applyAlignment="1">
      <alignment horizontal="center" vertical="center" wrapText="1"/>
    </xf>
    <xf numFmtId="0" fontId="0" fillId="24" borderId="24" xfId="0" applyFill="1" applyBorder="1" applyAlignment="1">
      <alignment horizontal="center" vertical="center" wrapText="1"/>
    </xf>
    <xf numFmtId="0" fontId="0" fillId="24" borderId="28" xfId="0" applyFill="1" applyBorder="1" applyAlignment="1">
      <alignment horizontal="center" vertical="center" wrapText="1"/>
    </xf>
    <xf numFmtId="0" fontId="43" fillId="24" borderId="28" xfId="0" applyFont="1" applyFill="1" applyBorder="1" applyAlignment="1">
      <alignment horizontal="center" vertical="center" wrapText="1"/>
    </xf>
    <xf numFmtId="0" fontId="63" fillId="24" borderId="26" xfId="0" applyFont="1" applyFill="1" applyBorder="1" applyAlignment="1">
      <alignment horizontal="center"/>
    </xf>
    <xf numFmtId="0" fontId="63" fillId="24" borderId="19" xfId="0" applyFont="1" applyFill="1" applyBorder="1" applyAlignment="1">
      <alignment horizontal="center"/>
    </xf>
    <xf numFmtId="0" fontId="63" fillId="24" borderId="20" xfId="0" applyFont="1" applyFill="1" applyBorder="1" applyAlignment="1">
      <alignment horizontal="center"/>
    </xf>
    <xf numFmtId="0" fontId="63" fillId="24" borderId="26" xfId="0" applyFont="1" applyFill="1" applyBorder="1" applyAlignment="1">
      <alignment horizontal="center" vertical="center" wrapText="1"/>
    </xf>
    <xf numFmtId="0" fontId="63" fillId="24" borderId="17" xfId="0" applyFont="1" applyFill="1" applyBorder="1" applyAlignment="1">
      <alignment horizontal="center" vertical="center" wrapText="1"/>
    </xf>
    <xf numFmtId="0" fontId="63" fillId="24" borderId="0"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0" fillId="24" borderId="16" xfId="0" applyFill="1" applyBorder="1" applyAlignment="1">
      <alignment horizontal="center" vertical="center" wrapText="1"/>
    </xf>
    <xf numFmtId="0" fontId="73" fillId="0" borderId="0" xfId="0" applyFont="1" applyAlignment="1">
      <alignment horizontal="right" vertical="center"/>
    </xf>
    <xf numFmtId="0" fontId="0" fillId="24" borderId="21" xfId="0" applyFill="1" applyBorder="1" applyAlignment="1">
      <alignment horizontal="center" vertical="center" wrapText="1"/>
    </xf>
    <xf numFmtId="0" fontId="73" fillId="0" borderId="0" xfId="0" applyFont="1" applyAlignment="1">
      <alignment vertical="center"/>
    </xf>
    <xf numFmtId="0" fontId="53" fillId="24" borderId="29" xfId="0" applyFont="1" applyFill="1" applyBorder="1" applyAlignment="1">
      <alignment horizontal="center" vertical="center" wrapText="1"/>
    </xf>
    <xf numFmtId="0" fontId="23" fillId="0" borderId="16" xfId="0" applyFont="1" applyBorder="1" applyAlignment="1">
      <alignment vertical="center"/>
    </xf>
    <xf numFmtId="0" fontId="53" fillId="24" borderId="19" xfId="0" applyFont="1" applyFill="1" applyBorder="1" applyAlignment="1">
      <alignment horizontal="center" vertical="center" wrapText="1"/>
    </xf>
    <xf numFmtId="0" fontId="53" fillId="24" borderId="21"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19"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1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1" fillId="24" borderId="22" xfId="0" applyFont="1" applyFill="1" applyBorder="1" applyAlignment="1">
      <alignment horizontal="center" vertical="center" wrapText="1"/>
    </xf>
    <xf numFmtId="0" fontId="43" fillId="24" borderId="30" xfId="0" applyFont="1" applyFill="1" applyBorder="1" applyAlignment="1">
      <alignment horizontal="center" vertical="center" wrapText="1"/>
    </xf>
    <xf numFmtId="0" fontId="43" fillId="24" borderId="22" xfId="0" applyFont="1" applyFill="1" applyBorder="1" applyAlignment="1">
      <alignment horizontal="center" vertical="center" wrapText="1"/>
    </xf>
    <xf numFmtId="0" fontId="41" fillId="24" borderId="0" xfId="0" applyFont="1" applyFill="1" applyBorder="1" applyAlignment="1">
      <alignment horizontal="center" vertical="center" wrapText="1"/>
    </xf>
    <xf numFmtId="0" fontId="0" fillId="24" borderId="0" xfId="0" applyFill="1" applyBorder="1" applyAlignment="1">
      <alignment vertical="center"/>
    </xf>
    <xf numFmtId="0" fontId="43" fillId="24" borderId="18" xfId="0" applyFont="1" applyFill="1" applyBorder="1" applyAlignment="1">
      <alignment horizontal="center" vertical="center" wrapText="1"/>
    </xf>
    <xf numFmtId="0" fontId="56" fillId="0" borderId="0" xfId="0" applyFont="1" applyBorder="1" applyAlignment="1">
      <alignment horizontal="center" vertical="center"/>
    </xf>
    <xf numFmtId="0" fontId="73" fillId="0" borderId="0" xfId="0" applyFont="1" applyBorder="1" applyAlignment="1">
      <alignment horizontal="left" vertical="center"/>
    </xf>
    <xf numFmtId="0" fontId="73" fillId="0" borderId="0" xfId="0" applyFont="1" applyAlignment="1">
      <alignment horizontal="left" vertical="center"/>
    </xf>
    <xf numFmtId="37" fontId="73" fillId="0" borderId="0" xfId="0" applyNumberFormat="1" applyFont="1" applyBorder="1"/>
    <xf numFmtId="37" fontId="41" fillId="0" borderId="0" xfId="0" quotePrefix="1" applyNumberFormat="1" applyFont="1" applyBorder="1"/>
    <xf numFmtId="37" fontId="59" fillId="0" borderId="0" xfId="0" quotePrefix="1" applyNumberFormat="1" applyFont="1" applyBorder="1"/>
    <xf numFmtId="37" fontId="41" fillId="0" borderId="0" xfId="0" applyNumberFormat="1" applyFont="1" applyBorder="1" applyAlignment="1">
      <alignment horizontal="center"/>
    </xf>
    <xf numFmtId="37" fontId="41" fillId="0" borderId="0" xfId="0" applyNumberFormat="1" applyFont="1" applyBorder="1" applyAlignment="1">
      <alignment horizontal="center" shrinkToFit="1"/>
    </xf>
    <xf numFmtId="0" fontId="41" fillId="0" borderId="0" xfId="0" applyFont="1" applyBorder="1" applyAlignment="1">
      <alignment horizontal="center" vertical="center" textRotation="255"/>
    </xf>
    <xf numFmtId="38" fontId="41" fillId="0" borderId="0" xfId="109" applyFont="1" applyBorder="1" applyAlignment="1" applyProtection="1"/>
    <xf numFmtId="0" fontId="73" fillId="0" borderId="0" xfId="0" applyFont="1" applyBorder="1" applyAlignment="1">
      <alignment horizontal="center" vertical="center"/>
    </xf>
    <xf numFmtId="0" fontId="41" fillId="0" borderId="0" xfId="0" applyFont="1" applyBorder="1" applyAlignment="1">
      <alignment horizontal="center" vertical="center" wrapText="1"/>
    </xf>
    <xf numFmtId="38" fontId="73" fillId="0" borderId="0" xfId="109" applyFont="1" applyBorder="1" applyAlignment="1" applyProtection="1"/>
    <xf numFmtId="38" fontId="41" fillId="0" borderId="0" xfId="109" quotePrefix="1" applyFont="1" applyBorder="1" applyAlignment="1" applyProtection="1"/>
    <xf numFmtId="38" fontId="41" fillId="0" borderId="0" xfId="109" applyFont="1" applyBorder="1" applyAlignment="1" applyProtection="1">
      <alignment shrinkToFit="1"/>
    </xf>
    <xf numFmtId="200" fontId="41" fillId="0" borderId="0" xfId="0" applyNumberFormat="1" applyFont="1" applyBorder="1" applyAlignment="1">
      <alignment horizontal="center" vertical="justify"/>
    </xf>
    <xf numFmtId="0" fontId="62" fillId="0" borderId="0" xfId="0" applyFont="1" applyAlignment="1">
      <alignment vertical="center"/>
    </xf>
    <xf numFmtId="0" fontId="41" fillId="27" borderId="0" xfId="0" applyFont="1" applyFill="1" applyAlignment="1">
      <alignment vertical="center"/>
    </xf>
    <xf numFmtId="0" fontId="74" fillId="0" borderId="0" xfId="0" applyFont="1" applyBorder="1" applyAlignment="1">
      <alignment vertical="center" wrapText="1"/>
    </xf>
    <xf numFmtId="49" fontId="23" fillId="0" borderId="0" xfId="0" applyNumberFormat="1" applyFont="1" applyBorder="1" applyAlignment="1">
      <alignment vertical="center"/>
    </xf>
    <xf numFmtId="0" fontId="23" fillId="0" borderId="0" xfId="0" applyFont="1" applyBorder="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Border="1" applyAlignment="1">
      <alignment vertical="center"/>
    </xf>
    <xf numFmtId="0" fontId="78" fillId="0" borderId="0" xfId="0" applyFont="1" applyBorder="1" applyAlignment="1">
      <alignment vertical="center"/>
    </xf>
    <xf numFmtId="0" fontId="79" fillId="0" borderId="0" xfId="0" applyFont="1" applyBorder="1" applyAlignment="1">
      <alignment vertical="center" wrapText="1"/>
    </xf>
    <xf numFmtId="209" fontId="23" fillId="0" borderId="0" xfId="109" applyNumberFormat="1" applyFont="1" applyFill="1" applyBorder="1" applyAlignment="1" applyProtection="1">
      <alignment vertical="center"/>
    </xf>
    <xf numFmtId="209" fontId="41" fillId="0" borderId="0" xfId="109" applyNumberFormat="1" applyFont="1" applyFill="1" applyBorder="1" applyAlignment="1" applyProtection="1">
      <alignment vertical="center"/>
    </xf>
    <xf numFmtId="210" fontId="41" fillId="0" borderId="0" xfId="109" applyNumberFormat="1" applyFont="1" applyFill="1" applyBorder="1" applyAlignment="1" applyProtection="1">
      <alignment vertical="center"/>
    </xf>
    <xf numFmtId="210" fontId="23" fillId="0" borderId="0" xfId="109" applyNumberFormat="1" applyFont="1" applyFill="1" applyBorder="1" applyAlignment="1" applyProtection="1">
      <alignment vertical="center"/>
    </xf>
    <xf numFmtId="184" fontId="23" fillId="0" borderId="0" xfId="109" applyNumberFormat="1" applyFont="1" applyFill="1" applyBorder="1" applyAlignment="1" applyProtection="1">
      <alignment vertical="center"/>
    </xf>
    <xf numFmtId="0" fontId="80" fillId="0" borderId="0" xfId="0" applyFont="1" applyBorder="1" applyAlignment="1">
      <alignment vertical="center" wrapText="1"/>
    </xf>
    <xf numFmtId="0" fontId="80" fillId="0" borderId="0" xfId="0" applyFont="1" applyBorder="1" applyAlignment="1">
      <alignment horizontal="center" wrapText="1"/>
    </xf>
    <xf numFmtId="0" fontId="80" fillId="0" borderId="0" xfId="0" applyFont="1" applyBorder="1" applyAlignment="1">
      <alignment wrapText="1"/>
    </xf>
    <xf numFmtId="0" fontId="79" fillId="0" borderId="0" xfId="0" applyFont="1" applyBorder="1" applyAlignment="1">
      <alignment vertical="top" wrapText="1"/>
    </xf>
    <xf numFmtId="0" fontId="79" fillId="0" borderId="0" xfId="0" applyFont="1" applyAlignment="1">
      <alignment vertical="top" wrapText="1"/>
    </xf>
    <xf numFmtId="0" fontId="80" fillId="0" borderId="0" xfId="0" applyFont="1" applyAlignment="1">
      <alignment wrapText="1"/>
    </xf>
    <xf numFmtId="20" fontId="80" fillId="0" borderId="0" xfId="0" applyNumberFormat="1" applyFont="1" applyBorder="1" applyAlignment="1">
      <alignment horizontal="center" wrapText="1"/>
    </xf>
    <xf numFmtId="0" fontId="23" fillId="0" borderId="0" xfId="0" applyFont="1" applyBorder="1" applyAlignment="1">
      <alignment vertical="center" wrapText="1"/>
    </xf>
    <xf numFmtId="0" fontId="77" fillId="0" borderId="0" xfId="0" applyFont="1" applyBorder="1" applyAlignment="1">
      <alignment vertical="top" wrapText="1"/>
    </xf>
    <xf numFmtId="0" fontId="81" fillId="0" borderId="0" xfId="0" applyFont="1" applyBorder="1" applyAlignment="1">
      <alignment vertical="top" wrapText="1"/>
    </xf>
    <xf numFmtId="0" fontId="73" fillId="0" borderId="0" xfId="0" applyFont="1" applyBorder="1" applyAlignment="1">
      <alignment vertical="center" wrapText="1"/>
    </xf>
    <xf numFmtId="211" fontId="41" fillId="0" borderId="0" xfId="0" applyNumberFormat="1" applyFont="1" applyAlignment="1">
      <alignment vertical="center"/>
    </xf>
    <xf numFmtId="0" fontId="82" fillId="0" borderId="0" xfId="0" applyFont="1" applyBorder="1" applyAlignment="1">
      <alignment vertical="top" wrapText="1"/>
    </xf>
    <xf numFmtId="0" fontId="82" fillId="0" borderId="0" xfId="0" applyFont="1" applyBorder="1" applyAlignment="1">
      <alignment horizontal="left" vertical="top" wrapText="1"/>
    </xf>
    <xf numFmtId="0" fontId="75" fillId="0" borderId="0" xfId="0" applyFont="1" applyBorder="1" applyAlignment="1">
      <alignment vertical="top" wrapText="1"/>
    </xf>
    <xf numFmtId="0" fontId="81" fillId="0" borderId="0" xfId="0" applyFont="1" applyAlignment="1">
      <alignment vertical="top" wrapText="1"/>
    </xf>
    <xf numFmtId="0" fontId="75" fillId="0" borderId="0" xfId="0" applyFont="1" applyBorder="1" applyAlignment="1">
      <alignment vertical="distributed" wrapText="1"/>
    </xf>
    <xf numFmtId="0" fontId="82" fillId="0" borderId="0" xfId="0" applyFont="1" applyBorder="1" applyAlignment="1">
      <alignment vertical="distributed" wrapText="1"/>
    </xf>
    <xf numFmtId="0" fontId="82" fillId="0" borderId="0" xfId="0" applyFont="1" applyBorder="1" applyAlignment="1">
      <alignment horizontal="center" vertical="distributed" wrapText="1"/>
    </xf>
    <xf numFmtId="0" fontId="83" fillId="0" borderId="0" xfId="0" applyFont="1" applyBorder="1" applyAlignment="1">
      <alignment horizontal="center" vertical="center" wrapText="1"/>
    </xf>
    <xf numFmtId="0" fontId="75" fillId="0" borderId="0" xfId="0" applyFont="1" applyBorder="1" applyAlignment="1">
      <alignment horizontal="center" vertical="distributed" wrapText="1"/>
    </xf>
    <xf numFmtId="0" fontId="84" fillId="0" borderId="0" xfId="0" applyFont="1" applyBorder="1" applyAlignment="1">
      <alignment vertical="center"/>
    </xf>
    <xf numFmtId="0" fontId="75" fillId="0" borderId="0" xfId="0" applyFont="1" applyBorder="1" applyAlignment="1">
      <alignment horizontal="center" wrapText="1"/>
    </xf>
    <xf numFmtId="0" fontId="82" fillId="0" borderId="0" xfId="0" applyFont="1" applyBorder="1" applyAlignment="1">
      <alignment horizontal="center" vertical="center" wrapText="1"/>
    </xf>
    <xf numFmtId="184" fontId="82" fillId="0" borderId="0" xfId="0" applyNumberFormat="1" applyFont="1" applyBorder="1" applyAlignment="1">
      <alignment horizontal="center" vertical="center" wrapText="1"/>
    </xf>
    <xf numFmtId="212" fontId="85" fillId="0" borderId="0" xfId="0" applyNumberFormat="1" applyFont="1" applyBorder="1" applyAlignment="1">
      <alignment horizontal="left" vertical="top" wrapText="1"/>
    </xf>
    <xf numFmtId="3" fontId="85" fillId="0" borderId="0" xfId="0" applyNumberFormat="1" applyFont="1" applyBorder="1" applyAlignment="1">
      <alignment vertical="center" wrapText="1"/>
    </xf>
    <xf numFmtId="0" fontId="42" fillId="0" borderId="0" xfId="0" applyFont="1" applyBorder="1" applyAlignment="1">
      <alignment vertical="top" wrapText="1"/>
    </xf>
    <xf numFmtId="38" fontId="85" fillId="0" borderId="0" xfId="109" applyFont="1" applyFill="1" applyBorder="1" applyAlignment="1" applyProtection="1">
      <alignment vertical="center" wrapText="1"/>
    </xf>
    <xf numFmtId="0" fontId="43" fillId="0" borderId="0" xfId="0" applyFont="1" applyBorder="1" applyAlignment="1">
      <alignment vertical="top" wrapText="1" shrinkToFit="1"/>
    </xf>
    <xf numFmtId="0" fontId="85" fillId="0" borderId="0" xfId="0" applyFont="1" applyBorder="1" applyAlignment="1">
      <alignment vertical="center" wrapText="1"/>
    </xf>
    <xf numFmtId="0" fontId="79" fillId="0" borderId="0" xfId="0" applyFont="1" applyBorder="1" applyAlignment="1">
      <alignment vertical="center"/>
    </xf>
    <xf numFmtId="0" fontId="79" fillId="0" borderId="0" xfId="0" applyFont="1" applyAlignment="1">
      <alignment vertical="center"/>
    </xf>
    <xf numFmtId="0" fontId="23" fillId="0" borderId="0" xfId="0" applyFont="1" applyAlignment="1">
      <alignment vertical="center" wrapText="1"/>
    </xf>
    <xf numFmtId="0" fontId="86" fillId="0" borderId="0" xfId="0" applyFont="1" applyBorder="1" applyAlignment="1">
      <alignment vertical="center" wrapText="1"/>
    </xf>
    <xf numFmtId="9" fontId="23" fillId="0" borderId="0" xfId="0" applyNumberFormat="1" applyFont="1" applyBorder="1" applyAlignment="1">
      <alignment horizontal="center" vertical="center"/>
    </xf>
    <xf numFmtId="0" fontId="78" fillId="0" borderId="0" xfId="0" applyFont="1" applyBorder="1" applyAlignment="1">
      <alignment vertical="center" wrapText="1"/>
    </xf>
    <xf numFmtId="0" fontId="82" fillId="0" borderId="0" xfId="0" applyFont="1" applyBorder="1" applyAlignment="1">
      <alignment horizontal="left" vertical="center" wrapText="1"/>
    </xf>
    <xf numFmtId="0" fontId="82" fillId="0" borderId="0" xfId="0" applyFont="1" applyAlignment="1">
      <alignment horizontal="left" vertical="center" wrapText="1"/>
    </xf>
    <xf numFmtId="0" fontId="87" fillId="0" borderId="0" xfId="0" applyFont="1" applyBorder="1" applyAlignment="1">
      <alignment vertical="distributed" wrapText="1"/>
    </xf>
    <xf numFmtId="0" fontId="12" fillId="0" borderId="0" xfId="73" applyBorder="1">
      <alignment vertical="center"/>
    </xf>
    <xf numFmtId="9" fontId="12" fillId="0" borderId="0" xfId="73" applyNumberFormat="1" applyBorder="1">
      <alignment vertical="center"/>
    </xf>
    <xf numFmtId="0" fontId="88" fillId="0" borderId="0" xfId="0" applyFont="1" applyAlignment="1">
      <alignment vertical="center"/>
    </xf>
    <xf numFmtId="0" fontId="89"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0" fontId="92" fillId="0" borderId="0" xfId="0" applyFont="1" applyAlignment="1">
      <alignment vertical="center"/>
    </xf>
    <xf numFmtId="0" fontId="93" fillId="0" borderId="0" xfId="0" applyFont="1" applyAlignment="1">
      <alignment vertical="center"/>
    </xf>
    <xf numFmtId="0" fontId="61" fillId="0" borderId="0" xfId="0" applyFont="1" applyAlignment="1">
      <alignment horizontal="right" vertical="center"/>
    </xf>
    <xf numFmtId="0" fontId="63" fillId="0" borderId="0" xfId="0" applyFont="1" applyAlignment="1">
      <alignment horizontal="right" vertical="center"/>
    </xf>
    <xf numFmtId="188" fontId="94" fillId="0" borderId="0" xfId="0" applyNumberFormat="1" applyFont="1" applyAlignment="1">
      <alignment horizontal="center" vertical="center"/>
    </xf>
    <xf numFmtId="0" fontId="41" fillId="0" borderId="0" xfId="0" applyFont="1" applyBorder="1" applyAlignment="1">
      <alignment horizontal="center" shrinkToFit="1"/>
    </xf>
    <xf numFmtId="0" fontId="41" fillId="0" borderId="16" xfId="0" applyFont="1" applyBorder="1" applyAlignment="1">
      <alignment horizontal="center" shrinkToFit="1"/>
    </xf>
    <xf numFmtId="0" fontId="41" fillId="24" borderId="28" xfId="0" applyFont="1" applyFill="1" applyBorder="1" applyAlignment="1">
      <alignment horizontal="center" vertical="center" shrinkToFit="1"/>
    </xf>
    <xf numFmtId="0" fontId="41" fillId="24" borderId="29" xfId="0" applyFont="1" applyFill="1" applyBorder="1" applyAlignment="1">
      <alignment horizontal="center" vertical="center" shrinkToFit="1"/>
    </xf>
    <xf numFmtId="213" fontId="41" fillId="0" borderId="26" xfId="0" applyNumberFormat="1" applyFont="1" applyBorder="1" applyAlignment="1">
      <alignment vertical="center" shrinkToFit="1"/>
    </xf>
    <xf numFmtId="213" fontId="23" fillId="0" borderId="26" xfId="0" applyNumberFormat="1" applyFont="1" applyBorder="1" applyAlignment="1">
      <alignment vertical="center" shrinkToFit="1"/>
    </xf>
    <xf numFmtId="213" fontId="41" fillId="0" borderId="28" xfId="0" applyNumberFormat="1" applyFont="1" applyBorder="1" applyAlignment="1">
      <alignment vertical="center" shrinkToFit="1"/>
    </xf>
    <xf numFmtId="213" fontId="23" fillId="0" borderId="29" xfId="0" applyNumberFormat="1" applyFont="1" applyBorder="1" applyAlignment="1">
      <alignment vertical="center" shrinkToFit="1"/>
    </xf>
    <xf numFmtId="0" fontId="53" fillId="0" borderId="0" xfId="0" applyFont="1" applyAlignment="1">
      <alignment vertical="top" wrapText="1"/>
    </xf>
    <xf numFmtId="0" fontId="41" fillId="24" borderId="17" xfId="0" applyFont="1" applyFill="1" applyBorder="1" applyAlignment="1">
      <alignment horizontal="center" vertical="center" shrinkToFit="1"/>
    </xf>
    <xf numFmtId="0" fontId="41" fillId="24" borderId="16" xfId="0" applyFont="1" applyFill="1" applyBorder="1" applyAlignment="1">
      <alignment horizontal="center" vertical="center" shrinkToFit="1"/>
    </xf>
    <xf numFmtId="0" fontId="41" fillId="0" borderId="0"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53" fillId="0" borderId="0" xfId="0" applyFont="1" applyAlignment="1">
      <alignment vertical="center"/>
    </xf>
    <xf numFmtId="188" fontId="56" fillId="0" borderId="0" xfId="0" applyNumberFormat="1" applyFont="1" applyAlignment="1">
      <alignment vertical="center"/>
    </xf>
    <xf numFmtId="0" fontId="41" fillId="24" borderId="19" xfId="0" applyFont="1" applyFill="1" applyBorder="1" applyAlignment="1">
      <alignment horizontal="center" vertical="center" shrinkToFit="1"/>
    </xf>
    <xf numFmtId="0" fontId="41" fillId="24" borderId="21" xfId="0" applyFont="1" applyFill="1" applyBorder="1" applyAlignment="1">
      <alignment horizontal="center" vertical="center" shrinkToFit="1"/>
    </xf>
    <xf numFmtId="49" fontId="41" fillId="0" borderId="20" xfId="0" applyNumberFormat="1" applyFont="1" applyBorder="1" applyAlignment="1">
      <alignment vertical="center"/>
    </xf>
    <xf numFmtId="49" fontId="23" fillId="0" borderId="21" xfId="0" applyNumberFormat="1" applyFont="1" applyBorder="1" applyAlignment="1">
      <alignment vertical="center"/>
    </xf>
    <xf numFmtId="0" fontId="23" fillId="0" borderId="21" xfId="0" applyFont="1" applyBorder="1" applyAlignment="1">
      <alignment horizontal="center" vertical="center" shrinkToFit="1"/>
    </xf>
    <xf numFmtId="188" fontId="41" fillId="24" borderId="28" xfId="0" applyNumberFormat="1" applyFont="1" applyFill="1" applyBorder="1" applyAlignment="1">
      <alignment horizontal="center" vertical="center"/>
    </xf>
    <xf numFmtId="188" fontId="41" fillId="24" borderId="26" xfId="0" applyNumberFormat="1" applyFont="1" applyFill="1" applyBorder="1" applyAlignment="1">
      <alignment horizontal="center" vertical="center"/>
    </xf>
    <xf numFmtId="188" fontId="41" fillId="24" borderId="29" xfId="0" applyNumberFormat="1" applyFont="1" applyFill="1" applyBorder="1" applyAlignment="1">
      <alignment horizontal="center" vertical="center"/>
    </xf>
    <xf numFmtId="193" fontId="43" fillId="24" borderId="23" xfId="0" applyNumberFormat="1" applyFont="1" applyFill="1" applyBorder="1" applyAlignment="1">
      <alignment horizontal="center" vertical="center"/>
    </xf>
    <xf numFmtId="193" fontId="43" fillId="24" borderId="25" xfId="0" applyNumberFormat="1" applyFont="1" applyFill="1" applyBorder="1" applyAlignment="1">
      <alignment horizontal="center" vertical="center"/>
    </xf>
    <xf numFmtId="208" fontId="43" fillId="0" borderId="26" xfId="0" applyNumberFormat="1" applyFont="1" applyBorder="1" applyAlignment="1">
      <alignment horizontal="right" vertical="center"/>
    </xf>
    <xf numFmtId="208" fontId="63" fillId="0" borderId="29" xfId="0" applyNumberFormat="1" applyFont="1" applyBorder="1" applyAlignment="1">
      <alignment horizontal="right" vertical="center"/>
    </xf>
    <xf numFmtId="208" fontId="63" fillId="0" borderId="26" xfId="0" applyNumberFormat="1" applyFont="1" applyBorder="1" applyAlignment="1">
      <alignment horizontal="right" vertical="center"/>
    </xf>
    <xf numFmtId="0" fontId="90" fillId="0" borderId="17" xfId="0" applyFont="1" applyBorder="1" applyAlignment="1">
      <alignment vertical="center"/>
    </xf>
    <xf numFmtId="188" fontId="92" fillId="0" borderId="0" xfId="0" applyNumberFormat="1" applyFont="1" applyAlignment="1">
      <alignment vertical="center"/>
    </xf>
    <xf numFmtId="188" fontId="41" fillId="24" borderId="17" xfId="0" applyNumberFormat="1" applyFont="1" applyFill="1" applyBorder="1" applyAlignment="1">
      <alignment horizontal="center" vertical="center"/>
    </xf>
    <xf numFmtId="188" fontId="41" fillId="24" borderId="0" xfId="0" applyNumberFormat="1" applyFont="1" applyFill="1" applyBorder="1" applyAlignment="1">
      <alignment horizontal="center" vertical="center"/>
    </xf>
    <xf numFmtId="188" fontId="41" fillId="24" borderId="16" xfId="0" applyNumberFormat="1" applyFont="1" applyFill="1" applyBorder="1" applyAlignment="1">
      <alignment horizontal="center" vertical="center"/>
    </xf>
    <xf numFmtId="188" fontId="43" fillId="24" borderId="23" xfId="0" applyNumberFormat="1" applyFont="1" applyFill="1" applyBorder="1" applyAlignment="1">
      <alignment horizontal="center" vertical="center"/>
    </xf>
    <xf numFmtId="0" fontId="53" fillId="24" borderId="25" xfId="0" applyFont="1" applyFill="1" applyBorder="1" applyAlignment="1">
      <alignment horizontal="center" vertical="center"/>
    </xf>
    <xf numFmtId="208" fontId="43" fillId="0" borderId="0" xfId="0" applyNumberFormat="1" applyFont="1" applyBorder="1" applyAlignment="1">
      <alignment horizontal="right" vertical="center"/>
    </xf>
    <xf numFmtId="208" fontId="63" fillId="0" borderId="0" xfId="0" applyNumberFormat="1" applyFont="1" applyBorder="1" applyAlignment="1">
      <alignment horizontal="right" vertical="center"/>
    </xf>
    <xf numFmtId="208" fontId="63" fillId="0" borderId="16" xfId="0" applyNumberFormat="1" applyFont="1" applyBorder="1" applyAlignment="1">
      <alignment horizontal="right" vertical="center"/>
    </xf>
    <xf numFmtId="188" fontId="43" fillId="24" borderId="28" xfId="0" applyNumberFormat="1" applyFont="1" applyFill="1" applyBorder="1" applyAlignment="1">
      <alignment horizontal="center" vertical="center" shrinkToFit="1"/>
    </xf>
    <xf numFmtId="188" fontId="43" fillId="24" borderId="23" xfId="0" applyNumberFormat="1" applyFont="1" applyFill="1" applyBorder="1" applyAlignment="1">
      <alignment horizontal="center" vertical="center" shrinkToFit="1"/>
    </xf>
    <xf numFmtId="188" fontId="41" fillId="24" borderId="19" xfId="0" applyNumberFormat="1" applyFont="1" applyFill="1" applyBorder="1" applyAlignment="1">
      <alignment horizontal="center" vertical="center"/>
    </xf>
    <xf numFmtId="188" fontId="41" fillId="24" borderId="20" xfId="0" applyNumberFormat="1" applyFont="1" applyFill="1" applyBorder="1" applyAlignment="1">
      <alignment horizontal="center" vertical="center"/>
    </xf>
    <xf numFmtId="188" fontId="41" fillId="24" borderId="21" xfId="0" applyNumberFormat="1" applyFont="1" applyFill="1" applyBorder="1" applyAlignment="1">
      <alignment horizontal="center" vertical="center"/>
    </xf>
    <xf numFmtId="188" fontId="41" fillId="24" borderId="17" xfId="0" applyNumberFormat="1" applyFont="1" applyFill="1" applyBorder="1" applyAlignment="1">
      <alignment vertical="center"/>
    </xf>
    <xf numFmtId="188" fontId="41" fillId="24" borderId="18" xfId="0" applyNumberFormat="1" applyFont="1" applyFill="1" applyBorder="1" applyAlignment="1">
      <alignment horizontal="center" vertical="center"/>
    </xf>
    <xf numFmtId="193" fontId="43" fillId="24" borderId="28" xfId="0" applyNumberFormat="1" applyFont="1" applyFill="1" applyBorder="1" applyAlignment="1">
      <alignment horizontal="center" vertical="center"/>
    </xf>
    <xf numFmtId="193" fontId="43" fillId="24" borderId="29" xfId="0" applyNumberFormat="1" applyFont="1" applyFill="1" applyBorder="1" applyAlignment="1">
      <alignment horizontal="center" vertical="center"/>
    </xf>
    <xf numFmtId="188" fontId="73" fillId="0" borderId="0" xfId="0" applyNumberFormat="1" applyFont="1" applyBorder="1" applyAlignment="1">
      <alignment horizontal="center" vertical="center"/>
    </xf>
    <xf numFmtId="188" fontId="95" fillId="0" borderId="0" xfId="0" applyNumberFormat="1" applyFont="1" applyBorder="1" applyAlignment="1">
      <alignment horizontal="center" vertical="center"/>
    </xf>
    <xf numFmtId="188" fontId="95" fillId="0" borderId="16" xfId="0" applyNumberFormat="1" applyFont="1" applyBorder="1" applyAlignment="1">
      <alignment horizontal="center" vertical="center"/>
    </xf>
    <xf numFmtId="188" fontId="59" fillId="24" borderId="18" xfId="0" applyNumberFormat="1" applyFont="1" applyFill="1" applyBorder="1" applyAlignment="1">
      <alignment horizontal="center" vertical="center"/>
    </xf>
    <xf numFmtId="188" fontId="41" fillId="24" borderId="28" xfId="0" applyNumberFormat="1" applyFont="1" applyFill="1" applyBorder="1" applyAlignment="1">
      <alignment horizontal="center" vertical="center" wrapText="1"/>
    </xf>
    <xf numFmtId="188" fontId="41" fillId="24" borderId="29" xfId="0" applyNumberFormat="1" applyFont="1" applyFill="1" applyBorder="1" applyAlignment="1">
      <alignment horizontal="center" vertical="center" wrapText="1"/>
    </xf>
    <xf numFmtId="188" fontId="56" fillId="0" borderId="0" xfId="0" applyNumberFormat="1" applyFont="1" applyAlignment="1">
      <alignment horizontal="right" vertical="center"/>
    </xf>
    <xf numFmtId="188" fontId="41" fillId="24" borderId="17" xfId="0" applyNumberFormat="1" applyFont="1" applyFill="1" applyBorder="1" applyAlignment="1">
      <alignment horizontal="center" vertical="center" wrapText="1"/>
    </xf>
    <xf numFmtId="188" fontId="41" fillId="24" borderId="16" xfId="0" applyNumberFormat="1" applyFont="1" applyFill="1" applyBorder="1" applyAlignment="1">
      <alignment horizontal="center" vertical="center" wrapText="1"/>
    </xf>
    <xf numFmtId="188" fontId="41" fillId="24" borderId="19" xfId="0" applyNumberFormat="1" applyFont="1" applyFill="1" applyBorder="1" applyAlignment="1">
      <alignment horizontal="center" vertical="center" wrapText="1"/>
    </xf>
    <xf numFmtId="188" fontId="41" fillId="24" borderId="21" xfId="0" applyNumberFormat="1" applyFont="1" applyFill="1" applyBorder="1" applyAlignment="1">
      <alignment horizontal="center" vertical="center" wrapText="1"/>
    </xf>
    <xf numFmtId="188" fontId="41" fillId="24" borderId="28" xfId="0" applyNumberFormat="1" applyFont="1" applyFill="1" applyBorder="1" applyAlignment="1">
      <alignment horizontal="center" vertical="center" shrinkToFit="1"/>
    </xf>
    <xf numFmtId="188" fontId="41" fillId="24" borderId="26" xfId="0" applyNumberFormat="1" applyFont="1" applyFill="1" applyBorder="1" applyAlignment="1">
      <alignment horizontal="center" vertical="center" shrinkToFit="1"/>
    </xf>
    <xf numFmtId="188" fontId="41" fillId="24" borderId="29" xfId="0" applyNumberFormat="1" applyFont="1" applyFill="1" applyBorder="1" applyAlignment="1">
      <alignment horizontal="center" vertical="center" shrinkToFit="1"/>
    </xf>
    <xf numFmtId="188" fontId="41" fillId="0" borderId="0" xfId="0" applyNumberFormat="1" applyFont="1" applyAlignment="1">
      <alignment horizontal="right"/>
    </xf>
    <xf numFmtId="188" fontId="92" fillId="0" borderId="16" xfId="0" applyNumberFormat="1" applyFont="1" applyBorder="1" applyAlignment="1">
      <alignment horizontal="right"/>
    </xf>
    <xf numFmtId="188" fontId="41" fillId="24" borderId="17" xfId="0" applyNumberFormat="1" applyFont="1" applyFill="1" applyBorder="1" applyAlignment="1">
      <alignment horizontal="center" vertical="center" shrinkToFit="1"/>
    </xf>
    <xf numFmtId="188" fontId="41" fillId="24" borderId="0" xfId="0" applyNumberFormat="1" applyFont="1" applyFill="1" applyBorder="1" applyAlignment="1">
      <alignment horizontal="center" vertical="center" shrinkToFit="1"/>
    </xf>
    <xf numFmtId="188" fontId="41" fillId="24" borderId="16" xfId="0" applyNumberFormat="1" applyFont="1" applyFill="1" applyBorder="1" applyAlignment="1">
      <alignment horizontal="center" vertical="center" shrinkToFit="1"/>
    </xf>
    <xf numFmtId="188" fontId="92" fillId="0" borderId="0" xfId="0" applyNumberFormat="1" applyFont="1" applyAlignment="1">
      <alignment horizontal="right"/>
    </xf>
    <xf numFmtId="188" fontId="59" fillId="24" borderId="22" xfId="0" applyNumberFormat="1" applyFont="1" applyFill="1" applyBorder="1" applyAlignment="1">
      <alignment horizontal="center" vertical="center"/>
    </xf>
    <xf numFmtId="208" fontId="43" fillId="0" borderId="20" xfId="0" applyNumberFormat="1" applyFont="1" applyBorder="1" applyAlignment="1">
      <alignment horizontal="right" vertical="center"/>
    </xf>
    <xf numFmtId="208" fontId="63" fillId="0" borderId="20" xfId="0" applyNumberFormat="1" applyFont="1" applyBorder="1" applyAlignment="1">
      <alignment horizontal="right" vertical="center"/>
    </xf>
    <xf numFmtId="208" fontId="63" fillId="0" borderId="21" xfId="0" applyNumberFormat="1" applyFont="1" applyBorder="1" applyAlignment="1">
      <alignment horizontal="right" vertical="center"/>
    </xf>
    <xf numFmtId="188" fontId="41" fillId="24" borderId="19" xfId="0" applyNumberFormat="1" applyFont="1" applyFill="1" applyBorder="1" applyAlignment="1">
      <alignment horizontal="center" vertical="center" shrinkToFit="1"/>
    </xf>
    <xf numFmtId="188" fontId="41" fillId="24" borderId="20" xfId="0" applyNumberFormat="1" applyFont="1" applyFill="1" applyBorder="1" applyAlignment="1">
      <alignment horizontal="center" vertical="center" shrinkToFit="1"/>
    </xf>
    <xf numFmtId="188" fontId="41" fillId="24" borderId="21" xfId="0" applyNumberFormat="1" applyFont="1" applyFill="1" applyBorder="1" applyAlignment="1">
      <alignment horizontal="center" vertical="center" shrinkToFit="1"/>
    </xf>
    <xf numFmtId="188" fontId="41" fillId="0" borderId="16" xfId="0" applyNumberFormat="1" applyFont="1" applyBorder="1" applyAlignment="1">
      <alignment horizontal="right"/>
    </xf>
    <xf numFmtId="0" fontId="93" fillId="0" borderId="26" xfId="0" applyFont="1" applyBorder="1" applyAlignment="1">
      <alignment vertical="center"/>
    </xf>
    <xf numFmtId="0" fontId="23" fillId="0" borderId="26" xfId="0" applyFont="1" applyBorder="1" applyAlignment="1">
      <alignment vertical="center"/>
    </xf>
    <xf numFmtId="0" fontId="61" fillId="0" borderId="26" xfId="0" applyFont="1" applyBorder="1" applyAlignment="1">
      <alignment horizontal="right" vertical="center"/>
    </xf>
    <xf numFmtId="0" fontId="63" fillId="0" borderId="26" xfId="0" applyFont="1" applyBorder="1" applyAlignment="1">
      <alignment horizontal="right" vertical="center"/>
    </xf>
    <xf numFmtId="0" fontId="23" fillId="0" borderId="26" xfId="0" applyFont="1" applyBorder="1" applyAlignment="1">
      <alignment horizontal="right" vertical="center"/>
    </xf>
    <xf numFmtId="0" fontId="88" fillId="0" borderId="26" xfId="0" applyFont="1" applyBorder="1" applyAlignment="1">
      <alignment vertical="center"/>
    </xf>
    <xf numFmtId="0" fontId="0" fillId="0" borderId="26" xfId="0" applyBorder="1" applyAlignment="1">
      <alignment vertical="center"/>
    </xf>
    <xf numFmtId="0" fontId="23" fillId="0" borderId="0" xfId="0" applyFont="1" applyAlignment="1">
      <alignment horizontal="center" shrinkToFit="1"/>
    </xf>
    <xf numFmtId="0" fontId="0" fillId="24" borderId="16" xfId="0" applyFill="1" applyBorder="1" applyAlignment="1">
      <alignment horizontal="center" vertical="center"/>
    </xf>
    <xf numFmtId="0" fontId="23" fillId="0" borderId="0" xfId="0" applyFont="1" applyAlignment="1">
      <alignment horizontal="distributed" vertical="center"/>
    </xf>
    <xf numFmtId="0" fontId="41" fillId="0" borderId="17" xfId="0" applyFont="1" applyBorder="1" applyAlignment="1">
      <alignment horizontal="center" vertical="center"/>
    </xf>
    <xf numFmtId="0" fontId="43" fillId="0" borderId="0" xfId="0" applyFont="1" applyAlignment="1">
      <alignment horizontal="left" vertical="center"/>
    </xf>
    <xf numFmtId="0" fontId="23" fillId="0" borderId="0" xfId="0" applyFont="1"/>
    <xf numFmtId="5" fontId="41" fillId="0" borderId="0" xfId="0" applyNumberFormat="1" applyFont="1" applyAlignment="1">
      <alignment horizontal="distributed" vertical="center"/>
    </xf>
    <xf numFmtId="5" fontId="23" fillId="0" borderId="0" xfId="0" applyNumberFormat="1" applyFont="1" applyAlignment="1">
      <alignment horizontal="distributed" vertical="center"/>
    </xf>
    <xf numFmtId="49" fontId="23" fillId="0" borderId="0" xfId="0" applyNumberFormat="1" applyFont="1" applyBorder="1" applyAlignment="1">
      <alignment horizontal="center" vertical="center"/>
    </xf>
    <xf numFmtId="49" fontId="43" fillId="0" borderId="0" xfId="0" applyNumberFormat="1" applyFont="1" applyBorder="1" applyAlignment="1">
      <alignment horizontal="distributed" vertical="center" shrinkToFit="1"/>
    </xf>
    <xf numFmtId="49" fontId="96" fillId="0" borderId="0" xfId="0" applyNumberFormat="1" applyFont="1" applyBorder="1" applyAlignment="1">
      <alignment horizontal="distributed" vertical="center" shrinkToFit="1"/>
    </xf>
    <xf numFmtId="49" fontId="96" fillId="0" borderId="16" xfId="0" applyNumberFormat="1" applyFont="1" applyBorder="1" applyAlignment="1">
      <alignment horizontal="distributed" vertical="center" shrinkToFit="1"/>
    </xf>
    <xf numFmtId="0" fontId="0" fillId="24" borderId="17" xfId="0" applyFill="1" applyBorder="1" applyAlignment="1">
      <alignment horizontal="center" vertical="center"/>
    </xf>
    <xf numFmtId="0" fontId="23" fillId="0" borderId="0" xfId="0" applyFont="1" applyAlignment="1">
      <alignment horizontal="center" vertical="center"/>
    </xf>
    <xf numFmtId="0" fontId="63" fillId="0" borderId="0" xfId="0" applyFont="1" applyBorder="1"/>
    <xf numFmtId="0" fontId="97" fillId="0" borderId="0" xfId="0" applyFont="1" applyBorder="1" applyAlignment="1">
      <alignment horizontal="distributed" vertical="center"/>
    </xf>
    <xf numFmtId="0" fontId="97" fillId="0" borderId="0" xfId="0" applyFont="1" applyBorder="1"/>
    <xf numFmtId="0" fontId="97" fillId="0" borderId="16" xfId="0" applyFont="1" applyBorder="1"/>
    <xf numFmtId="49" fontId="23" fillId="0" borderId="20" xfId="0" applyNumberFormat="1"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41" fillId="0" borderId="19" xfId="0" applyFont="1" applyBorder="1" applyAlignment="1">
      <alignment horizontal="center" vertical="center"/>
    </xf>
    <xf numFmtId="0" fontId="96" fillId="0" borderId="0" xfId="0" applyFont="1" applyAlignment="1">
      <alignment vertical="center"/>
    </xf>
    <xf numFmtId="0" fontId="41" fillId="24" borderId="27" xfId="0" applyFont="1" applyFill="1" applyBorder="1" applyAlignment="1">
      <alignment horizontal="center" vertical="center" wrapText="1"/>
    </xf>
    <xf numFmtId="189" fontId="23" fillId="0" borderId="26" xfId="0" applyNumberFormat="1" applyFont="1" applyBorder="1" applyAlignment="1">
      <alignment vertical="center"/>
    </xf>
    <xf numFmtId="190" fontId="41" fillId="0" borderId="26" xfId="0" applyNumberFormat="1" applyFont="1" applyBorder="1" applyAlignment="1">
      <alignment vertical="center"/>
    </xf>
    <xf numFmtId="189" fontId="41" fillId="0" borderId="26" xfId="0" applyNumberFormat="1" applyFont="1" applyBorder="1" applyAlignment="1">
      <alignment vertical="center"/>
    </xf>
    <xf numFmtId="186" fontId="23" fillId="0" borderId="29" xfId="109" applyNumberFormat="1" applyFont="1" applyFill="1" applyBorder="1" applyAlignment="1">
      <alignment horizontal="right" vertical="center"/>
    </xf>
    <xf numFmtId="208" fontId="23" fillId="0" borderId="28" xfId="109" applyNumberFormat="1" applyFont="1" applyFill="1" applyBorder="1" applyAlignment="1">
      <alignment horizontal="right" vertical="center"/>
    </xf>
    <xf numFmtId="208" fontId="23" fillId="0" borderId="29" xfId="109" applyNumberFormat="1" applyFont="1" applyFill="1" applyBorder="1" applyAlignment="1">
      <alignment horizontal="right" vertical="center"/>
    </xf>
    <xf numFmtId="208" fontId="23" fillId="0" borderId="0" xfId="109" applyNumberFormat="1" applyFont="1" applyFill="1" applyBorder="1" applyAlignment="1">
      <alignment horizontal="right" vertical="center"/>
    </xf>
    <xf numFmtId="3" fontId="43" fillId="0" borderId="26" xfId="81" applyNumberFormat="1" applyFont="1" applyBorder="1" applyAlignment="1">
      <alignment vertical="center"/>
    </xf>
    <xf numFmtId="3" fontId="43" fillId="0" borderId="26" xfId="81" applyNumberFormat="1" applyFont="1" applyBorder="1" applyAlignment="1">
      <alignment horizontal="right" vertical="center"/>
    </xf>
    <xf numFmtId="3" fontId="63" fillId="0" borderId="26" xfId="81" applyNumberFormat="1" applyFont="1" applyBorder="1" applyAlignment="1">
      <alignment horizontal="right" vertical="center"/>
    </xf>
    <xf numFmtId="38" fontId="98" fillId="0" borderId="26" xfId="109" applyFont="1" applyFill="1" applyBorder="1" applyAlignment="1" applyProtection="1">
      <alignment vertical="center" shrinkToFit="1"/>
    </xf>
    <xf numFmtId="38" fontId="43" fillId="0" borderId="26" xfId="109" applyFont="1" applyFill="1" applyBorder="1" applyAlignment="1">
      <alignment vertical="center"/>
    </xf>
    <xf numFmtId="38" fontId="43" fillId="0" borderId="29" xfId="109" applyFont="1" applyFill="1" applyBorder="1" applyAlignment="1">
      <alignment vertical="center"/>
    </xf>
    <xf numFmtId="38" fontId="99" fillId="0" borderId="0" xfId="0" applyNumberFormat="1" applyFont="1" applyAlignment="1">
      <alignment vertical="center"/>
    </xf>
    <xf numFmtId="0" fontId="73" fillId="0" borderId="0" xfId="0" applyFont="1" applyAlignment="1">
      <alignment horizontal="center" vertical="center"/>
    </xf>
    <xf numFmtId="0" fontId="0" fillId="0" borderId="0" xfId="0" applyAlignment="1">
      <alignment horizontal="left" vertical="center"/>
    </xf>
    <xf numFmtId="0" fontId="0" fillId="24" borderId="22" xfId="0" applyFill="1" applyBorder="1" applyAlignment="1">
      <alignment horizontal="center" vertical="center"/>
    </xf>
    <xf numFmtId="189" fontId="23" fillId="0" borderId="0" xfId="0" applyNumberFormat="1" applyFont="1" applyBorder="1" applyAlignment="1">
      <alignment vertical="center"/>
    </xf>
    <xf numFmtId="189" fontId="23" fillId="0" borderId="0" xfId="0" applyNumberFormat="1" applyFont="1" applyAlignment="1">
      <alignment vertical="center"/>
    </xf>
    <xf numFmtId="190" fontId="41" fillId="0" borderId="0" xfId="0" applyNumberFormat="1" applyFont="1" applyBorder="1" applyAlignment="1">
      <alignment vertical="center"/>
    </xf>
    <xf numFmtId="189" fontId="41" fillId="0" borderId="0" xfId="0" applyNumberFormat="1" applyFont="1" applyBorder="1" applyAlignment="1">
      <alignment vertical="center"/>
    </xf>
    <xf numFmtId="186" fontId="23" fillId="0" borderId="16" xfId="109" applyNumberFormat="1" applyFont="1" applyFill="1" applyBorder="1" applyAlignment="1">
      <alignment horizontal="right" vertical="center"/>
    </xf>
    <xf numFmtId="208" fontId="23" fillId="0" borderId="17" xfId="109" applyNumberFormat="1" applyFont="1" applyFill="1" applyBorder="1" applyAlignment="1">
      <alignment horizontal="right" vertical="center"/>
    </xf>
    <xf numFmtId="208" fontId="23" fillId="0" borderId="16" xfId="109" applyNumberFormat="1" applyFont="1" applyFill="1" applyBorder="1" applyAlignment="1">
      <alignment horizontal="right" vertical="center"/>
    </xf>
    <xf numFmtId="3" fontId="43" fillId="0" borderId="0" xfId="81" applyNumberFormat="1" applyFont="1" applyBorder="1" applyAlignment="1">
      <alignment horizontal="right" vertical="center"/>
    </xf>
    <xf numFmtId="3" fontId="63" fillId="0" borderId="0" xfId="81" applyNumberFormat="1" applyFont="1" applyBorder="1" applyAlignment="1">
      <alignment horizontal="right" vertical="center"/>
    </xf>
    <xf numFmtId="38" fontId="98" fillId="0" borderId="0" xfId="109" applyFont="1" applyFill="1" applyBorder="1" applyAlignment="1" applyProtection="1">
      <alignment vertical="center" shrinkToFit="1"/>
    </xf>
    <xf numFmtId="38" fontId="43" fillId="0" borderId="0" xfId="109" applyFont="1" applyFill="1" applyBorder="1" applyAlignment="1">
      <alignment vertical="center"/>
    </xf>
    <xf numFmtId="38" fontId="43" fillId="0" borderId="16" xfId="109" applyFont="1" applyFill="1" applyBorder="1" applyAlignment="1">
      <alignment vertical="center"/>
    </xf>
    <xf numFmtId="0" fontId="99" fillId="0" borderId="0" xfId="0" applyFont="1" applyAlignment="1">
      <alignment vertical="center"/>
    </xf>
    <xf numFmtId="0" fontId="60" fillId="0" borderId="0" xfId="0" applyFont="1" applyAlignment="1">
      <alignment horizontal="center" vertical="center"/>
    </xf>
    <xf numFmtId="189" fontId="23" fillId="0" borderId="0" xfId="0" applyNumberFormat="1" applyFont="1" applyBorder="1" applyAlignment="1">
      <alignment horizontal="right" vertical="center"/>
    </xf>
    <xf numFmtId="38" fontId="98" fillId="0" borderId="0" xfId="109" applyFont="1" applyFill="1" applyBorder="1" applyAlignment="1" applyProtection="1">
      <alignment vertical="center"/>
    </xf>
    <xf numFmtId="188" fontId="23" fillId="0" borderId="0" xfId="0" applyNumberFormat="1" applyFont="1" applyAlignment="1">
      <alignment vertical="center"/>
    </xf>
    <xf numFmtId="0" fontId="0" fillId="0" borderId="0" xfId="0" applyBorder="1" applyAlignment="1">
      <alignment vertical="center" wrapText="1"/>
    </xf>
    <xf numFmtId="0" fontId="41" fillId="0" borderId="16" xfId="0" applyFont="1" applyBorder="1" applyAlignment="1">
      <alignment horizontal="right" vertical="center"/>
    </xf>
    <xf numFmtId="0" fontId="0" fillId="24" borderId="18" xfId="0" applyFill="1" applyBorder="1" applyAlignment="1">
      <alignment horizontal="center" vertical="center"/>
    </xf>
    <xf numFmtId="0" fontId="53" fillId="0" borderId="0" xfId="0" applyFont="1" applyBorder="1" applyAlignment="1">
      <alignment wrapText="1"/>
    </xf>
    <xf numFmtId="214" fontId="23" fillId="0" borderId="0" xfId="0" applyNumberFormat="1" applyFont="1" applyBorder="1" applyAlignment="1">
      <alignment horizontal="right" vertical="center" shrinkToFit="1"/>
    </xf>
    <xf numFmtId="0" fontId="41" fillId="0" borderId="0" xfId="0" applyFont="1" applyAlignment="1" applyProtection="1">
      <alignment vertical="center"/>
    </xf>
    <xf numFmtId="0" fontId="0" fillId="0" borderId="0" xfId="0" applyFont="1" applyAlignment="1" applyProtection="1">
      <alignment vertical="center"/>
    </xf>
    <xf numFmtId="0" fontId="23" fillId="0" borderId="0" xfId="0" applyFont="1" applyAlignment="1" applyProtection="1">
      <alignment horizontal="left" vertical="center"/>
    </xf>
    <xf numFmtId="0" fontId="41" fillId="0" borderId="16" xfId="0" applyFont="1" applyBorder="1" applyAlignment="1" applyProtection="1">
      <alignment horizontal="left" vertical="center"/>
    </xf>
    <xf numFmtId="49" fontId="53" fillId="0" borderId="0" xfId="0" applyNumberFormat="1" applyFont="1" applyBorder="1" applyAlignment="1">
      <alignment horizontal="distributed" vertical="center"/>
    </xf>
    <xf numFmtId="49" fontId="53" fillId="0" borderId="0" xfId="0" applyNumberFormat="1" applyFont="1" applyBorder="1" applyAlignment="1">
      <alignment horizontal="distributed" vertical="center" shrinkToFit="1"/>
    </xf>
    <xf numFmtId="49" fontId="100" fillId="0" borderId="16" xfId="0" applyNumberFormat="1" applyFont="1" applyBorder="1" applyAlignment="1">
      <alignment horizontal="distributed" vertical="center" wrapText="1"/>
    </xf>
    <xf numFmtId="0" fontId="41" fillId="0" borderId="20" xfId="0" applyFont="1" applyBorder="1" applyAlignment="1">
      <alignment vertical="center"/>
    </xf>
    <xf numFmtId="191" fontId="23" fillId="0" borderId="0" xfId="0" applyNumberFormat="1" applyFont="1" applyBorder="1" applyAlignment="1" applyProtection="1">
      <alignment horizontal="right" vertical="center"/>
    </xf>
    <xf numFmtId="193" fontId="41" fillId="0" borderId="26" xfId="0" applyNumberFormat="1" applyFont="1" applyBorder="1" applyAlignment="1">
      <alignment vertical="center"/>
    </xf>
    <xf numFmtId="193" fontId="41" fillId="0" borderId="26" xfId="0" applyNumberFormat="1" applyFont="1" applyBorder="1" applyAlignment="1">
      <alignment horizontal="right" vertical="center"/>
    </xf>
    <xf numFmtId="193" fontId="23" fillId="0" borderId="0" xfId="0" applyNumberFormat="1" applyFont="1" applyBorder="1" applyAlignment="1">
      <alignment horizontal="right" vertical="center"/>
    </xf>
    <xf numFmtId="191" fontId="41" fillId="0" borderId="26" xfId="0" applyNumberFormat="1" applyFont="1" applyBorder="1" applyAlignment="1">
      <alignment horizontal="right" vertical="center"/>
    </xf>
    <xf numFmtId="193" fontId="41" fillId="0" borderId="29" xfId="81" applyNumberFormat="1" applyFont="1" applyBorder="1" applyAlignment="1">
      <alignment vertical="center"/>
    </xf>
    <xf numFmtId="191" fontId="23" fillId="0" borderId="0" xfId="0" applyNumberFormat="1" applyFont="1" applyBorder="1" applyAlignment="1" applyProtection="1">
      <alignment vertical="center"/>
    </xf>
    <xf numFmtId="191" fontId="23" fillId="0" borderId="16" xfId="0" applyNumberFormat="1" applyFont="1" applyBorder="1" applyAlignment="1" applyProtection="1">
      <alignment vertical="center"/>
    </xf>
    <xf numFmtId="193" fontId="41" fillId="0" borderId="0" xfId="0" applyNumberFormat="1" applyFont="1" applyAlignment="1">
      <alignment vertical="center"/>
    </xf>
    <xf numFmtId="193" fontId="41" fillId="0" borderId="0" xfId="81" applyNumberFormat="1" applyFont="1" applyBorder="1" applyAlignment="1">
      <alignment vertical="center"/>
    </xf>
    <xf numFmtId="193" fontId="41" fillId="0" borderId="16" xfId="81" applyNumberFormat="1" applyFont="1" applyBorder="1" applyAlignment="1">
      <alignment vertical="center"/>
    </xf>
    <xf numFmtId="191" fontId="41" fillId="0" borderId="0" xfId="0" applyNumberFormat="1" applyFont="1" applyFill="1" applyBorder="1" applyAlignment="1" applyProtection="1">
      <alignment vertical="center"/>
    </xf>
    <xf numFmtId="191" fontId="41" fillId="0" borderId="16" xfId="0" applyNumberFormat="1" applyFont="1" applyBorder="1" applyAlignment="1" applyProtection="1">
      <alignment horizontal="center" vertical="center"/>
    </xf>
    <xf numFmtId="191" fontId="41" fillId="0" borderId="0" xfId="0" applyNumberFormat="1" applyFont="1" applyBorder="1" applyAlignment="1" applyProtection="1">
      <alignment horizontal="center" vertical="center"/>
    </xf>
    <xf numFmtId="0" fontId="41" fillId="0" borderId="0" xfId="0" applyFont="1" applyFill="1" applyBorder="1" applyAlignment="1" applyProtection="1">
      <alignment horizontal="center" vertical="center"/>
    </xf>
    <xf numFmtId="193" fontId="41" fillId="0" borderId="0" xfId="0" applyNumberFormat="1" applyFont="1" applyAlignment="1" applyProtection="1">
      <alignment vertical="center"/>
    </xf>
    <xf numFmtId="193" fontId="23" fillId="0" borderId="0" xfId="0" applyNumberFormat="1" applyFont="1" applyFill="1" applyAlignment="1" applyProtection="1">
      <alignment vertical="center"/>
    </xf>
    <xf numFmtId="193" fontId="41" fillId="0" borderId="0" xfId="81" applyNumberFormat="1" applyFont="1" applyFill="1" applyBorder="1"/>
    <xf numFmtId="0" fontId="73" fillId="0" borderId="0" xfId="0" applyFont="1" applyFill="1" applyAlignment="1" applyProtection="1">
      <alignment vertical="center"/>
    </xf>
    <xf numFmtId="0" fontId="60"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96" fillId="0" borderId="0" xfId="0" applyFont="1" applyAlignment="1" applyProtection="1">
      <alignment vertical="center"/>
    </xf>
    <xf numFmtId="0" fontId="23" fillId="0" borderId="0" xfId="0" applyFont="1" applyFill="1" applyAlignment="1" applyProtection="1">
      <alignment vertical="center"/>
    </xf>
    <xf numFmtId="0" fontId="96" fillId="26" borderId="17" xfId="0" applyFont="1" applyFill="1" applyBorder="1" applyAlignment="1">
      <alignment vertical="center"/>
    </xf>
    <xf numFmtId="0" fontId="23" fillId="26" borderId="0" xfId="0" applyFont="1" applyFill="1" applyBorder="1" applyAlignment="1">
      <alignment horizontal="distributed" vertical="center"/>
    </xf>
    <xf numFmtId="0" fontId="41" fillId="26" borderId="0" xfId="0" applyFont="1" applyFill="1" applyBorder="1" applyAlignment="1">
      <alignment horizontal="center" vertical="center"/>
    </xf>
    <xf numFmtId="0" fontId="41" fillId="26" borderId="0" xfId="0" applyFont="1" applyFill="1" applyBorder="1" applyAlignment="1">
      <alignment horizontal="distributed" vertical="distributed"/>
    </xf>
    <xf numFmtId="0" fontId="53" fillId="26" borderId="0" xfId="0" applyFont="1" applyFill="1" applyBorder="1" applyAlignment="1">
      <alignment horizontal="distributed" vertical="center" shrinkToFit="1"/>
    </xf>
    <xf numFmtId="0" fontId="43" fillId="26" borderId="0" xfId="0" applyFont="1" applyFill="1" applyBorder="1" applyAlignment="1">
      <alignment horizontal="distributed" vertical="center" shrinkToFit="1"/>
    </xf>
    <xf numFmtId="0" fontId="96" fillId="26" borderId="0" xfId="0" applyFont="1" applyFill="1" applyBorder="1" applyAlignment="1">
      <alignment horizontal="distributed" vertical="center" shrinkToFit="1"/>
    </xf>
    <xf numFmtId="0" fontId="43" fillId="26" borderId="0" xfId="0" applyFont="1" applyFill="1" applyBorder="1" applyAlignment="1">
      <alignment horizontal="distributed" vertical="distributed"/>
    </xf>
    <xf numFmtId="0" fontId="100" fillId="26" borderId="16" xfId="0" applyFont="1" applyFill="1" applyBorder="1" applyAlignment="1">
      <alignment horizontal="distributed" vertical="distributed" shrinkToFit="1"/>
    </xf>
    <xf numFmtId="0" fontId="22" fillId="26" borderId="0" xfId="0" applyFont="1" applyFill="1"/>
    <xf numFmtId="0" fontId="53" fillId="26" borderId="0" xfId="0" applyFont="1" applyFill="1" applyAlignment="1">
      <alignment horizontal="distributed" vertical="center" shrinkToFit="1"/>
    </xf>
    <xf numFmtId="0" fontId="43" fillId="26" borderId="0" xfId="0" applyFont="1" applyFill="1" applyAlignment="1">
      <alignment horizontal="distributed"/>
    </xf>
    <xf numFmtId="0" fontId="96" fillId="26" borderId="0" xfId="0" applyFont="1" applyFill="1" applyAlignment="1">
      <alignment horizontal="distributed"/>
    </xf>
    <xf numFmtId="0" fontId="96" fillId="26" borderId="0" xfId="0" applyFont="1" applyFill="1" applyAlignment="1">
      <alignment horizontal="distributed" vertical="center" shrinkToFit="1"/>
    </xf>
    <xf numFmtId="0" fontId="100" fillId="26" borderId="16" xfId="0" applyFont="1" applyFill="1" applyBorder="1" applyAlignment="1">
      <alignment shrinkToFit="1"/>
    </xf>
    <xf numFmtId="0" fontId="96" fillId="26" borderId="19" xfId="0" applyFont="1" applyFill="1" applyBorder="1" applyAlignment="1">
      <alignment vertical="center"/>
    </xf>
    <xf numFmtId="0" fontId="23" fillId="26" borderId="20" xfId="0" applyFont="1" applyFill="1" applyBorder="1" applyAlignment="1">
      <alignment horizontal="distributed" vertical="center"/>
    </xf>
    <xf numFmtId="0" fontId="22" fillId="26" borderId="20" xfId="0" applyFont="1" applyFill="1" applyBorder="1"/>
    <xf numFmtId="0" fontId="53" fillId="26" borderId="20" xfId="0" applyFont="1" applyFill="1" applyBorder="1" applyAlignment="1">
      <alignment horizontal="distributed" vertical="center" shrinkToFit="1"/>
    </xf>
    <xf numFmtId="0" fontId="43" fillId="26" borderId="20" xfId="0" applyFont="1" applyFill="1" applyBorder="1" applyAlignment="1">
      <alignment horizontal="distributed"/>
    </xf>
    <xf numFmtId="0" fontId="96" fillId="26" borderId="20" xfId="0" applyFont="1" applyFill="1" applyBorder="1" applyAlignment="1">
      <alignment horizontal="distributed"/>
    </xf>
    <xf numFmtId="0" fontId="96" fillId="26" borderId="20" xfId="0" applyFont="1" applyFill="1" applyBorder="1" applyAlignment="1">
      <alignment horizontal="distributed" vertical="center" shrinkToFit="1"/>
    </xf>
    <xf numFmtId="0" fontId="100" fillId="26" borderId="21" xfId="0" applyFont="1" applyFill="1" applyBorder="1" applyAlignment="1">
      <alignment shrinkToFit="1"/>
    </xf>
    <xf numFmtId="0" fontId="96" fillId="26" borderId="17" xfId="0" applyFont="1" applyFill="1" applyBorder="1" applyAlignment="1">
      <alignment horizontal="right" vertical="center"/>
    </xf>
    <xf numFmtId="3" fontId="101" fillId="26" borderId="0" xfId="0" applyNumberFormat="1" applyFont="1" applyFill="1" applyBorder="1" applyAlignment="1">
      <alignment vertical="center"/>
    </xf>
    <xf numFmtId="0" fontId="41" fillId="26" borderId="26" xfId="0" applyFont="1" applyFill="1" applyBorder="1" applyAlignment="1">
      <alignment horizontal="right" vertical="center"/>
    </xf>
    <xf numFmtId="3" fontId="41" fillId="26" borderId="16" xfId="0" applyNumberFormat="1" applyFont="1" applyFill="1" applyBorder="1" applyAlignment="1">
      <alignment vertical="center"/>
    </xf>
    <xf numFmtId="0" fontId="22" fillId="0" borderId="0" xfId="0" applyFont="1" applyFill="1" applyAlignment="1" applyProtection="1">
      <alignment vertical="center"/>
    </xf>
    <xf numFmtId="0" fontId="96" fillId="26" borderId="17" xfId="0" applyFont="1" applyFill="1" applyBorder="1" applyAlignment="1">
      <alignment horizontal="right" vertical="center" shrinkToFit="1"/>
    </xf>
    <xf numFmtId="208" fontId="23" fillId="26" borderId="0" xfId="0" applyNumberFormat="1" applyFont="1" applyFill="1" applyBorder="1" applyAlignment="1">
      <alignment vertical="center"/>
    </xf>
    <xf numFmtId="0" fontId="41" fillId="26" borderId="0" xfId="0" applyFont="1" applyFill="1" applyAlignment="1">
      <alignment horizontal="right" vertical="center"/>
    </xf>
    <xf numFmtId="208" fontId="102" fillId="26" borderId="0" xfId="0" applyNumberFormat="1" applyFont="1" applyFill="1" applyBorder="1" applyAlignment="1">
      <alignment vertical="center"/>
    </xf>
    <xf numFmtId="208" fontId="102" fillId="26" borderId="16" xfId="0" applyNumberFormat="1" applyFont="1" applyFill="1" applyBorder="1" applyAlignment="1">
      <alignment vertical="center"/>
    </xf>
    <xf numFmtId="0" fontId="0" fillId="0" borderId="0" xfId="0" applyFont="1" applyFill="1" applyAlignment="1" applyProtection="1">
      <alignment horizontal="center" vertical="center"/>
    </xf>
    <xf numFmtId="0" fontId="41" fillId="24" borderId="26"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96" fillId="26" borderId="17" xfId="0" applyFont="1" applyFill="1" applyBorder="1" applyAlignment="1">
      <alignment horizontal="right" vertical="center" wrapText="1"/>
    </xf>
    <xf numFmtId="208" fontId="23" fillId="26" borderId="0" xfId="0" applyNumberFormat="1" applyFont="1" applyFill="1" applyBorder="1" applyAlignment="1">
      <alignment horizontal="right" vertical="center"/>
    </xf>
    <xf numFmtId="208" fontId="41" fillId="26" borderId="0" xfId="0" applyNumberFormat="1" applyFont="1" applyFill="1" applyBorder="1" applyAlignment="1">
      <alignment vertical="center"/>
    </xf>
    <xf numFmtId="208" fontId="41" fillId="26" borderId="0" xfId="0" applyNumberFormat="1" applyFont="1" applyFill="1" applyBorder="1" applyAlignment="1">
      <alignment horizontal="right" vertical="center"/>
    </xf>
    <xf numFmtId="208" fontId="41" fillId="26" borderId="16" xfId="0" applyNumberFormat="1" applyFont="1" applyFill="1" applyBorder="1" applyAlignment="1">
      <alignment horizontal="right" vertical="center"/>
    </xf>
    <xf numFmtId="0" fontId="0" fillId="24" borderId="19" xfId="0" applyFill="1" applyBorder="1" applyAlignment="1">
      <alignment vertical="center"/>
    </xf>
    <xf numFmtId="215" fontId="23" fillId="26" borderId="0" xfId="0" applyNumberFormat="1" applyFont="1" applyFill="1" applyBorder="1" applyAlignment="1">
      <alignment horizontal="right" vertical="center"/>
    </xf>
    <xf numFmtId="215" fontId="41" fillId="26" borderId="0" xfId="0" applyNumberFormat="1" applyFont="1" applyFill="1" applyBorder="1" applyAlignment="1">
      <alignment horizontal="right" vertical="center"/>
    </xf>
    <xf numFmtId="215" fontId="41" fillId="26" borderId="16" xfId="0" applyNumberFormat="1" applyFont="1" applyFill="1" applyBorder="1" applyAlignment="1">
      <alignment horizontal="right" vertical="center"/>
    </xf>
    <xf numFmtId="0" fontId="41" fillId="24" borderId="20" xfId="0" applyFont="1" applyFill="1" applyBorder="1" applyAlignment="1">
      <alignment vertical="center"/>
    </xf>
    <xf numFmtId="0" fontId="41" fillId="24" borderId="23" xfId="0" applyFont="1" applyFill="1" applyBorder="1" applyAlignment="1">
      <alignment horizontal="center" vertical="center" shrinkToFit="1"/>
    </xf>
    <xf numFmtId="0" fontId="41" fillId="24" borderId="25" xfId="0" applyFont="1" applyFill="1" applyBorder="1" applyAlignment="1">
      <alignment horizontal="center" vertical="center" shrinkToFit="1"/>
    </xf>
    <xf numFmtId="215" fontId="23" fillId="26" borderId="0" xfId="0" applyNumberFormat="1" applyFont="1" applyFill="1" applyBorder="1" applyAlignment="1">
      <alignment vertical="center"/>
    </xf>
    <xf numFmtId="215" fontId="41" fillId="26" borderId="0" xfId="0" applyNumberFormat="1" applyFont="1" applyFill="1" applyBorder="1" applyAlignment="1">
      <alignment vertical="center"/>
    </xf>
    <xf numFmtId="215" fontId="41" fillId="26" borderId="16" xfId="0" applyNumberFormat="1" applyFont="1" applyFill="1" applyBorder="1" applyAlignment="1">
      <alignment vertical="center"/>
    </xf>
    <xf numFmtId="215" fontId="41" fillId="26" borderId="0" xfId="0" applyNumberFormat="1" applyFont="1" applyFill="1" applyAlignment="1">
      <alignment vertical="center"/>
    </xf>
    <xf numFmtId="0" fontId="41"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shrinkToFit="1"/>
    </xf>
    <xf numFmtId="0" fontId="41" fillId="0" borderId="16" xfId="0" applyFont="1" applyBorder="1" applyAlignment="1" applyProtection="1">
      <alignment horizontal="center" vertical="center" shrinkToFit="1"/>
    </xf>
    <xf numFmtId="0" fontId="0" fillId="0" borderId="16" xfId="0" applyBorder="1" applyAlignment="1">
      <alignment horizontal="center" vertical="center"/>
    </xf>
    <xf numFmtId="0" fontId="23" fillId="0" borderId="17" xfId="0" applyFont="1" applyBorder="1" applyAlignment="1">
      <alignment horizontal="distributed" vertical="distributed"/>
    </xf>
    <xf numFmtId="0" fontId="41" fillId="0" borderId="0" xfId="0" applyFont="1" applyAlignment="1">
      <alignment horizontal="distributed" vertical="center"/>
    </xf>
    <xf numFmtId="0" fontId="23" fillId="0" borderId="16" xfId="0" applyFont="1" applyBorder="1" applyAlignment="1">
      <alignment horizontal="distributed" vertical="center"/>
    </xf>
    <xf numFmtId="0" fontId="41" fillId="0" borderId="0" xfId="0" applyFont="1" applyBorder="1" applyAlignment="1" applyProtection="1">
      <alignment vertical="center"/>
    </xf>
    <xf numFmtId="0" fontId="53" fillId="0" borderId="0" xfId="0" applyFont="1" applyBorder="1" applyAlignment="1" applyProtection="1">
      <alignment horizontal="left" vertical="center"/>
    </xf>
    <xf numFmtId="0" fontId="23" fillId="0" borderId="0" xfId="0" applyFont="1" applyBorder="1" applyAlignment="1" applyProtection="1">
      <alignment horizontal="distributed" vertical="center"/>
      <protection locked="0"/>
    </xf>
    <xf numFmtId="49" fontId="41" fillId="0" borderId="20" xfId="0" applyNumberFormat="1" applyFont="1" applyBorder="1" applyAlignment="1">
      <alignment horizontal="distributed" vertical="center"/>
    </xf>
    <xf numFmtId="49" fontId="100" fillId="0" borderId="16" xfId="0" applyNumberFormat="1" applyFont="1" applyBorder="1" applyAlignment="1">
      <alignment horizontal="distributed" vertical="center" shrinkToFit="1"/>
    </xf>
    <xf numFmtId="0" fontId="41" fillId="0" borderId="0" xfId="0" applyFont="1" applyFill="1" applyBorder="1" applyAlignment="1" applyProtection="1">
      <alignment horizontal="distributed" vertical="center"/>
    </xf>
    <xf numFmtId="0" fontId="0" fillId="0" borderId="17" xfId="0" applyBorder="1" applyAlignment="1">
      <alignment horizontal="center" vertical="center"/>
    </xf>
    <xf numFmtId="0" fontId="23" fillId="0" borderId="0" xfId="0" applyFont="1" applyAlignment="1" applyProtection="1">
      <alignment horizontal="center" vertical="center"/>
      <protection locked="0"/>
    </xf>
    <xf numFmtId="0" fontId="23" fillId="0" borderId="16" xfId="0" applyFont="1" applyBorder="1" applyAlignment="1">
      <alignment horizontal="center" vertical="center"/>
    </xf>
    <xf numFmtId="0" fontId="53" fillId="0" borderId="0" xfId="0" applyFont="1" applyBorder="1" applyAlignment="1" applyProtection="1">
      <alignment vertical="center"/>
    </xf>
    <xf numFmtId="0" fontId="41" fillId="0" borderId="0" xfId="0" applyFont="1" applyAlignment="1" applyProtection="1">
      <alignment horizontal="center" vertical="center"/>
      <protection locked="0"/>
    </xf>
    <xf numFmtId="0" fontId="41" fillId="0" borderId="20" xfId="0" applyFont="1" applyBorder="1" applyAlignment="1">
      <alignment horizontal="distributed" vertical="center"/>
    </xf>
    <xf numFmtId="0" fontId="53" fillId="0" borderId="0" xfId="0" applyFont="1" applyBorder="1" applyAlignment="1">
      <alignment horizontal="distributed" vertical="center" shrinkToFit="1"/>
    </xf>
    <xf numFmtId="0" fontId="43" fillId="0" borderId="0" xfId="0" applyFont="1" applyBorder="1" applyAlignment="1">
      <alignment horizontal="distributed" vertical="center" shrinkToFit="1"/>
    </xf>
    <xf numFmtId="0" fontId="96" fillId="0" borderId="0" xfId="0" applyFont="1" applyBorder="1" applyAlignment="1">
      <alignment horizontal="distributed" vertical="center" shrinkToFit="1"/>
    </xf>
    <xf numFmtId="0" fontId="96" fillId="0" borderId="16" xfId="0" applyFont="1" applyBorder="1" applyAlignment="1">
      <alignment horizontal="distributed"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23" fillId="0" borderId="17" xfId="0" applyFont="1" applyBorder="1" applyAlignment="1">
      <alignment horizontal="center" vertical="center"/>
    </xf>
    <xf numFmtId="188" fontId="23" fillId="0" borderId="26" xfId="0" applyNumberFormat="1" applyFont="1" applyBorder="1" applyAlignment="1" applyProtection="1">
      <alignment vertical="center"/>
      <protection locked="0"/>
    </xf>
    <xf numFmtId="189" fontId="41" fillId="0" borderId="26" xfId="109" applyNumberFormat="1" applyFont="1" applyFill="1" applyBorder="1" applyAlignment="1">
      <alignment horizontal="right" vertical="center"/>
    </xf>
    <xf numFmtId="189" fontId="23" fillId="0" borderId="29" xfId="109" applyNumberFormat="1" applyFont="1" applyFill="1" applyBorder="1" applyAlignment="1">
      <alignment horizontal="right" vertical="center"/>
    </xf>
    <xf numFmtId="184" fontId="41" fillId="0" borderId="26" xfId="109" applyNumberFormat="1" applyFont="1" applyFill="1" applyBorder="1" applyAlignment="1" applyProtection="1">
      <alignment horizontal="right" vertical="center" shrinkToFit="1"/>
    </xf>
    <xf numFmtId="184" fontId="23" fillId="0" borderId="26" xfId="109" applyNumberFormat="1" applyFont="1" applyFill="1" applyBorder="1" applyAlignment="1" applyProtection="1">
      <alignment horizontal="right" vertical="center" shrinkToFit="1"/>
    </xf>
    <xf numFmtId="38" fontId="41" fillId="0" borderId="26" xfId="109" applyFont="1" applyFill="1" applyBorder="1" applyAlignment="1" applyProtection="1">
      <alignment vertical="center" shrinkToFit="1"/>
    </xf>
    <xf numFmtId="3" fontId="41" fillId="0" borderId="26" xfId="81" applyNumberFormat="1" applyFont="1" applyBorder="1" applyAlignment="1">
      <alignment vertical="center"/>
    </xf>
    <xf numFmtId="3" fontId="41" fillId="0" borderId="29" xfId="81" applyNumberFormat="1" applyFont="1" applyBorder="1" applyAlignment="1">
      <alignment vertical="center"/>
    </xf>
    <xf numFmtId="214" fontId="41" fillId="0" borderId="0" xfId="0" applyNumberFormat="1" applyFont="1" applyFill="1" applyBorder="1" applyAlignment="1" applyProtection="1">
      <alignment horizontal="right" vertical="center" shrinkToFit="1"/>
    </xf>
    <xf numFmtId="0" fontId="0" fillId="0" borderId="16" xfId="0" applyFont="1" applyFill="1" applyBorder="1" applyAlignment="1" applyProtection="1">
      <alignment vertical="center"/>
    </xf>
    <xf numFmtId="189" fontId="23" fillId="0" borderId="16" xfId="109" applyNumberFormat="1" applyFont="1" applyFill="1" applyBorder="1" applyAlignment="1">
      <alignment horizontal="right" vertical="center"/>
    </xf>
    <xf numFmtId="0" fontId="49" fillId="0" borderId="0" xfId="0" applyFont="1" applyFill="1" applyAlignment="1" applyProtection="1">
      <alignment vertical="center"/>
    </xf>
    <xf numFmtId="184" fontId="41" fillId="0" borderId="0" xfId="109" applyNumberFormat="1" applyFont="1" applyFill="1" applyBorder="1" applyAlignment="1" applyProtection="1">
      <alignment horizontal="right" vertical="center" shrinkToFit="1"/>
    </xf>
    <xf numFmtId="184" fontId="23" fillId="0" borderId="0" xfId="109" applyNumberFormat="1" applyFont="1" applyFill="1" applyBorder="1" applyAlignment="1" applyProtection="1">
      <alignment horizontal="right" vertical="center" shrinkToFit="1"/>
    </xf>
    <xf numFmtId="38" fontId="41" fillId="0" borderId="0" xfId="109" applyFont="1" applyFill="1" applyBorder="1" applyAlignment="1" applyProtection="1">
      <alignment vertical="center" shrinkToFit="1"/>
    </xf>
    <xf numFmtId="3" fontId="41" fillId="0" borderId="0" xfId="81" applyNumberFormat="1" applyFont="1" applyBorder="1" applyAlignment="1">
      <alignment vertical="center"/>
    </xf>
    <xf numFmtId="3" fontId="41" fillId="0" borderId="16" xfId="81" applyNumberFormat="1" applyFont="1" applyBorder="1" applyAlignment="1">
      <alignment vertical="center"/>
    </xf>
    <xf numFmtId="188" fontId="23" fillId="0" borderId="0" xfId="0" applyNumberFormat="1" applyFont="1" applyAlignment="1" applyProtection="1">
      <alignment vertical="center"/>
      <protection locked="0"/>
    </xf>
    <xf numFmtId="190" fontId="41" fillId="0" borderId="0" xfId="0" applyNumberFormat="1" applyFont="1" applyBorder="1" applyAlignment="1" applyProtection="1">
      <alignment vertical="center"/>
      <protection locked="0"/>
    </xf>
    <xf numFmtId="184" fontId="23" fillId="0" borderId="0" xfId="109" applyNumberFormat="1" applyFont="1" applyFill="1" applyBorder="1" applyAlignment="1" applyProtection="1">
      <alignment horizontal="right" vertical="center"/>
    </xf>
    <xf numFmtId="38" fontId="41" fillId="0" borderId="0" xfId="109" applyFont="1" applyFill="1" applyBorder="1" applyAlignment="1" applyProtection="1">
      <alignment vertical="center"/>
    </xf>
    <xf numFmtId="186" fontId="41" fillId="0" borderId="0" xfId="0" applyNumberFormat="1" applyFont="1" applyBorder="1" applyAlignment="1" applyProtection="1">
      <alignment vertical="center"/>
      <protection locked="0"/>
    </xf>
    <xf numFmtId="0" fontId="41" fillId="0" borderId="0" xfId="0" applyFont="1" applyAlignment="1" applyProtection="1">
      <alignment horizontal="left" vertical="center"/>
    </xf>
    <xf numFmtId="0" fontId="41" fillId="26" borderId="0" xfId="0" applyFont="1" applyFill="1" applyBorder="1" applyAlignment="1">
      <alignment horizontal="distributed" vertical="center"/>
    </xf>
    <xf numFmtId="0" fontId="41" fillId="26" borderId="0" xfId="0" applyFont="1" applyFill="1" applyAlignment="1">
      <alignment horizontal="distributed" vertical="center"/>
    </xf>
    <xf numFmtId="49" fontId="41" fillId="26" borderId="0" xfId="0" applyNumberFormat="1" applyFont="1" applyFill="1" applyBorder="1" applyAlignment="1">
      <alignment horizontal="distributed" vertical="center"/>
    </xf>
    <xf numFmtId="49" fontId="53" fillId="26" borderId="0" xfId="0" applyNumberFormat="1" applyFont="1" applyFill="1" applyBorder="1" applyAlignment="1">
      <alignment horizontal="distributed" vertical="center"/>
    </xf>
    <xf numFmtId="49" fontId="43" fillId="26" borderId="0" xfId="0" applyNumberFormat="1" applyFont="1" applyFill="1" applyBorder="1" applyAlignment="1">
      <alignment horizontal="distributed" vertical="center" shrinkToFit="1"/>
    </xf>
    <xf numFmtId="49" fontId="96" fillId="26" borderId="0" xfId="0" applyNumberFormat="1" applyFont="1" applyFill="1" applyBorder="1" applyAlignment="1">
      <alignment horizontal="distributed" vertical="center" shrinkToFit="1"/>
    </xf>
    <xf numFmtId="49" fontId="53" fillId="26" borderId="0" xfId="0" applyNumberFormat="1" applyFont="1" applyFill="1" applyBorder="1" applyAlignment="1">
      <alignment horizontal="distributed" vertical="center" shrinkToFit="1"/>
    </xf>
    <xf numFmtId="49" fontId="100" fillId="26" borderId="16" xfId="0" applyNumberFormat="1" applyFont="1" applyFill="1" applyBorder="1" applyAlignment="1">
      <alignment horizontal="distributed" vertical="center" wrapText="1"/>
    </xf>
    <xf numFmtId="0" fontId="41" fillId="26" borderId="0" xfId="0" applyFont="1" applyFill="1" applyAlignment="1">
      <alignment horizontal="center" vertical="center"/>
    </xf>
    <xf numFmtId="0" fontId="23" fillId="26" borderId="0" xfId="0" applyFont="1" applyFill="1" applyAlignment="1">
      <alignment horizontal="center" vertical="center"/>
    </xf>
    <xf numFmtId="193" fontId="41" fillId="26" borderId="28" xfId="0" applyNumberFormat="1" applyFont="1" applyFill="1" applyBorder="1" applyAlignment="1">
      <alignment horizontal="right" vertical="center"/>
    </xf>
    <xf numFmtId="193" fontId="41" fillId="26" borderId="26" xfId="0" applyNumberFormat="1" applyFont="1" applyFill="1" applyBorder="1" applyAlignment="1">
      <alignment horizontal="right" vertical="center"/>
    </xf>
    <xf numFmtId="193" fontId="23" fillId="26" borderId="26" xfId="0" applyNumberFormat="1" applyFont="1" applyFill="1" applyBorder="1" applyAlignment="1">
      <alignment horizontal="right" vertical="center"/>
    </xf>
    <xf numFmtId="193" fontId="23" fillId="26" borderId="26" xfId="0" applyNumberFormat="1" applyFont="1" applyFill="1" applyBorder="1" applyAlignment="1">
      <alignment vertical="center"/>
    </xf>
    <xf numFmtId="193" fontId="41" fillId="26" borderId="26" xfId="0" applyNumberFormat="1" applyFont="1" applyFill="1" applyBorder="1" applyAlignment="1">
      <alignment vertical="center"/>
    </xf>
    <xf numFmtId="193" fontId="41" fillId="26" borderId="29" xfId="0" applyNumberFormat="1" applyFont="1" applyFill="1" applyBorder="1" applyAlignment="1">
      <alignment vertical="center"/>
    </xf>
    <xf numFmtId="193" fontId="41" fillId="26" borderId="0" xfId="0" applyNumberFormat="1" applyFont="1" applyFill="1" applyBorder="1" applyAlignment="1">
      <alignment horizontal="right" vertical="center"/>
    </xf>
    <xf numFmtId="193" fontId="23" fillId="26" borderId="0" xfId="0" applyNumberFormat="1" applyFont="1" applyFill="1" applyBorder="1" applyAlignment="1">
      <alignment horizontal="right" vertical="center"/>
    </xf>
    <xf numFmtId="193" fontId="23" fillId="26" borderId="0" xfId="0" applyNumberFormat="1" applyFont="1" applyFill="1" applyBorder="1" applyAlignment="1">
      <alignment vertical="center"/>
    </xf>
    <xf numFmtId="193" fontId="41" fillId="26" borderId="0" xfId="0" applyNumberFormat="1" applyFont="1" applyFill="1" applyBorder="1" applyAlignment="1">
      <alignment vertical="center"/>
    </xf>
    <xf numFmtId="193" fontId="41" fillId="26" borderId="16" xfId="0" applyNumberFormat="1" applyFont="1" applyFill="1" applyBorder="1" applyAlignment="1">
      <alignment vertical="center"/>
    </xf>
    <xf numFmtId="38" fontId="41" fillId="0" borderId="0" xfId="109" applyFont="1" applyBorder="1" applyAlignment="1" applyProtection="1">
      <alignment vertical="center" wrapText="1"/>
    </xf>
    <xf numFmtId="0" fontId="63" fillId="26" borderId="17" xfId="0" applyFont="1" applyFill="1" applyBorder="1" applyAlignment="1">
      <alignment horizontal="distributed" vertical="center"/>
    </xf>
    <xf numFmtId="0" fontId="43" fillId="26" borderId="0" xfId="0" applyFont="1" applyFill="1" applyBorder="1" applyAlignment="1">
      <alignment horizontal="distributed" vertical="center"/>
    </xf>
    <xf numFmtId="198" fontId="53" fillId="26" borderId="0" xfId="0" applyNumberFormat="1" applyFont="1" applyFill="1" applyBorder="1" applyAlignment="1">
      <alignment horizontal="distributed" vertical="center"/>
    </xf>
    <xf numFmtId="198" fontId="43" fillId="26" borderId="0" xfId="0" applyNumberFormat="1" applyFont="1" applyFill="1" applyBorder="1" applyAlignment="1">
      <alignment horizontal="distributed" vertical="center"/>
    </xf>
    <xf numFmtId="198" fontId="63" fillId="26" borderId="16" xfId="0" applyNumberFormat="1" applyFont="1" applyFill="1" applyBorder="1" applyAlignment="1">
      <alignment horizontal="distributed" vertical="center"/>
    </xf>
    <xf numFmtId="0" fontId="41" fillId="26" borderId="0" xfId="0" applyFont="1" applyFill="1" applyAlignment="1">
      <alignment vertical="center"/>
    </xf>
    <xf numFmtId="198" fontId="43" fillId="26" borderId="0" xfId="0" applyNumberFormat="1" applyFont="1" applyFill="1" applyBorder="1" applyAlignment="1">
      <alignment horizontal="center" vertical="center"/>
    </xf>
    <xf numFmtId="198" fontId="63" fillId="26" borderId="16" xfId="0" applyNumberFormat="1" applyFont="1" applyFill="1" applyBorder="1" applyAlignment="1">
      <alignment horizontal="center" vertical="center"/>
    </xf>
    <xf numFmtId="0" fontId="43" fillId="26" borderId="0" xfId="0" applyFont="1" applyFill="1" applyBorder="1" applyAlignment="1">
      <alignment horizontal="center" vertical="center"/>
    </xf>
    <xf numFmtId="0" fontId="43" fillId="26" borderId="20" xfId="0" applyFont="1" applyFill="1" applyBorder="1" applyAlignment="1">
      <alignment horizontal="center" vertical="center"/>
    </xf>
    <xf numFmtId="0" fontId="63" fillId="26" borderId="16" xfId="0" applyFont="1" applyFill="1" applyBorder="1" applyAlignment="1">
      <alignment horizontal="center" vertical="center"/>
    </xf>
    <xf numFmtId="38" fontId="63" fillId="26" borderId="28" xfId="109" applyFont="1" applyFill="1" applyBorder="1" applyAlignment="1" applyProtection="1">
      <alignment vertical="center" shrinkToFit="1"/>
    </xf>
    <xf numFmtId="0" fontId="43" fillId="26" borderId="26" xfId="0" applyFont="1" applyFill="1" applyBorder="1" applyAlignment="1">
      <alignment vertical="center" shrinkToFit="1"/>
    </xf>
    <xf numFmtId="38" fontId="43" fillId="26" borderId="26" xfId="109" applyFont="1" applyFill="1" applyBorder="1" applyAlignment="1" applyProtection="1">
      <alignment vertical="center" shrinkToFit="1"/>
    </xf>
    <xf numFmtId="38" fontId="43" fillId="26" borderId="0" xfId="109" applyFont="1" applyFill="1" applyBorder="1" applyAlignment="1" applyProtection="1">
      <alignment vertical="center" shrinkToFit="1"/>
    </xf>
    <xf numFmtId="38" fontId="63" fillId="26" borderId="29" xfId="109" applyFont="1" applyFill="1" applyBorder="1" applyAlignment="1" applyProtection="1">
      <alignment vertical="center" shrinkToFit="1"/>
    </xf>
    <xf numFmtId="38" fontId="63" fillId="26" borderId="17" xfId="109" applyFont="1" applyFill="1" applyBorder="1" applyAlignment="1" applyProtection="1">
      <alignment vertical="center" shrinkToFit="1"/>
    </xf>
    <xf numFmtId="0" fontId="43" fillId="26" borderId="0" xfId="0" applyFont="1" applyFill="1" applyAlignment="1">
      <alignment vertical="center" shrinkToFit="1"/>
    </xf>
    <xf numFmtId="38" fontId="63" fillId="26" borderId="16" xfId="109" applyFont="1" applyFill="1" applyBorder="1" applyAlignment="1" applyProtection="1">
      <alignment vertical="center" shrinkToFit="1"/>
    </xf>
    <xf numFmtId="216" fontId="43" fillId="26" borderId="0" xfId="0" applyNumberFormat="1" applyFont="1" applyFill="1" applyAlignment="1">
      <alignment vertical="center" shrinkToFit="1"/>
    </xf>
    <xf numFmtId="3" fontId="63" fillId="26" borderId="17" xfId="109" applyNumberFormat="1" applyFont="1" applyFill="1" applyBorder="1" applyAlignment="1" applyProtection="1">
      <alignment vertical="center" shrinkToFit="1"/>
    </xf>
    <xf numFmtId="0" fontId="103" fillId="26" borderId="17" xfId="0" applyFont="1" applyFill="1" applyBorder="1" applyAlignment="1">
      <alignment horizontal="distributed" vertical="center"/>
    </xf>
    <xf numFmtId="0" fontId="66" fillId="26" borderId="0" xfId="0" applyFont="1" applyFill="1" applyBorder="1" applyAlignment="1">
      <alignment vertical="center"/>
    </xf>
    <xf numFmtId="49" fontId="104" fillId="26" borderId="0" xfId="0" applyNumberFormat="1" applyFont="1" applyFill="1" applyBorder="1" applyAlignment="1">
      <alignment vertical="center" shrinkToFit="1"/>
    </xf>
    <xf numFmtId="49" fontId="103" fillId="26" borderId="0" xfId="0" applyNumberFormat="1" applyFont="1" applyFill="1" applyBorder="1" applyAlignment="1">
      <alignment vertical="center" shrinkToFit="1"/>
    </xf>
    <xf numFmtId="49" fontId="103" fillId="26" borderId="16" xfId="0" applyNumberFormat="1" applyFont="1" applyFill="1" applyBorder="1" applyAlignment="1">
      <alignment vertical="center" shrinkToFit="1"/>
    </xf>
    <xf numFmtId="0" fontId="104" fillId="26" borderId="0" xfId="0" applyFont="1" applyFill="1" applyAlignment="1">
      <alignment horizontal="center" vertical="center"/>
    </xf>
    <xf numFmtId="0" fontId="103" fillId="26" borderId="16" xfId="0" applyFont="1" applyFill="1" applyBorder="1" applyAlignment="1">
      <alignment horizontal="center" vertical="center"/>
    </xf>
    <xf numFmtId="38" fontId="63" fillId="0" borderId="0" xfId="109" applyFont="1" applyFill="1" applyBorder="1" applyAlignment="1" applyProtection="1">
      <alignment vertical="center" shrinkToFit="1"/>
    </xf>
    <xf numFmtId="0" fontId="103" fillId="26" borderId="19" xfId="0" applyFont="1" applyFill="1" applyBorder="1" applyAlignment="1">
      <alignment horizontal="distributed" vertical="center"/>
    </xf>
    <xf numFmtId="0" fontId="66" fillId="26" borderId="20" xfId="0" applyFont="1" applyFill="1" applyBorder="1" applyAlignment="1">
      <alignment vertical="center"/>
    </xf>
    <xf numFmtId="0" fontId="104" fillId="26" borderId="20" xfId="0" applyFont="1" applyFill="1" applyBorder="1" applyAlignment="1">
      <alignment horizontal="center" vertical="center"/>
    </xf>
    <xf numFmtId="49" fontId="104" fillId="26" borderId="20" xfId="0" applyNumberFormat="1" applyFont="1" applyFill="1" applyBorder="1" applyAlignment="1">
      <alignment horizontal="center" vertical="center"/>
    </xf>
    <xf numFmtId="49" fontId="103" fillId="26" borderId="21" xfId="0" applyNumberFormat="1" applyFont="1" applyFill="1" applyBorder="1" applyAlignment="1">
      <alignment horizontal="center" vertical="center"/>
    </xf>
    <xf numFmtId="216" fontId="63" fillId="0" borderId="0" xfId="109" applyNumberFormat="1" applyFont="1" applyFill="1" applyBorder="1" applyAlignment="1" applyProtection="1">
      <alignment vertical="center" shrinkToFit="1"/>
    </xf>
    <xf numFmtId="38" fontId="103" fillId="26" borderId="28" xfId="109" applyFont="1" applyFill="1" applyBorder="1" applyAlignment="1" applyProtection="1">
      <alignment vertical="center"/>
    </xf>
    <xf numFmtId="0" fontId="66" fillId="26" borderId="26" xfId="0" applyFont="1" applyFill="1" applyBorder="1" applyAlignment="1">
      <alignment vertical="center"/>
    </xf>
    <xf numFmtId="38" fontId="104" fillId="26" borderId="26" xfId="109" applyFont="1" applyFill="1" applyBorder="1" applyAlignment="1" applyProtection="1">
      <alignment vertical="center"/>
    </xf>
    <xf numFmtId="38" fontId="104" fillId="26" borderId="0" xfId="109" applyFont="1" applyFill="1" applyBorder="1" applyAlignment="1" applyProtection="1">
      <alignment vertical="center"/>
    </xf>
    <xf numFmtId="38" fontId="103" fillId="26" borderId="29" xfId="109" applyFont="1" applyFill="1" applyBorder="1" applyAlignment="1" applyProtection="1">
      <alignment vertical="center"/>
    </xf>
    <xf numFmtId="0" fontId="41" fillId="24" borderId="18" xfId="0" applyFont="1" applyFill="1" applyBorder="1" applyAlignment="1">
      <alignment vertical="center"/>
    </xf>
    <xf numFmtId="0" fontId="53" fillId="24" borderId="23" xfId="0" applyFont="1" applyFill="1" applyBorder="1" applyAlignment="1">
      <alignment horizontal="center" vertical="center" wrapText="1"/>
    </xf>
    <xf numFmtId="0" fontId="53" fillId="24" borderId="25" xfId="0" applyFont="1" applyFill="1" applyBorder="1" applyAlignment="1">
      <alignment horizontal="center" vertical="center" wrapText="1"/>
    </xf>
    <xf numFmtId="38" fontId="103" fillId="26" borderId="17" xfId="109" applyFont="1" applyFill="1" applyBorder="1" applyAlignment="1" applyProtection="1">
      <alignment vertical="center"/>
    </xf>
    <xf numFmtId="38" fontId="103" fillId="26" borderId="16" xfId="109" applyFont="1" applyFill="1" applyBorder="1" applyAlignment="1" applyProtection="1">
      <alignment vertical="center"/>
    </xf>
    <xf numFmtId="3" fontId="103" fillId="26" borderId="17" xfId="109" applyNumberFormat="1" applyFont="1" applyFill="1" applyBorder="1" applyAlignment="1" applyProtection="1">
      <alignment vertical="center"/>
    </xf>
    <xf numFmtId="0" fontId="56" fillId="0" borderId="0" xfId="0" applyFont="1" applyFill="1" applyBorder="1" applyAlignment="1" applyProtection="1">
      <alignment vertical="center"/>
    </xf>
    <xf numFmtId="181" fontId="103" fillId="26" borderId="17" xfId="109" applyNumberFormat="1" applyFont="1" applyFill="1" applyBorder="1" applyAlignment="1" applyProtection="1">
      <alignment vertical="center"/>
    </xf>
    <xf numFmtId="0" fontId="23" fillId="0" borderId="0" xfId="0" applyFont="1" applyFill="1" applyBorder="1" applyAlignment="1" applyProtection="1">
      <alignment vertical="center"/>
    </xf>
    <xf numFmtId="40" fontId="103" fillId="26" borderId="17" xfId="109" applyNumberFormat="1" applyFont="1" applyFill="1" applyBorder="1" applyAlignment="1" applyProtection="1">
      <alignment vertical="center"/>
    </xf>
    <xf numFmtId="194" fontId="104" fillId="26" borderId="0" xfId="109" applyNumberFormat="1" applyFont="1" applyFill="1" applyBorder="1" applyAlignment="1" applyProtection="1">
      <alignment vertical="center"/>
    </xf>
    <xf numFmtId="40" fontId="104" fillId="26" borderId="0" xfId="109" applyNumberFormat="1" applyFont="1" applyFill="1" applyBorder="1" applyAlignment="1" applyProtection="1">
      <alignment vertical="center" shrinkToFit="1"/>
    </xf>
    <xf numFmtId="40" fontId="103" fillId="26" borderId="16" xfId="109" applyNumberFormat="1" applyFont="1" applyFill="1" applyBorder="1" applyAlignment="1" applyProtection="1">
      <alignment vertical="center" shrinkToFit="1"/>
    </xf>
    <xf numFmtId="40" fontId="41" fillId="0" borderId="0" xfId="109" applyNumberFormat="1" applyFont="1" applyBorder="1" applyAlignment="1" applyProtection="1">
      <alignment vertical="center"/>
    </xf>
    <xf numFmtId="0" fontId="43" fillId="24" borderId="26" xfId="0" applyFont="1" applyFill="1" applyBorder="1" applyAlignment="1">
      <alignment horizontal="center" vertical="center" wrapText="1"/>
    </xf>
    <xf numFmtId="0" fontId="43" fillId="24" borderId="26" xfId="0" applyFont="1" applyFill="1" applyBorder="1" applyAlignment="1">
      <alignment vertical="center" wrapText="1"/>
    </xf>
    <xf numFmtId="0" fontId="43" fillId="24" borderId="29" xfId="0" applyFont="1" applyFill="1" applyBorder="1" applyAlignment="1">
      <alignment vertical="center" wrapText="1"/>
    </xf>
    <xf numFmtId="0" fontId="43" fillId="24" borderId="17"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23" fillId="26" borderId="0" xfId="74" applyFont="1" applyFill="1" applyBorder="1">
      <alignment vertical="center"/>
    </xf>
    <xf numFmtId="0" fontId="41" fillId="26" borderId="0" xfId="74" applyFont="1" applyFill="1" applyBorder="1" applyAlignment="1">
      <alignment horizontal="distributed" vertical="center" shrinkToFit="1"/>
    </xf>
    <xf numFmtId="0" fontId="41" fillId="26" borderId="0" xfId="74" applyFont="1" applyFill="1" applyBorder="1">
      <alignment vertical="center"/>
    </xf>
    <xf numFmtId="0" fontId="23" fillId="26" borderId="16" xfId="74" applyFont="1" applyFill="1" applyBorder="1" applyAlignment="1">
      <alignment horizontal="distributed" vertical="center" shrinkToFit="1"/>
    </xf>
    <xf numFmtId="0" fontId="23" fillId="26" borderId="0" xfId="74" applyFont="1" applyFill="1" applyBorder="1" applyAlignment="1">
      <alignment horizontal="center" vertical="center"/>
    </xf>
    <xf numFmtId="0" fontId="23" fillId="26" borderId="16" xfId="74" applyFont="1" applyFill="1" applyBorder="1" applyAlignment="1">
      <alignment horizontal="center" vertical="center"/>
    </xf>
    <xf numFmtId="0" fontId="23" fillId="26" borderId="28" xfId="74" applyFont="1" applyFill="1" applyBorder="1">
      <alignment vertical="center"/>
    </xf>
    <xf numFmtId="0" fontId="23" fillId="26" borderId="26" xfId="74" applyFont="1" applyFill="1" applyBorder="1">
      <alignment vertical="center"/>
    </xf>
    <xf numFmtId="0" fontId="41" fillId="26" borderId="26" xfId="74" applyFont="1" applyFill="1" applyBorder="1">
      <alignment vertical="center"/>
    </xf>
    <xf numFmtId="0" fontId="23" fillId="26" borderId="29" xfId="74" applyFont="1" applyFill="1" applyBorder="1">
      <alignment vertical="center"/>
    </xf>
    <xf numFmtId="0" fontId="23" fillId="26" borderId="16" xfId="74" applyFont="1" applyFill="1" applyBorder="1">
      <alignment vertical="center"/>
    </xf>
    <xf numFmtId="3" fontId="23" fillId="26" borderId="0" xfId="74" applyNumberFormat="1" applyFont="1" applyFill="1" applyBorder="1">
      <alignment vertical="center"/>
    </xf>
    <xf numFmtId="0" fontId="23" fillId="28" borderId="0" xfId="74" applyFont="1" applyFill="1">
      <alignment vertical="center"/>
    </xf>
    <xf numFmtId="0" fontId="43" fillId="0" borderId="0" xfId="87" applyFont="1" applyAlignment="1" applyProtection="1">
      <alignment vertical="center"/>
      <protection locked="0"/>
    </xf>
    <xf numFmtId="49" fontId="43" fillId="0" borderId="0" xfId="87" applyNumberFormat="1" applyFont="1" applyBorder="1" applyAlignment="1">
      <alignment horizontal="distributed" vertical="center"/>
    </xf>
    <xf numFmtId="49" fontId="43" fillId="0" borderId="16" xfId="87" applyNumberFormat="1" applyFont="1" applyBorder="1" applyAlignment="1">
      <alignment horizontal="distributed" vertical="center"/>
    </xf>
    <xf numFmtId="0" fontId="41" fillId="0" borderId="0" xfId="74" applyFont="1">
      <alignment vertical="center"/>
    </xf>
    <xf numFmtId="49" fontId="43" fillId="0" borderId="20" xfId="87" applyNumberFormat="1" applyFont="1" applyBorder="1" applyAlignment="1">
      <alignment horizontal="distributed" vertical="center" shrinkToFit="1"/>
    </xf>
    <xf numFmtId="49" fontId="43" fillId="0" borderId="20" xfId="87" applyNumberFormat="1" applyFont="1" applyBorder="1" applyAlignment="1">
      <alignment horizontal="distributed" vertical="center"/>
    </xf>
    <xf numFmtId="0" fontId="0" fillId="0" borderId="20" xfId="0" applyBorder="1" applyAlignment="1">
      <alignment horizontal="distributed" vertical="center" shrinkToFit="1"/>
    </xf>
    <xf numFmtId="49" fontId="43" fillId="0" borderId="21" xfId="87" applyNumberFormat="1" applyFont="1" applyBorder="1" applyAlignment="1">
      <alignment horizontal="distributed" vertical="center"/>
    </xf>
    <xf numFmtId="49" fontId="41" fillId="0" borderId="0" xfId="0" applyNumberFormat="1" applyFont="1" applyFill="1" applyBorder="1" applyAlignment="1" applyProtection="1">
      <alignment horizontal="distributed" vertical="center"/>
    </xf>
    <xf numFmtId="217" fontId="41" fillId="0" borderId="26" xfId="87" applyNumberFormat="1" applyFont="1" applyBorder="1" applyAlignment="1">
      <alignment horizontal="right" vertical="center"/>
    </xf>
    <xf numFmtId="218" fontId="41" fillId="0" borderId="26" xfId="87" applyNumberFormat="1" applyFont="1" applyBorder="1" applyAlignment="1">
      <alignment horizontal="right" vertical="center"/>
    </xf>
    <xf numFmtId="200" fontId="41" fillId="0" borderId="26" xfId="87" applyNumberFormat="1" applyFont="1" applyBorder="1" applyAlignment="1">
      <alignment horizontal="right" vertical="center"/>
    </xf>
    <xf numFmtId="184" fontId="41" fillId="0" borderId="26" xfId="87" applyNumberFormat="1" applyFont="1" applyBorder="1" applyAlignment="1">
      <alignment horizontal="right" vertical="center"/>
    </xf>
    <xf numFmtId="217" fontId="41" fillId="0" borderId="17" xfId="87" applyNumberFormat="1" applyFont="1" applyBorder="1" applyAlignment="1">
      <alignment horizontal="center" vertical="center"/>
    </xf>
    <xf numFmtId="217" fontId="41" fillId="0" borderId="0" xfId="87" applyNumberFormat="1" applyFont="1" applyFill="1" applyBorder="1" applyAlignment="1" applyProtection="1">
      <alignment horizontal="center" vertical="center"/>
    </xf>
    <xf numFmtId="217" fontId="41" fillId="0" borderId="0" xfId="87" applyNumberFormat="1" applyFont="1" applyBorder="1" applyAlignment="1">
      <alignment horizontal="right" vertical="center"/>
    </xf>
    <xf numFmtId="218" fontId="41" fillId="0" borderId="0" xfId="87" applyNumberFormat="1" applyFont="1" applyBorder="1" applyAlignment="1">
      <alignment horizontal="right" vertical="center"/>
    </xf>
    <xf numFmtId="200" fontId="41" fillId="0" borderId="0" xfId="87" applyNumberFormat="1" applyFont="1" applyBorder="1" applyAlignment="1">
      <alignment horizontal="right" vertical="center"/>
    </xf>
    <xf numFmtId="0" fontId="0" fillId="0" borderId="0" xfId="0" applyAlignment="1">
      <alignment horizontal="right" vertical="center"/>
    </xf>
    <xf numFmtId="217" fontId="41" fillId="0" borderId="16" xfId="87" applyNumberFormat="1" applyFont="1" applyBorder="1" applyAlignment="1">
      <alignment horizontal="right" vertical="center"/>
    </xf>
    <xf numFmtId="217" fontId="0" fillId="0" borderId="17" xfId="0" applyNumberFormat="1" applyBorder="1" applyAlignment="1">
      <alignment horizontal="center" vertical="center"/>
    </xf>
    <xf numFmtId="217" fontId="0" fillId="0" borderId="0" xfId="0" applyNumberFormat="1" applyFont="1" applyFill="1" applyBorder="1" applyAlignment="1">
      <alignment horizontal="center" vertical="center"/>
    </xf>
    <xf numFmtId="200" fontId="41" fillId="0" borderId="20" xfId="87" applyNumberFormat="1" applyFont="1" applyBorder="1" applyAlignment="1">
      <alignment horizontal="right" vertical="center"/>
    </xf>
    <xf numFmtId="0" fontId="0" fillId="0" borderId="20" xfId="0" applyBorder="1" applyAlignment="1">
      <alignment horizontal="right" vertical="center"/>
    </xf>
    <xf numFmtId="217" fontId="41" fillId="0" borderId="21" xfId="87" applyNumberFormat="1" applyFont="1" applyBorder="1" applyAlignment="1">
      <alignment horizontal="right" vertical="center"/>
    </xf>
    <xf numFmtId="217" fontId="41" fillId="0" borderId="29" xfId="87" applyNumberFormat="1" applyFont="1" applyBorder="1" applyAlignment="1">
      <alignment horizontal="right" vertical="center"/>
    </xf>
    <xf numFmtId="217" fontId="41" fillId="0" borderId="0" xfId="87" applyNumberFormat="1" applyFont="1" applyBorder="1" applyAlignment="1">
      <alignment horizontal="center" vertical="center"/>
    </xf>
    <xf numFmtId="0" fontId="41" fillId="0" borderId="0" xfId="87" applyFont="1" applyAlignment="1" applyProtection="1">
      <alignment horizontal="right" vertical="center"/>
      <protection locked="0"/>
    </xf>
    <xf numFmtId="0" fontId="0" fillId="0" borderId="0" xfId="0" applyFont="1" applyFill="1" applyBorder="1" applyAlignment="1">
      <alignment horizontal="center" vertical="center"/>
    </xf>
    <xf numFmtId="200" fontId="41" fillId="0" borderId="0" xfId="87" applyNumberFormat="1" applyFont="1" applyFill="1" applyBorder="1" applyAlignment="1" applyProtection="1">
      <alignment horizontal="center" vertical="center"/>
    </xf>
    <xf numFmtId="49" fontId="43" fillId="0" borderId="0" xfId="87" applyNumberFormat="1" applyFont="1" applyFill="1" applyBorder="1" applyAlignment="1" applyProtection="1">
      <alignment vertical="center" shrinkToFit="1"/>
    </xf>
    <xf numFmtId="200" fontId="41" fillId="0" borderId="0" xfId="87" applyNumberFormat="1" applyFont="1" applyFill="1" applyBorder="1" applyAlignment="1" applyProtection="1">
      <alignment vertical="center"/>
    </xf>
    <xf numFmtId="200" fontId="41" fillId="0" borderId="20" xfId="87" applyNumberFormat="1" applyFont="1" applyFill="1" applyBorder="1" applyAlignment="1" applyProtection="1">
      <alignment horizontal="center" vertical="center"/>
    </xf>
    <xf numFmtId="200" fontId="41" fillId="0" borderId="26" xfId="87" applyNumberFormat="1" applyFont="1" applyFill="1" applyBorder="1" applyAlignment="1" applyProtection="1">
      <alignment horizontal="center" vertical="center"/>
    </xf>
    <xf numFmtId="0" fontId="41" fillId="0" borderId="0" xfId="87" applyFont="1" applyAlignment="1" applyProtection="1">
      <alignment horizontal="left" vertical="top"/>
    </xf>
    <xf numFmtId="0" fontId="41" fillId="0" borderId="0" xfId="87" applyFont="1" applyProtection="1">
      <protection locked="0"/>
    </xf>
    <xf numFmtId="0" fontId="41" fillId="24" borderId="17" xfId="87" applyFont="1" applyFill="1" applyBorder="1" applyAlignment="1" applyProtection="1">
      <alignment horizontal="center" vertical="center"/>
      <protection locked="0"/>
    </xf>
    <xf numFmtId="0" fontId="41" fillId="24" borderId="16" xfId="87" applyFont="1" applyFill="1" applyBorder="1" applyAlignment="1" applyProtection="1">
      <alignment horizontal="center" vertical="center"/>
      <protection locked="0"/>
    </xf>
    <xf numFmtId="0" fontId="23" fillId="0" borderId="17" xfId="87" applyFont="1" applyBorder="1" applyAlignment="1" applyProtection="1">
      <alignment horizontal="distributed" vertical="distributed" wrapText="1"/>
      <protection locked="0"/>
    </xf>
    <xf numFmtId="0" fontId="41" fillId="0" borderId="0" xfId="87" applyFont="1" applyBorder="1" applyAlignment="1" applyProtection="1">
      <alignment horizontal="center" vertical="center"/>
      <protection locked="0"/>
    </xf>
    <xf numFmtId="0" fontId="41" fillId="0" borderId="0" xfId="87" applyFont="1" applyBorder="1" applyAlignment="1" applyProtection="1">
      <alignment horizontal="distributed" vertical="distributed"/>
      <protection locked="0"/>
    </xf>
    <xf numFmtId="0" fontId="41" fillId="0" borderId="16" xfId="87" applyFont="1" applyBorder="1" applyAlignment="1" applyProtection="1">
      <alignment horizontal="distributed" vertical="distributed"/>
      <protection locked="0"/>
    </xf>
    <xf numFmtId="0" fontId="0" fillId="0" borderId="17" xfId="0" applyBorder="1" applyAlignment="1">
      <alignment horizontal="distributed" vertical="distributed"/>
    </xf>
    <xf numFmtId="0" fontId="0" fillId="0" borderId="0" xfId="0" applyBorder="1" applyAlignment="1">
      <alignment horizontal="distributed" vertical="distributed"/>
    </xf>
    <xf numFmtId="0" fontId="0" fillId="0" borderId="16" xfId="0" applyBorder="1" applyAlignment="1">
      <alignment horizontal="distributed" vertical="distributed"/>
    </xf>
    <xf numFmtId="49" fontId="41" fillId="0" borderId="0" xfId="87" applyNumberFormat="1" applyFont="1" applyAlignment="1" applyProtection="1">
      <alignment vertical="center"/>
    </xf>
    <xf numFmtId="178" fontId="41" fillId="0" borderId="0" xfId="87" applyNumberFormat="1" applyFont="1" applyAlignment="1" applyProtection="1">
      <alignment horizontal="right" vertical="center"/>
      <protection locked="0"/>
    </xf>
    <xf numFmtId="0" fontId="0" fillId="0" borderId="19" xfId="0" applyBorder="1" applyAlignment="1">
      <alignment horizontal="distributed" vertical="distributed"/>
    </xf>
    <xf numFmtId="178" fontId="41" fillId="0" borderId="20" xfId="87" applyNumberFormat="1" applyFont="1" applyBorder="1" applyAlignment="1">
      <alignment horizontal="right" vertical="center"/>
    </xf>
    <xf numFmtId="0" fontId="0" fillId="0" borderId="20" xfId="0" applyBorder="1" applyAlignment="1">
      <alignment horizontal="distributed" vertical="distributed"/>
    </xf>
    <xf numFmtId="0" fontId="0" fillId="0" borderId="21" xfId="0" applyBorder="1" applyAlignment="1">
      <alignment horizontal="distributed" vertical="distributed"/>
    </xf>
    <xf numFmtId="0" fontId="43" fillId="0" borderId="0" xfId="87" applyFont="1" applyFill="1" applyAlignment="1" applyProtection="1">
      <alignment vertical="center"/>
    </xf>
    <xf numFmtId="0" fontId="41" fillId="24" borderId="17" xfId="87" applyFont="1" applyFill="1" applyBorder="1" applyAlignment="1">
      <alignment horizontal="center" vertical="distributed"/>
    </xf>
    <xf numFmtId="0" fontId="41" fillId="0" borderId="16" xfId="0" applyFont="1" applyBorder="1" applyAlignment="1">
      <alignment horizontal="center" vertical="distributed"/>
    </xf>
    <xf numFmtId="178" fontId="23" fillId="0" borderId="28" xfId="87" applyNumberFormat="1" applyFont="1" applyBorder="1" applyAlignment="1">
      <alignment vertical="center"/>
    </xf>
    <xf numFmtId="178" fontId="41" fillId="0" borderId="26" xfId="87" applyNumberFormat="1" applyFont="1" applyBorder="1" applyAlignment="1">
      <alignment vertical="center"/>
    </xf>
    <xf numFmtId="219" fontId="41" fillId="0" borderId="29" xfId="87" applyNumberFormat="1" applyFont="1" applyBorder="1" applyAlignment="1">
      <alignment horizontal="right" vertical="center"/>
    </xf>
    <xf numFmtId="0" fontId="41" fillId="0" borderId="17" xfId="0" applyFont="1" applyBorder="1" applyAlignment="1">
      <alignment horizontal="center" vertical="distributed"/>
    </xf>
    <xf numFmtId="178" fontId="23" fillId="0" borderId="17" xfId="87" applyNumberFormat="1" applyFont="1" applyBorder="1" applyAlignment="1">
      <alignment vertical="center"/>
    </xf>
    <xf numFmtId="219" fontId="41" fillId="0" borderId="16" xfId="87" applyNumberFormat="1" applyFont="1" applyBorder="1" applyAlignment="1">
      <alignment horizontal="right" vertical="center"/>
    </xf>
    <xf numFmtId="0" fontId="41" fillId="0" borderId="0" xfId="0" applyFont="1" applyAlignment="1" applyProtection="1">
      <alignment horizontal="distributed" vertical="center"/>
    </xf>
    <xf numFmtId="180" fontId="41" fillId="0" borderId="0" xfId="87" applyNumberFormat="1" applyFont="1" applyAlignment="1" applyProtection="1">
      <alignment horizontal="right" vertical="center"/>
      <protection locked="0"/>
    </xf>
    <xf numFmtId="0" fontId="41" fillId="24" borderId="28" xfId="0" applyFont="1" applyFill="1" applyBorder="1" applyAlignment="1">
      <alignment horizontal="center" vertical="distributed"/>
    </xf>
    <xf numFmtId="0" fontId="41" fillId="0" borderId="29" xfId="0" applyFont="1" applyBorder="1" applyAlignment="1">
      <alignment horizontal="center" vertical="distributed"/>
    </xf>
    <xf numFmtId="180" fontId="23" fillId="0" borderId="17" xfId="87" applyNumberFormat="1" applyFont="1" applyBorder="1" applyAlignment="1">
      <alignment vertical="center"/>
    </xf>
    <xf numFmtId="180" fontId="41" fillId="0" borderId="0" xfId="87" applyNumberFormat="1" applyFont="1" applyBorder="1" applyAlignment="1">
      <alignment vertical="center"/>
    </xf>
    <xf numFmtId="0" fontId="41" fillId="0" borderId="19" xfId="0" applyFont="1" applyBorder="1" applyAlignment="1">
      <alignment horizontal="center" vertical="distributed"/>
    </xf>
    <xf numFmtId="0" fontId="41" fillId="0" borderId="21" xfId="0" applyFont="1" applyBorder="1" applyAlignment="1">
      <alignment horizontal="center" vertical="distributed"/>
    </xf>
    <xf numFmtId="0" fontId="41" fillId="24" borderId="29" xfId="0" applyFont="1" applyFill="1" applyBorder="1" applyAlignment="1">
      <alignment horizontal="center" vertical="distributed"/>
    </xf>
    <xf numFmtId="38" fontId="41" fillId="0" borderId="16" xfId="109" applyFont="1" applyFill="1" applyBorder="1" applyAlignment="1" applyProtection="1">
      <alignment horizontal="right" vertical="center"/>
    </xf>
    <xf numFmtId="0" fontId="41" fillId="24" borderId="16" xfId="0" applyFont="1" applyFill="1" applyBorder="1" applyAlignment="1">
      <alignment horizontal="center" vertical="distributed"/>
    </xf>
    <xf numFmtId="0" fontId="43" fillId="0" borderId="0" xfId="87" applyFont="1" applyFill="1" applyAlignment="1" applyProtection="1">
      <alignment horizontal="distributed" vertical="center"/>
    </xf>
    <xf numFmtId="0" fontId="41" fillId="24" borderId="19" xfId="0" applyFont="1" applyFill="1" applyBorder="1" applyAlignment="1">
      <alignment horizontal="center" vertical="distributed"/>
    </xf>
    <xf numFmtId="0" fontId="41" fillId="24" borderId="21" xfId="0" applyFont="1" applyFill="1" applyBorder="1" applyAlignment="1">
      <alignment horizontal="center" vertical="distributed"/>
    </xf>
    <xf numFmtId="0" fontId="41" fillId="24" borderId="28" xfId="0" applyFont="1" applyFill="1" applyBorder="1" applyAlignment="1">
      <alignment horizontal="center" vertical="distributed" wrapText="1"/>
    </xf>
    <xf numFmtId="0" fontId="41" fillId="24" borderId="29" xfId="0" applyFont="1" applyFill="1" applyBorder="1" applyAlignment="1">
      <alignment horizontal="center" vertical="distributed" wrapText="1"/>
    </xf>
    <xf numFmtId="0" fontId="41" fillId="24" borderId="17" xfId="0" applyFont="1" applyFill="1" applyBorder="1" applyAlignment="1">
      <alignment horizontal="center" vertical="distributed" wrapText="1"/>
    </xf>
    <xf numFmtId="0" fontId="41" fillId="24" borderId="16" xfId="0" applyFont="1" applyFill="1" applyBorder="1" applyAlignment="1">
      <alignment horizontal="center" vertical="distributed" wrapText="1"/>
    </xf>
    <xf numFmtId="178" fontId="22" fillId="0" borderId="0" xfId="0" applyNumberFormat="1" applyFont="1" applyBorder="1" applyAlignment="1">
      <alignment horizontal="right" vertical="center"/>
    </xf>
    <xf numFmtId="219" fontId="41" fillId="0" borderId="0" xfId="87" applyNumberFormat="1" applyFont="1" applyFill="1" applyBorder="1" applyAlignment="1" applyProtection="1">
      <alignment vertical="center"/>
    </xf>
    <xf numFmtId="0" fontId="105" fillId="0" borderId="0" xfId="87" applyFont="1" applyAlignment="1">
      <alignment horizontal="center" vertical="center"/>
    </xf>
    <xf numFmtId="0" fontId="62" fillId="24" borderId="17" xfId="87" applyFont="1" applyFill="1" applyBorder="1" applyAlignment="1">
      <alignment horizontal="center" vertical="center"/>
    </xf>
    <xf numFmtId="0" fontId="106" fillId="0" borderId="18" xfId="0" applyFont="1" applyBorder="1" applyAlignment="1">
      <alignment horizontal="centerContinuous" vertical="center"/>
    </xf>
    <xf numFmtId="0" fontId="106" fillId="0" borderId="17" xfId="0" applyFont="1" applyBorder="1" applyAlignment="1">
      <alignment vertical="center"/>
    </xf>
    <xf numFmtId="0" fontId="106" fillId="0" borderId="0" xfId="0" applyFont="1" applyBorder="1" applyAlignment="1">
      <alignment vertical="center"/>
    </xf>
    <xf numFmtId="0" fontId="106" fillId="0" borderId="55" xfId="0" applyFont="1" applyBorder="1" applyAlignment="1">
      <alignment vertical="center"/>
    </xf>
    <xf numFmtId="0" fontId="106" fillId="0" borderId="57" xfId="0" applyFont="1" applyBorder="1" applyAlignment="1">
      <alignment vertical="center"/>
    </xf>
    <xf numFmtId="0" fontId="106" fillId="0" borderId="16" xfId="0" applyFont="1" applyBorder="1" applyAlignment="1">
      <alignment vertical="center"/>
    </xf>
    <xf numFmtId="0" fontId="106" fillId="0" borderId="58" xfId="0" applyFont="1" applyBorder="1" applyAlignment="1">
      <alignment vertical="center"/>
    </xf>
    <xf numFmtId="0" fontId="62" fillId="24" borderId="19" xfId="87" applyFont="1" applyFill="1" applyBorder="1" applyAlignment="1">
      <alignment horizontal="center" vertical="center"/>
    </xf>
    <xf numFmtId="0" fontId="106" fillId="0" borderId="19" xfId="0" applyFont="1" applyBorder="1" applyAlignment="1">
      <alignment vertical="center"/>
    </xf>
    <xf numFmtId="0" fontId="106" fillId="0" borderId="20" xfId="0" applyFont="1" applyBorder="1" applyAlignment="1">
      <alignment vertical="center"/>
    </xf>
    <xf numFmtId="0" fontId="106" fillId="0" borderId="59" xfId="0" applyFont="1" applyBorder="1" applyAlignment="1">
      <alignment vertical="center"/>
    </xf>
    <xf numFmtId="0" fontId="106" fillId="0" borderId="60" xfId="0" applyFont="1" applyBorder="1" applyAlignment="1">
      <alignment vertical="center"/>
    </xf>
    <xf numFmtId="0" fontId="62" fillId="24" borderId="23" xfId="87" applyFont="1" applyFill="1" applyBorder="1" applyAlignment="1">
      <alignment horizontal="center" vertical="center"/>
    </xf>
    <xf numFmtId="220" fontId="107" fillId="0" borderId="27" xfId="109" applyNumberFormat="1" applyFont="1" applyFill="1" applyBorder="1" applyAlignment="1">
      <alignment horizontal="right" vertical="center" shrinkToFit="1"/>
    </xf>
    <xf numFmtId="220" fontId="107" fillId="0" borderId="61" xfId="109" applyNumberFormat="1" applyFont="1" applyFill="1" applyBorder="1" applyAlignment="1">
      <alignment horizontal="right" vertical="center" shrinkToFit="1"/>
    </xf>
    <xf numFmtId="220" fontId="107" fillId="0" borderId="62" xfId="109" applyNumberFormat="1" applyFont="1" applyFill="1" applyBorder="1" applyAlignment="1">
      <alignment horizontal="right" vertical="center" shrinkToFit="1"/>
    </xf>
    <xf numFmtId="220" fontId="107" fillId="0" borderId="23" xfId="109" applyNumberFormat="1" applyFont="1" applyFill="1" applyBorder="1" applyAlignment="1">
      <alignment horizontal="right" vertical="center" shrinkToFit="1"/>
    </xf>
    <xf numFmtId="220" fontId="107" fillId="0" borderId="63" xfId="109" applyNumberFormat="1" applyFont="1" applyFill="1" applyBorder="1" applyAlignment="1">
      <alignment horizontal="right" vertical="center" shrinkToFit="1"/>
    </xf>
    <xf numFmtId="220" fontId="107" fillId="0" borderId="62" xfId="70" applyNumberFormat="1" applyFont="1" applyBorder="1" applyAlignment="1">
      <alignment horizontal="right" vertical="center"/>
    </xf>
    <xf numFmtId="220" fontId="107" fillId="0" borderId="63" xfId="70" applyNumberFormat="1" applyFont="1" applyBorder="1" applyAlignment="1">
      <alignment horizontal="right" vertical="center"/>
    </xf>
    <xf numFmtId="220" fontId="107" fillId="0" borderId="27" xfId="70" applyNumberFormat="1" applyFont="1" applyBorder="1" applyAlignment="1">
      <alignment horizontal="right" vertical="center"/>
    </xf>
    <xf numFmtId="181" fontId="108" fillId="0" borderId="29" xfId="70" applyNumberFormat="1" applyFont="1" applyBorder="1" applyAlignment="1">
      <alignment horizontal="right" vertical="center" shrinkToFit="1"/>
    </xf>
    <xf numFmtId="0" fontId="62" fillId="24" borderId="30" xfId="87" applyFont="1" applyFill="1" applyBorder="1" applyAlignment="1">
      <alignment horizontal="center" vertical="center" wrapText="1"/>
    </xf>
    <xf numFmtId="188" fontId="101" fillId="26" borderId="61" xfId="0" applyNumberFormat="1" applyFont="1" applyFill="1" applyBorder="1" applyAlignment="1">
      <alignment horizontal="right" vertical="center" shrinkToFit="1"/>
    </xf>
    <xf numFmtId="208" fontId="107" fillId="0" borderId="61" xfId="0" applyNumberFormat="1" applyFont="1" applyBorder="1" applyAlignment="1">
      <alignment horizontal="right" vertical="center" shrinkToFit="1"/>
    </xf>
    <xf numFmtId="208" fontId="107" fillId="0" borderId="62" xfId="0" applyNumberFormat="1" applyFont="1" applyBorder="1" applyAlignment="1">
      <alignment horizontal="right" vertical="center" shrinkToFit="1"/>
    </xf>
    <xf numFmtId="208" fontId="107" fillId="0" borderId="23" xfId="0" applyNumberFormat="1" applyFont="1" applyBorder="1" applyAlignment="1">
      <alignment horizontal="right" vertical="center" shrinkToFit="1"/>
    </xf>
    <xf numFmtId="208" fontId="107" fillId="0" borderId="63" xfId="0" applyNumberFormat="1" applyFont="1" applyBorder="1" applyAlignment="1">
      <alignment horizontal="right" vertical="center" shrinkToFit="1"/>
    </xf>
    <xf numFmtId="208" fontId="107" fillId="0" borderId="62" xfId="70" applyNumberFormat="1" applyFont="1" applyBorder="1" applyAlignment="1">
      <alignment horizontal="right" vertical="center"/>
    </xf>
    <xf numFmtId="208" fontId="107" fillId="0" borderId="63" xfId="70" applyNumberFormat="1" applyFont="1" applyBorder="1" applyAlignment="1">
      <alignment horizontal="right" vertical="center"/>
    </xf>
    <xf numFmtId="208" fontId="107" fillId="0" borderId="27" xfId="70" applyNumberFormat="1" applyFont="1" applyBorder="1" applyAlignment="1">
      <alignment horizontal="right" vertical="center"/>
    </xf>
    <xf numFmtId="208" fontId="108" fillId="0" borderId="25" xfId="70" applyNumberFormat="1" applyFont="1" applyBorder="1" applyAlignment="1">
      <alignment horizontal="right" vertical="center" shrinkToFit="1"/>
    </xf>
    <xf numFmtId="0" fontId="62" fillId="24" borderId="30" xfId="87" applyFont="1" applyFill="1" applyBorder="1" applyAlignment="1">
      <alignment horizontal="center" vertical="center"/>
    </xf>
    <xf numFmtId="0" fontId="106" fillId="0" borderId="30" xfId="0" applyFont="1" applyBorder="1" applyAlignment="1">
      <alignment horizontal="centerContinuous" vertical="center"/>
    </xf>
    <xf numFmtId="0" fontId="109" fillId="0" borderId="28" xfId="0" applyFont="1" applyBorder="1" applyAlignment="1">
      <alignment vertical="center"/>
    </xf>
    <xf numFmtId="0" fontId="109" fillId="0" borderId="26" xfId="0" applyFont="1" applyBorder="1" applyAlignment="1">
      <alignment vertical="center"/>
    </xf>
    <xf numFmtId="0" fontId="109" fillId="0" borderId="64" xfId="0" applyFont="1" applyBorder="1" applyAlignment="1">
      <alignment vertical="center"/>
    </xf>
    <xf numFmtId="0" fontId="106" fillId="0" borderId="26" xfId="0" applyFont="1" applyBorder="1" applyAlignment="1">
      <alignment vertical="center"/>
    </xf>
    <xf numFmtId="0" fontId="106" fillId="0" borderId="29" xfId="0" applyFont="1" applyBorder="1" applyAlignment="1">
      <alignment vertical="center"/>
    </xf>
    <xf numFmtId="0" fontId="109" fillId="0" borderId="17" xfId="0" applyFont="1" applyBorder="1"/>
    <xf numFmtId="0" fontId="62" fillId="24" borderId="18" xfId="87" applyFont="1" applyFill="1" applyBorder="1" applyAlignment="1">
      <alignment horizontal="center" vertical="center"/>
    </xf>
    <xf numFmtId="0" fontId="109" fillId="0" borderId="17" xfId="0" applyFont="1" applyBorder="1" applyAlignment="1">
      <alignment vertical="center"/>
    </xf>
    <xf numFmtId="0" fontId="109" fillId="0" borderId="0" xfId="0" applyFont="1" applyBorder="1" applyAlignment="1">
      <alignment vertical="center"/>
    </xf>
    <xf numFmtId="0" fontId="109" fillId="0" borderId="57" xfId="0" applyFont="1" applyBorder="1" applyAlignment="1">
      <alignment vertical="center"/>
    </xf>
    <xf numFmtId="0" fontId="0" fillId="0" borderId="17" xfId="0" applyBorder="1"/>
    <xf numFmtId="0" fontId="62" fillId="24" borderId="22" xfId="87" applyFont="1" applyFill="1" applyBorder="1" applyAlignment="1">
      <alignment horizontal="center" vertical="center"/>
    </xf>
    <xf numFmtId="0" fontId="109" fillId="0" borderId="19" xfId="0" applyFont="1" applyBorder="1" applyAlignment="1">
      <alignment vertical="center"/>
    </xf>
    <xf numFmtId="0" fontId="109" fillId="0" borderId="20" xfId="0" applyFont="1" applyBorder="1" applyAlignment="1">
      <alignment vertical="center"/>
    </xf>
    <xf numFmtId="181" fontId="108" fillId="0" borderId="17" xfId="70" applyNumberFormat="1" applyFont="1" applyBorder="1" applyAlignment="1">
      <alignment horizontal="right" vertical="center" shrinkToFit="1"/>
    </xf>
    <xf numFmtId="0" fontId="62" fillId="24" borderId="28" xfId="87" applyFont="1" applyFill="1" applyBorder="1" applyAlignment="1">
      <alignment horizontal="center" vertical="center" wrapText="1"/>
    </xf>
    <xf numFmtId="188" fontId="107" fillId="0" borderId="61" xfId="0" applyNumberFormat="1" applyFont="1" applyBorder="1" applyAlignment="1">
      <alignment horizontal="right" vertical="center" shrinkToFit="1"/>
    </xf>
    <xf numFmtId="188" fontId="107" fillId="0" borderId="62" xfId="0" applyNumberFormat="1" applyFont="1" applyBorder="1" applyAlignment="1">
      <alignment horizontal="right" vertical="center" shrinkToFit="1"/>
    </xf>
    <xf numFmtId="188" fontId="107" fillId="0" borderId="63" xfId="0" applyNumberFormat="1" applyFont="1" applyBorder="1" applyAlignment="1">
      <alignment horizontal="right" vertical="center" shrinkToFit="1"/>
    </xf>
    <xf numFmtId="188" fontId="107" fillId="0" borderId="27" xfId="70" applyNumberFormat="1" applyFont="1" applyBorder="1" applyAlignment="1">
      <alignment horizontal="right" vertical="center" shrinkToFit="1"/>
    </xf>
    <xf numFmtId="188" fontId="108" fillId="0" borderId="17" xfId="70" applyNumberFormat="1" applyFont="1" applyBorder="1" applyAlignment="1">
      <alignment horizontal="right" vertical="center" shrinkToFit="1"/>
    </xf>
    <xf numFmtId="188" fontId="104" fillId="0" borderId="0" xfId="70" applyNumberFormat="1" applyFont="1" applyBorder="1" applyAlignment="1">
      <alignment vertical="center"/>
    </xf>
    <xf numFmtId="49" fontId="23" fillId="26" borderId="17" xfId="88" applyNumberFormat="1" applyFont="1" applyFill="1" applyBorder="1" applyAlignment="1">
      <alignment horizontal="distributed" vertical="center"/>
    </xf>
    <xf numFmtId="49" fontId="23" fillId="26" borderId="0" xfId="88" applyNumberFormat="1" applyFont="1" applyFill="1" applyBorder="1" applyAlignment="1" applyProtection="1">
      <alignment horizontal="distributed" vertical="center" wrapText="1"/>
      <protection locked="0"/>
    </xf>
    <xf numFmtId="49" fontId="23" fillId="26" borderId="0" xfId="88" applyNumberFormat="1" applyFont="1" applyFill="1" applyBorder="1" applyAlignment="1">
      <alignment horizontal="distributed" vertical="center"/>
    </xf>
    <xf numFmtId="0" fontId="41" fillId="26" borderId="0" xfId="88" applyFont="1" applyFill="1" applyAlignment="1" applyProtection="1">
      <alignment vertical="center" shrinkToFit="1"/>
      <protection locked="0"/>
    </xf>
    <xf numFmtId="49" fontId="23" fillId="26" borderId="0" xfId="88" applyNumberFormat="1" applyFont="1" applyFill="1" applyBorder="1" applyAlignment="1" applyProtection="1">
      <alignment vertical="center" shrinkToFit="1"/>
      <protection locked="0"/>
    </xf>
    <xf numFmtId="49" fontId="23" fillId="26" borderId="16" xfId="88" applyNumberFormat="1" applyFont="1" applyFill="1" applyBorder="1" applyAlignment="1" applyProtection="1">
      <alignment vertical="center" shrinkToFit="1"/>
      <protection locked="0"/>
    </xf>
    <xf numFmtId="0" fontId="23" fillId="26" borderId="0" xfId="88" applyFont="1" applyFill="1" applyAlignment="1" applyProtection="1">
      <alignment vertical="center"/>
      <protection locked="0"/>
    </xf>
    <xf numFmtId="49" fontId="41" fillId="26" borderId="0" xfId="88" applyNumberFormat="1" applyFont="1" applyFill="1" applyBorder="1" applyAlignment="1" applyProtection="1">
      <alignment vertical="center" shrinkToFit="1"/>
      <protection locked="0"/>
    </xf>
    <xf numFmtId="0" fontId="23" fillId="26" borderId="0" xfId="88" applyFont="1" applyFill="1" applyBorder="1" applyAlignment="1" applyProtection="1">
      <alignment horizontal="center" vertical="center"/>
      <protection locked="0"/>
    </xf>
    <xf numFmtId="0" fontId="41" fillId="26" borderId="0" xfId="88" applyFont="1" applyFill="1" applyBorder="1" applyAlignment="1" applyProtection="1">
      <alignment horizontal="center" vertical="center"/>
      <protection locked="0"/>
    </xf>
    <xf numFmtId="0" fontId="23" fillId="26" borderId="16" xfId="88" applyFont="1" applyFill="1" applyBorder="1" applyAlignment="1" applyProtection="1">
      <alignment horizontal="center" vertical="center"/>
      <protection locked="0"/>
    </xf>
    <xf numFmtId="0" fontId="41" fillId="26" borderId="0" xfId="88" applyFont="1" applyFill="1" applyAlignment="1" applyProtection="1">
      <alignment horizontal="distributed" vertical="center"/>
      <protection locked="0"/>
    </xf>
    <xf numFmtId="49" fontId="41" fillId="26" borderId="0" xfId="88" applyNumberFormat="1" applyFont="1" applyFill="1" applyBorder="1" applyAlignment="1" applyProtection="1">
      <alignment horizontal="distributed" vertical="center"/>
      <protection locked="0"/>
    </xf>
    <xf numFmtId="49" fontId="23" fillId="26" borderId="21" xfId="88" applyNumberFormat="1" applyFont="1" applyFill="1" applyBorder="1" applyAlignment="1" applyProtection="1">
      <alignment horizontal="distributed" vertical="center"/>
      <protection locked="0"/>
    </xf>
    <xf numFmtId="181" fontId="23" fillId="26" borderId="26" xfId="109" applyNumberFormat="1" applyFont="1" applyFill="1" applyBorder="1" applyAlignment="1" applyProtection="1">
      <alignment vertical="center"/>
    </xf>
    <xf numFmtId="181" fontId="23" fillId="26" borderId="26" xfId="109" applyNumberFormat="1" applyFont="1" applyFill="1" applyBorder="1" applyAlignment="1" applyProtection="1">
      <alignment vertical="center"/>
      <protection locked="0"/>
    </xf>
    <xf numFmtId="181" fontId="41" fillId="26" borderId="26" xfId="109" applyNumberFormat="1" applyFont="1" applyFill="1" applyBorder="1" applyAlignment="1" applyProtection="1">
      <alignment vertical="center"/>
      <protection locked="0"/>
    </xf>
    <xf numFmtId="3" fontId="41" fillId="26" borderId="26" xfId="88" applyNumberFormat="1" applyFont="1" applyFill="1" applyBorder="1" applyAlignment="1">
      <alignment horizontal="right" vertical="center"/>
    </xf>
    <xf numFmtId="3" fontId="23" fillId="26" borderId="29" xfId="88" applyNumberFormat="1" applyFont="1" applyFill="1" applyBorder="1" applyAlignment="1">
      <alignment horizontal="right" vertical="center"/>
    </xf>
    <xf numFmtId="221" fontId="23" fillId="0" borderId="0" xfId="109" applyNumberFormat="1" applyFont="1" applyFill="1" applyBorder="1" applyAlignment="1" applyProtection="1">
      <alignment vertical="center"/>
    </xf>
    <xf numFmtId="3" fontId="23" fillId="26" borderId="26" xfId="88" applyNumberFormat="1" applyFont="1" applyFill="1" applyBorder="1" applyAlignment="1">
      <alignment vertical="center"/>
    </xf>
    <xf numFmtId="38" fontId="23" fillId="26" borderId="26" xfId="109" applyFont="1" applyFill="1" applyBorder="1" applyAlignment="1" applyProtection="1">
      <alignment vertical="center"/>
      <protection locked="0"/>
    </xf>
    <xf numFmtId="38" fontId="23" fillId="26" borderId="29" xfId="109" applyFont="1" applyFill="1" applyBorder="1" applyAlignment="1" applyProtection="1">
      <alignment vertical="center"/>
    </xf>
    <xf numFmtId="221" fontId="41" fillId="0" borderId="0" xfId="0" applyNumberFormat="1" applyFont="1" applyFill="1" applyBorder="1" applyAlignment="1" applyProtection="1">
      <alignment horizontal="right" vertical="center"/>
    </xf>
    <xf numFmtId="221" fontId="41" fillId="0" borderId="0" xfId="88" applyNumberFormat="1" applyFont="1" applyFill="1" applyBorder="1" applyAlignment="1" applyProtection="1">
      <alignment vertical="center"/>
    </xf>
    <xf numFmtId="181" fontId="23" fillId="26" borderId="0" xfId="88" applyNumberFormat="1" applyFont="1" applyFill="1" applyBorder="1" applyAlignment="1">
      <alignment vertical="center"/>
    </xf>
    <xf numFmtId="181" fontId="23" fillId="26" borderId="0" xfId="109" applyNumberFormat="1" applyFont="1" applyFill="1" applyAlignment="1" applyProtection="1">
      <alignment vertical="center"/>
      <protection locked="0"/>
    </xf>
    <xf numFmtId="38" fontId="41" fillId="26" borderId="0" xfId="109" applyFont="1" applyFill="1" applyBorder="1" applyAlignment="1" applyProtection="1">
      <alignment horizontal="right" vertical="center"/>
    </xf>
    <xf numFmtId="3" fontId="23" fillId="26" borderId="0" xfId="88" applyNumberFormat="1" applyFont="1" applyFill="1" applyBorder="1" applyAlignment="1">
      <alignment vertical="center"/>
    </xf>
    <xf numFmtId="38" fontId="23" fillId="26" borderId="0" xfId="109" applyFont="1" applyFill="1" applyAlignment="1" applyProtection="1">
      <alignment vertical="center"/>
      <protection locked="0"/>
    </xf>
    <xf numFmtId="38" fontId="23" fillId="26" borderId="16" xfId="109" applyFont="1" applyFill="1" applyBorder="1" applyAlignment="1" applyProtection="1">
      <alignment vertical="center"/>
    </xf>
    <xf numFmtId="0" fontId="56" fillId="0" borderId="0" xfId="0" applyFont="1" applyFill="1" applyAlignment="1" applyProtection="1"/>
    <xf numFmtId="38" fontId="23" fillId="26" borderId="16" xfId="109" applyFont="1" applyFill="1" applyBorder="1" applyAlignment="1" applyProtection="1">
      <alignment horizontal="right" vertical="center"/>
    </xf>
    <xf numFmtId="38" fontId="23" fillId="26" borderId="0" xfId="109" applyFont="1" applyFill="1" applyBorder="1" applyAlignment="1" applyProtection="1">
      <alignment horizontal="right" vertical="center"/>
    </xf>
    <xf numFmtId="181" fontId="23" fillId="26" borderId="0" xfId="109" applyNumberFormat="1" applyFont="1" applyFill="1" applyBorder="1" applyAlignment="1" applyProtection="1">
      <alignment horizontal="right" vertical="center"/>
    </xf>
    <xf numFmtId="181" fontId="41" fillId="26" borderId="0" xfId="109" applyNumberFormat="1" applyFont="1" applyFill="1" applyBorder="1" applyAlignment="1" applyProtection="1">
      <alignment horizontal="right" vertical="center"/>
    </xf>
    <xf numFmtId="181" fontId="23" fillId="26" borderId="16" xfId="109" applyNumberFormat="1" applyFont="1" applyFill="1" applyBorder="1" applyAlignment="1" applyProtection="1">
      <alignment horizontal="right" vertical="center"/>
    </xf>
    <xf numFmtId="222" fontId="41" fillId="0" borderId="0" xfId="109" applyNumberFormat="1" applyFont="1" applyFill="1" applyBorder="1" applyAlignment="1" applyProtection="1">
      <alignment vertical="center"/>
    </xf>
    <xf numFmtId="0" fontId="41" fillId="28" borderId="0" xfId="88" applyFont="1" applyFill="1" applyBorder="1" applyAlignment="1" applyProtection="1">
      <alignment vertical="center"/>
      <protection locked="0"/>
    </xf>
    <xf numFmtId="0" fontId="23" fillId="26" borderId="0" xfId="88" applyFont="1" applyFill="1" applyBorder="1" applyAlignment="1" applyProtection="1">
      <alignment horizontal="distributed" vertical="center"/>
      <protection locked="0"/>
    </xf>
    <xf numFmtId="38" fontId="23" fillId="0" borderId="0" xfId="109" applyFont="1" applyFill="1" applyBorder="1" applyAlignment="1" applyProtection="1">
      <alignment vertical="center"/>
    </xf>
    <xf numFmtId="0" fontId="41" fillId="29" borderId="17" xfId="88" applyFont="1" applyFill="1" applyBorder="1" applyAlignment="1" applyProtection="1">
      <alignment horizontal="center" vertical="center"/>
    </xf>
    <xf numFmtId="0" fontId="41" fillId="29" borderId="16" xfId="88" applyFont="1" applyFill="1" applyBorder="1" applyAlignment="1" applyProtection="1">
      <alignment horizontal="center" vertical="center"/>
    </xf>
    <xf numFmtId="0" fontId="23" fillId="26" borderId="17" xfId="88" applyFont="1" applyFill="1" applyBorder="1" applyAlignment="1">
      <alignment horizontal="center" vertical="center"/>
    </xf>
    <xf numFmtId="0" fontId="41" fillId="28" borderId="0" xfId="88" applyFont="1" applyFill="1" applyBorder="1" applyAlignment="1" applyProtection="1">
      <alignment horizontal="distributed" vertical="center"/>
    </xf>
    <xf numFmtId="0" fontId="62" fillId="28" borderId="0" xfId="88" applyFont="1" applyFill="1" applyBorder="1" applyAlignment="1" applyProtection="1">
      <alignment horizontal="distributed" vertical="center"/>
    </xf>
    <xf numFmtId="0" fontId="43" fillId="28" borderId="16" xfId="88" applyFont="1" applyFill="1" applyBorder="1" applyAlignment="1" applyProtection="1">
      <alignment horizontal="distributed" vertical="center"/>
    </xf>
    <xf numFmtId="0" fontId="41" fillId="28" borderId="0" xfId="88" applyFont="1" applyFill="1" applyAlignment="1" applyProtection="1">
      <alignment vertical="center"/>
      <protection locked="0"/>
    </xf>
    <xf numFmtId="0" fontId="41" fillId="28" borderId="0" xfId="88" applyFont="1" applyFill="1" applyBorder="1" applyAlignment="1" applyProtection="1">
      <alignment vertical="center"/>
    </xf>
    <xf numFmtId="0" fontId="23" fillId="26" borderId="0" xfId="88" applyFont="1" applyFill="1" applyAlignment="1" applyProtection="1">
      <alignment horizontal="center" vertical="center" wrapText="1"/>
      <protection locked="0"/>
    </xf>
    <xf numFmtId="49" fontId="41" fillId="26" borderId="20" xfId="88" applyNumberFormat="1" applyFont="1" applyFill="1" applyBorder="1" applyAlignment="1" applyProtection="1">
      <alignment horizontal="distributed" vertical="center"/>
      <protection locked="0"/>
    </xf>
    <xf numFmtId="0" fontId="41" fillId="29" borderId="19" xfId="88" applyFont="1" applyFill="1" applyBorder="1" applyAlignment="1" applyProtection="1">
      <alignment horizontal="center" vertical="center"/>
    </xf>
    <xf numFmtId="0" fontId="41" fillId="29" borderId="21" xfId="88" applyFont="1" applyFill="1" applyBorder="1" applyAlignment="1" applyProtection="1">
      <alignment horizontal="center" vertical="center"/>
    </xf>
    <xf numFmtId="0" fontId="23" fillId="26" borderId="19" xfId="88" applyFont="1" applyFill="1" applyBorder="1" applyAlignment="1">
      <alignment horizontal="center" vertical="center"/>
    </xf>
    <xf numFmtId="0" fontId="41" fillId="28" borderId="20" xfId="88" applyFont="1" applyFill="1" applyBorder="1" applyAlignment="1" applyProtection="1">
      <alignment horizontal="distributed" vertical="center"/>
    </xf>
    <xf numFmtId="0" fontId="62" fillId="28" borderId="20" xfId="88" applyFont="1" applyFill="1" applyBorder="1" applyAlignment="1" applyProtection="1">
      <alignment horizontal="distributed" vertical="center"/>
    </xf>
    <xf numFmtId="0" fontId="43" fillId="28" borderId="21" xfId="88" applyFont="1" applyFill="1" applyBorder="1" applyAlignment="1" applyProtection="1">
      <alignment horizontal="distributed" vertical="center"/>
    </xf>
    <xf numFmtId="0" fontId="23" fillId="28" borderId="0" xfId="0" applyFont="1" applyFill="1" applyBorder="1" applyAlignment="1" applyProtection="1">
      <alignment horizontal="centerContinuous" vertical="center"/>
    </xf>
    <xf numFmtId="0" fontId="41" fillId="24" borderId="23" xfId="88" applyFont="1" applyFill="1" applyBorder="1" applyAlignment="1">
      <alignment horizontal="center" vertical="center"/>
    </xf>
    <xf numFmtId="0" fontId="41" fillId="24" borderId="25" xfId="88" applyFont="1" applyFill="1" applyBorder="1" applyAlignment="1">
      <alignment horizontal="center" vertical="center"/>
    </xf>
    <xf numFmtId="181" fontId="23" fillId="26" borderId="26" xfId="109" applyNumberFormat="1" applyFont="1" applyFill="1" applyBorder="1" applyAlignment="1" applyProtection="1">
      <alignment vertical="center" shrinkToFit="1"/>
      <protection locked="0"/>
    </xf>
    <xf numFmtId="181" fontId="41" fillId="26" borderId="0" xfId="88" applyNumberFormat="1" applyFont="1" applyFill="1" applyBorder="1" applyAlignment="1">
      <alignment horizontal="right" vertical="center" shrinkToFit="1"/>
    </xf>
    <xf numFmtId="38" fontId="41" fillId="26" borderId="26" xfId="109" applyFont="1" applyFill="1" applyBorder="1" applyAlignment="1" applyProtection="1">
      <alignment horizontal="right" vertical="center" shrinkToFit="1"/>
    </xf>
    <xf numFmtId="38" fontId="23" fillId="26" borderId="29" xfId="109" applyFont="1" applyFill="1" applyBorder="1" applyAlignment="1" applyProtection="1">
      <alignment horizontal="right" vertical="center" shrinkToFit="1"/>
    </xf>
    <xf numFmtId="3" fontId="23" fillId="26" borderId="28" xfId="86" applyNumberFormat="1" applyFill="1" applyBorder="1"/>
    <xf numFmtId="3" fontId="41" fillId="26" borderId="26" xfId="86" applyNumberFormat="1" applyFont="1" applyFill="1" applyBorder="1"/>
    <xf numFmtId="3" fontId="41" fillId="26" borderId="26" xfId="86" applyNumberFormat="1" applyFont="1" applyFill="1" applyBorder="1" applyAlignment="1">
      <alignment horizontal="right"/>
    </xf>
    <xf numFmtId="3" fontId="41" fillId="26" borderId="29" xfId="86" applyNumberFormat="1" applyFont="1" applyFill="1" applyBorder="1" applyAlignment="1">
      <alignment horizontal="right"/>
    </xf>
    <xf numFmtId="3" fontId="41" fillId="0" borderId="0" xfId="88" applyNumberFormat="1" applyFont="1" applyFill="1" applyAlignment="1" applyProtection="1">
      <alignment vertical="center"/>
      <protection locked="0"/>
    </xf>
    <xf numFmtId="0" fontId="41" fillId="28" borderId="0" xfId="88" applyFont="1" applyFill="1" applyAlignment="1" applyProtection="1">
      <alignment horizontal="centerContinuous" vertical="center"/>
      <protection locked="0"/>
    </xf>
    <xf numFmtId="38" fontId="41" fillId="26" borderId="0" xfId="109" applyFont="1" applyFill="1" applyBorder="1" applyAlignment="1" applyProtection="1">
      <alignment horizontal="right" vertical="center" shrinkToFit="1"/>
    </xf>
    <xf numFmtId="3" fontId="41" fillId="26" borderId="0" xfId="88" applyNumberFormat="1" applyFont="1" applyFill="1" applyBorder="1" applyAlignment="1">
      <alignment horizontal="right" vertical="center" shrinkToFit="1"/>
    </xf>
    <xf numFmtId="3" fontId="23" fillId="26" borderId="16" xfId="88" applyNumberFormat="1" applyFont="1" applyFill="1" applyBorder="1" applyAlignment="1">
      <alignment horizontal="right" vertical="center" shrinkToFit="1"/>
    </xf>
    <xf numFmtId="3" fontId="23" fillId="26" borderId="17" xfId="86" applyNumberFormat="1" applyFill="1" applyBorder="1" applyAlignment="1">
      <alignment horizontal="right"/>
    </xf>
    <xf numFmtId="0" fontId="41" fillId="26" borderId="0" xfId="88" applyFont="1" applyFill="1" applyAlignment="1" applyProtection="1">
      <alignment vertical="center"/>
      <protection locked="0"/>
    </xf>
    <xf numFmtId="3" fontId="41" fillId="26" borderId="0" xfId="86" applyNumberFormat="1" applyFont="1" applyFill="1" applyBorder="1"/>
    <xf numFmtId="3" fontId="41" fillId="26" borderId="0" xfId="86" applyNumberFormat="1" applyFont="1" applyFill="1" applyBorder="1" applyAlignment="1">
      <alignment horizontal="right"/>
    </xf>
    <xf numFmtId="3" fontId="41" fillId="26" borderId="16" xfId="86" applyNumberFormat="1" applyFont="1" applyFill="1" applyBorder="1" applyAlignment="1">
      <alignment horizontal="right"/>
    </xf>
    <xf numFmtId="3" fontId="23" fillId="26" borderId="17" xfId="86" applyNumberFormat="1" applyFill="1" applyBorder="1"/>
    <xf numFmtId="3" fontId="41" fillId="26" borderId="20" xfId="86" applyNumberFormat="1" applyFont="1" applyFill="1" applyBorder="1"/>
    <xf numFmtId="3" fontId="41" fillId="26" borderId="20" xfId="86" applyNumberFormat="1" applyFont="1" applyFill="1" applyBorder="1" applyAlignment="1">
      <alignment horizontal="right"/>
    </xf>
    <xf numFmtId="3" fontId="41" fillId="26" borderId="21" xfId="86" applyNumberFormat="1" applyFont="1" applyFill="1" applyBorder="1" applyAlignment="1">
      <alignment horizontal="right"/>
    </xf>
    <xf numFmtId="181" fontId="41" fillId="26" borderId="26" xfId="109" applyNumberFormat="1" applyFont="1" applyFill="1" applyBorder="1" applyAlignment="1" applyProtection="1">
      <alignment horizontal="right" vertical="center" shrinkToFit="1"/>
    </xf>
    <xf numFmtId="0" fontId="41" fillId="26" borderId="26" xfId="88" applyFont="1" applyFill="1" applyBorder="1" applyAlignment="1">
      <alignment vertical="center" shrinkToFit="1"/>
    </xf>
    <xf numFmtId="0" fontId="23" fillId="26" borderId="29" xfId="88" applyFont="1" applyFill="1" applyBorder="1" applyAlignment="1">
      <alignment vertical="center" shrinkToFit="1"/>
    </xf>
    <xf numFmtId="38" fontId="23" fillId="26" borderId="0" xfId="109" applyFont="1" applyFill="1" applyAlignment="1" applyProtection="1">
      <alignment horizontal="right" vertical="center"/>
      <protection locked="0"/>
    </xf>
    <xf numFmtId="1" fontId="41" fillId="26" borderId="0" xfId="109" applyNumberFormat="1" applyFont="1" applyFill="1" applyBorder="1" applyAlignment="1" applyProtection="1">
      <alignment horizontal="right" vertical="center" shrinkToFit="1"/>
    </xf>
    <xf numFmtId="1" fontId="23" fillId="26" borderId="16" xfId="109" applyNumberFormat="1" applyFont="1" applyFill="1" applyBorder="1" applyAlignment="1" applyProtection="1">
      <alignment horizontal="right" vertical="center" shrinkToFit="1"/>
    </xf>
    <xf numFmtId="181" fontId="41" fillId="26" borderId="0" xfId="109" applyNumberFormat="1" applyFont="1" applyFill="1" applyBorder="1" applyAlignment="1" applyProtection="1">
      <alignment horizontal="right" vertical="center" shrinkToFit="1"/>
    </xf>
    <xf numFmtId="0" fontId="41" fillId="26" borderId="0" xfId="88" applyFont="1" applyFill="1" applyBorder="1" applyAlignment="1">
      <alignment vertical="center" shrinkToFit="1"/>
    </xf>
    <xf numFmtId="0" fontId="23" fillId="26" borderId="16" xfId="88" applyFont="1" applyFill="1" applyBorder="1" applyAlignment="1">
      <alignment vertical="center" shrinkToFit="1"/>
    </xf>
    <xf numFmtId="0" fontId="23" fillId="26" borderId="21" xfId="88" applyFont="1" applyFill="1" applyBorder="1" applyAlignment="1">
      <alignment vertical="center" shrinkToFit="1"/>
    </xf>
    <xf numFmtId="0" fontId="41" fillId="26" borderId="26" xfId="88" applyFont="1" applyFill="1" applyBorder="1" applyAlignment="1">
      <alignment horizontal="right" vertical="center" shrinkToFit="1"/>
    </xf>
    <xf numFmtId="0" fontId="41" fillId="26" borderId="26" xfId="88" applyFont="1" applyFill="1" applyBorder="1" applyAlignment="1" applyProtection="1">
      <alignment vertical="center"/>
      <protection locked="0"/>
    </xf>
    <xf numFmtId="0" fontId="23" fillId="26" borderId="29" xfId="88" applyFont="1" applyFill="1" applyBorder="1" applyAlignment="1" applyProtection="1">
      <alignment vertical="center"/>
      <protection locked="0"/>
    </xf>
    <xf numFmtId="38" fontId="23" fillId="26" borderId="28" xfId="88" applyNumberFormat="1" applyFont="1" applyFill="1" applyBorder="1" applyAlignment="1">
      <alignment horizontal="right" vertical="center"/>
    </xf>
    <xf numFmtId="38" fontId="41" fillId="26" borderId="26" xfId="88" applyNumberFormat="1" applyFont="1" applyFill="1" applyBorder="1" applyAlignment="1">
      <alignment horizontal="right" vertical="center"/>
    </xf>
    <xf numFmtId="0" fontId="41" fillId="26" borderId="0" xfId="88" applyFont="1" applyFill="1" applyBorder="1" applyAlignment="1">
      <alignment horizontal="right" vertical="center" shrinkToFit="1"/>
    </xf>
    <xf numFmtId="0" fontId="23" fillId="26" borderId="16" xfId="88" applyFont="1" applyFill="1" applyBorder="1" applyAlignment="1" applyProtection="1">
      <alignment vertical="center"/>
      <protection locked="0"/>
    </xf>
    <xf numFmtId="38" fontId="23" fillId="26" borderId="17" xfId="109" applyFont="1" applyFill="1" applyBorder="1" applyAlignment="1" applyProtection="1">
      <alignment horizontal="right" vertical="center" shrinkToFit="1"/>
    </xf>
    <xf numFmtId="38" fontId="41" fillId="26" borderId="0" xfId="77" applyNumberFormat="1" applyFont="1" applyFill="1" applyBorder="1" applyAlignment="1">
      <alignment horizontal="right" vertical="center"/>
    </xf>
    <xf numFmtId="0" fontId="41" fillId="26" borderId="0" xfId="86" applyFont="1" applyFill="1" applyBorder="1" applyAlignment="1">
      <alignment horizontal="right"/>
    </xf>
    <xf numFmtId="38" fontId="23" fillId="26" borderId="17" xfId="109" applyFont="1" applyFill="1" applyBorder="1" applyAlignment="1" applyProtection="1">
      <alignment horizontal="right" vertical="center"/>
    </xf>
    <xf numFmtId="38" fontId="23" fillId="26" borderId="17" xfId="88" applyNumberFormat="1" applyFont="1" applyFill="1" applyBorder="1" applyAlignment="1">
      <alignment horizontal="right" vertical="center"/>
    </xf>
    <xf numFmtId="0" fontId="63" fillId="26" borderId="0" xfId="88" applyFont="1" applyFill="1" applyBorder="1" applyAlignment="1">
      <alignment horizontal="distributed" vertical="center" wrapText="1"/>
    </xf>
    <xf numFmtId="49" fontId="23" fillId="26" borderId="16" xfId="88" applyNumberFormat="1" applyFont="1" applyFill="1" applyBorder="1" applyAlignment="1">
      <alignment horizontal="distributed" vertical="center" shrinkToFit="1"/>
    </xf>
    <xf numFmtId="0" fontId="23" fillId="0" borderId="0" xfId="77" applyFont="1" applyFill="1" applyBorder="1" applyAlignment="1" applyProtection="1">
      <alignment horizontal="right" vertical="center" indent="1"/>
      <protection locked="0"/>
    </xf>
    <xf numFmtId="0" fontId="41" fillId="0" borderId="16" xfId="88" applyFont="1" applyFill="1" applyBorder="1" applyAlignment="1" applyProtection="1">
      <alignment vertical="center"/>
      <protection locked="0"/>
    </xf>
    <xf numFmtId="0" fontId="23" fillId="26" borderId="0" xfId="0" applyFont="1" applyFill="1" applyAlignment="1" applyProtection="1">
      <alignment horizontal="center" vertical="center"/>
      <protection locked="0"/>
    </xf>
    <xf numFmtId="0" fontId="23" fillId="0" borderId="0" xfId="77" applyFont="1" applyFill="1" applyBorder="1" applyAlignment="1" applyProtection="1">
      <alignment horizontal="center" vertical="center"/>
      <protection locked="0"/>
    </xf>
    <xf numFmtId="0" fontId="23" fillId="26" borderId="19" xfId="88" applyFont="1" applyFill="1" applyBorder="1" applyAlignment="1">
      <alignment vertical="center" shrinkToFit="1"/>
    </xf>
    <xf numFmtId="0" fontId="23" fillId="26" borderId="20" xfId="88" applyFont="1" applyFill="1" applyBorder="1" applyAlignment="1">
      <alignment vertical="center" shrinkToFit="1"/>
    </xf>
    <xf numFmtId="49" fontId="41" fillId="26" borderId="20" xfId="77" applyNumberFormat="1" applyFont="1" applyFill="1" applyBorder="1" applyAlignment="1">
      <alignment horizontal="distributed" vertical="center" shrinkToFit="1"/>
    </xf>
    <xf numFmtId="0" fontId="41" fillId="26" borderId="20" xfId="77" applyFont="1" applyFill="1" applyBorder="1" applyAlignment="1" applyProtection="1">
      <alignment horizontal="center" vertical="center" shrinkToFit="1"/>
      <protection locked="0"/>
    </xf>
    <xf numFmtId="0" fontId="23" fillId="26" borderId="16" xfId="77" applyFont="1" applyFill="1" applyBorder="1" applyAlignment="1" applyProtection="1">
      <alignment horizontal="center" vertical="center" shrinkToFit="1"/>
      <protection locked="0"/>
    </xf>
    <xf numFmtId="38" fontId="41" fillId="26" borderId="0" xfId="109" applyFont="1" applyFill="1" applyBorder="1" applyAlignment="1" applyProtection="1">
      <alignment vertical="center"/>
      <protection locked="0"/>
    </xf>
    <xf numFmtId="38" fontId="41" fillId="26" borderId="0" xfId="109" applyFont="1" applyFill="1" applyBorder="1" applyAlignment="1" applyProtection="1">
      <alignment horizontal="right" vertical="center"/>
      <protection locked="0"/>
    </xf>
    <xf numFmtId="38" fontId="23" fillId="26" borderId="29" xfId="109" applyFont="1" applyFill="1" applyBorder="1" applyAlignment="1" applyProtection="1">
      <alignment vertical="center"/>
      <protection locked="0"/>
    </xf>
    <xf numFmtId="38" fontId="23" fillId="0" borderId="0" xfId="109" applyFont="1" applyFill="1" applyBorder="1" applyAlignment="1" applyProtection="1">
      <alignment vertical="center"/>
      <protection locked="0"/>
    </xf>
    <xf numFmtId="223" fontId="23" fillId="0" borderId="0" xfId="0" applyNumberFormat="1" applyFont="1" applyFill="1" applyBorder="1" applyAlignment="1" applyProtection="1">
      <alignment vertical="center"/>
    </xf>
    <xf numFmtId="0" fontId="56" fillId="0" borderId="0" xfId="88" applyFont="1" applyAlignment="1" applyProtection="1">
      <alignment horizontal="left" vertical="center"/>
    </xf>
    <xf numFmtId="38" fontId="23" fillId="26" borderId="16" xfId="109" applyFont="1" applyFill="1" applyBorder="1" applyAlignment="1" applyProtection="1">
      <alignment vertical="center"/>
      <protection locked="0"/>
    </xf>
    <xf numFmtId="223" fontId="23" fillId="0" borderId="0" xfId="109" applyNumberFormat="1" applyFont="1" applyFill="1" applyBorder="1" applyAlignment="1" applyProtection="1">
      <alignment vertical="center" shrinkToFit="1"/>
    </xf>
    <xf numFmtId="223" fontId="41" fillId="0" borderId="0" xfId="109" applyNumberFormat="1" applyFont="1" applyFill="1" applyBorder="1" applyAlignment="1" applyProtection="1">
      <alignment vertical="center" shrinkToFit="1"/>
    </xf>
    <xf numFmtId="0" fontId="0" fillId="0" borderId="0" xfId="0" applyFont="1" applyFill="1" applyBorder="1" applyAlignment="1"/>
    <xf numFmtId="0" fontId="22" fillId="0" borderId="0" xfId="0" applyFont="1" applyFill="1" applyBorder="1" applyAlignment="1"/>
    <xf numFmtId="184" fontId="41" fillId="0" borderId="0" xfId="0" applyNumberFormat="1" applyFont="1" applyFill="1" applyBorder="1" applyAlignment="1" applyProtection="1">
      <alignment vertical="center"/>
      <protection locked="0"/>
    </xf>
    <xf numFmtId="49" fontId="63" fillId="26" borderId="17" xfId="88" applyNumberFormat="1" applyFont="1" applyFill="1" applyBorder="1" applyAlignment="1">
      <alignment horizontal="distributed" vertical="center"/>
    </xf>
    <xf numFmtId="49" fontId="41" fillId="26" borderId="0" xfId="88" applyNumberFormat="1" applyFont="1" applyFill="1" applyBorder="1" applyAlignment="1">
      <alignment horizontal="distributed" vertical="center" shrinkToFit="1"/>
    </xf>
    <xf numFmtId="49" fontId="23" fillId="26" borderId="0" xfId="88" applyNumberFormat="1" applyFont="1" applyFill="1" applyBorder="1" applyAlignment="1">
      <alignment horizontal="distributed" vertical="center" shrinkToFit="1"/>
    </xf>
    <xf numFmtId="0" fontId="41" fillId="0" borderId="0" xfId="0" applyFont="1" applyBorder="1" applyAlignment="1" applyProtection="1">
      <alignment horizontal="left" vertical="center"/>
      <protection locked="0"/>
    </xf>
    <xf numFmtId="0" fontId="23" fillId="26" borderId="17" xfId="88" applyFont="1" applyFill="1" applyBorder="1" applyAlignment="1">
      <alignment horizontal="distributed" vertical="center"/>
    </xf>
    <xf numFmtId="0" fontId="41" fillId="26" borderId="0" xfId="0" applyFont="1" applyFill="1" applyAlignment="1" applyProtection="1">
      <alignment horizontal="center" vertical="center"/>
      <protection locked="0"/>
    </xf>
    <xf numFmtId="49" fontId="23" fillId="26" borderId="17" xfId="88" applyNumberFormat="1" applyFont="1" applyFill="1" applyBorder="1" applyAlignment="1">
      <alignment vertical="center" shrinkToFit="1"/>
    </xf>
    <xf numFmtId="49" fontId="41" fillId="26" borderId="0" xfId="88" applyNumberFormat="1" applyFont="1" applyFill="1" applyBorder="1" applyAlignment="1">
      <alignment horizontal="center" vertical="center" shrinkToFit="1"/>
    </xf>
    <xf numFmtId="0" fontId="41" fillId="26" borderId="0" xfId="88" applyFont="1" applyFill="1" applyBorder="1" applyAlignment="1">
      <alignment horizontal="center" vertical="center" shrinkToFit="1"/>
    </xf>
    <xf numFmtId="0" fontId="23" fillId="26" borderId="16" xfId="88" applyFont="1" applyFill="1" applyBorder="1" applyAlignment="1">
      <alignment horizontal="center" vertical="center" shrinkToFit="1"/>
    </xf>
    <xf numFmtId="223" fontId="23" fillId="26" borderId="28" xfId="109" applyNumberFormat="1" applyFont="1" applyFill="1" applyBorder="1" applyAlignment="1" applyProtection="1">
      <alignment vertical="center" shrinkToFit="1"/>
    </xf>
    <xf numFmtId="223" fontId="41" fillId="26" borderId="26" xfId="77" applyNumberFormat="1" applyFont="1" applyFill="1" applyBorder="1" applyAlignment="1">
      <alignment vertical="center" shrinkToFit="1"/>
    </xf>
    <xf numFmtId="223" fontId="23" fillId="26" borderId="29" xfId="77" applyNumberFormat="1" applyFont="1" applyFill="1" applyBorder="1" applyAlignment="1">
      <alignment vertical="center" shrinkToFit="1"/>
    </xf>
    <xf numFmtId="223" fontId="23" fillId="26" borderId="28" xfId="109" applyNumberFormat="1" applyFont="1" applyFill="1" applyBorder="1" applyAlignment="1" applyProtection="1">
      <alignment horizontal="right" vertical="center" shrinkToFit="1"/>
    </xf>
    <xf numFmtId="223" fontId="41" fillId="26" borderId="26" xfId="77" applyNumberFormat="1" applyFont="1" applyFill="1" applyBorder="1" applyAlignment="1">
      <alignment horizontal="right" vertical="center" shrinkToFit="1"/>
    </xf>
    <xf numFmtId="223" fontId="41" fillId="26" borderId="26" xfId="109" applyNumberFormat="1" applyFont="1" applyFill="1" applyBorder="1" applyAlignment="1" applyProtection="1">
      <alignment horizontal="right" vertical="center" shrinkToFit="1"/>
    </xf>
    <xf numFmtId="223" fontId="23" fillId="26" borderId="29" xfId="109" applyNumberFormat="1" applyFont="1" applyFill="1" applyBorder="1" applyAlignment="1" applyProtection="1">
      <alignment horizontal="right" vertical="center" shrinkToFit="1"/>
    </xf>
    <xf numFmtId="223" fontId="23" fillId="26" borderId="19" xfId="109" applyNumberFormat="1" applyFont="1" applyFill="1" applyBorder="1" applyAlignment="1" applyProtection="1">
      <alignment vertical="center" shrinkToFit="1"/>
    </xf>
    <xf numFmtId="223" fontId="41" fillId="26" borderId="20" xfId="77" applyNumberFormat="1" applyFont="1" applyFill="1" applyBorder="1" applyAlignment="1">
      <alignment vertical="center" shrinkToFit="1"/>
    </xf>
    <xf numFmtId="223" fontId="23" fillId="26" borderId="21" xfId="77" applyNumberFormat="1" applyFont="1" applyFill="1" applyBorder="1" applyAlignment="1">
      <alignment vertical="center" shrinkToFit="1"/>
    </xf>
    <xf numFmtId="0" fontId="0" fillId="0" borderId="18" xfId="0" applyBorder="1"/>
    <xf numFmtId="223" fontId="23" fillId="26" borderId="19" xfId="109" applyNumberFormat="1" applyFont="1" applyFill="1" applyBorder="1" applyAlignment="1" applyProtection="1">
      <alignment horizontal="right" vertical="center" shrinkToFit="1"/>
    </xf>
    <xf numFmtId="223" fontId="41" fillId="26" borderId="20" xfId="77" applyNumberFormat="1" applyFont="1" applyFill="1" applyBorder="1" applyAlignment="1">
      <alignment horizontal="right" vertical="center" shrinkToFit="1"/>
    </xf>
    <xf numFmtId="223" fontId="41" fillId="26" borderId="20" xfId="109" applyNumberFormat="1" applyFont="1" applyFill="1" applyBorder="1" applyAlignment="1" applyProtection="1">
      <alignment horizontal="right" vertical="center" shrinkToFit="1"/>
    </xf>
    <xf numFmtId="223" fontId="23" fillId="26" borderId="21" xfId="109" applyNumberFormat="1" applyFont="1" applyFill="1" applyBorder="1" applyAlignment="1" applyProtection="1">
      <alignment horizontal="right" vertical="center" shrinkToFit="1"/>
    </xf>
    <xf numFmtId="0" fontId="56" fillId="28" borderId="0" xfId="88" applyFont="1" applyFill="1" applyAlignment="1" applyProtection="1">
      <alignment vertical="center"/>
    </xf>
    <xf numFmtId="223" fontId="41" fillId="26" borderId="0" xfId="109" applyNumberFormat="1" applyFont="1" applyFill="1" applyBorder="1" applyAlignment="1" applyProtection="1">
      <alignment horizontal="right" vertical="center" shrinkToFit="1"/>
    </xf>
    <xf numFmtId="223" fontId="41" fillId="26" borderId="26" xfId="109" applyNumberFormat="1" applyFont="1" applyFill="1" applyBorder="1" applyAlignment="1" applyProtection="1">
      <alignment vertical="center" shrinkToFit="1"/>
    </xf>
    <xf numFmtId="223" fontId="23" fillId="26" borderId="29" xfId="109" applyNumberFormat="1" applyFont="1" applyFill="1" applyBorder="1" applyAlignment="1" applyProtection="1">
      <alignment vertical="center" shrinkToFit="1"/>
    </xf>
    <xf numFmtId="0" fontId="23" fillId="28" borderId="16" xfId="88" applyFont="1" applyFill="1" applyBorder="1" applyAlignment="1" applyProtection="1">
      <alignment horizontal="center" vertical="center"/>
    </xf>
    <xf numFmtId="223" fontId="23" fillId="26" borderId="17" xfId="109" applyNumberFormat="1" applyFont="1" applyFill="1" applyBorder="1" applyAlignment="1" applyProtection="1">
      <alignment horizontal="right" vertical="center" shrinkToFit="1"/>
    </xf>
    <xf numFmtId="223" fontId="23" fillId="26" borderId="16" xfId="109" applyNumberFormat="1" applyFont="1" applyFill="1" applyBorder="1" applyAlignment="1" applyProtection="1">
      <alignment horizontal="right" vertical="center" shrinkToFit="1"/>
    </xf>
    <xf numFmtId="223" fontId="41" fillId="26" borderId="20" xfId="109" applyNumberFormat="1" applyFont="1" applyFill="1" applyBorder="1" applyAlignment="1" applyProtection="1">
      <alignment vertical="center" shrinkToFit="1"/>
    </xf>
    <xf numFmtId="223" fontId="23" fillId="26" borderId="21" xfId="109" applyNumberFormat="1" applyFont="1" applyFill="1" applyBorder="1" applyAlignment="1" applyProtection="1">
      <alignment vertical="center" shrinkToFit="1"/>
    </xf>
    <xf numFmtId="223" fontId="41" fillId="26" borderId="0" xfId="109" applyNumberFormat="1" applyFont="1" applyFill="1" applyBorder="1" applyAlignment="1" applyProtection="1">
      <alignment vertical="center" shrinkToFit="1"/>
    </xf>
    <xf numFmtId="223" fontId="23" fillId="26" borderId="17" xfId="109" applyNumberFormat="1" applyFont="1" applyFill="1" applyBorder="1" applyAlignment="1" applyProtection="1">
      <alignment vertical="center" shrinkToFit="1"/>
    </xf>
    <xf numFmtId="223" fontId="23" fillId="26" borderId="16" xfId="109" applyNumberFormat="1" applyFont="1" applyFill="1" applyBorder="1" applyAlignment="1" applyProtection="1">
      <alignment vertical="center" shrinkToFit="1"/>
    </xf>
    <xf numFmtId="223" fontId="23" fillId="26" borderId="23" xfId="109" applyNumberFormat="1" applyFont="1" applyFill="1" applyBorder="1" applyAlignment="1" applyProtection="1">
      <alignment vertical="center" shrinkToFit="1"/>
    </xf>
    <xf numFmtId="223" fontId="41" fillId="26" borderId="24" xfId="109" applyNumberFormat="1" applyFont="1" applyFill="1" applyBorder="1" applyAlignment="1" applyProtection="1">
      <alignment horizontal="right" vertical="center" shrinkToFit="1"/>
    </xf>
    <xf numFmtId="223" fontId="23" fillId="26" borderId="25" xfId="109" applyNumberFormat="1" applyFont="1" applyFill="1" applyBorder="1" applyAlignment="1" applyProtection="1">
      <alignment horizontal="right" vertical="center" shrinkToFit="1"/>
    </xf>
    <xf numFmtId="223" fontId="41" fillId="26" borderId="0" xfId="77" applyNumberFormat="1" applyFont="1" applyFill="1" applyBorder="1" applyAlignment="1">
      <alignment horizontal="right" vertical="center" shrinkToFit="1"/>
    </xf>
    <xf numFmtId="223" fontId="23" fillId="26" borderId="29" xfId="77" applyNumberFormat="1" applyFont="1" applyFill="1" applyBorder="1" applyAlignment="1">
      <alignment horizontal="right" vertical="center" shrinkToFit="1"/>
    </xf>
    <xf numFmtId="223" fontId="23" fillId="26" borderId="0" xfId="109" applyNumberFormat="1" applyFont="1" applyFill="1" applyBorder="1" applyAlignment="1" applyProtection="1">
      <alignment vertical="center" shrinkToFit="1"/>
    </xf>
    <xf numFmtId="223" fontId="41" fillId="26" borderId="0" xfId="0" applyNumberFormat="1" applyFont="1" applyFill="1" applyBorder="1" applyAlignment="1">
      <alignment vertical="center" shrinkToFit="1"/>
    </xf>
    <xf numFmtId="223" fontId="23" fillId="26" borderId="16" xfId="77" applyNumberFormat="1" applyFont="1" applyFill="1" applyBorder="1" applyAlignment="1">
      <alignment horizontal="right" vertical="center" shrinkToFit="1"/>
    </xf>
    <xf numFmtId="0" fontId="41" fillId="0" borderId="0" xfId="80" applyFont="1" applyAlignment="1" applyProtection="1"/>
    <xf numFmtId="0" fontId="65" fillId="24" borderId="65" xfId="76" applyFont="1" applyFill="1" applyBorder="1" applyAlignment="1">
      <alignment horizontal="center" vertical="center"/>
    </xf>
    <xf numFmtId="0" fontId="65" fillId="26" borderId="22" xfId="76" applyFont="1" applyFill="1" applyBorder="1" applyAlignment="1">
      <alignment horizontal="distributed" vertical="center"/>
    </xf>
    <xf numFmtId="0" fontId="66" fillId="26" borderId="16" xfId="76" applyFont="1" applyFill="1" applyBorder="1" applyAlignment="1">
      <alignment horizontal="center" vertical="center" textRotation="255" shrinkToFit="1"/>
    </xf>
    <xf numFmtId="0" fontId="66" fillId="26" borderId="18" xfId="76" applyFont="1" applyFill="1" applyBorder="1" applyAlignment="1">
      <alignment horizontal="center" vertical="center" textRotation="255" shrinkToFit="1"/>
    </xf>
    <xf numFmtId="0" fontId="66" fillId="26" borderId="22" xfId="76" applyFont="1" applyFill="1" applyBorder="1" applyAlignment="1">
      <alignment horizontal="center" vertical="center" textRotation="255" shrinkToFit="1"/>
    </xf>
    <xf numFmtId="0" fontId="65" fillId="24" borderId="66" xfId="76" applyFont="1" applyFill="1" applyBorder="1" applyAlignment="1">
      <alignment horizontal="center" vertical="center"/>
    </xf>
    <xf numFmtId="0" fontId="65" fillId="26" borderId="27" xfId="76" applyFont="1" applyFill="1" applyBorder="1" applyAlignment="1">
      <alignment horizontal="distributed" vertical="center"/>
    </xf>
    <xf numFmtId="0" fontId="66" fillId="26" borderId="26" xfId="76" applyFont="1" applyFill="1" applyBorder="1" applyAlignment="1">
      <alignment horizontal="distributed" vertical="center"/>
    </xf>
    <xf numFmtId="0" fontId="66" fillId="26" borderId="29" xfId="76" applyFont="1" applyFill="1" applyBorder="1" applyAlignment="1">
      <alignment horizontal="distributed" vertical="center"/>
    </xf>
    <xf numFmtId="0" fontId="66" fillId="26" borderId="25" xfId="76" applyFont="1" applyFill="1" applyBorder="1" applyAlignment="1">
      <alignment horizontal="distributed" vertical="center"/>
    </xf>
    <xf numFmtId="0" fontId="66" fillId="26" borderId="28" xfId="76" applyFont="1" applyFill="1" applyBorder="1" applyAlignment="1">
      <alignment horizontal="distributed" vertical="center"/>
    </xf>
    <xf numFmtId="0" fontId="66" fillId="26" borderId="25" xfId="80" applyFont="1" applyFill="1" applyBorder="1" applyAlignment="1" applyProtection="1">
      <alignment horizontal="distributed" vertical="center"/>
      <protection locked="0"/>
    </xf>
    <xf numFmtId="0" fontId="65" fillId="26" borderId="30" xfId="76" applyFont="1" applyFill="1" applyBorder="1" applyAlignment="1">
      <alignment horizontal="distributed" vertical="center"/>
    </xf>
    <xf numFmtId="0" fontId="66" fillId="26" borderId="20" xfId="76" applyFont="1" applyFill="1" applyBorder="1" applyAlignment="1">
      <alignment horizontal="distributed" vertical="center"/>
    </xf>
    <xf numFmtId="0" fontId="66" fillId="26" borderId="21" xfId="76" applyFont="1" applyFill="1" applyBorder="1" applyAlignment="1">
      <alignment horizontal="distributed" vertical="center"/>
    </xf>
    <xf numFmtId="0" fontId="66" fillId="26" borderId="19" xfId="76" applyFont="1" applyFill="1" applyBorder="1" applyAlignment="1">
      <alignment horizontal="distributed" vertical="center"/>
    </xf>
    <xf numFmtId="0" fontId="66" fillId="26" borderId="27" xfId="76" applyFont="1" applyFill="1" applyBorder="1" applyAlignment="1">
      <alignment horizontal="distributed" vertical="center"/>
    </xf>
    <xf numFmtId="0" fontId="65" fillId="24" borderId="27" xfId="76" applyFont="1" applyFill="1" applyBorder="1" applyAlignment="1">
      <alignment horizontal="center" vertical="center"/>
    </xf>
    <xf numFmtId="3" fontId="65" fillId="26" borderId="26" xfId="76" applyNumberFormat="1" applyFont="1" applyFill="1" applyBorder="1">
      <alignment vertical="center"/>
    </xf>
    <xf numFmtId="3" fontId="66" fillId="26" borderId="24" xfId="76" applyNumberFormat="1" applyFont="1" applyFill="1" applyBorder="1">
      <alignment vertical="center"/>
    </xf>
    <xf numFmtId="3" fontId="66" fillId="26" borderId="20" xfId="76" applyNumberFormat="1" applyFont="1" applyFill="1" applyBorder="1">
      <alignment vertical="center"/>
    </xf>
    <xf numFmtId="3" fontId="65" fillId="26" borderId="25" xfId="76" applyNumberFormat="1" applyFont="1" applyFill="1" applyBorder="1">
      <alignment vertical="center"/>
    </xf>
    <xf numFmtId="0" fontId="49" fillId="0" borderId="0" xfId="80" applyFont="1" applyFill="1" applyBorder="1" applyAlignment="1" applyProtection="1">
      <alignment vertical="center"/>
    </xf>
    <xf numFmtId="208" fontId="65" fillId="26" borderId="23" xfId="76" applyNumberFormat="1" applyFont="1" applyFill="1" applyBorder="1" applyAlignment="1">
      <alignment horizontal="right" vertical="center"/>
    </xf>
    <xf numFmtId="208" fontId="66" fillId="26" borderId="24" xfId="76" applyNumberFormat="1" applyFont="1" applyFill="1" applyBorder="1" applyAlignment="1">
      <alignment horizontal="right" vertical="center"/>
    </xf>
    <xf numFmtId="208" fontId="65" fillId="26" borderId="25" xfId="76" applyNumberFormat="1" applyFont="1" applyFill="1" applyBorder="1" applyAlignment="1">
      <alignment horizontal="right" vertical="center"/>
    </xf>
    <xf numFmtId="0" fontId="65" fillId="24" borderId="23" xfId="76" applyFont="1" applyFill="1" applyBorder="1" applyAlignment="1">
      <alignment horizontal="center" vertical="center" shrinkToFit="1"/>
    </xf>
    <xf numFmtId="0" fontId="65" fillId="24" borderId="25" xfId="76" applyFont="1" applyFill="1" applyBorder="1" applyAlignment="1">
      <alignment horizontal="center" vertical="center" shrinkToFit="1"/>
    </xf>
    <xf numFmtId="180" fontId="65" fillId="26" borderId="23" xfId="76" applyNumberFormat="1" applyFont="1" applyFill="1" applyBorder="1">
      <alignment vertical="center"/>
    </xf>
    <xf numFmtId="180" fontId="66" fillId="26" borderId="24" xfId="76" applyNumberFormat="1" applyFont="1" applyFill="1" applyBorder="1">
      <alignment vertical="center"/>
    </xf>
    <xf numFmtId="180" fontId="66" fillId="26" borderId="24" xfId="76" applyNumberFormat="1" applyFont="1" applyFill="1" applyBorder="1" applyAlignment="1">
      <alignment horizontal="right" vertical="center"/>
    </xf>
    <xf numFmtId="180" fontId="65" fillId="26" borderId="25" xfId="76" applyNumberFormat="1" applyFont="1" applyFill="1" applyBorder="1">
      <alignment vertical="center"/>
    </xf>
    <xf numFmtId="0" fontId="65" fillId="24" borderId="30" xfId="76" applyFont="1" applyFill="1" applyBorder="1" applyAlignment="1">
      <alignment horizontal="center" vertical="center"/>
    </xf>
    <xf numFmtId="0" fontId="66" fillId="26" borderId="0" xfId="80" applyFont="1" applyFill="1" applyProtection="1">
      <alignment vertical="center"/>
      <protection locked="0"/>
    </xf>
    <xf numFmtId="0" fontId="66" fillId="26" borderId="26" xfId="76" applyFont="1" applyFill="1" applyBorder="1" applyAlignment="1">
      <alignment horizontal="left" vertical="center"/>
    </xf>
    <xf numFmtId="0" fontId="65" fillId="26" borderId="29" xfId="76" applyFont="1" applyFill="1" applyBorder="1" applyAlignment="1">
      <alignment horizontal="left" vertical="center"/>
    </xf>
    <xf numFmtId="0" fontId="65" fillId="24" borderId="18" xfId="76" applyFont="1" applyFill="1" applyBorder="1" applyAlignment="1">
      <alignment horizontal="center" vertical="center"/>
    </xf>
    <xf numFmtId="0" fontId="66" fillId="26" borderId="0" xfId="76" applyFont="1" applyFill="1" applyBorder="1" applyAlignment="1">
      <alignment horizontal="center" vertical="center"/>
    </xf>
    <xf numFmtId="0" fontId="65" fillId="26" borderId="16" xfId="76" applyFont="1" applyFill="1" applyBorder="1" applyAlignment="1">
      <alignment horizontal="center" vertical="center"/>
    </xf>
    <xf numFmtId="0" fontId="65" fillId="24" borderId="22" xfId="76" applyFont="1" applyFill="1" applyBorder="1" applyAlignment="1">
      <alignment horizontal="center" vertical="center"/>
    </xf>
    <xf numFmtId="0" fontId="66" fillId="26" borderId="0" xfId="80" applyFont="1" applyFill="1" applyAlignment="1" applyProtection="1">
      <alignment horizontal="center" vertical="center"/>
      <protection locked="0"/>
    </xf>
    <xf numFmtId="0" fontId="66" fillId="26" borderId="20" xfId="76" applyFont="1" applyFill="1" applyBorder="1" applyAlignment="1">
      <alignment horizontal="center" vertical="center"/>
    </xf>
    <xf numFmtId="3" fontId="66" fillId="26" borderId="26" xfId="76" applyNumberFormat="1" applyFont="1" applyFill="1" applyBorder="1">
      <alignment vertical="center"/>
    </xf>
    <xf numFmtId="3" fontId="66" fillId="26" borderId="0" xfId="76" applyNumberFormat="1" applyFont="1" applyFill="1" applyBorder="1">
      <alignment vertical="center"/>
    </xf>
    <xf numFmtId="3" fontId="65" fillId="26" borderId="29" xfId="76" applyNumberFormat="1" applyFont="1" applyFill="1" applyBorder="1">
      <alignment vertical="center"/>
    </xf>
    <xf numFmtId="0" fontId="66" fillId="24" borderId="19" xfId="80" applyFont="1" applyFill="1" applyBorder="1" applyAlignment="1">
      <alignment horizontal="center" vertical="center"/>
    </xf>
    <xf numFmtId="0" fontId="66" fillId="24" borderId="20" xfId="80" applyFont="1" applyFill="1" applyBorder="1" applyAlignment="1">
      <alignment horizontal="center" vertical="center"/>
    </xf>
    <xf numFmtId="0" fontId="66" fillId="24" borderId="21" xfId="80" applyFont="1" applyFill="1" applyBorder="1" applyAlignment="1">
      <alignment horizontal="center" vertical="center"/>
    </xf>
    <xf numFmtId="0" fontId="65" fillId="26" borderId="17" xfId="80" applyFont="1" applyFill="1" applyBorder="1" applyAlignment="1">
      <alignment horizontal="distributed" vertical="center"/>
    </xf>
    <xf numFmtId="0" fontId="65" fillId="26" borderId="0" xfId="80" applyFont="1" applyFill="1" applyBorder="1" applyAlignment="1">
      <alignment horizontal="distributed" vertical="center"/>
    </xf>
    <xf numFmtId="0" fontId="66" fillId="26" borderId="0" xfId="80" applyFont="1" applyFill="1" applyBorder="1" applyAlignment="1">
      <alignment horizontal="distributed" vertical="center"/>
    </xf>
    <xf numFmtId="0" fontId="104" fillId="26" borderId="0" xfId="80" applyFont="1" applyFill="1" applyBorder="1" applyAlignment="1">
      <alignment horizontal="distributed" vertical="center"/>
    </xf>
    <xf numFmtId="0" fontId="66" fillId="26" borderId="16" xfId="80" applyFont="1" applyFill="1" applyBorder="1" applyAlignment="1">
      <alignment horizontal="distributed" vertical="center"/>
    </xf>
    <xf numFmtId="0" fontId="99" fillId="0" borderId="0" xfId="80" applyFont="1" applyAlignment="1" applyProtection="1">
      <alignment vertical="center"/>
      <protection locked="0"/>
    </xf>
    <xf numFmtId="0" fontId="66" fillId="24" borderId="30" xfId="80" applyFont="1" applyFill="1" applyBorder="1" applyAlignment="1">
      <alignment horizontal="center" vertical="center"/>
    </xf>
    <xf numFmtId="0" fontId="66" fillId="24" borderId="23" xfId="80" applyFont="1" applyFill="1" applyBorder="1" applyAlignment="1">
      <alignment horizontal="center" vertical="center"/>
    </xf>
    <xf numFmtId="0" fontId="66" fillId="24" borderId="24" xfId="80" applyFont="1" applyFill="1" applyBorder="1" applyAlignment="1">
      <alignment horizontal="center" vertical="center"/>
    </xf>
    <xf numFmtId="0" fontId="66" fillId="24" borderId="25" xfId="80" applyFont="1" applyFill="1" applyBorder="1" applyAlignment="1">
      <alignment horizontal="center" vertical="center"/>
    </xf>
    <xf numFmtId="224" fontId="107" fillId="26" borderId="26" xfId="0" applyNumberFormat="1" applyFont="1" applyFill="1" applyBorder="1" applyAlignment="1">
      <alignment horizontal="right"/>
    </xf>
    <xf numFmtId="225" fontId="66" fillId="26" borderId="26" xfId="109" applyNumberFormat="1" applyFont="1" applyFill="1" applyBorder="1" applyAlignment="1" applyProtection="1">
      <alignment horizontal="right" vertical="center"/>
    </xf>
    <xf numFmtId="224" fontId="110" fillId="0" borderId="26" xfId="0" applyNumberFormat="1" applyFont="1" applyBorder="1" applyAlignment="1">
      <alignment horizontal="right"/>
    </xf>
    <xf numFmtId="225" fontId="66" fillId="26" borderId="26" xfId="77" applyNumberFormat="1" applyFont="1" applyFill="1" applyBorder="1" applyAlignment="1">
      <alignment horizontal="right" vertical="center"/>
    </xf>
    <xf numFmtId="225" fontId="66" fillId="26" borderId="26" xfId="109" applyNumberFormat="1" applyFont="1" applyFill="1" applyBorder="1" applyAlignment="1" applyProtection="1">
      <alignment vertical="center"/>
    </xf>
    <xf numFmtId="225" fontId="66" fillId="26" borderId="29" xfId="109" applyNumberFormat="1" applyFont="1" applyFill="1" applyBorder="1" applyAlignment="1" applyProtection="1">
      <alignment horizontal="right" vertical="center"/>
    </xf>
    <xf numFmtId="225" fontId="99" fillId="0" borderId="0" xfId="80" applyNumberFormat="1" applyFont="1" applyAlignment="1" applyProtection="1">
      <alignment vertical="center"/>
      <protection locked="0"/>
    </xf>
    <xf numFmtId="0" fontId="66" fillId="24" borderId="22" xfId="80" applyFont="1" applyFill="1" applyBorder="1" applyAlignment="1">
      <alignment horizontal="center" vertical="center"/>
    </xf>
    <xf numFmtId="0" fontId="66" fillId="24" borderId="23" xfId="80" applyFont="1" applyFill="1" applyBorder="1">
      <alignment vertical="center"/>
    </xf>
    <xf numFmtId="0" fontId="66" fillId="24" borderId="25" xfId="80" applyFont="1" applyFill="1" applyBorder="1">
      <alignment vertical="center"/>
    </xf>
    <xf numFmtId="224" fontId="107" fillId="26" borderId="0" xfId="0" applyNumberFormat="1" applyFont="1" applyFill="1" applyAlignment="1">
      <alignment horizontal="right"/>
    </xf>
    <xf numFmtId="225" fontId="65" fillId="26" borderId="0" xfId="109" applyNumberFormat="1" applyFont="1" applyFill="1" applyBorder="1" applyAlignment="1" applyProtection="1">
      <alignment vertical="center"/>
    </xf>
    <xf numFmtId="224" fontId="110" fillId="0" borderId="0" xfId="0" applyNumberFormat="1" applyFont="1" applyAlignment="1">
      <alignment horizontal="right"/>
    </xf>
    <xf numFmtId="225" fontId="66" fillId="26" borderId="16" xfId="109" applyNumberFormat="1" applyFont="1" applyFill="1" applyBorder="1" applyAlignment="1" applyProtection="1">
      <alignment horizontal="right" vertical="center"/>
    </xf>
    <xf numFmtId="225" fontId="66" fillId="26" borderId="0" xfId="109" applyNumberFormat="1" applyFont="1" applyFill="1" applyAlignment="1" applyProtection="1">
      <alignment horizontal="right" vertical="center"/>
    </xf>
    <xf numFmtId="225" fontId="99" fillId="0" borderId="17" xfId="80" applyNumberFormat="1" applyFont="1" applyBorder="1" applyAlignment="1" applyProtection="1">
      <alignment vertical="center"/>
      <protection locked="0"/>
    </xf>
    <xf numFmtId="225" fontId="66" fillId="26" borderId="0" xfId="77" applyNumberFormat="1" applyFont="1" applyFill="1" applyBorder="1" applyAlignment="1">
      <alignment horizontal="right" vertical="center"/>
    </xf>
    <xf numFmtId="225" fontId="66" fillId="26" borderId="16" xfId="77" applyNumberFormat="1" applyFont="1" applyFill="1" applyBorder="1" applyAlignment="1">
      <alignment horizontal="right" vertical="center"/>
    </xf>
    <xf numFmtId="0" fontId="66" fillId="24" borderId="18" xfId="80" applyFont="1" applyFill="1" applyBorder="1" applyAlignment="1">
      <alignment horizontal="center" vertical="center"/>
    </xf>
    <xf numFmtId="0" fontId="66" fillId="24" borderId="28" xfId="80" applyFont="1" applyFill="1" applyBorder="1">
      <alignment vertical="center"/>
    </xf>
    <xf numFmtId="0" fontId="66" fillId="24" borderId="26" xfId="80" applyFont="1" applyFill="1" applyBorder="1" applyAlignment="1">
      <alignment horizontal="center" vertical="center"/>
    </xf>
    <xf numFmtId="0" fontId="66" fillId="24" borderId="29" xfId="80" applyFont="1" applyFill="1" applyBorder="1">
      <alignment vertical="center"/>
    </xf>
    <xf numFmtId="0" fontId="23" fillId="26" borderId="17" xfId="88" applyFont="1" applyFill="1" applyBorder="1" applyAlignment="1">
      <alignment horizontal="distributed" vertical="center" wrapText="1"/>
    </xf>
    <xf numFmtId="0" fontId="41" fillId="26" borderId="0" xfId="80" applyFont="1" applyFill="1" applyProtection="1">
      <alignment vertical="center"/>
      <protection locked="0"/>
    </xf>
    <xf numFmtId="49" fontId="41" fillId="26" borderId="0" xfId="80" applyNumberFormat="1" applyFont="1" applyFill="1" applyBorder="1" applyAlignment="1" applyProtection="1">
      <alignment horizontal="left" vertical="center" shrinkToFit="1"/>
      <protection locked="0"/>
    </xf>
    <xf numFmtId="49" fontId="23" fillId="26" borderId="16" xfId="80" applyNumberFormat="1" applyFont="1" applyFill="1" applyBorder="1" applyAlignment="1" applyProtection="1">
      <alignment horizontal="left" vertical="center" shrinkToFit="1"/>
      <protection locked="0"/>
    </xf>
    <xf numFmtId="226" fontId="41" fillId="0" borderId="0" xfId="0" applyNumberFormat="1" applyFont="1" applyBorder="1" applyAlignment="1" applyProtection="1">
      <alignment vertical="center"/>
      <protection locked="0"/>
    </xf>
    <xf numFmtId="49" fontId="23" fillId="0" borderId="0" xfId="0" applyNumberFormat="1" applyFont="1" applyBorder="1" applyAlignment="1">
      <alignment horizontal="left" vertical="center"/>
    </xf>
    <xf numFmtId="0" fontId="23" fillId="26" borderId="19" xfId="88" applyFont="1" applyFill="1" applyBorder="1" applyAlignment="1">
      <alignment horizontal="distributed" vertical="center" wrapText="1"/>
    </xf>
    <xf numFmtId="49" fontId="41" fillId="26" borderId="0" xfId="80" applyNumberFormat="1" applyFont="1" applyFill="1" applyBorder="1" applyAlignment="1" applyProtection="1">
      <alignment horizontal="right" vertical="center"/>
      <protection locked="0"/>
    </xf>
    <xf numFmtId="49" fontId="23" fillId="26" borderId="21" xfId="80" applyNumberFormat="1" applyFont="1" applyFill="1" applyBorder="1" applyAlignment="1" applyProtection="1">
      <alignment horizontal="right" vertical="center"/>
      <protection locked="0"/>
    </xf>
    <xf numFmtId="226" fontId="41" fillId="0" borderId="0" xfId="109" applyNumberFormat="1" applyFont="1" applyFill="1" applyBorder="1" applyAlignment="1" applyProtection="1">
      <alignment horizontal="right" vertical="center"/>
      <protection locked="0"/>
    </xf>
    <xf numFmtId="188" fontId="23" fillId="26" borderId="26" xfId="109" applyNumberFormat="1" applyFont="1" applyFill="1" applyBorder="1" applyAlignment="1" applyProtection="1">
      <alignment horizontal="right" vertical="center"/>
      <protection locked="0"/>
    </xf>
    <xf numFmtId="0" fontId="41" fillId="26" borderId="26" xfId="77" applyFont="1" applyFill="1" applyBorder="1" applyAlignment="1" applyProtection="1">
      <alignment horizontal="right" vertical="center"/>
      <protection locked="0"/>
    </xf>
    <xf numFmtId="188" fontId="41" fillId="26" borderId="26" xfId="109" applyNumberFormat="1" applyFont="1" applyFill="1" applyBorder="1" applyAlignment="1" applyProtection="1">
      <alignment horizontal="right" vertical="center"/>
      <protection locked="0"/>
    </xf>
    <xf numFmtId="188" fontId="23" fillId="26" borderId="29" xfId="109" applyNumberFormat="1" applyFont="1" applyFill="1" applyBorder="1" applyAlignment="1" applyProtection="1">
      <alignment horizontal="right" vertical="center"/>
      <protection locked="0"/>
    </xf>
    <xf numFmtId="188" fontId="23" fillId="26" borderId="19" xfId="109" applyNumberFormat="1" applyFont="1" applyFill="1" applyBorder="1" applyAlignment="1" applyProtection="1">
      <alignment horizontal="right" vertical="center"/>
      <protection locked="0"/>
    </xf>
    <xf numFmtId="0" fontId="41" fillId="26" borderId="20" xfId="77" applyFont="1" applyFill="1" applyBorder="1" applyAlignment="1" applyProtection="1">
      <alignment horizontal="right" vertical="center"/>
      <protection locked="0"/>
    </xf>
    <xf numFmtId="188" fontId="41" fillId="26" borderId="20" xfId="109" applyNumberFormat="1" applyFont="1" applyFill="1" applyBorder="1" applyAlignment="1" applyProtection="1">
      <alignment horizontal="right" vertical="center"/>
      <protection locked="0"/>
    </xf>
    <xf numFmtId="188" fontId="41" fillId="26" borderId="0" xfId="109" applyNumberFormat="1" applyFont="1" applyFill="1" applyBorder="1" applyAlignment="1" applyProtection="1">
      <alignment horizontal="right" vertical="center"/>
      <protection locked="0"/>
    </xf>
    <xf numFmtId="188" fontId="23" fillId="26" borderId="21" xfId="109" applyNumberFormat="1" applyFont="1" applyFill="1" applyBorder="1" applyAlignment="1" applyProtection="1">
      <alignment horizontal="right" vertical="center"/>
      <protection locked="0"/>
    </xf>
    <xf numFmtId="188" fontId="23" fillId="26" borderId="28" xfId="109" applyNumberFormat="1" applyFont="1" applyFill="1" applyBorder="1" applyAlignment="1" applyProtection="1">
      <alignment horizontal="right" vertical="center"/>
      <protection locked="0"/>
    </xf>
    <xf numFmtId="0" fontId="12" fillId="26" borderId="26" xfId="77" applyFont="1" applyFill="1" applyBorder="1" applyAlignment="1" applyProtection="1">
      <alignment horizontal="right" vertical="center"/>
      <protection locked="0"/>
    </xf>
    <xf numFmtId="227" fontId="41" fillId="26" borderId="26" xfId="109" applyNumberFormat="1" applyFont="1" applyFill="1" applyBorder="1" applyAlignment="1" applyProtection="1">
      <alignment horizontal="right" vertical="center"/>
      <protection locked="0"/>
    </xf>
    <xf numFmtId="0" fontId="23" fillId="26" borderId="29" xfId="109" applyNumberFormat="1" applyFont="1" applyFill="1" applyBorder="1" applyAlignment="1" applyProtection="1">
      <alignment horizontal="right" vertical="center"/>
      <protection locked="0"/>
    </xf>
    <xf numFmtId="0" fontId="23" fillId="0" borderId="16" xfId="80" applyFont="1" applyBorder="1" applyAlignment="1" applyProtection="1">
      <alignment horizontal="center" vertical="center"/>
      <protection locked="0"/>
    </xf>
    <xf numFmtId="227" fontId="23" fillId="26" borderId="29" xfId="109" applyNumberFormat="1" applyFont="1" applyFill="1" applyBorder="1" applyAlignment="1" applyProtection="1">
      <alignment horizontal="right" vertical="center"/>
      <protection locked="0"/>
    </xf>
    <xf numFmtId="188" fontId="23" fillId="26" borderId="17" xfId="109" applyNumberFormat="1" applyFont="1" applyFill="1" applyBorder="1" applyAlignment="1" applyProtection="1">
      <alignment horizontal="right" vertical="center"/>
      <protection locked="0"/>
    </xf>
    <xf numFmtId="0" fontId="41" fillId="26" borderId="0" xfId="77" applyFont="1" applyFill="1" applyBorder="1" applyAlignment="1" applyProtection="1">
      <alignment horizontal="right" vertical="center"/>
      <protection locked="0"/>
    </xf>
    <xf numFmtId="188" fontId="23" fillId="26" borderId="16" xfId="109" applyNumberFormat="1" applyFont="1" applyFill="1" applyBorder="1" applyAlignment="1" applyProtection="1">
      <alignment horizontal="right" vertical="center"/>
      <protection locked="0"/>
    </xf>
    <xf numFmtId="0" fontId="41" fillId="0" borderId="0" xfId="88" applyFont="1" applyAlignment="1" applyProtection="1">
      <alignment horizontal="right" vertical="top"/>
    </xf>
    <xf numFmtId="226" fontId="23" fillId="0" borderId="0" xfId="0" applyNumberFormat="1" applyFont="1" applyBorder="1" applyAlignment="1" applyProtection="1">
      <alignment vertical="center"/>
      <protection locked="0"/>
    </xf>
    <xf numFmtId="0" fontId="41" fillId="0" borderId="0" xfId="80" applyFont="1" applyBorder="1" applyProtection="1">
      <alignment vertical="center"/>
      <protection locked="0"/>
    </xf>
    <xf numFmtId="0" fontId="41" fillId="0" borderId="0" xfId="80" applyFont="1" applyBorder="1" applyAlignment="1">
      <alignment horizontal="distributed" vertical="center" wrapText="1"/>
    </xf>
    <xf numFmtId="0" fontId="23" fillId="0" borderId="18" xfId="80" applyFont="1" applyBorder="1" applyAlignment="1">
      <alignment horizontal="center" vertical="center"/>
    </xf>
    <xf numFmtId="0" fontId="41" fillId="0" borderId="20" xfId="80" applyFont="1" applyBorder="1" applyAlignment="1">
      <alignment horizontal="right" vertical="center"/>
    </xf>
    <xf numFmtId="0" fontId="41" fillId="0" borderId="20" xfId="80" applyFont="1" applyBorder="1" applyAlignment="1">
      <alignment horizontal="distributed" vertical="center" wrapText="1"/>
    </xf>
    <xf numFmtId="0" fontId="23" fillId="0" borderId="22" xfId="80" applyFont="1" applyBorder="1" applyAlignment="1">
      <alignment horizontal="center" vertical="center"/>
    </xf>
    <xf numFmtId="0" fontId="41" fillId="0" borderId="26" xfId="80" applyFont="1" applyBorder="1" applyAlignment="1">
      <alignment horizontal="distributed" vertical="center"/>
    </xf>
    <xf numFmtId="0" fontId="41" fillId="0" borderId="29" xfId="80" applyFont="1" applyBorder="1" applyAlignment="1">
      <alignment horizontal="distributed" vertical="center"/>
    </xf>
    <xf numFmtId="0" fontId="23" fillId="0" borderId="29" xfId="80" applyFont="1" applyBorder="1" applyAlignment="1">
      <alignment horizontal="center" vertical="center"/>
    </xf>
    <xf numFmtId="223" fontId="41" fillId="0" borderId="16" xfId="80" applyNumberFormat="1" applyFont="1" applyBorder="1" applyAlignment="1">
      <alignment horizontal="right" vertical="center"/>
    </xf>
    <xf numFmtId="223" fontId="41" fillId="0" borderId="0" xfId="80" applyNumberFormat="1" applyFont="1" applyAlignment="1">
      <alignment horizontal="right" vertical="center"/>
    </xf>
    <xf numFmtId="228" fontId="23" fillId="0" borderId="0" xfId="109" applyNumberFormat="1" applyFont="1" applyAlignment="1" applyProtection="1">
      <alignment horizontal="right" vertical="center"/>
    </xf>
    <xf numFmtId="223" fontId="23" fillId="0" borderId="16" xfId="80" applyNumberFormat="1" applyFont="1" applyBorder="1" applyAlignment="1">
      <alignment horizontal="right" vertical="center"/>
    </xf>
    <xf numFmtId="0" fontId="41" fillId="0" borderId="16" xfId="80" applyFont="1" applyBorder="1" applyAlignment="1" applyProtection="1">
      <alignment horizontal="right" vertical="center"/>
      <protection locked="0"/>
    </xf>
    <xf numFmtId="0" fontId="60" fillId="0" borderId="0" xfId="80" applyFont="1" applyFill="1" applyAlignment="1" applyProtection="1">
      <alignment vertical="center"/>
    </xf>
    <xf numFmtId="0" fontId="49" fillId="0" borderId="16" xfId="80" applyFont="1" applyBorder="1">
      <alignment vertical="center"/>
    </xf>
    <xf numFmtId="0" fontId="49" fillId="0" borderId="0" xfId="80" applyFont="1" applyBorder="1">
      <alignment vertical="center"/>
    </xf>
    <xf numFmtId="0" fontId="41" fillId="0" borderId="16" xfId="80" applyFont="1" applyBorder="1" applyAlignment="1">
      <alignment horizontal="right" vertical="center" wrapText="1"/>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223" fontId="41" fillId="0" borderId="0" xfId="80" applyNumberFormat="1" applyFont="1" applyAlignment="1" applyProtection="1">
      <alignment vertical="center"/>
      <protection locked="0"/>
    </xf>
    <xf numFmtId="0" fontId="41" fillId="0" borderId="16" xfId="0" applyFont="1" applyBorder="1" applyAlignment="1">
      <alignment horizontal="center" vertical="center" shrinkToFit="1"/>
    </xf>
    <xf numFmtId="0" fontId="43" fillId="0" borderId="17" xfId="80" applyFont="1" applyBorder="1" applyAlignment="1">
      <alignment horizontal="left" vertical="center"/>
    </xf>
    <xf numFmtId="0" fontId="43" fillId="0" borderId="0" xfId="80" applyFont="1" applyBorder="1" applyAlignment="1">
      <alignment horizontal="left" vertical="center"/>
    </xf>
    <xf numFmtId="0" fontId="43" fillId="0" borderId="0" xfId="80" applyFont="1" applyFill="1" applyBorder="1" applyAlignment="1" applyProtection="1">
      <alignment horizontal="left" vertical="center"/>
    </xf>
    <xf numFmtId="0" fontId="111" fillId="0" borderId="0" xfId="80" applyFont="1" applyAlignment="1">
      <alignment horizontal="left" vertical="center"/>
    </xf>
    <xf numFmtId="0" fontId="97" fillId="0" borderId="0" xfId="80" applyFont="1" applyAlignment="1">
      <alignment horizontal="left" vertical="center" shrinkToFit="1"/>
    </xf>
    <xf numFmtId="0" fontId="41" fillId="0" borderId="0" xfId="80" applyFont="1">
      <alignment vertical="center"/>
    </xf>
    <xf numFmtId="0" fontId="23" fillId="0" borderId="16" xfId="80" applyFont="1" applyBorder="1" applyAlignment="1">
      <alignment horizontal="left" vertical="center"/>
    </xf>
    <xf numFmtId="229" fontId="41" fillId="24" borderId="27" xfId="80" applyNumberFormat="1" applyFont="1" applyFill="1" applyBorder="1" applyAlignment="1">
      <alignment horizontal="center" vertical="center"/>
    </xf>
    <xf numFmtId="229" fontId="41" fillId="0" borderId="26" xfId="109" applyNumberFormat="1" applyFont="1" applyFill="1" applyBorder="1" applyAlignment="1" applyProtection="1">
      <alignment horizontal="right" vertical="center"/>
    </xf>
    <xf numFmtId="229" fontId="23" fillId="0" borderId="26" xfId="80" applyNumberFormat="1" applyFont="1" applyBorder="1" applyAlignment="1" applyProtection="1">
      <alignment horizontal="right" vertical="center"/>
      <protection locked="0"/>
    </xf>
    <xf numFmtId="0" fontId="23" fillId="0" borderId="29" xfId="80" applyFont="1" applyBorder="1" applyAlignment="1" applyProtection="1">
      <alignment horizontal="right" vertical="center"/>
      <protection locked="0"/>
    </xf>
    <xf numFmtId="190" fontId="41" fillId="0" borderId="0" xfId="110" applyNumberFormat="1" applyFont="1" applyFill="1" applyBorder="1" applyAlignment="1" applyProtection="1"/>
    <xf numFmtId="191" fontId="23" fillId="0" borderId="16" xfId="109" applyNumberFormat="1" applyFont="1" applyFill="1" applyBorder="1" applyAlignment="1" applyProtection="1"/>
    <xf numFmtId="190" fontId="41" fillId="0" borderId="0" xfId="110" applyNumberFormat="1" applyFont="1" applyFill="1" applyBorder="1" applyAlignment="1" applyProtection="1">
      <alignment horizontal="right" vertical="center"/>
      <protection locked="0"/>
    </xf>
    <xf numFmtId="191" fontId="23" fillId="0" borderId="16" xfId="80" applyNumberFormat="1" applyFont="1" applyBorder="1" applyProtection="1">
      <alignment vertical="center"/>
      <protection locked="0"/>
    </xf>
    <xf numFmtId="191" fontId="23" fillId="0" borderId="16" xfId="109" applyNumberFormat="1" applyFont="1" applyFill="1" applyBorder="1" applyAlignment="1" applyProtection="1">
      <alignment horizontal="right" vertical="center"/>
      <protection locked="0"/>
    </xf>
    <xf numFmtId="0" fontId="23" fillId="0" borderId="0" xfId="80" applyFont="1">
      <alignment vertical="center"/>
    </xf>
    <xf numFmtId="190" fontId="41" fillId="0" borderId="0" xfId="110" applyNumberFormat="1" applyFont="1" applyFill="1" applyBorder="1" applyAlignment="1" applyProtection="1">
      <alignment horizontal="right"/>
    </xf>
    <xf numFmtId="191" fontId="23" fillId="0" borderId="16" xfId="109" applyNumberFormat="1" applyFont="1" applyFill="1" applyBorder="1" applyAlignment="1" applyProtection="1">
      <alignment vertical="center"/>
      <protection locked="0"/>
    </xf>
    <xf numFmtId="0" fontId="41" fillId="0" borderId="0" xfId="80" applyFont="1" applyProtection="1">
      <alignment vertical="center"/>
      <protection locked="0"/>
    </xf>
    <xf numFmtId="0" fontId="23" fillId="0" borderId="0" xfId="80" applyFont="1">
      <alignment vertical="center"/>
    </xf>
    <xf numFmtId="0" fontId="62" fillId="0" borderId="0" xfId="80" applyFont="1" applyAlignment="1">
      <alignment horizontal="distributed" vertical="center"/>
    </xf>
    <xf numFmtId="0" fontId="62" fillId="0" borderId="0" xfId="80" applyFont="1">
      <alignment vertical="center"/>
    </xf>
    <xf numFmtId="0" fontId="43" fillId="0" borderId="0" xfId="80" applyFont="1" applyBorder="1">
      <alignment vertical="center"/>
    </xf>
    <xf numFmtId="229" fontId="41" fillId="24" borderId="30" xfId="80" applyNumberFormat="1" applyFont="1" applyFill="1" applyBorder="1" applyAlignment="1">
      <alignment horizontal="center" vertical="center"/>
    </xf>
    <xf numFmtId="186" fontId="41" fillId="0" borderId="0" xfId="110" applyNumberFormat="1" applyFont="1" applyFill="1" applyBorder="1" applyAlignment="1" applyProtection="1"/>
  </cellXfs>
  <cellStyles count="11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ハイパーリンク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 2 2" xfId="67"/>
    <cellStyle name="桁区切り 3" xfId="68"/>
    <cellStyle name="標準" xfId="0" builtinId="0"/>
    <cellStyle name="標準 2" xfId="69"/>
    <cellStyle name="標準 2 2" xfId="70"/>
    <cellStyle name="標準 3" xfId="71"/>
    <cellStyle name="標準 4" xfId="72"/>
    <cellStyle name="標準_10主要業種グラフ②" xfId="73"/>
    <cellStyle name="標準_15-17農林・水産 (3)" xfId="74"/>
    <cellStyle name="標準_18-21運輸" xfId="75"/>
    <cellStyle name="標準_25住宅" xfId="76"/>
    <cellStyle name="標準_Sheet1" xfId="77"/>
    <cellStyle name="標準_【 CI 】景気動向指数月報（新2241）" xfId="78"/>
    <cellStyle name="標準_人口" xfId="79"/>
    <cellStyle name="標準_住宅" xfId="80"/>
    <cellStyle name="標準_公表月報用22.8" xfId="81"/>
    <cellStyle name="標準_業種別出荷指数1" xfId="82"/>
    <cellStyle name="標準_業種別在庫指数1" xfId="83"/>
    <cellStyle name="標準_業種別生産指数1" xfId="84"/>
    <cellStyle name="標準_概要1,2" xfId="85"/>
    <cellStyle name="標準_清水港統計1601-1602（統計利用室提出）10.28修正" xfId="86"/>
    <cellStyle name="標準_農林・水産" xfId="87"/>
    <cellStyle name="標準_運輸" xfId="88"/>
    <cellStyle name="良い" xfId="89" builtinId="26" customBuiltin="1"/>
    <cellStyle name="良い 2"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計算" xfId="99" builtinId="22" customBuiltin="1"/>
    <cellStyle name="計算 2" xfId="100"/>
    <cellStyle name="説明文" xfId="101" builtinId="53" customBuiltin="1"/>
    <cellStyle name="説明文 2" xfId="102"/>
    <cellStyle name="警告文" xfId="103" builtinId="11" customBuiltin="1"/>
    <cellStyle name="警告文 2" xfId="104"/>
    <cellStyle name="通貨 2" xfId="105"/>
    <cellStyle name="通貨 3" xfId="106"/>
    <cellStyle name="集計" xfId="107" builtinId="25" customBuiltin="1"/>
    <cellStyle name="集計 2" xfId="108"/>
    <cellStyle name="桁区切り" xfId="109" builtinId="6"/>
    <cellStyle name="通貨" xfId="110" builtinId="7"/>
  </cellStyles>
  <dxfs count="8">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externalLink" Target="externalLinks/externalLink1.xml" /><Relationship Id="rId35" Type="http://schemas.openxmlformats.org/officeDocument/2006/relationships/externalLink" Target="externalLinks/externalLink2.xml" /><Relationship Id="rId36" Type="http://schemas.openxmlformats.org/officeDocument/2006/relationships/externalLink" Target="externalLinks/externalLink3.xml" /><Relationship Id="rId37" Type="http://schemas.openxmlformats.org/officeDocument/2006/relationships/externalLink" Target="externalLinks/externalLink4.xml" /><Relationship Id="rId38" Type="http://schemas.openxmlformats.org/officeDocument/2006/relationships/theme" Target="theme/theme1.xml" /><Relationship Id="rId39" Type="http://schemas.openxmlformats.org/officeDocument/2006/relationships/sharedStrings" Target="sharedStrings.xml" /><Relationship Id="rId40"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56075537727594"/>
          <c:y val="0.10264865898385218"/>
          <c:w val="0.79790796590677737"/>
          <c:h val="0.52196485373103196"/>
        </c:manualLayout>
      </c:layout>
      <c:lineChart>
        <c:grouping val="standard"/>
        <c:varyColors val="0"/>
        <c:ser>
          <c:idx val="0"/>
          <c:order val="0"/>
          <c:spPr>
            <a:ln w="25400">
              <a:solidFill>
                <a:srgbClr val="0066CC"/>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[2]景気動向!$K$99:$K$195</c:f>
              <c:numCache>
                <c:formatCode>General</c:formatCode>
                <c:ptCount val="97"/>
                <c:pt idx="0">
                  <c:v>29</c:v>
                </c:pt>
                <c:pt idx="12">
                  <c:v>30</c:v>
                </c:pt>
                <c:pt idx="24">
                  <c:v>31</c:v>
                </c:pt>
                <c:pt idx="28">
                  <c:v>1</c:v>
                </c:pt>
                <c:pt idx="36">
                  <c:v>2</c:v>
                </c:pt>
                <c:pt idx="48">
                  <c:v>3</c:v>
                </c:pt>
                <c:pt idx="60">
                  <c:v>4</c:v>
                </c:pt>
                <c:pt idx="72">
                  <c:v>5</c:v>
                </c:pt>
                <c:pt idx="84">
                  <c:v>6</c:v>
                </c:pt>
                <c:pt idx="96">
                  <c:v>7</c:v>
                </c:pt>
              </c:numCache>
            </c:numRef>
          </c:cat>
          <c:val>
            <c:numRef>
              <c:f>[1]グラフデータ!$R$43:$R$139</c:f>
              <c:numCache>
                <c:formatCode>General</c:formatCode>
                <c:ptCount val="97"/>
                <c:pt idx="0">
                  <c:v>106.5</c:v>
                </c:pt>
                <c:pt idx="1">
                  <c:v>107.2</c:v>
                </c:pt>
                <c:pt idx="2">
                  <c:v>107.4</c:v>
                </c:pt>
                <c:pt idx="3">
                  <c:v>107.2</c:v>
                </c:pt>
                <c:pt idx="4">
                  <c:v>107.1</c:v>
                </c:pt>
                <c:pt idx="5">
                  <c:v>107.7</c:v>
                </c:pt>
                <c:pt idx="6">
                  <c:v>108</c:v>
                </c:pt>
                <c:pt idx="7">
                  <c:v>108.5</c:v>
                </c:pt>
                <c:pt idx="8">
                  <c:v>108.7</c:v>
                </c:pt>
                <c:pt idx="9">
                  <c:v>109.6</c:v>
                </c:pt>
                <c:pt idx="10">
                  <c:v>109.7</c:v>
                </c:pt>
                <c:pt idx="11">
                  <c:v>110.1</c:v>
                </c:pt>
                <c:pt idx="12">
                  <c:v>109.5</c:v>
                </c:pt>
                <c:pt idx="13">
                  <c:v>110.1</c:v>
                </c:pt>
                <c:pt idx="14">
                  <c:v>110.7</c:v>
                </c:pt>
                <c:pt idx="15">
                  <c:v>112.3</c:v>
                </c:pt>
                <c:pt idx="16">
                  <c:v>113</c:v>
                </c:pt>
                <c:pt idx="17">
                  <c:v>113.2</c:v>
                </c:pt>
                <c:pt idx="18">
                  <c:v>112.1</c:v>
                </c:pt>
                <c:pt idx="19">
                  <c:v>111.9</c:v>
                </c:pt>
                <c:pt idx="20">
                  <c:v>111.6</c:v>
                </c:pt>
                <c:pt idx="21">
                  <c:v>112.4</c:v>
                </c:pt>
                <c:pt idx="22">
                  <c:v>111.9</c:v>
                </c:pt>
                <c:pt idx="23">
                  <c:v>111.5</c:v>
                </c:pt>
                <c:pt idx="24">
                  <c:v>111</c:v>
                </c:pt>
                <c:pt idx="25">
                  <c:v>111.2</c:v>
                </c:pt>
                <c:pt idx="26">
                  <c:v>111.8</c:v>
                </c:pt>
                <c:pt idx="27">
                  <c:v>111.4</c:v>
                </c:pt>
                <c:pt idx="28">
                  <c:v>110.6</c:v>
                </c:pt>
                <c:pt idx="29">
                  <c:v>109.2</c:v>
                </c:pt>
                <c:pt idx="30">
                  <c:v>109.8</c:v>
                </c:pt>
                <c:pt idx="31">
                  <c:v>109.3</c:v>
                </c:pt>
                <c:pt idx="32">
                  <c:v>109.7</c:v>
                </c:pt>
                <c:pt idx="33">
                  <c:v>107.7</c:v>
                </c:pt>
                <c:pt idx="34">
                  <c:v>107.4</c:v>
                </c:pt>
                <c:pt idx="35">
                  <c:v>105.7</c:v>
                </c:pt>
                <c:pt idx="36">
                  <c:v>105.1</c:v>
                </c:pt>
                <c:pt idx="37">
                  <c:v>101</c:v>
                </c:pt>
                <c:pt idx="38">
                  <c:v>96.4</c:v>
                </c:pt>
                <c:pt idx="39">
                  <c:v>93.2</c:v>
                </c:pt>
                <c:pt idx="40">
                  <c:v>93.7</c:v>
                </c:pt>
                <c:pt idx="41">
                  <c:v>97.1</c:v>
                </c:pt>
                <c:pt idx="42">
                  <c:v>99.4</c:v>
                </c:pt>
                <c:pt idx="43">
                  <c:v>101.7</c:v>
                </c:pt>
                <c:pt idx="44">
                  <c:v>102.2</c:v>
                </c:pt>
                <c:pt idx="45">
                  <c:v>102.4</c:v>
                </c:pt>
                <c:pt idx="46">
                  <c:v>102</c:v>
                </c:pt>
                <c:pt idx="47">
                  <c:v>101.7</c:v>
                </c:pt>
                <c:pt idx="48">
                  <c:v>103</c:v>
                </c:pt>
                <c:pt idx="49">
                  <c:v>104.8</c:v>
                </c:pt>
                <c:pt idx="50">
                  <c:v>105.9</c:v>
                </c:pt>
                <c:pt idx="51">
                  <c:v>106</c:v>
                </c:pt>
                <c:pt idx="52">
                  <c:v>105.1</c:v>
                </c:pt>
                <c:pt idx="53">
                  <c:v>104.5</c:v>
                </c:pt>
                <c:pt idx="54">
                  <c:v>102.9</c:v>
                </c:pt>
                <c:pt idx="55">
                  <c:v>102.7</c:v>
                </c:pt>
                <c:pt idx="56">
                  <c:v>104</c:v>
                </c:pt>
                <c:pt idx="57">
                  <c:v>105.4</c:v>
                </c:pt>
                <c:pt idx="58">
                  <c:v>105.8</c:v>
                </c:pt>
                <c:pt idx="59">
                  <c:v>105.9</c:v>
                </c:pt>
                <c:pt idx="60">
                  <c:v>107</c:v>
                </c:pt>
                <c:pt idx="61">
                  <c:v>109.4</c:v>
                </c:pt>
                <c:pt idx="62">
                  <c:v>110.2</c:v>
                </c:pt>
                <c:pt idx="63">
                  <c:v>110.9</c:v>
                </c:pt>
                <c:pt idx="64">
                  <c:v>110.8</c:v>
                </c:pt>
                <c:pt idx="65">
                  <c:v>112.2</c:v>
                </c:pt>
                <c:pt idx="66">
                  <c:v>113.3</c:v>
                </c:pt>
                <c:pt idx="67">
                  <c:v>114.6</c:v>
                </c:pt>
                <c:pt idx="68">
                  <c:v>115.1</c:v>
                </c:pt>
                <c:pt idx="69">
                  <c:v>115.7</c:v>
                </c:pt>
                <c:pt idx="70">
                  <c:v>115</c:v>
                </c:pt>
                <c:pt idx="71">
                  <c:v>114.6</c:v>
                </c:pt>
                <c:pt idx="72">
                  <c:v>113.7</c:v>
                </c:pt>
                <c:pt idx="73">
                  <c:v>113.8</c:v>
                </c:pt>
                <c:pt idx="74">
                  <c:v>113.6</c:v>
                </c:pt>
                <c:pt idx="75">
                  <c:v>113.8</c:v>
                </c:pt>
                <c:pt idx="76">
                  <c:v>113.9</c:v>
                </c:pt>
                <c:pt idx="77">
                  <c:v>113.7</c:v>
                </c:pt>
                <c:pt idx="78">
                  <c:v>113.2</c:v>
                </c:pt>
                <c:pt idx="79">
                  <c:v>113.3</c:v>
                </c:pt>
                <c:pt idx="80">
                  <c:v>113.4</c:v>
                </c:pt>
                <c:pt idx="81">
                  <c:v>113.5</c:v>
                </c:pt>
                <c:pt idx="82">
                  <c:v>112.3</c:v>
                </c:pt>
                <c:pt idx="83">
                  <c:v>113.5</c:v>
                </c:pt>
                <c:pt idx="84">
                  <c:v>113.4</c:v>
                </c:pt>
                <c:pt idx="85">
                  <c:v>114.5</c:v>
                </c:pt>
                <c:pt idx="86">
                  <c:v>114.4</c:v>
                </c:pt>
                <c:pt idx="87">
                  <c:v>114.7</c:v>
                </c:pt>
                <c:pt idx="88">
                  <c:v>115.7</c:v>
                </c:pt>
                <c:pt idx="89">
                  <c:v>115.4</c:v>
                </c:pt>
                <c:pt idx="90">
                  <c:v>115.8</c:v>
                </c:pt>
                <c:pt idx="91">
                  <c:v>115.1</c:v>
                </c:pt>
                <c:pt idx="92">
                  <c:v>114.9</c:v>
                </c:pt>
                <c:pt idx="93">
                  <c:v>114.6</c:v>
                </c:pt>
                <c:pt idx="94">
                  <c:v>115.8</c:v>
                </c:pt>
                <c:pt idx="95">
                  <c:v>117</c:v>
                </c:pt>
                <c:pt idx="96">
                  <c:v>117.7</c:v>
                </c:pt>
              </c:numCache>
            </c:numRef>
          </c:val>
          <c:smooth val="0"/>
        </c:ser>
        <c:dLbls>
          <c:spPr>
            <a:noFill/>
            <a:ln>
              <a:noFill/>
            </a:ln>
          </c:spPr>
          <c:txPr>
            <a:bodyPr rot="0" horzOverflow="overflow" anchor="ctr" anchorCtr="1"/>
            <a:lstStyle/>
            <a:p>
              <a:pPr algn="ctr" rtl="0">
                <a:defRPr sz="1000">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title>
          <c:tx>
            <c:rich>
              <a:bodyPr rot="0" horzOverflow="overflow" anchor="ctr" anchorCtr="1"/>
              <a:lstStyle/>
              <a:p>
                <a:pPr algn="ctr" rtl="0">
                  <a:defRPr sz="1000">
                    <a:solidFill>
                      <a:srgbClr val="000000"/>
                    </a:solidFill>
                  </a:defRPr>
                </a:pPr>
                <a:r>
                  <a:rPr lang="ja-JP" altLang="en-US" sz="900" b="0" i="0" u="none" strike="noStrike" baseline="0">
                    <a:solidFill>
                      <a:srgbClr val="000000"/>
                    </a:solidFill>
                    <a:latin typeface="游ゴシック"/>
                    <a:ea typeface="游ゴシック"/>
                  </a:rPr>
                  <a:t>令和</a:t>
                </a:r>
                <a:endParaRPr lang="ja-JP" altLang="en-US" sz="900" b="0" i="0" u="none" strike="noStrike" baseline="0">
                  <a:solidFill>
                    <a:srgbClr val="000000"/>
                  </a:solidFill>
                  <a:latin typeface="游ゴシック"/>
                  <a:ea typeface="游ゴシック"/>
                </a:endParaRPr>
              </a:p>
            </c:rich>
          </c:tx>
          <c:layout>
            <c:manualLayout>
              <c:xMode val="edge"/>
              <c:yMode val="edge"/>
              <c:x val="0.39722316356025117"/>
              <c:y val="0.81986663829183515"/>
            </c:manualLayout>
          </c:layout>
          <c:overlay val="0"/>
          <c:spPr>
            <a:noFill/>
            <a:ln>
              <a:noFill/>
            </a:ln>
          </c:spPr>
        </c:title>
        <c:numFmt formatCode="General" sourceLinked="0"/>
        <c:majorTickMark val="none"/>
        <c:minorTickMark val="none"/>
        <c:tickLblPos val="nextTo"/>
        <c:spPr>
          <a:ln w="3175">
            <a:solidFill>
              <a:srgbClr val="C0C0C0"/>
            </a:solidFill>
            <a:prstDash val="solid"/>
          </a:ln>
        </c:spPr>
        <c:txPr>
          <a:bodyPr rot="0" horzOverflow="overflow" anchor="ctr" anchorCtr="1"/>
          <a:lstStyle/>
          <a:p>
            <a:pPr algn="ctr" rtl="0">
              <a:defRPr sz="900">
                <a:solidFill>
                  <a:srgbClr val="333333"/>
                </a:solidFill>
              </a:defRPr>
            </a:pPr>
            <a:endParaRPr lang="ja-JP" altLang="en-US"/>
          </a:p>
        </c:txPr>
        <c:crossAx val="2"/>
        <c:crosses val="autoZero"/>
        <c:auto val="1"/>
        <c:lblAlgn val="ctr"/>
        <c:lblOffset val="100"/>
        <c:tickLblSkip val="1"/>
        <c:noMultiLvlLbl val="0"/>
      </c:catAx>
      <c:valAx>
        <c:axId val="2"/>
        <c:scaling>
          <c:orientation val="minMax"/>
          <c:max val="120"/>
          <c:min val="60"/>
        </c:scaling>
        <c:delete val="0"/>
        <c:axPos val="l"/>
        <c:majorGridlines>
          <c:spPr>
            <a:ln w="3175">
              <a:solidFill>
                <a:srgbClr val="000000"/>
              </a:solidFill>
              <a:prstDash val="sysDash"/>
            </a:ln>
          </c:spPr>
        </c:majorGridlines>
        <c:title>
          <c:tx>
            <c:rich>
              <a:bodyPr rot="0" horzOverflow="overflow" anchor="ctr" anchorCtr="1"/>
              <a:lstStyle/>
              <a:p>
                <a:pPr algn="ctr" rtl="0">
                  <a:defRPr sz="1000">
                    <a:solidFill>
                      <a:srgbClr val="000000"/>
                    </a:solidFill>
                  </a:defRPr>
                </a:pPr>
                <a:r>
                  <a:rPr lang="ja-JP" altLang="en-US" sz="900" b="0" i="0" u="none" strike="noStrike" baseline="0">
                    <a:solidFill>
                      <a:srgbClr val="000000"/>
                    </a:solidFill>
                    <a:latin typeface="游ゴシック"/>
                    <a:ea typeface="游ゴシック"/>
                  </a:rPr>
                  <a:t>平成</a:t>
                </a:r>
                <a:endParaRPr lang="ja-JP" altLang="en-US" sz="900" b="0" i="0" u="none" strike="noStrike" baseline="0">
                  <a:solidFill>
                    <a:srgbClr val="000000"/>
                  </a:solidFill>
                  <a:latin typeface="游ゴシック"/>
                  <a:ea typeface="游ゴシック"/>
                </a:endParaRPr>
              </a:p>
            </c:rich>
          </c:tx>
          <c:layout>
            <c:manualLayout>
              <c:xMode val="edge"/>
              <c:yMode val="edge"/>
              <c:x val="6.2054553307418853e-002"/>
              <c:y val="0.75598354259771583"/>
            </c:manualLayout>
          </c:layout>
          <c:overlay val="0"/>
          <c:spPr>
            <a:noFill/>
            <a:ln>
              <a:noFill/>
            </a:ln>
          </c:spPr>
        </c:title>
        <c:numFmt formatCode="0_ " sourceLinked="0"/>
        <c:majorTickMark val="none"/>
        <c:minorTickMark val="none"/>
        <c:tickLblPos val="nextTo"/>
        <c:spPr>
          <a:ln>
            <a:noFill/>
          </a:ln>
        </c:spPr>
        <c:txPr>
          <a:bodyPr rot="0" horzOverflow="overflow" anchor="ctr" anchorCtr="1"/>
          <a:lstStyle/>
          <a:p>
            <a:pPr algn="ctr" rtl="0">
              <a:defRPr sz="900">
                <a:solidFill>
                  <a:srgbClr val="333333"/>
                </a:solidFill>
              </a:defRPr>
            </a:pPr>
            <a:endParaRPr lang="ja-JP" altLang="en-US"/>
          </a:p>
        </c:txPr>
        <c:crossAx val="1"/>
        <c:crosses val="autoZero"/>
        <c:crossBetween val="between"/>
      </c:valAx>
      <c:spPr>
        <a:noFill/>
        <a:ln w="25400">
          <a:solidFill>
            <a:srgbClr val="000000"/>
          </a:solidFill>
          <a:prstDash val="solid"/>
        </a:ln>
      </c:spPr>
    </c:plotArea>
    <c:plotVisOnly val="1"/>
    <c:dispBlanksAs val="gap"/>
    <c:showDLblsOverMax val="0"/>
  </c:chart>
  <c:spPr>
    <a:noFill/>
    <a:ln w="3175">
      <a:solidFill>
        <a:srgbClr val="FFFFFF"/>
      </a:solidFill>
      <a:prstDash val="solid"/>
    </a:ln>
  </c:spPr>
  <c:txPr>
    <a:bodyPr horzOverflow="overflow" anchor="ctr" anchorCtr="1"/>
    <a:lstStyle/>
    <a:p>
      <a:pPr algn="ctr" rtl="0">
        <a:defRPr lang="ja-JP" altLang="en-US" sz="1000" b="0" i="0" u="none" strike="noStrike" baseline="0">
          <a:solidFill>
            <a:srgbClr val="000000"/>
          </a:solidFill>
          <a:latin typeface="游ゴシック"/>
          <a:ea typeface="游ゴシック"/>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drawings/_rels/drawing2.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s>
</file>

<file path=xl/drawings/_rels/drawing4.xml.rels><?xml version="1.0" encoding="UTF-8"?><Relationships xmlns="http://schemas.openxmlformats.org/package/2006/relationships"><Relationship Id="rId1" Type="http://schemas.openxmlformats.org/officeDocument/2006/relationships/image" Target="../media/image7.emf" /><Relationship Id="rId2" Type="http://schemas.openxmlformats.org/officeDocument/2006/relationships/image" Target="../media/image8.emf" /></Relationships>
</file>

<file path=xl/drawings/_rels/drawing7.xml.rels><?xml version="1.0" encoding="UTF-8"?><Relationships xmlns="http://schemas.openxmlformats.org/package/2006/relationships"><Relationship Id="rId1" Type="http://schemas.openxmlformats.org/officeDocument/2006/relationships/image" Target="../media/image9.emf" /></Relationships>
</file>

<file path=xl/drawings/_rels/drawing9.xml.rels><?xml version="1.0" encoding="UTF-8"?><Relationships xmlns="http://schemas.openxmlformats.org/package/2006/relationships"><Relationship Id="rId1" Type="http://schemas.openxmlformats.org/officeDocument/2006/relationships/image" Target="../media/image10.emf" /><Relationship Id="rId2" Type="http://schemas.openxmlformats.org/officeDocument/2006/relationships/image" Target="../media/image11.emf" /><Relationship Id="rId3" Type="http://schemas.openxmlformats.org/officeDocument/2006/relationships/image" Target="../media/image12.emf" /><Relationship Id="rId4" Type="http://schemas.openxmlformats.org/officeDocument/2006/relationships/image" Target="../media/image13.emf" /></Relationships>
</file>

<file path=xl/drawings/_rels/drawing10.xml.rels><?xml version="1.0" encoding="UTF-8"?><Relationships xmlns="http://schemas.openxmlformats.org/package/2006/relationships"><Relationship Id="rId1" Type="http://schemas.openxmlformats.org/officeDocument/2006/relationships/image" Target="../media/image14.emf" /><Relationship Id="rId2" Type="http://schemas.openxmlformats.org/officeDocument/2006/relationships/image" Target="../media/image15.emf" /><Relationship Id="rId3" Type="http://schemas.openxmlformats.org/officeDocument/2006/relationships/image" Target="../media/image16.png" /></Relationships>
</file>

<file path=xl/drawings/_rels/drawing14.xml.rels><?xml version="1.0" encoding="UTF-8"?><Relationships xmlns="http://schemas.openxmlformats.org/package/2006/relationships"><Relationship Id="rId1" Type="http://schemas.openxmlformats.org/officeDocument/2006/relationships/image" Target="../media/image17.png" /><Relationship Id="rId2" Type="http://schemas.openxmlformats.org/officeDocument/2006/relationships/image" Target="../media/image18.png" /></Relationships>
</file>

<file path=xl/drawings/_rels/drawing19.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4</xdr:row>
      <xdr:rowOff>130175</xdr:rowOff>
    </xdr:from>
    <xdr:to xmlns:xdr="http://schemas.openxmlformats.org/drawingml/2006/spreadsheetDrawing">
      <xdr:col>1</xdr:col>
      <xdr:colOff>171450</xdr:colOff>
      <xdr:row>4</xdr:row>
      <xdr:rowOff>130175</xdr:rowOff>
    </xdr:to>
    <xdr:sp macro="" textlink="">
      <xdr:nvSpPr>
        <xdr:cNvPr id="2" name="Line 3" hidden="1"/>
        <xdr:cNvSpPr>
          <a:spLocks noChangeShapeType="1"/>
        </xdr:cNvSpPr>
      </xdr:nvSpPr>
      <xdr:spPr>
        <a:xfrm>
          <a:off x="66675" y="932180"/>
          <a:ext cx="31877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140335</xdr:rowOff>
    </xdr:from>
    <xdr:to xmlns:xdr="http://schemas.openxmlformats.org/drawingml/2006/spreadsheetDrawing">
      <xdr:col>15</xdr:col>
      <xdr:colOff>200025</xdr:colOff>
      <xdr:row>4</xdr:row>
      <xdr:rowOff>140335</xdr:rowOff>
    </xdr:to>
    <xdr:sp macro="" textlink="">
      <xdr:nvSpPr>
        <xdr:cNvPr id="3" name="Line 4" hidden="1"/>
        <xdr:cNvSpPr>
          <a:spLocks noChangeShapeType="1"/>
        </xdr:cNvSpPr>
      </xdr:nvSpPr>
      <xdr:spPr>
        <a:xfrm>
          <a:off x="1831340" y="942340"/>
          <a:ext cx="46228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4" name="Line 5" hidden="1"/>
        <xdr:cNvSpPr>
          <a:spLocks noChangeShapeType="1"/>
        </xdr:cNvSpPr>
      </xdr:nvSpPr>
      <xdr:spPr>
        <a:xfrm>
          <a:off x="4018280" y="826643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6</xdr:col>
      <xdr:colOff>76200</xdr:colOff>
      <xdr:row>7</xdr:row>
      <xdr:rowOff>171450</xdr:rowOff>
    </xdr:from>
    <xdr:to xmlns:xdr="http://schemas.openxmlformats.org/drawingml/2006/spreadsheetDrawing">
      <xdr:col>14</xdr:col>
      <xdr:colOff>390525</xdr:colOff>
      <xdr:row>7</xdr:row>
      <xdr:rowOff>171450</xdr:rowOff>
    </xdr:to>
    <xdr:sp macro="" textlink="">
      <xdr:nvSpPr>
        <xdr:cNvPr id="5" name="Line 7" hidden="1"/>
        <xdr:cNvSpPr>
          <a:spLocks noChangeShapeType="1"/>
        </xdr:cNvSpPr>
      </xdr:nvSpPr>
      <xdr:spPr>
        <a:xfrm flipV="1">
          <a:off x="3134995" y="1621155"/>
          <a:ext cx="30899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6" name="Line 8" hidden="1"/>
        <xdr:cNvSpPr>
          <a:spLocks noChangeShapeType="1"/>
        </xdr:cNvSpPr>
      </xdr:nvSpPr>
      <xdr:spPr>
        <a:xfrm>
          <a:off x="1554480" y="2322830"/>
          <a:ext cx="12560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7" name="Line 9" hidden="1"/>
        <xdr:cNvSpPr>
          <a:spLocks noChangeShapeType="1"/>
        </xdr:cNvSpPr>
      </xdr:nvSpPr>
      <xdr:spPr>
        <a:xfrm>
          <a:off x="1554480" y="2520950"/>
          <a:ext cx="12560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8" name="Line 10" hidden="1"/>
        <xdr:cNvSpPr>
          <a:spLocks noChangeShapeType="1"/>
        </xdr:cNvSpPr>
      </xdr:nvSpPr>
      <xdr:spPr>
        <a:xfrm flipV="1">
          <a:off x="2495550" y="330390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9" name="Line 12" hidden="1"/>
        <xdr:cNvSpPr>
          <a:spLocks noChangeShapeType="1"/>
        </xdr:cNvSpPr>
      </xdr:nvSpPr>
      <xdr:spPr>
        <a:xfrm>
          <a:off x="2315845" y="4294505"/>
          <a:ext cx="4946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10" name="Line 14" hidden="1"/>
        <xdr:cNvSpPr>
          <a:spLocks noChangeShapeType="1"/>
        </xdr:cNvSpPr>
      </xdr:nvSpPr>
      <xdr:spPr>
        <a:xfrm>
          <a:off x="2096770" y="4700270"/>
          <a:ext cx="7137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11" name="Line 15" hidden="1"/>
        <xdr:cNvSpPr>
          <a:spLocks noChangeShapeType="1"/>
        </xdr:cNvSpPr>
      </xdr:nvSpPr>
      <xdr:spPr>
        <a:xfrm flipV="1">
          <a:off x="2390775" y="5483225"/>
          <a:ext cx="4197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12" name="Line 16" hidden="1"/>
        <xdr:cNvSpPr>
          <a:spLocks noChangeShapeType="1"/>
        </xdr:cNvSpPr>
      </xdr:nvSpPr>
      <xdr:spPr>
        <a:xfrm>
          <a:off x="1839595" y="5879465"/>
          <a:ext cx="9709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685800</xdr:colOff>
      <xdr:row>39</xdr:row>
      <xdr:rowOff>104775</xdr:rowOff>
    </xdr:from>
    <xdr:to xmlns:xdr="http://schemas.openxmlformats.org/drawingml/2006/spreadsheetDrawing">
      <xdr:col>5</xdr:col>
      <xdr:colOff>0</xdr:colOff>
      <xdr:row>39</xdr:row>
      <xdr:rowOff>104775</xdr:rowOff>
    </xdr:to>
    <xdr:sp macro="" textlink="">
      <xdr:nvSpPr>
        <xdr:cNvPr id="13" name="Line 25" hidden="1"/>
        <xdr:cNvSpPr>
          <a:spLocks noChangeShapeType="1"/>
        </xdr:cNvSpPr>
      </xdr:nvSpPr>
      <xdr:spPr>
        <a:xfrm flipV="1">
          <a:off x="2116455" y="7870190"/>
          <a:ext cx="69405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4" name="Line 29" hidden="1"/>
        <xdr:cNvSpPr>
          <a:spLocks noChangeShapeType="1"/>
        </xdr:cNvSpPr>
      </xdr:nvSpPr>
      <xdr:spPr>
        <a:xfrm flipV="1">
          <a:off x="5586095" y="2322830"/>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5" name="Line 30" hidden="1"/>
        <xdr:cNvSpPr>
          <a:spLocks noChangeShapeType="1"/>
        </xdr:cNvSpPr>
      </xdr:nvSpPr>
      <xdr:spPr>
        <a:xfrm>
          <a:off x="5595620" y="3313430"/>
          <a:ext cx="6584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6" name="Line 31" hidden="1"/>
        <xdr:cNvSpPr>
          <a:spLocks noChangeShapeType="1"/>
        </xdr:cNvSpPr>
      </xdr:nvSpPr>
      <xdr:spPr>
        <a:xfrm flipV="1">
          <a:off x="5586095" y="3898265"/>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7" name="Line 33" hidden="1"/>
        <xdr:cNvSpPr>
          <a:spLocks noChangeShapeType="1"/>
        </xdr:cNvSpPr>
      </xdr:nvSpPr>
      <xdr:spPr>
        <a:xfrm>
          <a:off x="5586095" y="4105910"/>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30</xdr:row>
      <xdr:rowOff>95250</xdr:rowOff>
    </xdr:from>
    <xdr:to xmlns:xdr="http://schemas.openxmlformats.org/drawingml/2006/spreadsheetDrawing">
      <xdr:col>15</xdr:col>
      <xdr:colOff>19050</xdr:colOff>
      <xdr:row>30</xdr:row>
      <xdr:rowOff>95250</xdr:rowOff>
    </xdr:to>
    <xdr:sp macro="" textlink="">
      <xdr:nvSpPr>
        <xdr:cNvPr id="18" name="Line 38" hidden="1"/>
        <xdr:cNvSpPr>
          <a:spLocks noChangeShapeType="1"/>
        </xdr:cNvSpPr>
      </xdr:nvSpPr>
      <xdr:spPr>
        <a:xfrm>
          <a:off x="5560060" y="6077585"/>
          <a:ext cx="71310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19" name="Line 39" hidden="1"/>
        <xdr:cNvSpPr>
          <a:spLocks noChangeShapeType="1"/>
        </xdr:cNvSpPr>
      </xdr:nvSpPr>
      <xdr:spPr>
        <a:xfrm>
          <a:off x="5557520" y="6870065"/>
          <a:ext cx="696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20" name="Line 42" hidden="1"/>
        <xdr:cNvSpPr>
          <a:spLocks noChangeShapeType="1"/>
        </xdr:cNvSpPr>
      </xdr:nvSpPr>
      <xdr:spPr>
        <a:xfrm>
          <a:off x="4018280" y="8455025"/>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21" name="Line 43" hidden="1"/>
        <xdr:cNvSpPr>
          <a:spLocks noChangeShapeType="1"/>
        </xdr:cNvSpPr>
      </xdr:nvSpPr>
      <xdr:spPr>
        <a:xfrm>
          <a:off x="4018280" y="8653145"/>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22" name="Line 44" hidden="1"/>
        <xdr:cNvSpPr>
          <a:spLocks noChangeShapeType="1"/>
        </xdr:cNvSpPr>
      </xdr:nvSpPr>
      <xdr:spPr>
        <a:xfrm>
          <a:off x="4018280" y="886079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23" name="Line 45" hidden="1"/>
        <xdr:cNvSpPr>
          <a:spLocks noChangeShapeType="1"/>
        </xdr:cNvSpPr>
      </xdr:nvSpPr>
      <xdr:spPr>
        <a:xfrm>
          <a:off x="4018280" y="905891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24" name="Line 46" hidden="1"/>
        <xdr:cNvSpPr>
          <a:spLocks noChangeShapeType="1"/>
        </xdr:cNvSpPr>
      </xdr:nvSpPr>
      <xdr:spPr>
        <a:xfrm>
          <a:off x="4018280" y="925703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25" name="Line 47" hidden="1"/>
        <xdr:cNvSpPr>
          <a:spLocks noChangeShapeType="1"/>
        </xdr:cNvSpPr>
      </xdr:nvSpPr>
      <xdr:spPr>
        <a:xfrm>
          <a:off x="4018280" y="945515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6" name="Rectangle 48" hidden="1"/>
        <xdr:cNvSpPr>
          <a:spLocks noChangeArrowheads="1"/>
        </xdr:cNvSpPr>
      </xdr:nvSpPr>
      <xdr:spPr>
        <a:xfrm>
          <a:off x="3439795" y="7841615"/>
          <a:ext cx="2814320"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3635" cy="228600"/>
    <xdr:sp macro="" textlink="">
      <xdr:nvSpPr>
        <xdr:cNvPr id="27" name="Rectangle 49" hidden="1"/>
        <xdr:cNvSpPr>
          <a:spLocks noChangeArrowheads="1"/>
        </xdr:cNvSpPr>
      </xdr:nvSpPr>
      <xdr:spPr>
        <a:xfrm>
          <a:off x="3699510" y="7710170"/>
          <a:ext cx="1143635"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130175</xdr:rowOff>
    </xdr:from>
    <xdr:to xmlns:xdr="http://schemas.openxmlformats.org/drawingml/2006/spreadsheetDrawing">
      <xdr:col>1</xdr:col>
      <xdr:colOff>171450</xdr:colOff>
      <xdr:row>4</xdr:row>
      <xdr:rowOff>130175</xdr:rowOff>
    </xdr:to>
    <xdr:sp macro="" textlink="">
      <xdr:nvSpPr>
        <xdr:cNvPr id="28" name="Line 50" hidden="1"/>
        <xdr:cNvSpPr>
          <a:spLocks noChangeShapeType="1"/>
        </xdr:cNvSpPr>
      </xdr:nvSpPr>
      <xdr:spPr>
        <a:xfrm>
          <a:off x="66675" y="932180"/>
          <a:ext cx="31877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140335</xdr:rowOff>
    </xdr:from>
    <xdr:to xmlns:xdr="http://schemas.openxmlformats.org/drawingml/2006/spreadsheetDrawing">
      <xdr:col>15</xdr:col>
      <xdr:colOff>200025</xdr:colOff>
      <xdr:row>4</xdr:row>
      <xdr:rowOff>140335</xdr:rowOff>
    </xdr:to>
    <xdr:sp macro="" textlink="">
      <xdr:nvSpPr>
        <xdr:cNvPr id="29" name="Line 51" hidden="1"/>
        <xdr:cNvSpPr>
          <a:spLocks noChangeShapeType="1"/>
        </xdr:cNvSpPr>
      </xdr:nvSpPr>
      <xdr:spPr>
        <a:xfrm>
          <a:off x="1831340" y="942340"/>
          <a:ext cx="46228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30" name="Line 83" hidden="1"/>
        <xdr:cNvSpPr>
          <a:spLocks noChangeShapeType="1"/>
        </xdr:cNvSpPr>
      </xdr:nvSpPr>
      <xdr:spPr>
        <a:xfrm>
          <a:off x="5560060" y="5096510"/>
          <a:ext cx="69405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31" name="Line 95" hidden="1"/>
        <xdr:cNvSpPr>
          <a:spLocks noChangeShapeType="1"/>
        </xdr:cNvSpPr>
      </xdr:nvSpPr>
      <xdr:spPr>
        <a:xfrm flipV="1">
          <a:off x="5586095" y="3115310"/>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32" name="Line 99" hidden="1"/>
        <xdr:cNvSpPr>
          <a:spLocks noChangeShapeType="1"/>
        </xdr:cNvSpPr>
      </xdr:nvSpPr>
      <xdr:spPr>
        <a:xfrm>
          <a:off x="2476500" y="8870315"/>
          <a:ext cx="3340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33" name="Line 102" hidden="1"/>
        <xdr:cNvSpPr>
          <a:spLocks noChangeShapeType="1"/>
        </xdr:cNvSpPr>
      </xdr:nvSpPr>
      <xdr:spPr>
        <a:xfrm>
          <a:off x="5240655" y="3521075"/>
          <a:ext cx="1022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34" name="Line 104" hidden="1"/>
        <xdr:cNvSpPr>
          <a:spLocks noChangeShapeType="1"/>
        </xdr:cNvSpPr>
      </xdr:nvSpPr>
      <xdr:spPr>
        <a:xfrm flipV="1">
          <a:off x="5345430" y="3709670"/>
          <a:ext cx="9086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35" name="Line 113" hidden="1"/>
        <xdr:cNvSpPr>
          <a:spLocks noChangeShapeType="1"/>
        </xdr:cNvSpPr>
      </xdr:nvSpPr>
      <xdr:spPr>
        <a:xfrm>
          <a:off x="2495550" y="351155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36" name="Line 114" hidden="1"/>
        <xdr:cNvSpPr>
          <a:spLocks noChangeShapeType="1"/>
        </xdr:cNvSpPr>
      </xdr:nvSpPr>
      <xdr:spPr>
        <a:xfrm>
          <a:off x="5643245" y="4294505"/>
          <a:ext cx="61087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419735</xdr:colOff>
      <xdr:row>29</xdr:row>
      <xdr:rowOff>104775</xdr:rowOff>
    </xdr:to>
    <xdr:sp macro="" textlink="">
      <xdr:nvSpPr>
        <xdr:cNvPr id="37" name="Line 612" hidden="1"/>
        <xdr:cNvSpPr>
          <a:spLocks noChangeShapeType="1"/>
        </xdr:cNvSpPr>
      </xdr:nvSpPr>
      <xdr:spPr>
        <a:xfrm flipV="1">
          <a:off x="5097780" y="5888990"/>
          <a:ext cx="1156335"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314325</xdr:colOff>
      <xdr:row>36</xdr:row>
      <xdr:rowOff>104775</xdr:rowOff>
    </xdr:from>
    <xdr:to xmlns:xdr="http://schemas.openxmlformats.org/drawingml/2006/spreadsheetDrawing">
      <xdr:col>14</xdr:col>
      <xdr:colOff>419735</xdr:colOff>
      <xdr:row>36</xdr:row>
      <xdr:rowOff>104775</xdr:rowOff>
    </xdr:to>
    <xdr:sp macro="" textlink="">
      <xdr:nvSpPr>
        <xdr:cNvPr id="38" name="Line 41" hidden="1"/>
        <xdr:cNvSpPr>
          <a:spLocks noChangeShapeType="1"/>
        </xdr:cNvSpPr>
      </xdr:nvSpPr>
      <xdr:spPr>
        <a:xfrm flipV="1">
          <a:off x="5240655" y="7275830"/>
          <a:ext cx="10134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0</xdr:colOff>
      <xdr:row>58</xdr:row>
      <xdr:rowOff>28575</xdr:rowOff>
    </xdr:from>
    <xdr:to xmlns:xdr="http://schemas.openxmlformats.org/drawingml/2006/spreadsheetDrawing">
      <xdr:col>16</xdr:col>
      <xdr:colOff>0</xdr:colOff>
      <xdr:row>58</xdr:row>
      <xdr:rowOff>28575</xdr:rowOff>
    </xdr:to>
    <xdr:sp macro="" textlink="">
      <xdr:nvSpPr>
        <xdr:cNvPr id="39" name="Line 111" hidden="1"/>
        <xdr:cNvSpPr>
          <a:spLocks noChangeShapeType="1"/>
        </xdr:cNvSpPr>
      </xdr:nvSpPr>
      <xdr:spPr>
        <a:xfrm>
          <a:off x="6502400" y="11405870"/>
          <a:ext cx="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33</xdr:row>
      <xdr:rowOff>95250</xdr:rowOff>
    </xdr:from>
    <xdr:to xmlns:xdr="http://schemas.openxmlformats.org/drawingml/2006/spreadsheetDrawing">
      <xdr:col>4</xdr:col>
      <xdr:colOff>419735</xdr:colOff>
      <xdr:row>33</xdr:row>
      <xdr:rowOff>95250</xdr:rowOff>
    </xdr:to>
    <xdr:sp macro="" textlink="">
      <xdr:nvSpPr>
        <xdr:cNvPr id="40" name="Line 16" hidden="1"/>
        <xdr:cNvSpPr>
          <a:spLocks noChangeShapeType="1"/>
        </xdr:cNvSpPr>
      </xdr:nvSpPr>
      <xdr:spPr>
        <a:xfrm>
          <a:off x="2676525" y="6671945"/>
          <a:ext cx="133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28</xdr:row>
      <xdr:rowOff>95250</xdr:rowOff>
    </xdr:from>
    <xdr:to xmlns:xdr="http://schemas.openxmlformats.org/drawingml/2006/spreadsheetDrawing">
      <xdr:col>4</xdr:col>
      <xdr:colOff>419735</xdr:colOff>
      <xdr:row>28</xdr:row>
      <xdr:rowOff>95250</xdr:rowOff>
    </xdr:to>
    <xdr:sp macro="" textlink="">
      <xdr:nvSpPr>
        <xdr:cNvPr id="41" name="Line 16" hidden="1"/>
        <xdr:cNvSpPr>
          <a:spLocks noChangeShapeType="1"/>
        </xdr:cNvSpPr>
      </xdr:nvSpPr>
      <xdr:spPr>
        <a:xfrm>
          <a:off x="2714625" y="568134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76200</xdr:colOff>
      <xdr:row>37</xdr:row>
      <xdr:rowOff>85725</xdr:rowOff>
    </xdr:from>
    <xdr:to xmlns:xdr="http://schemas.openxmlformats.org/drawingml/2006/spreadsheetDrawing">
      <xdr:col>4</xdr:col>
      <xdr:colOff>419100</xdr:colOff>
      <xdr:row>37</xdr:row>
      <xdr:rowOff>85725</xdr:rowOff>
    </xdr:to>
    <xdr:sp macro="" textlink="">
      <xdr:nvSpPr>
        <xdr:cNvPr id="42" name="Line 16" hidden="1"/>
        <xdr:cNvSpPr>
          <a:spLocks noChangeShapeType="1"/>
        </xdr:cNvSpPr>
      </xdr:nvSpPr>
      <xdr:spPr>
        <a:xfrm>
          <a:off x="2466975" y="745490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38</xdr:row>
      <xdr:rowOff>95250</xdr:rowOff>
    </xdr:from>
    <xdr:to xmlns:xdr="http://schemas.openxmlformats.org/drawingml/2006/spreadsheetDrawing">
      <xdr:col>4</xdr:col>
      <xdr:colOff>419735</xdr:colOff>
      <xdr:row>38</xdr:row>
      <xdr:rowOff>95250</xdr:rowOff>
    </xdr:to>
    <xdr:sp macro="" textlink="">
      <xdr:nvSpPr>
        <xdr:cNvPr id="43" name="Line 16" hidden="1"/>
        <xdr:cNvSpPr>
          <a:spLocks noChangeShapeType="1"/>
        </xdr:cNvSpPr>
      </xdr:nvSpPr>
      <xdr:spPr>
        <a:xfrm>
          <a:off x="2676525" y="7662545"/>
          <a:ext cx="133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44" name="Line 99" hidden="1"/>
        <xdr:cNvSpPr>
          <a:spLocks noChangeShapeType="1"/>
        </xdr:cNvSpPr>
      </xdr:nvSpPr>
      <xdr:spPr>
        <a:xfrm>
          <a:off x="2476500" y="8653145"/>
          <a:ext cx="3340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45" name="Line 7" hidden="1"/>
        <xdr:cNvSpPr>
          <a:spLocks noChangeShapeType="1"/>
        </xdr:cNvSpPr>
      </xdr:nvSpPr>
      <xdr:spPr>
        <a:xfrm flipV="1">
          <a:off x="821690" y="1356360"/>
          <a:ext cx="54032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130175</xdr:rowOff>
    </xdr:from>
    <xdr:to xmlns:xdr="http://schemas.openxmlformats.org/drawingml/2006/spreadsheetDrawing">
      <xdr:col>1</xdr:col>
      <xdr:colOff>171450</xdr:colOff>
      <xdr:row>4</xdr:row>
      <xdr:rowOff>130175</xdr:rowOff>
    </xdr:to>
    <xdr:sp macro="" textlink="">
      <xdr:nvSpPr>
        <xdr:cNvPr id="46" name="Line 3" hidden="1"/>
        <xdr:cNvSpPr>
          <a:spLocks noChangeShapeType="1"/>
        </xdr:cNvSpPr>
      </xdr:nvSpPr>
      <xdr:spPr>
        <a:xfrm>
          <a:off x="66675" y="932180"/>
          <a:ext cx="31877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140335</xdr:rowOff>
    </xdr:from>
    <xdr:to xmlns:xdr="http://schemas.openxmlformats.org/drawingml/2006/spreadsheetDrawing">
      <xdr:col>15</xdr:col>
      <xdr:colOff>200025</xdr:colOff>
      <xdr:row>4</xdr:row>
      <xdr:rowOff>140335</xdr:rowOff>
    </xdr:to>
    <xdr:sp macro="" textlink="">
      <xdr:nvSpPr>
        <xdr:cNvPr id="47" name="Line 4" hidden="1"/>
        <xdr:cNvSpPr>
          <a:spLocks noChangeShapeType="1"/>
        </xdr:cNvSpPr>
      </xdr:nvSpPr>
      <xdr:spPr>
        <a:xfrm>
          <a:off x="1831340" y="942340"/>
          <a:ext cx="46228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48" name="Line 5" hidden="1"/>
        <xdr:cNvSpPr>
          <a:spLocks noChangeShapeType="1"/>
        </xdr:cNvSpPr>
      </xdr:nvSpPr>
      <xdr:spPr>
        <a:xfrm>
          <a:off x="4018280" y="826643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219075</xdr:colOff>
      <xdr:row>7</xdr:row>
      <xdr:rowOff>171450</xdr:rowOff>
    </xdr:from>
    <xdr:to xmlns:xdr="http://schemas.openxmlformats.org/drawingml/2006/spreadsheetDrawing">
      <xdr:col>14</xdr:col>
      <xdr:colOff>390525</xdr:colOff>
      <xdr:row>7</xdr:row>
      <xdr:rowOff>171450</xdr:rowOff>
    </xdr:to>
    <xdr:sp macro="" textlink="">
      <xdr:nvSpPr>
        <xdr:cNvPr id="49" name="Line 7" hidden="1"/>
        <xdr:cNvSpPr>
          <a:spLocks noChangeShapeType="1"/>
        </xdr:cNvSpPr>
      </xdr:nvSpPr>
      <xdr:spPr>
        <a:xfrm flipV="1">
          <a:off x="3886200" y="1621155"/>
          <a:ext cx="233870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50" name="Line 8" hidden="1"/>
        <xdr:cNvSpPr>
          <a:spLocks noChangeShapeType="1"/>
        </xdr:cNvSpPr>
      </xdr:nvSpPr>
      <xdr:spPr>
        <a:xfrm>
          <a:off x="1554480" y="2322830"/>
          <a:ext cx="12560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51" name="Line 9" hidden="1"/>
        <xdr:cNvSpPr>
          <a:spLocks noChangeShapeType="1"/>
        </xdr:cNvSpPr>
      </xdr:nvSpPr>
      <xdr:spPr>
        <a:xfrm>
          <a:off x="1554480" y="2520950"/>
          <a:ext cx="12560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52" name="Line 10" hidden="1"/>
        <xdr:cNvSpPr>
          <a:spLocks noChangeShapeType="1"/>
        </xdr:cNvSpPr>
      </xdr:nvSpPr>
      <xdr:spPr>
        <a:xfrm flipV="1">
          <a:off x="2495550" y="330390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53" name="Line 12" hidden="1"/>
        <xdr:cNvSpPr>
          <a:spLocks noChangeShapeType="1"/>
        </xdr:cNvSpPr>
      </xdr:nvSpPr>
      <xdr:spPr>
        <a:xfrm>
          <a:off x="2315845" y="4294505"/>
          <a:ext cx="4946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54" name="Line 14" hidden="1"/>
        <xdr:cNvSpPr>
          <a:spLocks noChangeShapeType="1"/>
        </xdr:cNvSpPr>
      </xdr:nvSpPr>
      <xdr:spPr>
        <a:xfrm>
          <a:off x="2096770" y="4700270"/>
          <a:ext cx="7137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55" name="Line 15" hidden="1"/>
        <xdr:cNvSpPr>
          <a:spLocks noChangeShapeType="1"/>
        </xdr:cNvSpPr>
      </xdr:nvSpPr>
      <xdr:spPr>
        <a:xfrm flipV="1">
          <a:off x="2390775" y="5483225"/>
          <a:ext cx="4197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56" name="Line 16" hidden="1"/>
        <xdr:cNvSpPr>
          <a:spLocks noChangeShapeType="1"/>
        </xdr:cNvSpPr>
      </xdr:nvSpPr>
      <xdr:spPr>
        <a:xfrm>
          <a:off x="1839595" y="5879465"/>
          <a:ext cx="9709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685800</xdr:colOff>
      <xdr:row>39</xdr:row>
      <xdr:rowOff>104775</xdr:rowOff>
    </xdr:from>
    <xdr:to xmlns:xdr="http://schemas.openxmlformats.org/drawingml/2006/spreadsheetDrawing">
      <xdr:col>5</xdr:col>
      <xdr:colOff>0</xdr:colOff>
      <xdr:row>39</xdr:row>
      <xdr:rowOff>104775</xdr:rowOff>
    </xdr:to>
    <xdr:sp macro="" textlink="">
      <xdr:nvSpPr>
        <xdr:cNvPr id="57" name="Line 25" hidden="1"/>
        <xdr:cNvSpPr>
          <a:spLocks noChangeShapeType="1"/>
        </xdr:cNvSpPr>
      </xdr:nvSpPr>
      <xdr:spPr>
        <a:xfrm flipV="1">
          <a:off x="2116455" y="7870190"/>
          <a:ext cx="69405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58" name="Line 29" hidden="1"/>
        <xdr:cNvSpPr>
          <a:spLocks noChangeShapeType="1"/>
        </xdr:cNvSpPr>
      </xdr:nvSpPr>
      <xdr:spPr>
        <a:xfrm flipV="1">
          <a:off x="5586095" y="2322830"/>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59" name="Line 30" hidden="1"/>
        <xdr:cNvSpPr>
          <a:spLocks noChangeShapeType="1"/>
        </xdr:cNvSpPr>
      </xdr:nvSpPr>
      <xdr:spPr>
        <a:xfrm>
          <a:off x="5595620" y="3313430"/>
          <a:ext cx="6584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60" name="Line 31" hidden="1"/>
        <xdr:cNvSpPr>
          <a:spLocks noChangeShapeType="1"/>
        </xdr:cNvSpPr>
      </xdr:nvSpPr>
      <xdr:spPr>
        <a:xfrm flipV="1">
          <a:off x="5586095" y="3898265"/>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61" name="Line 33" hidden="1"/>
        <xdr:cNvSpPr>
          <a:spLocks noChangeShapeType="1"/>
        </xdr:cNvSpPr>
      </xdr:nvSpPr>
      <xdr:spPr>
        <a:xfrm>
          <a:off x="5586095" y="4105910"/>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30</xdr:row>
      <xdr:rowOff>95250</xdr:rowOff>
    </xdr:from>
    <xdr:to xmlns:xdr="http://schemas.openxmlformats.org/drawingml/2006/spreadsheetDrawing">
      <xdr:col>15</xdr:col>
      <xdr:colOff>19050</xdr:colOff>
      <xdr:row>30</xdr:row>
      <xdr:rowOff>95250</xdr:rowOff>
    </xdr:to>
    <xdr:sp macro="" textlink="">
      <xdr:nvSpPr>
        <xdr:cNvPr id="62" name="Line 38" hidden="1"/>
        <xdr:cNvSpPr>
          <a:spLocks noChangeShapeType="1"/>
        </xdr:cNvSpPr>
      </xdr:nvSpPr>
      <xdr:spPr>
        <a:xfrm>
          <a:off x="5560060" y="6077585"/>
          <a:ext cx="71310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63" name="Line 39" hidden="1"/>
        <xdr:cNvSpPr>
          <a:spLocks noChangeShapeType="1"/>
        </xdr:cNvSpPr>
      </xdr:nvSpPr>
      <xdr:spPr>
        <a:xfrm>
          <a:off x="5557520" y="6870065"/>
          <a:ext cx="696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64" name="Line 42" hidden="1"/>
        <xdr:cNvSpPr>
          <a:spLocks noChangeShapeType="1"/>
        </xdr:cNvSpPr>
      </xdr:nvSpPr>
      <xdr:spPr>
        <a:xfrm>
          <a:off x="4018280" y="8455025"/>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65" name="Line 43" hidden="1"/>
        <xdr:cNvSpPr>
          <a:spLocks noChangeShapeType="1"/>
        </xdr:cNvSpPr>
      </xdr:nvSpPr>
      <xdr:spPr>
        <a:xfrm>
          <a:off x="4018280" y="8653145"/>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66" name="Line 44" hidden="1"/>
        <xdr:cNvSpPr>
          <a:spLocks noChangeShapeType="1"/>
        </xdr:cNvSpPr>
      </xdr:nvSpPr>
      <xdr:spPr>
        <a:xfrm>
          <a:off x="4018280" y="886079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67" name="Line 45" hidden="1"/>
        <xdr:cNvSpPr>
          <a:spLocks noChangeShapeType="1"/>
        </xdr:cNvSpPr>
      </xdr:nvSpPr>
      <xdr:spPr>
        <a:xfrm>
          <a:off x="4018280" y="905891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68" name="Line 46" hidden="1"/>
        <xdr:cNvSpPr>
          <a:spLocks noChangeShapeType="1"/>
        </xdr:cNvSpPr>
      </xdr:nvSpPr>
      <xdr:spPr>
        <a:xfrm>
          <a:off x="4018280" y="925703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69" name="Line 47" hidden="1"/>
        <xdr:cNvSpPr>
          <a:spLocks noChangeShapeType="1"/>
        </xdr:cNvSpPr>
      </xdr:nvSpPr>
      <xdr:spPr>
        <a:xfrm>
          <a:off x="4018280" y="9455150"/>
          <a:ext cx="454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70" name="Rectangle 48" hidden="1"/>
        <xdr:cNvSpPr>
          <a:spLocks noChangeArrowheads="1"/>
        </xdr:cNvSpPr>
      </xdr:nvSpPr>
      <xdr:spPr>
        <a:xfrm>
          <a:off x="3439795" y="7841615"/>
          <a:ext cx="2814320"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3635" cy="228600"/>
    <xdr:sp macro="" textlink="">
      <xdr:nvSpPr>
        <xdr:cNvPr id="71" name="Rectangle 49" hidden="1"/>
        <xdr:cNvSpPr>
          <a:spLocks noChangeArrowheads="1"/>
        </xdr:cNvSpPr>
      </xdr:nvSpPr>
      <xdr:spPr>
        <a:xfrm>
          <a:off x="3699510" y="7710170"/>
          <a:ext cx="1143635"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130175</xdr:rowOff>
    </xdr:from>
    <xdr:to xmlns:xdr="http://schemas.openxmlformats.org/drawingml/2006/spreadsheetDrawing">
      <xdr:col>1</xdr:col>
      <xdr:colOff>171450</xdr:colOff>
      <xdr:row>4</xdr:row>
      <xdr:rowOff>130175</xdr:rowOff>
    </xdr:to>
    <xdr:sp macro="" textlink="">
      <xdr:nvSpPr>
        <xdr:cNvPr id="72" name="Line 50" hidden="1"/>
        <xdr:cNvSpPr>
          <a:spLocks noChangeShapeType="1"/>
        </xdr:cNvSpPr>
      </xdr:nvSpPr>
      <xdr:spPr>
        <a:xfrm>
          <a:off x="66675" y="932180"/>
          <a:ext cx="31877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140335</xdr:rowOff>
    </xdr:from>
    <xdr:to xmlns:xdr="http://schemas.openxmlformats.org/drawingml/2006/spreadsheetDrawing">
      <xdr:col>15</xdr:col>
      <xdr:colOff>200025</xdr:colOff>
      <xdr:row>4</xdr:row>
      <xdr:rowOff>140335</xdr:rowOff>
    </xdr:to>
    <xdr:sp macro="" textlink="">
      <xdr:nvSpPr>
        <xdr:cNvPr id="73" name="Line 51" hidden="1"/>
        <xdr:cNvSpPr>
          <a:spLocks noChangeShapeType="1"/>
        </xdr:cNvSpPr>
      </xdr:nvSpPr>
      <xdr:spPr>
        <a:xfrm>
          <a:off x="1831340" y="942340"/>
          <a:ext cx="46228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74" name="Line 83" hidden="1"/>
        <xdr:cNvSpPr>
          <a:spLocks noChangeShapeType="1"/>
        </xdr:cNvSpPr>
      </xdr:nvSpPr>
      <xdr:spPr>
        <a:xfrm>
          <a:off x="5560060" y="5096510"/>
          <a:ext cx="69405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75" name="Line 95" hidden="1"/>
        <xdr:cNvSpPr>
          <a:spLocks noChangeShapeType="1"/>
        </xdr:cNvSpPr>
      </xdr:nvSpPr>
      <xdr:spPr>
        <a:xfrm flipV="1">
          <a:off x="5586095" y="3115310"/>
          <a:ext cx="66802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76" name="Line 99" hidden="1"/>
        <xdr:cNvSpPr>
          <a:spLocks noChangeShapeType="1"/>
        </xdr:cNvSpPr>
      </xdr:nvSpPr>
      <xdr:spPr>
        <a:xfrm>
          <a:off x="2476500" y="8870315"/>
          <a:ext cx="3340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77" name="Line 102" hidden="1"/>
        <xdr:cNvSpPr>
          <a:spLocks noChangeShapeType="1"/>
        </xdr:cNvSpPr>
      </xdr:nvSpPr>
      <xdr:spPr>
        <a:xfrm>
          <a:off x="5240655" y="3521075"/>
          <a:ext cx="1022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78" name="Line 104" hidden="1"/>
        <xdr:cNvSpPr>
          <a:spLocks noChangeShapeType="1"/>
        </xdr:cNvSpPr>
      </xdr:nvSpPr>
      <xdr:spPr>
        <a:xfrm flipV="1">
          <a:off x="5345430" y="3709670"/>
          <a:ext cx="9086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79" name="Line 113" hidden="1"/>
        <xdr:cNvSpPr>
          <a:spLocks noChangeShapeType="1"/>
        </xdr:cNvSpPr>
      </xdr:nvSpPr>
      <xdr:spPr>
        <a:xfrm>
          <a:off x="2495550" y="351155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80" name="Line 114" hidden="1"/>
        <xdr:cNvSpPr>
          <a:spLocks noChangeShapeType="1"/>
        </xdr:cNvSpPr>
      </xdr:nvSpPr>
      <xdr:spPr>
        <a:xfrm>
          <a:off x="5643245" y="4294505"/>
          <a:ext cx="61087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419735</xdr:colOff>
      <xdr:row>29</xdr:row>
      <xdr:rowOff>104775</xdr:rowOff>
    </xdr:to>
    <xdr:sp macro="" textlink="">
      <xdr:nvSpPr>
        <xdr:cNvPr id="81" name="Line 612" hidden="1"/>
        <xdr:cNvSpPr>
          <a:spLocks noChangeShapeType="1"/>
        </xdr:cNvSpPr>
      </xdr:nvSpPr>
      <xdr:spPr>
        <a:xfrm flipV="1">
          <a:off x="5097780" y="5888990"/>
          <a:ext cx="1156335"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82" name="Line 41" hidden="1"/>
        <xdr:cNvSpPr>
          <a:spLocks noChangeShapeType="1"/>
        </xdr:cNvSpPr>
      </xdr:nvSpPr>
      <xdr:spPr>
        <a:xfrm flipV="1">
          <a:off x="5278755" y="7275830"/>
          <a:ext cx="9753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33</xdr:row>
      <xdr:rowOff>95250</xdr:rowOff>
    </xdr:from>
    <xdr:to xmlns:xdr="http://schemas.openxmlformats.org/drawingml/2006/spreadsheetDrawing">
      <xdr:col>4</xdr:col>
      <xdr:colOff>419735</xdr:colOff>
      <xdr:row>33</xdr:row>
      <xdr:rowOff>95250</xdr:rowOff>
    </xdr:to>
    <xdr:sp macro="" textlink="">
      <xdr:nvSpPr>
        <xdr:cNvPr id="83" name="Line 16" hidden="1"/>
        <xdr:cNvSpPr>
          <a:spLocks noChangeShapeType="1"/>
        </xdr:cNvSpPr>
      </xdr:nvSpPr>
      <xdr:spPr>
        <a:xfrm>
          <a:off x="2714625" y="667194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390525</xdr:colOff>
      <xdr:row>28</xdr:row>
      <xdr:rowOff>95250</xdr:rowOff>
    </xdr:from>
    <xdr:to xmlns:xdr="http://schemas.openxmlformats.org/drawingml/2006/spreadsheetDrawing">
      <xdr:col>4</xdr:col>
      <xdr:colOff>419735</xdr:colOff>
      <xdr:row>28</xdr:row>
      <xdr:rowOff>95250</xdr:rowOff>
    </xdr:to>
    <xdr:sp macro="" textlink="">
      <xdr:nvSpPr>
        <xdr:cNvPr id="84" name="Line 16" hidden="1"/>
        <xdr:cNvSpPr>
          <a:spLocks noChangeShapeType="1"/>
        </xdr:cNvSpPr>
      </xdr:nvSpPr>
      <xdr:spPr>
        <a:xfrm>
          <a:off x="2781300" y="5681345"/>
          <a:ext cx="292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133350</xdr:colOff>
      <xdr:row>37</xdr:row>
      <xdr:rowOff>85725</xdr:rowOff>
    </xdr:from>
    <xdr:to xmlns:xdr="http://schemas.openxmlformats.org/drawingml/2006/spreadsheetDrawing">
      <xdr:col>4</xdr:col>
      <xdr:colOff>419100</xdr:colOff>
      <xdr:row>37</xdr:row>
      <xdr:rowOff>85725</xdr:rowOff>
    </xdr:to>
    <xdr:sp macro="" textlink="">
      <xdr:nvSpPr>
        <xdr:cNvPr id="85" name="Line 16" hidden="1"/>
        <xdr:cNvSpPr>
          <a:spLocks noChangeShapeType="1"/>
        </xdr:cNvSpPr>
      </xdr:nvSpPr>
      <xdr:spPr>
        <a:xfrm>
          <a:off x="2524125" y="7454900"/>
          <a:ext cx="2857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419735</xdr:colOff>
      <xdr:row>38</xdr:row>
      <xdr:rowOff>95250</xdr:rowOff>
    </xdr:to>
    <xdr:sp macro="" textlink="">
      <xdr:nvSpPr>
        <xdr:cNvPr id="86" name="Line 16" hidden="1"/>
        <xdr:cNvSpPr>
          <a:spLocks noChangeShapeType="1"/>
        </xdr:cNvSpPr>
      </xdr:nvSpPr>
      <xdr:spPr>
        <a:xfrm>
          <a:off x="2733675" y="7662545"/>
          <a:ext cx="768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87" name="Line 99" hidden="1"/>
        <xdr:cNvSpPr>
          <a:spLocks noChangeShapeType="1"/>
        </xdr:cNvSpPr>
      </xdr:nvSpPr>
      <xdr:spPr>
        <a:xfrm>
          <a:off x="2476500" y="8653145"/>
          <a:ext cx="3340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88" name="Line 7" hidden="1"/>
        <xdr:cNvSpPr>
          <a:spLocks noChangeShapeType="1"/>
        </xdr:cNvSpPr>
      </xdr:nvSpPr>
      <xdr:spPr>
        <a:xfrm flipV="1">
          <a:off x="821690" y="1356360"/>
          <a:ext cx="54032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113" name="Rectangle 48"/>
        <xdr:cNvSpPr>
          <a:spLocks noChangeArrowheads="1"/>
        </xdr:cNvSpPr>
      </xdr:nvSpPr>
      <xdr:spPr>
        <a:xfrm>
          <a:off x="3439795" y="7841615"/>
          <a:ext cx="2814320"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3635" cy="228600"/>
    <xdr:sp macro="" textlink="">
      <xdr:nvSpPr>
        <xdr:cNvPr id="114" name="Rectangle 49"/>
        <xdr:cNvSpPr>
          <a:spLocks noChangeArrowheads="1"/>
        </xdr:cNvSpPr>
      </xdr:nvSpPr>
      <xdr:spPr>
        <a:xfrm>
          <a:off x="3699510" y="7710170"/>
          <a:ext cx="1143635"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26" name="Line 41"/>
        <xdr:cNvSpPr>
          <a:spLocks noChangeShapeType="1"/>
        </xdr:cNvSpPr>
      </xdr:nvSpPr>
      <xdr:spPr>
        <a:xfrm flipV="1">
          <a:off x="10491470" y="15568295"/>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130175</xdr:rowOff>
    </xdr:from>
    <xdr:to xmlns:xdr="http://schemas.openxmlformats.org/drawingml/2006/spreadsheetDrawing">
      <xdr:col>27</xdr:col>
      <xdr:colOff>57150</xdr:colOff>
      <xdr:row>80</xdr:row>
      <xdr:rowOff>130175</xdr:rowOff>
    </xdr:to>
    <xdr:sp macro="" textlink="">
      <xdr:nvSpPr>
        <xdr:cNvPr id="127" name="Line 41"/>
        <xdr:cNvSpPr>
          <a:spLocks noChangeShapeType="1"/>
        </xdr:cNvSpPr>
      </xdr:nvSpPr>
      <xdr:spPr>
        <a:xfrm flipV="1">
          <a:off x="12057380" y="15195550"/>
          <a:ext cx="12915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128" name="Line 41"/>
        <xdr:cNvSpPr>
          <a:spLocks noChangeShapeType="1"/>
        </xdr:cNvSpPr>
      </xdr:nvSpPr>
      <xdr:spPr>
        <a:xfrm flipV="1">
          <a:off x="9855200" y="15754350"/>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129" name="Line 111"/>
        <xdr:cNvSpPr>
          <a:spLocks noChangeShapeType="1"/>
        </xdr:cNvSpPr>
      </xdr:nvSpPr>
      <xdr:spPr>
        <a:xfrm>
          <a:off x="9152255" y="1574482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140335</xdr:rowOff>
    </xdr:from>
    <xdr:to xmlns:xdr="http://schemas.openxmlformats.org/drawingml/2006/spreadsheetDrawing">
      <xdr:col>18</xdr:col>
      <xdr:colOff>38100</xdr:colOff>
      <xdr:row>81</xdr:row>
      <xdr:rowOff>140335</xdr:rowOff>
    </xdr:to>
    <xdr:sp macro="" textlink="">
      <xdr:nvSpPr>
        <xdr:cNvPr id="130" name="Line 111"/>
        <xdr:cNvSpPr>
          <a:spLocks noChangeShapeType="1"/>
        </xdr:cNvSpPr>
      </xdr:nvSpPr>
      <xdr:spPr>
        <a:xfrm>
          <a:off x="7633970" y="15373350"/>
          <a:ext cx="14097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131" name="Line 111"/>
        <xdr:cNvSpPr>
          <a:spLocks noChangeShapeType="1"/>
        </xdr:cNvSpPr>
      </xdr:nvSpPr>
      <xdr:spPr>
        <a:xfrm>
          <a:off x="6692900" y="1777619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164" name="Rectangle 48"/>
        <xdr:cNvSpPr>
          <a:spLocks noChangeArrowheads="1"/>
        </xdr:cNvSpPr>
      </xdr:nvSpPr>
      <xdr:spPr>
        <a:xfrm>
          <a:off x="3439795" y="7841615"/>
          <a:ext cx="2814320"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3635" cy="228600"/>
    <xdr:sp macro="" textlink="">
      <xdr:nvSpPr>
        <xdr:cNvPr id="165" name="Rectangle 49"/>
        <xdr:cNvSpPr>
          <a:spLocks noChangeArrowheads="1"/>
        </xdr:cNvSpPr>
      </xdr:nvSpPr>
      <xdr:spPr>
        <a:xfrm>
          <a:off x="3699510" y="7710170"/>
          <a:ext cx="1143635"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77" name="Line 41"/>
        <xdr:cNvSpPr>
          <a:spLocks noChangeShapeType="1"/>
        </xdr:cNvSpPr>
      </xdr:nvSpPr>
      <xdr:spPr>
        <a:xfrm flipV="1">
          <a:off x="10491470" y="15568295"/>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130175</xdr:rowOff>
    </xdr:from>
    <xdr:to xmlns:xdr="http://schemas.openxmlformats.org/drawingml/2006/spreadsheetDrawing">
      <xdr:col>27</xdr:col>
      <xdr:colOff>57150</xdr:colOff>
      <xdr:row>80</xdr:row>
      <xdr:rowOff>130175</xdr:rowOff>
    </xdr:to>
    <xdr:sp macro="" textlink="">
      <xdr:nvSpPr>
        <xdr:cNvPr id="178" name="Line 41"/>
        <xdr:cNvSpPr>
          <a:spLocks noChangeShapeType="1"/>
        </xdr:cNvSpPr>
      </xdr:nvSpPr>
      <xdr:spPr>
        <a:xfrm flipV="1">
          <a:off x="12057380" y="15195550"/>
          <a:ext cx="12915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179" name="Line 41"/>
        <xdr:cNvSpPr>
          <a:spLocks noChangeShapeType="1"/>
        </xdr:cNvSpPr>
      </xdr:nvSpPr>
      <xdr:spPr>
        <a:xfrm flipV="1">
          <a:off x="9855200" y="15754350"/>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180" name="Line 111"/>
        <xdr:cNvSpPr>
          <a:spLocks noChangeShapeType="1"/>
        </xdr:cNvSpPr>
      </xdr:nvSpPr>
      <xdr:spPr>
        <a:xfrm>
          <a:off x="9152255" y="1574482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140335</xdr:rowOff>
    </xdr:from>
    <xdr:to xmlns:xdr="http://schemas.openxmlformats.org/drawingml/2006/spreadsheetDrawing">
      <xdr:col>18</xdr:col>
      <xdr:colOff>38100</xdr:colOff>
      <xdr:row>81</xdr:row>
      <xdr:rowOff>140335</xdr:rowOff>
    </xdr:to>
    <xdr:sp macro="" textlink="">
      <xdr:nvSpPr>
        <xdr:cNvPr id="181" name="Line 111"/>
        <xdr:cNvSpPr>
          <a:spLocks noChangeShapeType="1"/>
        </xdr:cNvSpPr>
      </xdr:nvSpPr>
      <xdr:spPr>
        <a:xfrm>
          <a:off x="7633970" y="15373350"/>
          <a:ext cx="14097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182" name="Line 111"/>
        <xdr:cNvSpPr>
          <a:spLocks noChangeShapeType="1"/>
        </xdr:cNvSpPr>
      </xdr:nvSpPr>
      <xdr:spPr>
        <a:xfrm>
          <a:off x="6692900" y="1777619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12" name="Rectangle 48"/>
        <xdr:cNvSpPr>
          <a:spLocks noChangeArrowheads="1"/>
        </xdr:cNvSpPr>
      </xdr:nvSpPr>
      <xdr:spPr>
        <a:xfrm>
          <a:off x="3439795" y="7841615"/>
          <a:ext cx="2814320"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3635" cy="228600"/>
    <xdr:sp macro="" textlink="">
      <xdr:nvSpPr>
        <xdr:cNvPr id="213" name="Rectangle 49"/>
        <xdr:cNvSpPr>
          <a:spLocks noChangeArrowheads="1"/>
        </xdr:cNvSpPr>
      </xdr:nvSpPr>
      <xdr:spPr>
        <a:xfrm>
          <a:off x="3699510" y="7710170"/>
          <a:ext cx="1143635"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225" name="Line 41"/>
        <xdr:cNvSpPr>
          <a:spLocks noChangeShapeType="1"/>
        </xdr:cNvSpPr>
      </xdr:nvSpPr>
      <xdr:spPr>
        <a:xfrm flipV="1">
          <a:off x="10491470" y="15568295"/>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130175</xdr:rowOff>
    </xdr:from>
    <xdr:to xmlns:xdr="http://schemas.openxmlformats.org/drawingml/2006/spreadsheetDrawing">
      <xdr:col>27</xdr:col>
      <xdr:colOff>57150</xdr:colOff>
      <xdr:row>80</xdr:row>
      <xdr:rowOff>130175</xdr:rowOff>
    </xdr:to>
    <xdr:sp macro="" textlink="">
      <xdr:nvSpPr>
        <xdr:cNvPr id="226" name="Line 41"/>
        <xdr:cNvSpPr>
          <a:spLocks noChangeShapeType="1"/>
        </xdr:cNvSpPr>
      </xdr:nvSpPr>
      <xdr:spPr>
        <a:xfrm flipV="1">
          <a:off x="12057380" y="15195550"/>
          <a:ext cx="12915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227" name="Line 41"/>
        <xdr:cNvSpPr>
          <a:spLocks noChangeShapeType="1"/>
        </xdr:cNvSpPr>
      </xdr:nvSpPr>
      <xdr:spPr>
        <a:xfrm flipV="1">
          <a:off x="9855200" y="15754350"/>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228" name="Line 111"/>
        <xdr:cNvSpPr>
          <a:spLocks noChangeShapeType="1"/>
        </xdr:cNvSpPr>
      </xdr:nvSpPr>
      <xdr:spPr>
        <a:xfrm>
          <a:off x="9152255" y="1574482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140335</xdr:rowOff>
    </xdr:from>
    <xdr:to xmlns:xdr="http://schemas.openxmlformats.org/drawingml/2006/spreadsheetDrawing">
      <xdr:col>18</xdr:col>
      <xdr:colOff>38100</xdr:colOff>
      <xdr:row>81</xdr:row>
      <xdr:rowOff>140335</xdr:rowOff>
    </xdr:to>
    <xdr:sp macro="" textlink="">
      <xdr:nvSpPr>
        <xdr:cNvPr id="229" name="Line 111"/>
        <xdr:cNvSpPr>
          <a:spLocks noChangeShapeType="1"/>
        </xdr:cNvSpPr>
      </xdr:nvSpPr>
      <xdr:spPr>
        <a:xfrm>
          <a:off x="7633970" y="15373350"/>
          <a:ext cx="14097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230" name="Line 111"/>
        <xdr:cNvSpPr>
          <a:spLocks noChangeShapeType="1"/>
        </xdr:cNvSpPr>
      </xdr:nvSpPr>
      <xdr:spPr>
        <a:xfrm>
          <a:off x="6692900" y="1777619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60" name="Rectangle 48"/>
        <xdr:cNvSpPr>
          <a:spLocks noChangeArrowheads="1"/>
        </xdr:cNvSpPr>
      </xdr:nvSpPr>
      <xdr:spPr>
        <a:xfrm>
          <a:off x="3439795" y="7841615"/>
          <a:ext cx="2814320"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3635" cy="228600"/>
    <xdr:sp macro="" textlink="">
      <xdr:nvSpPr>
        <xdr:cNvPr id="261" name="Rectangle 49"/>
        <xdr:cNvSpPr>
          <a:spLocks noChangeArrowheads="1"/>
        </xdr:cNvSpPr>
      </xdr:nvSpPr>
      <xdr:spPr>
        <a:xfrm>
          <a:off x="3699510" y="7710170"/>
          <a:ext cx="1143635"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273" name="Line 41"/>
        <xdr:cNvSpPr>
          <a:spLocks noChangeShapeType="1"/>
        </xdr:cNvSpPr>
      </xdr:nvSpPr>
      <xdr:spPr>
        <a:xfrm flipV="1">
          <a:off x="10491470" y="15568295"/>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130175</xdr:rowOff>
    </xdr:from>
    <xdr:to xmlns:xdr="http://schemas.openxmlformats.org/drawingml/2006/spreadsheetDrawing">
      <xdr:col>27</xdr:col>
      <xdr:colOff>57150</xdr:colOff>
      <xdr:row>80</xdr:row>
      <xdr:rowOff>130175</xdr:rowOff>
    </xdr:to>
    <xdr:sp macro="" textlink="">
      <xdr:nvSpPr>
        <xdr:cNvPr id="274" name="Line 41"/>
        <xdr:cNvSpPr>
          <a:spLocks noChangeShapeType="1"/>
        </xdr:cNvSpPr>
      </xdr:nvSpPr>
      <xdr:spPr>
        <a:xfrm flipV="1">
          <a:off x="12057380" y="15195550"/>
          <a:ext cx="12915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275" name="Line 41"/>
        <xdr:cNvSpPr>
          <a:spLocks noChangeShapeType="1"/>
        </xdr:cNvSpPr>
      </xdr:nvSpPr>
      <xdr:spPr>
        <a:xfrm flipV="1">
          <a:off x="9855200" y="15754350"/>
          <a:ext cx="13582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276" name="Line 111"/>
        <xdr:cNvSpPr>
          <a:spLocks noChangeShapeType="1"/>
        </xdr:cNvSpPr>
      </xdr:nvSpPr>
      <xdr:spPr>
        <a:xfrm>
          <a:off x="9152255" y="1574482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140335</xdr:rowOff>
    </xdr:from>
    <xdr:to xmlns:xdr="http://schemas.openxmlformats.org/drawingml/2006/spreadsheetDrawing">
      <xdr:col>18</xdr:col>
      <xdr:colOff>38100</xdr:colOff>
      <xdr:row>81</xdr:row>
      <xdr:rowOff>140335</xdr:rowOff>
    </xdr:to>
    <xdr:sp macro="" textlink="">
      <xdr:nvSpPr>
        <xdr:cNvPr id="277" name="Line 111"/>
        <xdr:cNvSpPr>
          <a:spLocks noChangeShapeType="1"/>
        </xdr:cNvSpPr>
      </xdr:nvSpPr>
      <xdr:spPr>
        <a:xfrm>
          <a:off x="7633970" y="15373350"/>
          <a:ext cx="14097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278" name="Line 111"/>
        <xdr:cNvSpPr>
          <a:spLocks noChangeShapeType="1"/>
        </xdr:cNvSpPr>
      </xdr:nvSpPr>
      <xdr:spPr>
        <a:xfrm>
          <a:off x="6692900" y="17776190"/>
          <a:ext cx="209550" cy="0"/>
        </a:xfrm>
        <a:prstGeom prst="line">
          <a:avLst/>
        </a:prstGeom>
        <a:noFill/>
        <a:ln w="9525" cap="rnd">
          <a:solidFill>
            <a:srgbClr val="000000"/>
          </a:solidFill>
          <a:prstDash val="sysDot"/>
          <a:round/>
          <a:headEnd/>
          <a:tailEnd/>
        </a:ln>
      </xdr:spPr>
    </xdr:sp>
    <xdr:clientData/>
  </xdr:twoCellAnchor>
  <xdr:twoCellAnchor editAs="oneCell">
    <xdr:from xmlns:xdr="http://schemas.openxmlformats.org/drawingml/2006/spreadsheetDrawing">
      <xdr:col>8</xdr:col>
      <xdr:colOff>26035</xdr:colOff>
      <xdr:row>38</xdr:row>
      <xdr:rowOff>143510</xdr:rowOff>
    </xdr:from>
    <xdr:to xmlns:xdr="http://schemas.openxmlformats.org/drawingml/2006/spreadsheetDrawing">
      <xdr:col>10</xdr:col>
      <xdr:colOff>257175</xdr:colOff>
      <xdr:row>39</xdr:row>
      <xdr:rowOff>181610</xdr:rowOff>
    </xdr:to>
    <xdr:sp macro="" textlink="">
      <xdr:nvSpPr>
        <xdr:cNvPr id="310" name="Rectangle 286"/>
        <xdr:cNvSpPr>
          <a:spLocks noChangeArrowheads="1"/>
        </xdr:cNvSpPr>
      </xdr:nvSpPr>
      <xdr:spPr>
        <a:xfrm>
          <a:off x="3693160" y="7710805"/>
          <a:ext cx="103632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8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22</xdr:col>
      <xdr:colOff>257810</xdr:colOff>
      <xdr:row>83</xdr:row>
      <xdr:rowOff>0</xdr:rowOff>
    </xdr:from>
    <xdr:to xmlns:xdr="http://schemas.openxmlformats.org/drawingml/2006/spreadsheetDrawing">
      <xdr:col>24</xdr:col>
      <xdr:colOff>368935</xdr:colOff>
      <xdr:row>83</xdr:row>
      <xdr:rowOff>0</xdr:rowOff>
    </xdr:to>
    <xdr:sp macro="" textlink="">
      <xdr:nvSpPr>
        <xdr:cNvPr id="322" name="Line 298"/>
        <xdr:cNvSpPr>
          <a:spLocks noChangeShapeType="1"/>
        </xdr:cNvSpPr>
      </xdr:nvSpPr>
      <xdr:spPr>
        <a:xfrm flipV="1">
          <a:off x="10463530" y="15568295"/>
          <a:ext cx="13455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557530</xdr:colOff>
      <xdr:row>80</xdr:row>
      <xdr:rowOff>130810</xdr:rowOff>
    </xdr:from>
    <xdr:to xmlns:xdr="http://schemas.openxmlformats.org/drawingml/2006/spreadsheetDrawing">
      <xdr:col>27</xdr:col>
      <xdr:colOff>51435</xdr:colOff>
      <xdr:row>80</xdr:row>
      <xdr:rowOff>130810</xdr:rowOff>
    </xdr:to>
    <xdr:sp macro="" textlink="">
      <xdr:nvSpPr>
        <xdr:cNvPr id="323" name="Line 299"/>
        <xdr:cNvSpPr>
          <a:spLocks noChangeShapeType="1"/>
        </xdr:cNvSpPr>
      </xdr:nvSpPr>
      <xdr:spPr>
        <a:xfrm flipV="1">
          <a:off x="11997690" y="15196185"/>
          <a:ext cx="13455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240030</xdr:colOff>
      <xdr:row>84</xdr:row>
      <xdr:rowOff>18415</xdr:rowOff>
    </xdr:from>
    <xdr:to xmlns:xdr="http://schemas.openxmlformats.org/drawingml/2006/spreadsheetDrawing">
      <xdr:col>23</xdr:col>
      <xdr:colOff>351790</xdr:colOff>
      <xdr:row>84</xdr:row>
      <xdr:rowOff>18415</xdr:rowOff>
    </xdr:to>
    <xdr:sp macro="" textlink="">
      <xdr:nvSpPr>
        <xdr:cNvPr id="324" name="Line 300"/>
        <xdr:cNvSpPr>
          <a:spLocks noChangeShapeType="1"/>
        </xdr:cNvSpPr>
      </xdr:nvSpPr>
      <xdr:spPr>
        <a:xfrm flipV="1">
          <a:off x="9828530" y="15754350"/>
          <a:ext cx="13462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163195</xdr:colOff>
      <xdr:row>84</xdr:row>
      <xdr:rowOff>8890</xdr:rowOff>
    </xdr:from>
    <xdr:to xmlns:xdr="http://schemas.openxmlformats.org/drawingml/2006/spreadsheetDrawing">
      <xdr:col>20</xdr:col>
      <xdr:colOff>351790</xdr:colOff>
      <xdr:row>84</xdr:row>
      <xdr:rowOff>8890</xdr:rowOff>
    </xdr:to>
    <xdr:sp macro="" textlink="">
      <xdr:nvSpPr>
        <xdr:cNvPr id="325" name="Line 301"/>
        <xdr:cNvSpPr>
          <a:spLocks noChangeShapeType="1"/>
        </xdr:cNvSpPr>
      </xdr:nvSpPr>
      <xdr:spPr>
        <a:xfrm>
          <a:off x="9134475" y="15744825"/>
          <a:ext cx="188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463550</xdr:colOff>
      <xdr:row>81</xdr:row>
      <xdr:rowOff>140335</xdr:rowOff>
    </xdr:from>
    <xdr:to xmlns:xdr="http://schemas.openxmlformats.org/drawingml/2006/spreadsheetDrawing">
      <xdr:col>18</xdr:col>
      <xdr:colOff>34290</xdr:colOff>
      <xdr:row>81</xdr:row>
      <xdr:rowOff>140335</xdr:rowOff>
    </xdr:to>
    <xdr:sp macro="" textlink="">
      <xdr:nvSpPr>
        <xdr:cNvPr id="326" name="Line 302"/>
        <xdr:cNvSpPr>
          <a:spLocks noChangeShapeType="1"/>
        </xdr:cNvSpPr>
      </xdr:nvSpPr>
      <xdr:spPr>
        <a:xfrm>
          <a:off x="7583170" y="15373350"/>
          <a:ext cx="1879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171450</xdr:colOff>
      <xdr:row>96</xdr:row>
      <xdr:rowOff>28575</xdr:rowOff>
    </xdr:from>
    <xdr:to xmlns:xdr="http://schemas.openxmlformats.org/drawingml/2006/spreadsheetDrawing">
      <xdr:col>16</xdr:col>
      <xdr:colOff>360045</xdr:colOff>
      <xdr:row>96</xdr:row>
      <xdr:rowOff>28575</xdr:rowOff>
    </xdr:to>
    <xdr:sp macro="" textlink="">
      <xdr:nvSpPr>
        <xdr:cNvPr id="327" name="Line 303"/>
        <xdr:cNvSpPr>
          <a:spLocks noChangeShapeType="1"/>
        </xdr:cNvSpPr>
      </xdr:nvSpPr>
      <xdr:spPr>
        <a:xfrm>
          <a:off x="6673850" y="17776190"/>
          <a:ext cx="188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351790</xdr:colOff>
      <xdr:row>28</xdr:row>
      <xdr:rowOff>95250</xdr:rowOff>
    </xdr:from>
    <xdr:to xmlns:xdr="http://schemas.openxmlformats.org/drawingml/2006/spreadsheetDrawing">
      <xdr:col>4</xdr:col>
      <xdr:colOff>403225</xdr:colOff>
      <xdr:row>28</xdr:row>
      <xdr:rowOff>95250</xdr:rowOff>
    </xdr:to>
    <xdr:sp macro="" textlink="">
      <xdr:nvSpPr>
        <xdr:cNvPr id="329" name="Line 305"/>
        <xdr:cNvSpPr>
          <a:spLocks noChangeShapeType="1"/>
        </xdr:cNvSpPr>
      </xdr:nvSpPr>
      <xdr:spPr>
        <a:xfrm>
          <a:off x="2742565" y="5681345"/>
          <a:ext cx="514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361950</xdr:colOff>
      <xdr:row>39</xdr:row>
      <xdr:rowOff>163195</xdr:rowOff>
    </xdr:to>
    <xdr:sp macro="" textlink="">
      <xdr:nvSpPr>
        <xdr:cNvPr id="359" name="Rectangle 643"/>
        <xdr:cNvSpPr>
          <a:spLocks noChangeArrowheads="1"/>
        </xdr:cNvSpPr>
      </xdr:nvSpPr>
      <xdr:spPr>
        <a:xfrm>
          <a:off x="3695700" y="7710805"/>
          <a:ext cx="113855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371" name="Line 655"/>
        <xdr:cNvSpPr>
          <a:spLocks noChangeShapeType="1"/>
        </xdr:cNvSpPr>
      </xdr:nvSpPr>
      <xdr:spPr>
        <a:xfrm flipV="1">
          <a:off x="10492105" y="15568295"/>
          <a:ext cx="13582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617220</xdr:colOff>
      <xdr:row>80</xdr:row>
      <xdr:rowOff>130810</xdr:rowOff>
    </xdr:from>
    <xdr:to xmlns:xdr="http://schemas.openxmlformats.org/drawingml/2006/spreadsheetDrawing">
      <xdr:col>27</xdr:col>
      <xdr:colOff>57150</xdr:colOff>
      <xdr:row>80</xdr:row>
      <xdr:rowOff>130810</xdr:rowOff>
    </xdr:to>
    <xdr:sp macro="" textlink="">
      <xdr:nvSpPr>
        <xdr:cNvPr id="372" name="Line 656"/>
        <xdr:cNvSpPr>
          <a:spLocks noChangeShapeType="1"/>
        </xdr:cNvSpPr>
      </xdr:nvSpPr>
      <xdr:spPr>
        <a:xfrm flipV="1">
          <a:off x="12057380" y="15196185"/>
          <a:ext cx="129159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373" name="Line 657"/>
        <xdr:cNvSpPr>
          <a:spLocks noChangeShapeType="1"/>
        </xdr:cNvSpPr>
      </xdr:nvSpPr>
      <xdr:spPr>
        <a:xfrm flipV="1">
          <a:off x="9855200" y="15754350"/>
          <a:ext cx="13582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374" name="Line 658"/>
        <xdr:cNvSpPr>
          <a:spLocks noChangeShapeType="1"/>
        </xdr:cNvSpPr>
      </xdr:nvSpPr>
      <xdr:spPr>
        <a:xfrm>
          <a:off x="9152255" y="1574482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140335</xdr:rowOff>
    </xdr:from>
    <xdr:to xmlns:xdr="http://schemas.openxmlformats.org/drawingml/2006/spreadsheetDrawing">
      <xdr:col>18</xdr:col>
      <xdr:colOff>38100</xdr:colOff>
      <xdr:row>81</xdr:row>
      <xdr:rowOff>140335</xdr:rowOff>
    </xdr:to>
    <xdr:sp macro="" textlink="">
      <xdr:nvSpPr>
        <xdr:cNvPr id="375" name="Line 659"/>
        <xdr:cNvSpPr>
          <a:spLocks noChangeShapeType="1"/>
        </xdr:cNvSpPr>
      </xdr:nvSpPr>
      <xdr:spPr>
        <a:xfrm>
          <a:off x="7634605" y="15373350"/>
          <a:ext cx="1403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376" name="Line 660"/>
        <xdr:cNvSpPr>
          <a:spLocks noChangeShapeType="1"/>
        </xdr:cNvSpPr>
      </xdr:nvSpPr>
      <xdr:spPr>
        <a:xfrm>
          <a:off x="6692900" y="1777619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38100</xdr:colOff>
      <xdr:row>39</xdr:row>
      <xdr:rowOff>76835</xdr:rowOff>
    </xdr:from>
    <xdr:to xmlns:xdr="http://schemas.openxmlformats.org/drawingml/2006/spreadsheetDrawing">
      <xdr:col>14</xdr:col>
      <xdr:colOff>419735</xdr:colOff>
      <xdr:row>48</xdr:row>
      <xdr:rowOff>153035</xdr:rowOff>
    </xdr:to>
    <xdr:sp macro="" textlink="">
      <xdr:nvSpPr>
        <xdr:cNvPr id="407" name="Rectangle 1046"/>
        <xdr:cNvSpPr>
          <a:spLocks noChangeArrowheads="1"/>
        </xdr:cNvSpPr>
      </xdr:nvSpPr>
      <xdr:spPr>
        <a:xfrm>
          <a:off x="3439795" y="7842250"/>
          <a:ext cx="2814320" cy="185928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286385</xdr:colOff>
      <xdr:row>39</xdr:row>
      <xdr:rowOff>181610</xdr:rowOff>
    </xdr:to>
    <xdr:sp macro="" textlink="">
      <xdr:nvSpPr>
        <xdr:cNvPr id="408" name="Rectangle 1047"/>
        <xdr:cNvSpPr>
          <a:spLocks noChangeArrowheads="1"/>
        </xdr:cNvSpPr>
      </xdr:nvSpPr>
      <xdr:spPr>
        <a:xfrm>
          <a:off x="3695700" y="7710805"/>
          <a:ext cx="106299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endPar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420" name="Line 1059"/>
        <xdr:cNvSpPr>
          <a:spLocks noChangeShapeType="1"/>
        </xdr:cNvSpPr>
      </xdr:nvSpPr>
      <xdr:spPr>
        <a:xfrm flipV="1">
          <a:off x="10492105" y="15568295"/>
          <a:ext cx="13582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617220</xdr:colOff>
      <xdr:row>80</xdr:row>
      <xdr:rowOff>130810</xdr:rowOff>
    </xdr:from>
    <xdr:to xmlns:xdr="http://schemas.openxmlformats.org/drawingml/2006/spreadsheetDrawing">
      <xdr:col>27</xdr:col>
      <xdr:colOff>57150</xdr:colOff>
      <xdr:row>80</xdr:row>
      <xdr:rowOff>130810</xdr:rowOff>
    </xdr:to>
    <xdr:sp macro="" textlink="">
      <xdr:nvSpPr>
        <xdr:cNvPr id="421" name="Line 1060"/>
        <xdr:cNvSpPr>
          <a:spLocks noChangeShapeType="1"/>
        </xdr:cNvSpPr>
      </xdr:nvSpPr>
      <xdr:spPr>
        <a:xfrm flipV="1">
          <a:off x="12057380" y="15196185"/>
          <a:ext cx="129159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422" name="Line 1061"/>
        <xdr:cNvSpPr>
          <a:spLocks noChangeShapeType="1"/>
        </xdr:cNvSpPr>
      </xdr:nvSpPr>
      <xdr:spPr>
        <a:xfrm flipV="1">
          <a:off x="9855200" y="15754350"/>
          <a:ext cx="13582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423" name="Line 1062"/>
        <xdr:cNvSpPr>
          <a:spLocks noChangeShapeType="1"/>
        </xdr:cNvSpPr>
      </xdr:nvSpPr>
      <xdr:spPr>
        <a:xfrm>
          <a:off x="9152255" y="1574482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140335</xdr:rowOff>
    </xdr:from>
    <xdr:to xmlns:xdr="http://schemas.openxmlformats.org/drawingml/2006/spreadsheetDrawing">
      <xdr:col>18</xdr:col>
      <xdr:colOff>38100</xdr:colOff>
      <xdr:row>81</xdr:row>
      <xdr:rowOff>140335</xdr:rowOff>
    </xdr:to>
    <xdr:sp macro="" textlink="">
      <xdr:nvSpPr>
        <xdr:cNvPr id="424" name="Line 1063"/>
        <xdr:cNvSpPr>
          <a:spLocks noChangeShapeType="1"/>
        </xdr:cNvSpPr>
      </xdr:nvSpPr>
      <xdr:spPr>
        <a:xfrm>
          <a:off x="7634605" y="15373350"/>
          <a:ext cx="1403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425" name="Line 1064"/>
        <xdr:cNvSpPr>
          <a:spLocks noChangeShapeType="1"/>
        </xdr:cNvSpPr>
      </xdr:nvSpPr>
      <xdr:spPr>
        <a:xfrm>
          <a:off x="6692900" y="1777619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66675</xdr:colOff>
      <xdr:row>4</xdr:row>
      <xdr:rowOff>131445</xdr:rowOff>
    </xdr:from>
    <xdr:to xmlns:xdr="http://schemas.openxmlformats.org/drawingml/2006/spreadsheetDrawing">
      <xdr:col>1</xdr:col>
      <xdr:colOff>172085</xdr:colOff>
      <xdr:row>4</xdr:row>
      <xdr:rowOff>131445</xdr:rowOff>
    </xdr:to>
    <xdr:sp macro="" textlink="">
      <xdr:nvSpPr>
        <xdr:cNvPr id="433" name="Line 1073"/>
        <xdr:cNvSpPr>
          <a:spLocks noChangeShapeType="1"/>
        </xdr:cNvSpPr>
      </xdr:nvSpPr>
      <xdr:spPr>
        <a:xfrm>
          <a:off x="66675" y="933450"/>
          <a:ext cx="31940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140335</xdr:rowOff>
    </xdr:from>
    <xdr:to xmlns:xdr="http://schemas.openxmlformats.org/drawingml/2006/spreadsheetDrawing">
      <xdr:col>15</xdr:col>
      <xdr:colOff>200660</xdr:colOff>
      <xdr:row>4</xdr:row>
      <xdr:rowOff>140335</xdr:rowOff>
    </xdr:to>
    <xdr:sp macro="" textlink="">
      <xdr:nvSpPr>
        <xdr:cNvPr id="434" name="Line 1074"/>
        <xdr:cNvSpPr>
          <a:spLocks noChangeShapeType="1"/>
        </xdr:cNvSpPr>
      </xdr:nvSpPr>
      <xdr:spPr>
        <a:xfrm>
          <a:off x="1831340" y="942340"/>
          <a:ext cx="46234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41</xdr:row>
      <xdr:rowOff>105410</xdr:rowOff>
    </xdr:from>
    <xdr:to xmlns:xdr="http://schemas.openxmlformats.org/drawingml/2006/spreadsheetDrawing">
      <xdr:col>9</xdr:col>
      <xdr:colOff>454025</xdr:colOff>
      <xdr:row>41</xdr:row>
      <xdr:rowOff>105410</xdr:rowOff>
    </xdr:to>
    <xdr:sp macro="" textlink="">
      <xdr:nvSpPr>
        <xdr:cNvPr id="435" name="Line 1075"/>
        <xdr:cNvSpPr>
          <a:spLocks noChangeShapeType="1"/>
        </xdr:cNvSpPr>
      </xdr:nvSpPr>
      <xdr:spPr>
        <a:xfrm>
          <a:off x="4018280" y="826706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9</xdr:col>
      <xdr:colOff>38100</xdr:colOff>
      <xdr:row>8</xdr:row>
      <xdr:rowOff>0</xdr:rowOff>
    </xdr:from>
    <xdr:to xmlns:xdr="http://schemas.openxmlformats.org/drawingml/2006/spreadsheetDrawing">
      <xdr:col>14</xdr:col>
      <xdr:colOff>419735</xdr:colOff>
      <xdr:row>8</xdr:row>
      <xdr:rowOff>0</xdr:rowOff>
    </xdr:to>
    <xdr:sp macro="" textlink="">
      <xdr:nvSpPr>
        <xdr:cNvPr id="436" name="Line 1076"/>
        <xdr:cNvSpPr>
          <a:spLocks noChangeShapeType="1"/>
        </xdr:cNvSpPr>
      </xdr:nvSpPr>
      <xdr:spPr>
        <a:xfrm flipV="1">
          <a:off x="4056380" y="1647825"/>
          <a:ext cx="21977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123825</xdr:colOff>
      <xdr:row>11</xdr:row>
      <xdr:rowOff>105410</xdr:rowOff>
    </xdr:from>
    <xdr:to xmlns:xdr="http://schemas.openxmlformats.org/drawingml/2006/spreadsheetDrawing">
      <xdr:col>4</xdr:col>
      <xdr:colOff>419735</xdr:colOff>
      <xdr:row>11</xdr:row>
      <xdr:rowOff>105410</xdr:rowOff>
    </xdr:to>
    <xdr:sp macro="" textlink="">
      <xdr:nvSpPr>
        <xdr:cNvPr id="437" name="Line 1077"/>
        <xdr:cNvSpPr>
          <a:spLocks noChangeShapeType="1"/>
        </xdr:cNvSpPr>
      </xdr:nvSpPr>
      <xdr:spPr>
        <a:xfrm>
          <a:off x="1554480" y="2323465"/>
          <a:ext cx="125603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123825</xdr:colOff>
      <xdr:row>12</xdr:row>
      <xdr:rowOff>105410</xdr:rowOff>
    </xdr:from>
    <xdr:to xmlns:xdr="http://schemas.openxmlformats.org/drawingml/2006/spreadsheetDrawing">
      <xdr:col>4</xdr:col>
      <xdr:colOff>419735</xdr:colOff>
      <xdr:row>12</xdr:row>
      <xdr:rowOff>105410</xdr:rowOff>
    </xdr:to>
    <xdr:sp macro="" textlink="">
      <xdr:nvSpPr>
        <xdr:cNvPr id="438" name="Line 1078"/>
        <xdr:cNvSpPr>
          <a:spLocks noChangeShapeType="1"/>
        </xdr:cNvSpPr>
      </xdr:nvSpPr>
      <xdr:spPr>
        <a:xfrm>
          <a:off x="1554480" y="2521585"/>
          <a:ext cx="125603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161925</xdr:colOff>
      <xdr:row>16</xdr:row>
      <xdr:rowOff>95250</xdr:rowOff>
    </xdr:from>
    <xdr:to xmlns:xdr="http://schemas.openxmlformats.org/drawingml/2006/spreadsheetDrawing">
      <xdr:col>4</xdr:col>
      <xdr:colOff>419735</xdr:colOff>
      <xdr:row>16</xdr:row>
      <xdr:rowOff>95250</xdr:rowOff>
    </xdr:to>
    <xdr:sp macro="" textlink="">
      <xdr:nvSpPr>
        <xdr:cNvPr id="439" name="Line 1079"/>
        <xdr:cNvSpPr>
          <a:spLocks noChangeShapeType="1"/>
        </xdr:cNvSpPr>
      </xdr:nvSpPr>
      <xdr:spPr>
        <a:xfrm flipV="1">
          <a:off x="2552700" y="3303905"/>
          <a:ext cx="2578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887095</xdr:colOff>
      <xdr:row>21</xdr:row>
      <xdr:rowOff>95250</xdr:rowOff>
    </xdr:from>
    <xdr:to xmlns:xdr="http://schemas.openxmlformats.org/drawingml/2006/spreadsheetDrawing">
      <xdr:col>4</xdr:col>
      <xdr:colOff>419735</xdr:colOff>
      <xdr:row>21</xdr:row>
      <xdr:rowOff>95250</xdr:rowOff>
    </xdr:to>
    <xdr:sp macro="" textlink="">
      <xdr:nvSpPr>
        <xdr:cNvPr id="440" name="Line 1080"/>
        <xdr:cNvSpPr>
          <a:spLocks noChangeShapeType="1"/>
        </xdr:cNvSpPr>
      </xdr:nvSpPr>
      <xdr:spPr>
        <a:xfrm>
          <a:off x="2317750" y="4294505"/>
          <a:ext cx="4927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667385</xdr:colOff>
      <xdr:row>23</xdr:row>
      <xdr:rowOff>105410</xdr:rowOff>
    </xdr:from>
    <xdr:to xmlns:xdr="http://schemas.openxmlformats.org/drawingml/2006/spreadsheetDrawing">
      <xdr:col>4</xdr:col>
      <xdr:colOff>419735</xdr:colOff>
      <xdr:row>23</xdr:row>
      <xdr:rowOff>105410</xdr:rowOff>
    </xdr:to>
    <xdr:sp macro="" textlink="">
      <xdr:nvSpPr>
        <xdr:cNvPr id="441" name="Line 1081"/>
        <xdr:cNvSpPr>
          <a:spLocks noChangeShapeType="1"/>
        </xdr:cNvSpPr>
      </xdr:nvSpPr>
      <xdr:spPr>
        <a:xfrm>
          <a:off x="2098040" y="4700905"/>
          <a:ext cx="71247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442" name="Line 1082"/>
        <xdr:cNvSpPr>
          <a:spLocks noChangeShapeType="1"/>
        </xdr:cNvSpPr>
      </xdr:nvSpPr>
      <xdr:spPr>
        <a:xfrm flipV="1">
          <a:off x="2390775" y="5483225"/>
          <a:ext cx="4197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443" name="Line 1083"/>
        <xdr:cNvSpPr>
          <a:spLocks noChangeShapeType="1"/>
        </xdr:cNvSpPr>
      </xdr:nvSpPr>
      <xdr:spPr>
        <a:xfrm>
          <a:off x="1839595" y="5879465"/>
          <a:ext cx="9709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685800</xdr:colOff>
      <xdr:row>39</xdr:row>
      <xdr:rowOff>105410</xdr:rowOff>
    </xdr:from>
    <xdr:to xmlns:xdr="http://schemas.openxmlformats.org/drawingml/2006/spreadsheetDrawing">
      <xdr:col>4</xdr:col>
      <xdr:colOff>419735</xdr:colOff>
      <xdr:row>39</xdr:row>
      <xdr:rowOff>105410</xdr:rowOff>
    </xdr:to>
    <xdr:sp macro="" textlink="">
      <xdr:nvSpPr>
        <xdr:cNvPr id="444" name="Line 1084"/>
        <xdr:cNvSpPr>
          <a:spLocks noChangeShapeType="1"/>
        </xdr:cNvSpPr>
      </xdr:nvSpPr>
      <xdr:spPr>
        <a:xfrm flipV="1">
          <a:off x="2116455" y="7870825"/>
          <a:ext cx="69405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11</xdr:row>
      <xdr:rowOff>105410</xdr:rowOff>
    </xdr:from>
    <xdr:to xmlns:xdr="http://schemas.openxmlformats.org/drawingml/2006/spreadsheetDrawing">
      <xdr:col>14</xdr:col>
      <xdr:colOff>419735</xdr:colOff>
      <xdr:row>11</xdr:row>
      <xdr:rowOff>105410</xdr:rowOff>
    </xdr:to>
    <xdr:sp macro="" textlink="">
      <xdr:nvSpPr>
        <xdr:cNvPr id="445" name="Line 1085"/>
        <xdr:cNvSpPr>
          <a:spLocks noChangeShapeType="1"/>
        </xdr:cNvSpPr>
      </xdr:nvSpPr>
      <xdr:spPr>
        <a:xfrm flipV="1">
          <a:off x="5586095" y="2323465"/>
          <a:ext cx="6680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9525</xdr:colOff>
      <xdr:row>16</xdr:row>
      <xdr:rowOff>105410</xdr:rowOff>
    </xdr:from>
    <xdr:to xmlns:xdr="http://schemas.openxmlformats.org/drawingml/2006/spreadsheetDrawing">
      <xdr:col>14</xdr:col>
      <xdr:colOff>419735</xdr:colOff>
      <xdr:row>16</xdr:row>
      <xdr:rowOff>105410</xdr:rowOff>
    </xdr:to>
    <xdr:sp macro="" textlink="">
      <xdr:nvSpPr>
        <xdr:cNvPr id="446" name="Line 1086"/>
        <xdr:cNvSpPr>
          <a:spLocks noChangeShapeType="1"/>
        </xdr:cNvSpPr>
      </xdr:nvSpPr>
      <xdr:spPr>
        <a:xfrm>
          <a:off x="5595620" y="3314065"/>
          <a:ext cx="6584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14</xdr:col>
      <xdr:colOff>419735</xdr:colOff>
      <xdr:row>19</xdr:row>
      <xdr:rowOff>95250</xdr:rowOff>
    </xdr:to>
    <xdr:sp macro="" textlink="">
      <xdr:nvSpPr>
        <xdr:cNvPr id="447" name="Line 1087"/>
        <xdr:cNvSpPr>
          <a:spLocks noChangeShapeType="1"/>
        </xdr:cNvSpPr>
      </xdr:nvSpPr>
      <xdr:spPr>
        <a:xfrm flipV="1">
          <a:off x="5586095" y="3898265"/>
          <a:ext cx="6680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20</xdr:row>
      <xdr:rowOff>105410</xdr:rowOff>
    </xdr:from>
    <xdr:to xmlns:xdr="http://schemas.openxmlformats.org/drawingml/2006/spreadsheetDrawing">
      <xdr:col>14</xdr:col>
      <xdr:colOff>419735</xdr:colOff>
      <xdr:row>20</xdr:row>
      <xdr:rowOff>105410</xdr:rowOff>
    </xdr:to>
    <xdr:sp macro="" textlink="">
      <xdr:nvSpPr>
        <xdr:cNvPr id="448" name="Line 1088"/>
        <xdr:cNvSpPr>
          <a:spLocks noChangeShapeType="1"/>
        </xdr:cNvSpPr>
      </xdr:nvSpPr>
      <xdr:spPr>
        <a:xfrm>
          <a:off x="5586095" y="4106545"/>
          <a:ext cx="6680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449" name="Line 1089"/>
        <xdr:cNvSpPr>
          <a:spLocks noChangeShapeType="1"/>
        </xdr:cNvSpPr>
      </xdr:nvSpPr>
      <xdr:spPr>
        <a:xfrm>
          <a:off x="5557520" y="6870065"/>
          <a:ext cx="696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450" name="Line 1090"/>
        <xdr:cNvSpPr>
          <a:spLocks noChangeShapeType="1"/>
        </xdr:cNvSpPr>
      </xdr:nvSpPr>
      <xdr:spPr>
        <a:xfrm>
          <a:off x="4018280" y="845502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451" name="Line 1091"/>
        <xdr:cNvSpPr>
          <a:spLocks noChangeShapeType="1"/>
        </xdr:cNvSpPr>
      </xdr:nvSpPr>
      <xdr:spPr>
        <a:xfrm>
          <a:off x="4018280" y="865314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44</xdr:row>
      <xdr:rowOff>105410</xdr:rowOff>
    </xdr:from>
    <xdr:to xmlns:xdr="http://schemas.openxmlformats.org/drawingml/2006/spreadsheetDrawing">
      <xdr:col>9</xdr:col>
      <xdr:colOff>454025</xdr:colOff>
      <xdr:row>44</xdr:row>
      <xdr:rowOff>105410</xdr:rowOff>
    </xdr:to>
    <xdr:sp macro="" textlink="">
      <xdr:nvSpPr>
        <xdr:cNvPr id="452" name="Line 1092"/>
        <xdr:cNvSpPr>
          <a:spLocks noChangeShapeType="1"/>
        </xdr:cNvSpPr>
      </xdr:nvSpPr>
      <xdr:spPr>
        <a:xfrm>
          <a:off x="4018280" y="886142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45</xdr:row>
      <xdr:rowOff>105410</xdr:rowOff>
    </xdr:from>
    <xdr:to xmlns:xdr="http://schemas.openxmlformats.org/drawingml/2006/spreadsheetDrawing">
      <xdr:col>9</xdr:col>
      <xdr:colOff>454025</xdr:colOff>
      <xdr:row>45</xdr:row>
      <xdr:rowOff>105410</xdr:rowOff>
    </xdr:to>
    <xdr:sp macro="" textlink="">
      <xdr:nvSpPr>
        <xdr:cNvPr id="453" name="Line 1093"/>
        <xdr:cNvSpPr>
          <a:spLocks noChangeShapeType="1"/>
        </xdr:cNvSpPr>
      </xdr:nvSpPr>
      <xdr:spPr>
        <a:xfrm>
          <a:off x="4018280" y="905954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46</xdr:row>
      <xdr:rowOff>105410</xdr:rowOff>
    </xdr:from>
    <xdr:to xmlns:xdr="http://schemas.openxmlformats.org/drawingml/2006/spreadsheetDrawing">
      <xdr:col>9</xdr:col>
      <xdr:colOff>454025</xdr:colOff>
      <xdr:row>46</xdr:row>
      <xdr:rowOff>105410</xdr:rowOff>
    </xdr:to>
    <xdr:sp macro="" textlink="">
      <xdr:nvSpPr>
        <xdr:cNvPr id="454" name="Line 1094"/>
        <xdr:cNvSpPr>
          <a:spLocks noChangeShapeType="1"/>
        </xdr:cNvSpPr>
      </xdr:nvSpPr>
      <xdr:spPr>
        <a:xfrm>
          <a:off x="4018280" y="925766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47</xdr:row>
      <xdr:rowOff>105410</xdr:rowOff>
    </xdr:from>
    <xdr:to xmlns:xdr="http://schemas.openxmlformats.org/drawingml/2006/spreadsheetDrawing">
      <xdr:col>9</xdr:col>
      <xdr:colOff>454025</xdr:colOff>
      <xdr:row>47</xdr:row>
      <xdr:rowOff>105410</xdr:rowOff>
    </xdr:to>
    <xdr:sp macro="" textlink="">
      <xdr:nvSpPr>
        <xdr:cNvPr id="455" name="Line 1095"/>
        <xdr:cNvSpPr>
          <a:spLocks noChangeShapeType="1"/>
        </xdr:cNvSpPr>
      </xdr:nvSpPr>
      <xdr:spPr>
        <a:xfrm>
          <a:off x="4018280" y="9455785"/>
          <a:ext cx="4540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38100</xdr:colOff>
      <xdr:row>39</xdr:row>
      <xdr:rowOff>76835</xdr:rowOff>
    </xdr:from>
    <xdr:to xmlns:xdr="http://schemas.openxmlformats.org/drawingml/2006/spreadsheetDrawing">
      <xdr:col>14</xdr:col>
      <xdr:colOff>419735</xdr:colOff>
      <xdr:row>48</xdr:row>
      <xdr:rowOff>153035</xdr:rowOff>
    </xdr:to>
    <xdr:sp macro="" textlink="">
      <xdr:nvSpPr>
        <xdr:cNvPr id="456" name="Rectangle 1096"/>
        <xdr:cNvSpPr>
          <a:spLocks noChangeArrowheads="1"/>
        </xdr:cNvSpPr>
      </xdr:nvSpPr>
      <xdr:spPr>
        <a:xfrm>
          <a:off x="3439795" y="7842250"/>
          <a:ext cx="2814320" cy="185928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286385</xdr:colOff>
      <xdr:row>39</xdr:row>
      <xdr:rowOff>181610</xdr:rowOff>
    </xdr:to>
    <xdr:sp macro="" textlink="">
      <xdr:nvSpPr>
        <xdr:cNvPr id="457" name="Rectangle 1097"/>
        <xdr:cNvSpPr>
          <a:spLocks noChangeArrowheads="1"/>
        </xdr:cNvSpPr>
      </xdr:nvSpPr>
      <xdr:spPr>
        <a:xfrm>
          <a:off x="3695700" y="7710805"/>
          <a:ext cx="106299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0</xdr:col>
      <xdr:colOff>66675</xdr:colOff>
      <xdr:row>4</xdr:row>
      <xdr:rowOff>131445</xdr:rowOff>
    </xdr:from>
    <xdr:to xmlns:xdr="http://schemas.openxmlformats.org/drawingml/2006/spreadsheetDrawing">
      <xdr:col>1</xdr:col>
      <xdr:colOff>172085</xdr:colOff>
      <xdr:row>4</xdr:row>
      <xdr:rowOff>131445</xdr:rowOff>
    </xdr:to>
    <xdr:sp macro="" textlink="">
      <xdr:nvSpPr>
        <xdr:cNvPr id="458" name="Line 1098"/>
        <xdr:cNvSpPr>
          <a:spLocks noChangeShapeType="1"/>
        </xdr:cNvSpPr>
      </xdr:nvSpPr>
      <xdr:spPr>
        <a:xfrm>
          <a:off x="66675" y="933450"/>
          <a:ext cx="31940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140335</xdr:rowOff>
    </xdr:from>
    <xdr:to xmlns:xdr="http://schemas.openxmlformats.org/drawingml/2006/spreadsheetDrawing">
      <xdr:col>15</xdr:col>
      <xdr:colOff>200660</xdr:colOff>
      <xdr:row>4</xdr:row>
      <xdr:rowOff>140335</xdr:rowOff>
    </xdr:to>
    <xdr:sp macro="" textlink="">
      <xdr:nvSpPr>
        <xdr:cNvPr id="459" name="Line 1099"/>
        <xdr:cNvSpPr>
          <a:spLocks noChangeShapeType="1"/>
        </xdr:cNvSpPr>
      </xdr:nvSpPr>
      <xdr:spPr>
        <a:xfrm>
          <a:off x="1831340" y="942340"/>
          <a:ext cx="46234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152400</xdr:colOff>
      <xdr:row>25</xdr:row>
      <xdr:rowOff>105410</xdr:rowOff>
    </xdr:from>
    <xdr:to xmlns:xdr="http://schemas.openxmlformats.org/drawingml/2006/spreadsheetDrawing">
      <xdr:col>14</xdr:col>
      <xdr:colOff>419735</xdr:colOff>
      <xdr:row>25</xdr:row>
      <xdr:rowOff>105410</xdr:rowOff>
    </xdr:to>
    <xdr:sp macro="" textlink="">
      <xdr:nvSpPr>
        <xdr:cNvPr id="460" name="Line 1100"/>
        <xdr:cNvSpPr>
          <a:spLocks noChangeShapeType="1"/>
        </xdr:cNvSpPr>
      </xdr:nvSpPr>
      <xdr:spPr>
        <a:xfrm>
          <a:off x="5567045" y="5097145"/>
          <a:ext cx="68707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15</xdr:row>
      <xdr:rowOff>105410</xdr:rowOff>
    </xdr:from>
    <xdr:to xmlns:xdr="http://schemas.openxmlformats.org/drawingml/2006/spreadsheetDrawing">
      <xdr:col>14</xdr:col>
      <xdr:colOff>419735</xdr:colOff>
      <xdr:row>15</xdr:row>
      <xdr:rowOff>105410</xdr:rowOff>
    </xdr:to>
    <xdr:sp macro="" textlink="">
      <xdr:nvSpPr>
        <xdr:cNvPr id="461" name="Line 1101"/>
        <xdr:cNvSpPr>
          <a:spLocks noChangeShapeType="1"/>
        </xdr:cNvSpPr>
      </xdr:nvSpPr>
      <xdr:spPr>
        <a:xfrm flipV="1">
          <a:off x="5586095" y="3115945"/>
          <a:ext cx="6680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85725</xdr:colOff>
      <xdr:row>44</xdr:row>
      <xdr:rowOff>114935</xdr:rowOff>
    </xdr:from>
    <xdr:to xmlns:xdr="http://schemas.openxmlformats.org/drawingml/2006/spreadsheetDrawing">
      <xdr:col>4</xdr:col>
      <xdr:colOff>419735</xdr:colOff>
      <xdr:row>44</xdr:row>
      <xdr:rowOff>114935</xdr:rowOff>
    </xdr:to>
    <xdr:sp macro="" textlink="">
      <xdr:nvSpPr>
        <xdr:cNvPr id="462" name="Line 1102"/>
        <xdr:cNvSpPr>
          <a:spLocks noChangeShapeType="1"/>
        </xdr:cNvSpPr>
      </xdr:nvSpPr>
      <xdr:spPr>
        <a:xfrm>
          <a:off x="2476500" y="8870950"/>
          <a:ext cx="3340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314960</xdr:colOff>
      <xdr:row>17</xdr:row>
      <xdr:rowOff>114935</xdr:rowOff>
    </xdr:from>
    <xdr:to xmlns:xdr="http://schemas.openxmlformats.org/drawingml/2006/spreadsheetDrawing">
      <xdr:col>15</xdr:col>
      <xdr:colOff>9525</xdr:colOff>
      <xdr:row>17</xdr:row>
      <xdr:rowOff>114935</xdr:rowOff>
    </xdr:to>
    <xdr:sp macro="" textlink="">
      <xdr:nvSpPr>
        <xdr:cNvPr id="463" name="Line 1103"/>
        <xdr:cNvSpPr>
          <a:spLocks noChangeShapeType="1"/>
        </xdr:cNvSpPr>
      </xdr:nvSpPr>
      <xdr:spPr>
        <a:xfrm>
          <a:off x="5241290" y="3521710"/>
          <a:ext cx="10223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419100</xdr:colOff>
      <xdr:row>18</xdr:row>
      <xdr:rowOff>105410</xdr:rowOff>
    </xdr:from>
    <xdr:to xmlns:xdr="http://schemas.openxmlformats.org/drawingml/2006/spreadsheetDrawing">
      <xdr:col>14</xdr:col>
      <xdr:colOff>419735</xdr:colOff>
      <xdr:row>18</xdr:row>
      <xdr:rowOff>105410</xdr:rowOff>
    </xdr:to>
    <xdr:sp macro="" textlink="">
      <xdr:nvSpPr>
        <xdr:cNvPr id="464" name="Line 1104"/>
        <xdr:cNvSpPr>
          <a:spLocks noChangeShapeType="1"/>
        </xdr:cNvSpPr>
      </xdr:nvSpPr>
      <xdr:spPr>
        <a:xfrm flipV="1">
          <a:off x="5345430" y="3710305"/>
          <a:ext cx="90868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161925</xdr:colOff>
      <xdr:row>17</xdr:row>
      <xdr:rowOff>105410</xdr:rowOff>
    </xdr:from>
    <xdr:to xmlns:xdr="http://schemas.openxmlformats.org/drawingml/2006/spreadsheetDrawing">
      <xdr:col>4</xdr:col>
      <xdr:colOff>419735</xdr:colOff>
      <xdr:row>17</xdr:row>
      <xdr:rowOff>105410</xdr:rowOff>
    </xdr:to>
    <xdr:sp macro="" textlink="">
      <xdr:nvSpPr>
        <xdr:cNvPr id="465" name="Line 1105"/>
        <xdr:cNvSpPr>
          <a:spLocks noChangeShapeType="1"/>
        </xdr:cNvSpPr>
      </xdr:nvSpPr>
      <xdr:spPr>
        <a:xfrm flipV="1">
          <a:off x="2552700" y="3512185"/>
          <a:ext cx="2578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14</xdr:col>
      <xdr:colOff>419735</xdr:colOff>
      <xdr:row>21</xdr:row>
      <xdr:rowOff>95250</xdr:rowOff>
    </xdr:to>
    <xdr:sp macro="" textlink="">
      <xdr:nvSpPr>
        <xdr:cNvPr id="466" name="Line 1106"/>
        <xdr:cNvSpPr>
          <a:spLocks noChangeShapeType="1"/>
        </xdr:cNvSpPr>
      </xdr:nvSpPr>
      <xdr:spPr>
        <a:xfrm>
          <a:off x="5643245" y="4294505"/>
          <a:ext cx="61087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28</xdr:row>
      <xdr:rowOff>105410</xdr:rowOff>
    </xdr:from>
    <xdr:to xmlns:xdr="http://schemas.openxmlformats.org/drawingml/2006/spreadsheetDrawing">
      <xdr:col>14</xdr:col>
      <xdr:colOff>419735</xdr:colOff>
      <xdr:row>28</xdr:row>
      <xdr:rowOff>105410</xdr:rowOff>
    </xdr:to>
    <xdr:sp macro="" textlink="">
      <xdr:nvSpPr>
        <xdr:cNvPr id="467" name="Line 1107"/>
        <xdr:cNvSpPr>
          <a:spLocks noChangeShapeType="1"/>
        </xdr:cNvSpPr>
      </xdr:nvSpPr>
      <xdr:spPr>
        <a:xfrm flipV="1">
          <a:off x="5586095" y="5691505"/>
          <a:ext cx="6680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353060</xdr:colOff>
      <xdr:row>36</xdr:row>
      <xdr:rowOff>105410</xdr:rowOff>
    </xdr:from>
    <xdr:to xmlns:xdr="http://schemas.openxmlformats.org/drawingml/2006/spreadsheetDrawing">
      <xdr:col>14</xdr:col>
      <xdr:colOff>419735</xdr:colOff>
      <xdr:row>36</xdr:row>
      <xdr:rowOff>105410</xdr:rowOff>
    </xdr:to>
    <xdr:sp macro="" textlink="">
      <xdr:nvSpPr>
        <xdr:cNvPr id="468" name="Line 1108"/>
        <xdr:cNvSpPr>
          <a:spLocks noChangeShapeType="1"/>
        </xdr:cNvSpPr>
      </xdr:nvSpPr>
      <xdr:spPr>
        <a:xfrm flipV="1">
          <a:off x="5279390" y="7276465"/>
          <a:ext cx="9747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469" name="Line 1109"/>
        <xdr:cNvSpPr>
          <a:spLocks noChangeShapeType="1"/>
        </xdr:cNvSpPr>
      </xdr:nvSpPr>
      <xdr:spPr>
        <a:xfrm flipV="1">
          <a:off x="10492105" y="15568295"/>
          <a:ext cx="13582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617220</xdr:colOff>
      <xdr:row>80</xdr:row>
      <xdr:rowOff>130810</xdr:rowOff>
    </xdr:from>
    <xdr:to xmlns:xdr="http://schemas.openxmlformats.org/drawingml/2006/spreadsheetDrawing">
      <xdr:col>27</xdr:col>
      <xdr:colOff>57150</xdr:colOff>
      <xdr:row>80</xdr:row>
      <xdr:rowOff>130810</xdr:rowOff>
    </xdr:to>
    <xdr:sp macro="" textlink="">
      <xdr:nvSpPr>
        <xdr:cNvPr id="470" name="Line 1110"/>
        <xdr:cNvSpPr>
          <a:spLocks noChangeShapeType="1"/>
        </xdr:cNvSpPr>
      </xdr:nvSpPr>
      <xdr:spPr>
        <a:xfrm flipV="1">
          <a:off x="12057380" y="15196185"/>
          <a:ext cx="129159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18415</xdr:rowOff>
    </xdr:from>
    <xdr:to xmlns:xdr="http://schemas.openxmlformats.org/drawingml/2006/spreadsheetDrawing">
      <xdr:col>23</xdr:col>
      <xdr:colOff>390525</xdr:colOff>
      <xdr:row>84</xdr:row>
      <xdr:rowOff>18415</xdr:rowOff>
    </xdr:to>
    <xdr:sp macro="" textlink="">
      <xdr:nvSpPr>
        <xdr:cNvPr id="471" name="Line 1111"/>
        <xdr:cNvSpPr>
          <a:spLocks noChangeShapeType="1"/>
        </xdr:cNvSpPr>
      </xdr:nvSpPr>
      <xdr:spPr>
        <a:xfrm flipV="1">
          <a:off x="9855200" y="15754350"/>
          <a:ext cx="13582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8890</xdr:rowOff>
    </xdr:from>
    <xdr:to xmlns:xdr="http://schemas.openxmlformats.org/drawingml/2006/spreadsheetDrawing">
      <xdr:col>20</xdr:col>
      <xdr:colOff>390525</xdr:colOff>
      <xdr:row>84</xdr:row>
      <xdr:rowOff>8890</xdr:rowOff>
    </xdr:to>
    <xdr:sp macro="" textlink="">
      <xdr:nvSpPr>
        <xdr:cNvPr id="472" name="Line 1112"/>
        <xdr:cNvSpPr>
          <a:spLocks noChangeShapeType="1"/>
        </xdr:cNvSpPr>
      </xdr:nvSpPr>
      <xdr:spPr>
        <a:xfrm>
          <a:off x="9152255" y="1574482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140335</xdr:rowOff>
    </xdr:from>
    <xdr:to xmlns:xdr="http://schemas.openxmlformats.org/drawingml/2006/spreadsheetDrawing">
      <xdr:col>18</xdr:col>
      <xdr:colOff>38100</xdr:colOff>
      <xdr:row>81</xdr:row>
      <xdr:rowOff>140335</xdr:rowOff>
    </xdr:to>
    <xdr:sp macro="" textlink="">
      <xdr:nvSpPr>
        <xdr:cNvPr id="473" name="Line 1113"/>
        <xdr:cNvSpPr>
          <a:spLocks noChangeShapeType="1"/>
        </xdr:cNvSpPr>
      </xdr:nvSpPr>
      <xdr:spPr>
        <a:xfrm>
          <a:off x="7634605" y="15373350"/>
          <a:ext cx="1403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28575</xdr:rowOff>
    </xdr:from>
    <xdr:to xmlns:xdr="http://schemas.openxmlformats.org/drawingml/2006/spreadsheetDrawing">
      <xdr:col>16</xdr:col>
      <xdr:colOff>400050</xdr:colOff>
      <xdr:row>96</xdr:row>
      <xdr:rowOff>28575</xdr:rowOff>
    </xdr:to>
    <xdr:sp macro="" textlink="">
      <xdr:nvSpPr>
        <xdr:cNvPr id="474" name="Line 1114"/>
        <xdr:cNvSpPr>
          <a:spLocks noChangeShapeType="1"/>
        </xdr:cNvSpPr>
      </xdr:nvSpPr>
      <xdr:spPr>
        <a:xfrm>
          <a:off x="6692900" y="1777619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324485</xdr:colOff>
      <xdr:row>33</xdr:row>
      <xdr:rowOff>95250</xdr:rowOff>
    </xdr:from>
    <xdr:to xmlns:xdr="http://schemas.openxmlformats.org/drawingml/2006/spreadsheetDrawing">
      <xdr:col>4</xdr:col>
      <xdr:colOff>419735</xdr:colOff>
      <xdr:row>33</xdr:row>
      <xdr:rowOff>95250</xdr:rowOff>
    </xdr:to>
    <xdr:sp macro="" textlink="">
      <xdr:nvSpPr>
        <xdr:cNvPr id="475" name="Line 1115"/>
        <xdr:cNvSpPr>
          <a:spLocks noChangeShapeType="1"/>
        </xdr:cNvSpPr>
      </xdr:nvSpPr>
      <xdr:spPr>
        <a:xfrm>
          <a:off x="2715260" y="6671945"/>
          <a:ext cx="952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391160</xdr:colOff>
      <xdr:row>28</xdr:row>
      <xdr:rowOff>95250</xdr:rowOff>
    </xdr:from>
    <xdr:to xmlns:xdr="http://schemas.openxmlformats.org/drawingml/2006/spreadsheetDrawing">
      <xdr:col>4</xdr:col>
      <xdr:colOff>419735</xdr:colOff>
      <xdr:row>28</xdr:row>
      <xdr:rowOff>95250</xdr:rowOff>
    </xdr:to>
    <xdr:sp macro="" textlink="">
      <xdr:nvSpPr>
        <xdr:cNvPr id="476" name="Line 1116"/>
        <xdr:cNvSpPr>
          <a:spLocks noChangeShapeType="1"/>
        </xdr:cNvSpPr>
      </xdr:nvSpPr>
      <xdr:spPr>
        <a:xfrm>
          <a:off x="2781935" y="5681345"/>
          <a:ext cx="285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133985</xdr:colOff>
      <xdr:row>37</xdr:row>
      <xdr:rowOff>86360</xdr:rowOff>
    </xdr:from>
    <xdr:to xmlns:xdr="http://schemas.openxmlformats.org/drawingml/2006/spreadsheetDrawing">
      <xdr:col>4</xdr:col>
      <xdr:colOff>419735</xdr:colOff>
      <xdr:row>37</xdr:row>
      <xdr:rowOff>86360</xdr:rowOff>
    </xdr:to>
    <xdr:sp macro="" textlink="">
      <xdr:nvSpPr>
        <xdr:cNvPr id="477" name="Line 1117"/>
        <xdr:cNvSpPr>
          <a:spLocks noChangeShapeType="1"/>
        </xdr:cNvSpPr>
      </xdr:nvSpPr>
      <xdr:spPr>
        <a:xfrm>
          <a:off x="2524760" y="7455535"/>
          <a:ext cx="2857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419735</xdr:colOff>
      <xdr:row>38</xdr:row>
      <xdr:rowOff>95250</xdr:rowOff>
    </xdr:to>
    <xdr:sp macro="" textlink="">
      <xdr:nvSpPr>
        <xdr:cNvPr id="478" name="Line 1118"/>
        <xdr:cNvSpPr>
          <a:spLocks noChangeShapeType="1"/>
        </xdr:cNvSpPr>
      </xdr:nvSpPr>
      <xdr:spPr>
        <a:xfrm>
          <a:off x="2733675" y="7662545"/>
          <a:ext cx="768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4</xdr:col>
      <xdr:colOff>419735</xdr:colOff>
      <xdr:row>43</xdr:row>
      <xdr:rowOff>95250</xdr:rowOff>
    </xdr:to>
    <xdr:sp macro="" textlink="">
      <xdr:nvSpPr>
        <xdr:cNvPr id="479" name="Line 1119"/>
        <xdr:cNvSpPr>
          <a:spLocks noChangeShapeType="1"/>
        </xdr:cNvSpPr>
      </xdr:nvSpPr>
      <xdr:spPr>
        <a:xfrm>
          <a:off x="2476500" y="8653145"/>
          <a:ext cx="3340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xdr:col>
      <xdr:colOff>285750</xdr:colOff>
      <xdr:row>6</xdr:row>
      <xdr:rowOff>105410</xdr:rowOff>
    </xdr:from>
    <xdr:to xmlns:xdr="http://schemas.openxmlformats.org/drawingml/2006/spreadsheetDrawing">
      <xdr:col>14</xdr:col>
      <xdr:colOff>419735</xdr:colOff>
      <xdr:row>6</xdr:row>
      <xdr:rowOff>105410</xdr:rowOff>
    </xdr:to>
    <xdr:sp macro="" textlink="">
      <xdr:nvSpPr>
        <xdr:cNvPr id="480" name="Line 1120"/>
        <xdr:cNvSpPr>
          <a:spLocks noChangeShapeType="1"/>
        </xdr:cNvSpPr>
      </xdr:nvSpPr>
      <xdr:spPr>
        <a:xfrm flipV="1">
          <a:off x="850900" y="1356995"/>
          <a:ext cx="54032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152400</xdr:colOff>
      <xdr:row>31</xdr:row>
      <xdr:rowOff>95250</xdr:rowOff>
    </xdr:from>
    <xdr:to xmlns:xdr="http://schemas.openxmlformats.org/drawingml/2006/spreadsheetDrawing">
      <xdr:col>15</xdr:col>
      <xdr:colOff>19050</xdr:colOff>
      <xdr:row>31</xdr:row>
      <xdr:rowOff>95250</xdr:rowOff>
    </xdr:to>
    <xdr:sp macro="" textlink="">
      <xdr:nvSpPr>
        <xdr:cNvPr id="481" name="Line 1121"/>
        <xdr:cNvSpPr>
          <a:spLocks noChangeShapeType="1"/>
        </xdr:cNvSpPr>
      </xdr:nvSpPr>
      <xdr:spPr>
        <a:xfrm>
          <a:off x="5567045" y="6275705"/>
          <a:ext cx="7061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238125</xdr:colOff>
      <xdr:row>12</xdr:row>
      <xdr:rowOff>9525</xdr:rowOff>
    </xdr:from>
    <xdr:to xmlns:xdr="http://schemas.openxmlformats.org/drawingml/2006/spreadsheetDrawing">
      <xdr:col>15</xdr:col>
      <xdr:colOff>76200</xdr:colOff>
      <xdr:row>20</xdr:row>
      <xdr:rowOff>162560</xdr:rowOff>
    </xdr:to>
    <xdr:pic macro="">
      <xdr:nvPicPr>
        <xdr:cNvPr id="180" name="Picture 42" descr="HOGE"/>
        <xdr:cNvPicPr>
          <a:picLocks noChangeAspect="1"/>
        </xdr:cNvPicPr>
      </xdr:nvPicPr>
      <xdr:blipFill>
        <a:blip xmlns:r="http://schemas.openxmlformats.org/officeDocument/2006/relationships" r:embed="rId1"/>
        <a:stretch>
          <a:fillRect/>
        </a:stretch>
      </xdr:blipFill>
      <xdr:spPr>
        <a:xfrm>
          <a:off x="3442335" y="2113280"/>
          <a:ext cx="3419475" cy="1749425"/>
        </a:xfrm>
        <a:prstGeom prst="rect">
          <a:avLst/>
        </a:prstGeom>
        <a:noFill/>
        <a:ln>
          <a:miter/>
        </a:ln>
      </xdr:spPr>
    </xdr:pic>
    <xdr:clientData/>
  </xdr:twoCellAnchor>
  <xdr:twoCellAnchor>
    <xdr:from xmlns:xdr="http://schemas.openxmlformats.org/drawingml/2006/spreadsheetDrawing">
      <xdr:col>1</xdr:col>
      <xdr:colOff>9525</xdr:colOff>
      <xdr:row>3</xdr:row>
      <xdr:rowOff>0</xdr:rowOff>
    </xdr:from>
    <xdr:to xmlns:xdr="http://schemas.openxmlformats.org/drawingml/2006/spreadsheetDrawing">
      <xdr:col>2</xdr:col>
      <xdr:colOff>142875</xdr:colOff>
      <xdr:row>3</xdr:row>
      <xdr:rowOff>269240</xdr:rowOff>
    </xdr:to>
    <xdr:sp macro="" textlink="">
      <xdr:nvSpPr>
        <xdr:cNvPr id="181" name="Rectangle 43"/>
        <xdr:cNvSpPr>
          <a:spLocks noChangeArrowheads="1"/>
        </xdr:cNvSpPr>
      </xdr:nvSpPr>
      <xdr:spPr>
        <a:xfrm>
          <a:off x="189230" y="581025"/>
          <a:ext cx="7245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3</xdr:row>
      <xdr:rowOff>0</xdr:rowOff>
    </xdr:from>
    <xdr:to xmlns:xdr="http://schemas.openxmlformats.org/drawingml/2006/spreadsheetDrawing">
      <xdr:col>8</xdr:col>
      <xdr:colOff>728345</xdr:colOff>
      <xdr:row>3</xdr:row>
      <xdr:rowOff>269240</xdr:rowOff>
    </xdr:to>
    <xdr:sp macro="" textlink="">
      <xdr:nvSpPr>
        <xdr:cNvPr id="182" name="Rectangle 44"/>
        <xdr:cNvSpPr>
          <a:spLocks noChangeArrowheads="1"/>
        </xdr:cNvSpPr>
      </xdr:nvSpPr>
      <xdr:spPr>
        <a:xfrm>
          <a:off x="3623945" y="581025"/>
          <a:ext cx="72834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209550</xdr:colOff>
      <xdr:row>2</xdr:row>
      <xdr:rowOff>0</xdr:rowOff>
    </xdr:from>
    <xdr:to xmlns:xdr="http://schemas.openxmlformats.org/drawingml/2006/spreadsheetDrawing">
      <xdr:col>7</xdr:col>
      <xdr:colOff>229235</xdr:colOff>
      <xdr:row>64</xdr:row>
      <xdr:rowOff>183515</xdr:rowOff>
    </xdr:to>
    <xdr:sp macro="" textlink="">
      <xdr:nvSpPr>
        <xdr:cNvPr id="183" name="Line 45"/>
        <xdr:cNvSpPr>
          <a:spLocks noChangeShapeType="1"/>
        </xdr:cNvSpPr>
      </xdr:nvSpPr>
      <xdr:spPr>
        <a:xfrm flipH="1">
          <a:off x="3413760" y="466725"/>
          <a:ext cx="19685" cy="109677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2</xdr:col>
      <xdr:colOff>171450</xdr:colOff>
      <xdr:row>45</xdr:row>
      <xdr:rowOff>247650</xdr:rowOff>
    </xdr:to>
    <xdr:sp macro="" textlink="">
      <xdr:nvSpPr>
        <xdr:cNvPr id="184" name="Rectangle 46"/>
        <xdr:cNvSpPr>
          <a:spLocks noChangeArrowheads="1"/>
        </xdr:cNvSpPr>
      </xdr:nvSpPr>
      <xdr:spPr>
        <a:xfrm>
          <a:off x="179705" y="7769860"/>
          <a:ext cx="76263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物　　　価</a:t>
          </a:r>
        </a:p>
      </xdr:txBody>
    </xdr:sp>
    <xdr:clientData/>
  </xdr:twoCellAnchor>
  <xdr:twoCellAnchor>
    <xdr:from xmlns:xdr="http://schemas.openxmlformats.org/drawingml/2006/spreadsheetDrawing">
      <xdr:col>1</xdr:col>
      <xdr:colOff>9525</xdr:colOff>
      <xdr:row>3</xdr:row>
      <xdr:rowOff>0</xdr:rowOff>
    </xdr:from>
    <xdr:to xmlns:xdr="http://schemas.openxmlformats.org/drawingml/2006/spreadsheetDrawing">
      <xdr:col>2</xdr:col>
      <xdr:colOff>142875</xdr:colOff>
      <xdr:row>3</xdr:row>
      <xdr:rowOff>269240</xdr:rowOff>
    </xdr:to>
    <xdr:sp macro="" textlink="">
      <xdr:nvSpPr>
        <xdr:cNvPr id="185" name="Rectangle 47"/>
        <xdr:cNvSpPr>
          <a:spLocks noChangeArrowheads="1"/>
        </xdr:cNvSpPr>
      </xdr:nvSpPr>
      <xdr:spPr>
        <a:xfrm>
          <a:off x="189230" y="581025"/>
          <a:ext cx="7245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3</xdr:row>
      <xdr:rowOff>0</xdr:rowOff>
    </xdr:from>
    <xdr:to xmlns:xdr="http://schemas.openxmlformats.org/drawingml/2006/spreadsheetDrawing">
      <xdr:col>9</xdr:col>
      <xdr:colOff>76200</xdr:colOff>
      <xdr:row>3</xdr:row>
      <xdr:rowOff>269240</xdr:rowOff>
    </xdr:to>
    <xdr:sp macro="" textlink="">
      <xdr:nvSpPr>
        <xdr:cNvPr id="186" name="Rectangle 48"/>
        <xdr:cNvSpPr>
          <a:spLocks noChangeArrowheads="1"/>
        </xdr:cNvSpPr>
      </xdr:nvSpPr>
      <xdr:spPr>
        <a:xfrm>
          <a:off x="3623945" y="581025"/>
          <a:ext cx="80454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238125</xdr:colOff>
      <xdr:row>1</xdr:row>
      <xdr:rowOff>133350</xdr:rowOff>
    </xdr:from>
    <xdr:to xmlns:xdr="http://schemas.openxmlformats.org/drawingml/2006/spreadsheetDrawing">
      <xdr:col>7</xdr:col>
      <xdr:colOff>257175</xdr:colOff>
      <xdr:row>64</xdr:row>
      <xdr:rowOff>183515</xdr:rowOff>
    </xdr:to>
    <xdr:sp macro="" textlink="">
      <xdr:nvSpPr>
        <xdr:cNvPr id="187" name="Line 49"/>
        <xdr:cNvSpPr>
          <a:spLocks noChangeShapeType="1"/>
        </xdr:cNvSpPr>
      </xdr:nvSpPr>
      <xdr:spPr>
        <a:xfrm flipH="1">
          <a:off x="3442335" y="466725"/>
          <a:ext cx="19050" cy="109677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219075</xdr:colOff>
      <xdr:row>21</xdr:row>
      <xdr:rowOff>0</xdr:rowOff>
    </xdr:from>
    <xdr:to xmlns:xdr="http://schemas.openxmlformats.org/drawingml/2006/spreadsheetDrawing">
      <xdr:col>7</xdr:col>
      <xdr:colOff>161925</xdr:colOff>
      <xdr:row>21</xdr:row>
      <xdr:rowOff>162560</xdr:rowOff>
    </xdr:to>
    <xdr:sp macro="" textlink="">
      <xdr:nvSpPr>
        <xdr:cNvPr id="188" name="Rectangle 50"/>
        <xdr:cNvSpPr>
          <a:spLocks noChangeArrowheads="1"/>
        </xdr:cNvSpPr>
      </xdr:nvSpPr>
      <xdr:spPr>
        <a:xfrm>
          <a:off x="2703195" y="3881120"/>
          <a:ext cx="662940" cy="1625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（Ｐ８参照）</a:t>
          </a:r>
        </a:p>
      </xdr:txBody>
    </xdr:sp>
    <xdr:clientData/>
  </xdr:twoCellAnchor>
  <xdr:twoCellAnchor>
    <xdr:from xmlns:xdr="http://schemas.openxmlformats.org/drawingml/2006/spreadsheetDrawing">
      <xdr:col>1</xdr:col>
      <xdr:colOff>19050</xdr:colOff>
      <xdr:row>22</xdr:row>
      <xdr:rowOff>114300</xdr:rowOff>
    </xdr:from>
    <xdr:to xmlns:xdr="http://schemas.openxmlformats.org/drawingml/2006/spreadsheetDrawing">
      <xdr:col>2</xdr:col>
      <xdr:colOff>191135</xdr:colOff>
      <xdr:row>23</xdr:row>
      <xdr:rowOff>229870</xdr:rowOff>
    </xdr:to>
    <xdr:sp macro="" textlink="">
      <xdr:nvSpPr>
        <xdr:cNvPr id="189" name="Rectangle 51"/>
        <xdr:cNvSpPr>
          <a:spLocks noChangeArrowheads="1"/>
        </xdr:cNvSpPr>
      </xdr:nvSpPr>
      <xdr:spPr>
        <a:xfrm>
          <a:off x="198755" y="4178935"/>
          <a:ext cx="763270" cy="23939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生　　産</a:t>
          </a:r>
        </a:p>
      </xdr:txBody>
    </xdr:sp>
    <xdr:clientData/>
  </xdr:twoCellAnchor>
  <xdr:twoCellAnchor>
    <xdr:from xmlns:xdr="http://schemas.openxmlformats.org/drawingml/2006/spreadsheetDrawing">
      <xdr:col>0</xdr:col>
      <xdr:colOff>0</xdr:colOff>
      <xdr:row>22</xdr:row>
      <xdr:rowOff>9525</xdr:rowOff>
    </xdr:from>
    <xdr:to xmlns:xdr="http://schemas.openxmlformats.org/drawingml/2006/spreadsheetDrawing">
      <xdr:col>15</xdr:col>
      <xdr:colOff>142875</xdr:colOff>
      <xdr:row>22</xdr:row>
      <xdr:rowOff>9525</xdr:rowOff>
    </xdr:to>
    <xdr:sp macro="" textlink="">
      <xdr:nvSpPr>
        <xdr:cNvPr id="190" name="Line 52"/>
        <xdr:cNvSpPr>
          <a:spLocks noChangeShapeType="1"/>
        </xdr:cNvSpPr>
      </xdr:nvSpPr>
      <xdr:spPr>
        <a:xfrm>
          <a:off x="0" y="4074160"/>
          <a:ext cx="692848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0</xdr:colOff>
      <xdr:row>45</xdr:row>
      <xdr:rowOff>0</xdr:rowOff>
    </xdr:from>
    <xdr:to xmlns:xdr="http://schemas.openxmlformats.org/drawingml/2006/spreadsheetDrawing">
      <xdr:col>8</xdr:col>
      <xdr:colOff>728345</xdr:colOff>
      <xdr:row>45</xdr:row>
      <xdr:rowOff>247650</xdr:rowOff>
    </xdr:to>
    <xdr:sp macro="" textlink="">
      <xdr:nvSpPr>
        <xdr:cNvPr id="191" name="Rectangle 53"/>
        <xdr:cNvSpPr>
          <a:spLocks noChangeArrowheads="1"/>
        </xdr:cNvSpPr>
      </xdr:nvSpPr>
      <xdr:spPr>
        <a:xfrm>
          <a:off x="3623945" y="7769860"/>
          <a:ext cx="72834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景気動向</a:t>
          </a:r>
        </a:p>
      </xdr:txBody>
    </xdr:sp>
    <xdr:clientData/>
  </xdr:twoCellAnchor>
  <xdr:twoCellAnchor>
    <xdr:from xmlns:xdr="http://schemas.openxmlformats.org/drawingml/2006/spreadsheetDrawing">
      <xdr:col>8</xdr:col>
      <xdr:colOff>9525</xdr:colOff>
      <xdr:row>23</xdr:row>
      <xdr:rowOff>8890</xdr:rowOff>
    </xdr:from>
    <xdr:to xmlns:xdr="http://schemas.openxmlformats.org/drawingml/2006/spreadsheetDrawing">
      <xdr:col>9</xdr:col>
      <xdr:colOff>85725</xdr:colOff>
      <xdr:row>24</xdr:row>
      <xdr:rowOff>19050</xdr:rowOff>
    </xdr:to>
    <xdr:sp macro="" textlink="">
      <xdr:nvSpPr>
        <xdr:cNvPr id="192" name="Rectangle 54"/>
        <xdr:cNvSpPr>
          <a:spLocks noChangeArrowheads="1"/>
        </xdr:cNvSpPr>
      </xdr:nvSpPr>
      <xdr:spPr>
        <a:xfrm>
          <a:off x="3633470" y="4197350"/>
          <a:ext cx="804545" cy="26733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14</xdr:col>
      <xdr:colOff>534035</xdr:colOff>
      <xdr:row>19</xdr:row>
      <xdr:rowOff>47625</xdr:rowOff>
    </xdr:from>
    <xdr:to xmlns:xdr="http://schemas.openxmlformats.org/drawingml/2006/spreadsheetDrawing">
      <xdr:col>16</xdr:col>
      <xdr:colOff>104775</xdr:colOff>
      <xdr:row>20</xdr:row>
      <xdr:rowOff>28575</xdr:rowOff>
    </xdr:to>
    <xdr:sp macro="" textlink="">
      <xdr:nvSpPr>
        <xdr:cNvPr id="193" name="Text Box 55"/>
        <xdr:cNvSpPr txBox="1">
          <a:spLocks noChangeArrowheads="1"/>
        </xdr:cNvSpPr>
      </xdr:nvSpPr>
      <xdr:spPr>
        <a:xfrm>
          <a:off x="6719570" y="3564255"/>
          <a:ext cx="316230" cy="16446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7</xdr:col>
      <xdr:colOff>19050</xdr:colOff>
      <xdr:row>32</xdr:row>
      <xdr:rowOff>29210</xdr:rowOff>
    </xdr:from>
    <xdr:to xmlns:xdr="http://schemas.openxmlformats.org/drawingml/2006/spreadsheetDrawing">
      <xdr:col>7</xdr:col>
      <xdr:colOff>229235</xdr:colOff>
      <xdr:row>42</xdr:row>
      <xdr:rowOff>114935</xdr:rowOff>
    </xdr:to>
    <xdr:sp macro="" textlink="">
      <xdr:nvSpPr>
        <xdr:cNvPr id="194" name="Text Box 56"/>
        <xdr:cNvSpPr txBox="1">
          <a:spLocks noChangeArrowheads="1"/>
        </xdr:cNvSpPr>
      </xdr:nvSpPr>
      <xdr:spPr>
        <a:xfrm>
          <a:off x="3223260" y="5636895"/>
          <a:ext cx="210185" cy="180022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22</xdr:col>
      <xdr:colOff>617220</xdr:colOff>
      <xdr:row>36</xdr:row>
      <xdr:rowOff>19050</xdr:rowOff>
    </xdr:from>
    <xdr:to xmlns:xdr="http://schemas.openxmlformats.org/drawingml/2006/spreadsheetDrawing">
      <xdr:col>25</xdr:col>
      <xdr:colOff>419735</xdr:colOff>
      <xdr:row>37</xdr:row>
      <xdr:rowOff>76835</xdr:rowOff>
    </xdr:to>
    <xdr:sp macro="" textlink="">
      <xdr:nvSpPr>
        <xdr:cNvPr id="195" name="Text Box 57"/>
        <xdr:cNvSpPr txBox="1">
          <a:spLocks noChangeArrowheads="1"/>
        </xdr:cNvSpPr>
      </xdr:nvSpPr>
      <xdr:spPr>
        <a:xfrm>
          <a:off x="11251565" y="6312535"/>
          <a:ext cx="1654175" cy="229235"/>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10</xdr:row>
      <xdr:rowOff>143510</xdr:rowOff>
    </xdr:from>
    <xdr:to xmlns:xdr="http://schemas.openxmlformats.org/drawingml/2006/spreadsheetDrawing">
      <xdr:col>7</xdr:col>
      <xdr:colOff>171450</xdr:colOff>
      <xdr:row>21</xdr:row>
      <xdr:rowOff>172085</xdr:rowOff>
    </xdr:to>
    <xdr:pic macro="">
      <xdr:nvPicPr>
        <xdr:cNvPr id="196" name="Picture 58" descr="HOGE"/>
        <xdr:cNvPicPr>
          <a:picLocks noChangeAspect="1"/>
        </xdr:cNvPicPr>
      </xdr:nvPicPr>
      <xdr:blipFill>
        <a:blip xmlns:r="http://schemas.openxmlformats.org/officeDocument/2006/relationships" r:embed="rId2"/>
        <a:stretch>
          <a:fillRect/>
        </a:stretch>
      </xdr:blipFill>
      <xdr:spPr>
        <a:xfrm>
          <a:off x="0" y="1880235"/>
          <a:ext cx="3375660" cy="2172970"/>
        </a:xfrm>
        <a:prstGeom prst="rect">
          <a:avLst/>
        </a:prstGeom>
        <a:noFill/>
        <a:ln>
          <a:miter/>
        </a:ln>
      </xdr:spPr>
    </xdr:pic>
    <xdr:clientData/>
  </xdr:twoCellAnchor>
  <xdr:twoCellAnchor editAs="oneCell">
    <xdr:from xmlns:xdr="http://schemas.openxmlformats.org/drawingml/2006/spreadsheetDrawing">
      <xdr:col>0</xdr:col>
      <xdr:colOff>0</xdr:colOff>
      <xdr:row>32</xdr:row>
      <xdr:rowOff>29210</xdr:rowOff>
    </xdr:from>
    <xdr:to xmlns:xdr="http://schemas.openxmlformats.org/drawingml/2006/spreadsheetDrawing">
      <xdr:col>7</xdr:col>
      <xdr:colOff>180975</xdr:colOff>
      <xdr:row>42</xdr:row>
      <xdr:rowOff>57150</xdr:rowOff>
    </xdr:to>
    <xdr:pic macro="">
      <xdr:nvPicPr>
        <xdr:cNvPr id="197" name="Picture 59" descr="HOGE"/>
        <xdr:cNvPicPr>
          <a:picLocks noChangeAspect="1"/>
        </xdr:cNvPicPr>
      </xdr:nvPicPr>
      <xdr:blipFill>
        <a:blip xmlns:r="http://schemas.openxmlformats.org/officeDocument/2006/relationships" r:embed="rId3"/>
        <a:stretch>
          <a:fillRect/>
        </a:stretch>
      </xdr:blipFill>
      <xdr:spPr>
        <a:xfrm>
          <a:off x="0" y="5636895"/>
          <a:ext cx="3385185" cy="1742440"/>
        </a:xfrm>
        <a:prstGeom prst="rect">
          <a:avLst/>
        </a:prstGeom>
        <a:noFill/>
        <a:ln>
          <a:miter/>
        </a:ln>
      </xdr:spPr>
    </xdr:pic>
    <xdr:clientData/>
  </xdr:twoCellAnchor>
  <xdr:twoCellAnchor editAs="oneCell">
    <xdr:from xmlns:xdr="http://schemas.openxmlformats.org/drawingml/2006/spreadsheetDrawing">
      <xdr:col>0</xdr:col>
      <xdr:colOff>0</xdr:colOff>
      <xdr:row>52</xdr:row>
      <xdr:rowOff>209550</xdr:rowOff>
    </xdr:from>
    <xdr:to xmlns:xdr="http://schemas.openxmlformats.org/drawingml/2006/spreadsheetDrawing">
      <xdr:col>7</xdr:col>
      <xdr:colOff>219710</xdr:colOff>
      <xdr:row>64</xdr:row>
      <xdr:rowOff>28575</xdr:rowOff>
    </xdr:to>
    <xdr:pic macro="">
      <xdr:nvPicPr>
        <xdr:cNvPr id="198" name="Picture 60" descr="HOGE"/>
        <xdr:cNvPicPr>
          <a:picLocks noChangeAspect="1"/>
        </xdr:cNvPicPr>
      </xdr:nvPicPr>
      <xdr:blipFill>
        <a:blip xmlns:r="http://schemas.openxmlformats.org/officeDocument/2006/relationships" r:embed="rId4"/>
        <a:stretch>
          <a:fillRect/>
        </a:stretch>
      </xdr:blipFill>
      <xdr:spPr>
        <a:xfrm>
          <a:off x="0" y="9084945"/>
          <a:ext cx="3423920" cy="2194560"/>
        </a:xfrm>
        <a:prstGeom prst="rect">
          <a:avLst/>
        </a:prstGeom>
        <a:noFill/>
        <a:ln>
          <a:miter/>
        </a:ln>
      </xdr:spPr>
    </xdr:pic>
    <xdr:clientData/>
  </xdr:twoCellAnchor>
  <xdr:twoCellAnchor editAs="oneCell">
    <xdr:from xmlns:xdr="http://schemas.openxmlformats.org/drawingml/2006/spreadsheetDrawing">
      <xdr:col>7</xdr:col>
      <xdr:colOff>229235</xdr:colOff>
      <xdr:row>53</xdr:row>
      <xdr:rowOff>47625</xdr:rowOff>
    </xdr:from>
    <xdr:to xmlns:xdr="http://schemas.openxmlformats.org/drawingml/2006/spreadsheetDrawing">
      <xdr:col>16</xdr:col>
      <xdr:colOff>57150</xdr:colOff>
      <xdr:row>64</xdr:row>
      <xdr:rowOff>47625</xdr:rowOff>
    </xdr:to>
    <xdr:pic macro="">
      <xdr:nvPicPr>
        <xdr:cNvPr id="199" name="Picture 61" descr="HOGE"/>
        <xdr:cNvPicPr>
          <a:picLocks noChangeAspect="1"/>
        </xdr:cNvPicPr>
      </xdr:nvPicPr>
      <xdr:blipFill>
        <a:blip xmlns:r="http://schemas.openxmlformats.org/officeDocument/2006/relationships" r:embed="rId5"/>
        <a:stretch>
          <a:fillRect/>
        </a:stretch>
      </xdr:blipFill>
      <xdr:spPr>
        <a:xfrm>
          <a:off x="3433445" y="9132570"/>
          <a:ext cx="3554730" cy="2165985"/>
        </a:xfrm>
        <a:prstGeom prst="rect">
          <a:avLst/>
        </a:prstGeom>
        <a:noFill/>
        <a:ln>
          <a:miter/>
        </a:ln>
      </xdr:spPr>
    </xdr:pic>
    <xdr:clientData/>
  </xdr:twoCellAnchor>
  <xdr:twoCellAnchor editAs="oneCell">
    <xdr:from xmlns:xdr="http://schemas.openxmlformats.org/drawingml/2006/spreadsheetDrawing">
      <xdr:col>7</xdr:col>
      <xdr:colOff>305435</xdr:colOff>
      <xdr:row>31</xdr:row>
      <xdr:rowOff>162560</xdr:rowOff>
    </xdr:from>
    <xdr:to xmlns:xdr="http://schemas.openxmlformats.org/drawingml/2006/spreadsheetDrawing">
      <xdr:col>14</xdr:col>
      <xdr:colOff>600075</xdr:colOff>
      <xdr:row>46</xdr:row>
      <xdr:rowOff>38100</xdr:rowOff>
    </xdr:to>
    <xdr:pic macro="">
      <xdr:nvPicPr>
        <xdr:cNvPr id="200" name="Picture 62" descr="HOGE"/>
        <xdr:cNvPicPr>
          <a:picLocks noChangeAspect="1"/>
        </xdr:cNvPicPr>
      </xdr:nvPicPr>
      <xdr:blipFill>
        <a:blip xmlns:r="http://schemas.openxmlformats.org/officeDocument/2006/relationships" r:embed="rId6"/>
        <a:stretch>
          <a:fillRect/>
        </a:stretch>
      </xdr:blipFill>
      <xdr:spPr>
        <a:xfrm>
          <a:off x="3509645" y="5598795"/>
          <a:ext cx="3275965" cy="2456815"/>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4" name="Rectangle 2"/>
        <xdr:cNvSpPr>
          <a:spLocks noChangeArrowheads="1"/>
        </xdr:cNvSpPr>
      </xdr:nvSpPr>
      <xdr:spPr>
        <a:xfrm>
          <a:off x="38100" y="47625"/>
          <a:ext cx="1492885"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5" name="Rectangle 3"/>
        <xdr:cNvSpPr>
          <a:spLocks noChangeArrowheads="1"/>
        </xdr:cNvSpPr>
      </xdr:nvSpPr>
      <xdr:spPr>
        <a:xfrm>
          <a:off x="38100" y="47625"/>
          <a:ext cx="1492885"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6" name="Rectangle 3"/>
        <xdr:cNvSpPr>
          <a:spLocks noChangeArrowheads="1"/>
        </xdr:cNvSpPr>
      </xdr:nvSpPr>
      <xdr:spPr>
        <a:xfrm>
          <a:off x="38100" y="47625"/>
          <a:ext cx="1492885"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47625</xdr:rowOff>
    </xdr:from>
    <xdr:to xmlns:xdr="http://schemas.openxmlformats.org/drawingml/2006/spreadsheetDrawing">
      <xdr:col>3</xdr:col>
      <xdr:colOff>619125</xdr:colOff>
      <xdr:row>2</xdr:row>
      <xdr:rowOff>9525</xdr:rowOff>
    </xdr:to>
    <xdr:sp macro="" textlink="">
      <xdr:nvSpPr>
        <xdr:cNvPr id="33873" name="Rectangle 12"/>
        <xdr:cNvSpPr>
          <a:spLocks noChangeArrowheads="1"/>
        </xdr:cNvSpPr>
      </xdr:nvSpPr>
      <xdr:spPr>
        <a:xfrm>
          <a:off x="19050" y="47625"/>
          <a:ext cx="153416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口</a:t>
          </a:r>
        </a:p>
      </xdr:txBody>
    </xdr:sp>
    <xdr:clientData/>
  </xdr:twoCellAnchor>
  <xdr:twoCellAnchor>
    <xdr:from xmlns:xdr="http://schemas.openxmlformats.org/drawingml/2006/spreadsheetDrawing">
      <xdr:col>14</xdr:col>
      <xdr:colOff>659765</xdr:colOff>
      <xdr:row>0</xdr:row>
      <xdr:rowOff>76200</xdr:rowOff>
    </xdr:from>
    <xdr:to xmlns:xdr="http://schemas.openxmlformats.org/drawingml/2006/spreadsheetDrawing">
      <xdr:col>19</xdr:col>
      <xdr:colOff>514350</xdr:colOff>
      <xdr:row>3</xdr:row>
      <xdr:rowOff>114935</xdr:rowOff>
    </xdr:to>
    <xdr:sp macro="" textlink="">
      <xdr:nvSpPr>
        <xdr:cNvPr id="33874" name="Rectangle 13"/>
        <xdr:cNvSpPr>
          <a:spLocks noChangeArrowheads="1"/>
        </xdr:cNvSpPr>
      </xdr:nvSpPr>
      <xdr:spPr>
        <a:xfrm>
          <a:off x="8748395" y="76200"/>
          <a:ext cx="2741930" cy="501015"/>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　区　町　別　推　計　人　口</a:t>
          </a:r>
          <a:endPar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（令和７年４月１日現在）</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419735</xdr:colOff>
      <xdr:row>0</xdr:row>
      <xdr:rowOff>19050</xdr:rowOff>
    </xdr:from>
    <xdr:to xmlns:xdr="http://schemas.openxmlformats.org/drawingml/2006/spreadsheetDrawing">
      <xdr:col>9</xdr:col>
      <xdr:colOff>659765</xdr:colOff>
      <xdr:row>3</xdr:row>
      <xdr:rowOff>162560</xdr:rowOff>
    </xdr:to>
    <xdr:sp macro="" textlink="">
      <xdr:nvSpPr>
        <xdr:cNvPr id="33875" name="Rectangle 14"/>
        <xdr:cNvSpPr>
          <a:spLocks noChangeArrowheads="1"/>
        </xdr:cNvSpPr>
      </xdr:nvSpPr>
      <xdr:spPr>
        <a:xfrm>
          <a:off x="2013585" y="19050"/>
          <a:ext cx="3710305" cy="605790"/>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　岡　県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口　の　推　移</a:t>
          </a:r>
          <a:endPar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（令和７年４月１日現在）</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0</xdr:col>
      <xdr:colOff>210185</xdr:colOff>
      <xdr:row>30</xdr:row>
      <xdr:rowOff>105410</xdr:rowOff>
    </xdr:from>
    <xdr:to xmlns:xdr="http://schemas.openxmlformats.org/drawingml/2006/spreadsheetDrawing">
      <xdr:col>5</xdr:col>
      <xdr:colOff>210185</xdr:colOff>
      <xdr:row>33</xdr:row>
      <xdr:rowOff>66675</xdr:rowOff>
    </xdr:to>
    <xdr:sp macro="" textlink="">
      <xdr:nvSpPr>
        <xdr:cNvPr id="33876" name="Rectangle 15"/>
        <xdr:cNvSpPr>
          <a:spLocks noChangeArrowheads="1"/>
        </xdr:cNvSpPr>
      </xdr:nvSpPr>
      <xdr:spPr>
        <a:xfrm>
          <a:off x="210185" y="4770120"/>
          <a:ext cx="233934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自然・社会動態の推移</a:t>
          </a:r>
        </a:p>
      </xdr:txBody>
    </xdr:sp>
    <xdr:clientData/>
  </xdr:twoCellAnchor>
  <xdr:twoCellAnchor editAs="oneCell">
    <xdr:from xmlns:xdr="http://schemas.openxmlformats.org/drawingml/2006/spreadsheetDrawing">
      <xdr:col>0</xdr:col>
      <xdr:colOff>152400</xdr:colOff>
      <xdr:row>34</xdr:row>
      <xdr:rowOff>0</xdr:rowOff>
    </xdr:from>
    <xdr:to xmlns:xdr="http://schemas.openxmlformats.org/drawingml/2006/spreadsheetDrawing">
      <xdr:col>10</xdr:col>
      <xdr:colOff>505460</xdr:colOff>
      <xdr:row>57</xdr:row>
      <xdr:rowOff>105410</xdr:rowOff>
    </xdr:to>
    <xdr:pic macro="">
      <xdr:nvPicPr>
        <xdr:cNvPr id="33877" name="図 16"/>
        <xdr:cNvPicPr>
          <a:picLocks noChangeAspect="1"/>
        </xdr:cNvPicPr>
      </xdr:nvPicPr>
      <xdr:blipFill>
        <a:blip xmlns:r="http://schemas.openxmlformats.org/officeDocument/2006/relationships" r:embed="rId1"/>
        <a:stretch>
          <a:fillRect/>
        </a:stretch>
      </xdr:blipFill>
      <xdr:spPr>
        <a:xfrm>
          <a:off x="152400" y="5284470"/>
          <a:ext cx="6076950" cy="3669030"/>
        </a:xfrm>
        <a:prstGeom prst="rect">
          <a:avLst/>
        </a:prstGeom>
        <a:noFill/>
        <a:ln>
          <a:miter/>
        </a:ln>
      </xdr:spPr>
    </xdr:pic>
    <xdr:clientData/>
  </xdr:twoCellAnchor>
  <xdr:twoCellAnchor>
    <xdr:from xmlns:xdr="http://schemas.openxmlformats.org/drawingml/2006/spreadsheetDrawing">
      <xdr:col>0</xdr:col>
      <xdr:colOff>19050</xdr:colOff>
      <xdr:row>0</xdr:row>
      <xdr:rowOff>47625</xdr:rowOff>
    </xdr:from>
    <xdr:to xmlns:xdr="http://schemas.openxmlformats.org/drawingml/2006/spreadsheetDrawing">
      <xdr:col>3</xdr:col>
      <xdr:colOff>619125</xdr:colOff>
      <xdr:row>2</xdr:row>
      <xdr:rowOff>9525</xdr:rowOff>
    </xdr:to>
    <xdr:sp macro="" textlink="">
      <xdr:nvSpPr>
        <xdr:cNvPr id="33878" name="Rectangle 6"/>
        <xdr:cNvSpPr>
          <a:spLocks noChangeArrowheads="1"/>
        </xdr:cNvSpPr>
      </xdr:nvSpPr>
      <xdr:spPr>
        <a:xfrm>
          <a:off x="19050" y="47625"/>
          <a:ext cx="153416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口</a:t>
          </a:r>
        </a:p>
      </xdr:txBody>
    </xdr:sp>
    <xdr:clientData/>
  </xdr:twoCellAnchor>
  <xdr:twoCellAnchor>
    <xdr:from xmlns:xdr="http://schemas.openxmlformats.org/drawingml/2006/spreadsheetDrawing">
      <xdr:col>0</xdr:col>
      <xdr:colOff>210185</xdr:colOff>
      <xdr:row>30</xdr:row>
      <xdr:rowOff>105410</xdr:rowOff>
    </xdr:from>
    <xdr:to xmlns:xdr="http://schemas.openxmlformats.org/drawingml/2006/spreadsheetDrawing">
      <xdr:col>5</xdr:col>
      <xdr:colOff>210185</xdr:colOff>
      <xdr:row>33</xdr:row>
      <xdr:rowOff>66675</xdr:rowOff>
    </xdr:to>
    <xdr:sp macro="" textlink="">
      <xdr:nvSpPr>
        <xdr:cNvPr id="33881" name="Rectangle 9"/>
        <xdr:cNvSpPr>
          <a:spLocks noChangeArrowheads="1"/>
        </xdr:cNvSpPr>
      </xdr:nvSpPr>
      <xdr:spPr>
        <a:xfrm>
          <a:off x="210185" y="4770120"/>
          <a:ext cx="233934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自然・社会動態の推移</a:t>
          </a:r>
        </a:p>
      </xdr:txBody>
    </xdr:sp>
    <xdr:clientData/>
  </xdr:twoCellAnchor>
  <xdr:twoCellAnchor editAs="oneCell">
    <xdr:from xmlns:xdr="http://schemas.openxmlformats.org/drawingml/2006/spreadsheetDrawing">
      <xdr:col>0</xdr:col>
      <xdr:colOff>38100</xdr:colOff>
      <xdr:row>33</xdr:row>
      <xdr:rowOff>38100</xdr:rowOff>
    </xdr:from>
    <xdr:to xmlns:xdr="http://schemas.openxmlformats.org/drawingml/2006/spreadsheetDrawing">
      <xdr:col>11</xdr:col>
      <xdr:colOff>635</xdr:colOff>
      <xdr:row>62</xdr:row>
      <xdr:rowOff>19685</xdr:rowOff>
    </xdr:to>
    <xdr:pic macro="">
      <xdr:nvPicPr>
        <xdr:cNvPr id="33882" name="図 10"/>
        <xdr:cNvPicPr>
          <a:picLocks noChangeAspect="1"/>
        </xdr:cNvPicPr>
      </xdr:nvPicPr>
      <xdr:blipFill>
        <a:blip xmlns:r="http://schemas.openxmlformats.org/officeDocument/2006/relationships" r:embed="rId2"/>
        <a:stretch>
          <a:fillRect/>
        </a:stretch>
      </xdr:blipFill>
      <xdr:spPr>
        <a:xfrm>
          <a:off x="38100" y="5167630"/>
          <a:ext cx="6346190" cy="4472305"/>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27940</xdr:colOff>
      <xdr:row>0</xdr:row>
      <xdr:rowOff>26035</xdr:rowOff>
    </xdr:from>
    <xdr:to xmlns:xdr="http://schemas.openxmlformats.org/drawingml/2006/spreadsheetDrawing">
      <xdr:col>3</xdr:col>
      <xdr:colOff>321945</xdr:colOff>
      <xdr:row>1</xdr:row>
      <xdr:rowOff>182880</xdr:rowOff>
    </xdr:to>
    <xdr:sp macro="" textlink="">
      <xdr:nvSpPr>
        <xdr:cNvPr id="3" name="Rectangle 1"/>
        <xdr:cNvSpPr>
          <a:spLocks noChangeArrowheads="1"/>
        </xdr:cNvSpPr>
      </xdr:nvSpPr>
      <xdr:spPr>
        <a:xfrm>
          <a:off x="27940" y="26035"/>
          <a:ext cx="134747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xdr:row>
      <xdr:rowOff>0</xdr:rowOff>
    </xdr:from>
    <xdr:to xmlns:xdr="http://schemas.openxmlformats.org/drawingml/2006/spreadsheetDrawing">
      <xdr:col>10</xdr:col>
      <xdr:colOff>676910</xdr:colOff>
      <xdr:row>19</xdr:row>
      <xdr:rowOff>142875</xdr:rowOff>
    </xdr:to>
    <xdr:sp macro="" textlink="">
      <xdr:nvSpPr>
        <xdr:cNvPr id="8389635" name="AutoShape 3853"/>
        <xdr:cNvSpPr>
          <a:spLocks noChangeAspect="1" noChangeArrowheads="1"/>
        </xdr:cNvSpPr>
      </xdr:nvSpPr>
      <xdr:spPr>
        <a:xfrm>
          <a:off x="0" y="560070"/>
          <a:ext cx="6443980" cy="2714625"/>
        </a:xfrm>
        <a:prstGeom prst="rect">
          <a:avLst/>
        </a:prstGeom>
        <a:noFill/>
        <a:ln>
          <a:noFill/>
        </a:ln>
      </xdr:spPr>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39</xdr:col>
      <xdr:colOff>145415</xdr:colOff>
      <xdr:row>5</xdr:row>
      <xdr:rowOff>157480</xdr:rowOff>
    </xdr:from>
    <xdr:to xmlns:xdr="http://schemas.openxmlformats.org/drawingml/2006/spreadsheetDrawing">
      <xdr:col>41</xdr:col>
      <xdr:colOff>89535</xdr:colOff>
      <xdr:row>14</xdr:row>
      <xdr:rowOff>52070</xdr:rowOff>
    </xdr:to>
    <xdr:sp macro="" textlink="">
      <xdr:nvSpPr>
        <xdr:cNvPr id="20" name="テキスト ボックス 13"/>
        <xdr:cNvSpPr txBox="1">
          <a:spLocks noChangeArrowheads="1"/>
        </xdr:cNvSpPr>
      </xdr:nvSpPr>
      <xdr:spPr>
        <a:xfrm>
          <a:off x="6031865" y="1348740"/>
          <a:ext cx="234950"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指数</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xdr:from xmlns:xdr="http://schemas.openxmlformats.org/drawingml/2006/spreadsheetDrawing">
      <xdr:col>0</xdr:col>
      <xdr:colOff>19050</xdr:colOff>
      <xdr:row>0</xdr:row>
      <xdr:rowOff>38100</xdr:rowOff>
    </xdr:from>
    <xdr:to xmlns:xdr="http://schemas.openxmlformats.org/drawingml/2006/spreadsheetDrawing">
      <xdr:col>9</xdr:col>
      <xdr:colOff>57150</xdr:colOff>
      <xdr:row>1</xdr:row>
      <xdr:rowOff>38100</xdr:rowOff>
    </xdr:to>
    <xdr:sp macro="" textlink="">
      <xdr:nvSpPr>
        <xdr:cNvPr id="25" name="Rectangle 23"/>
        <xdr:cNvSpPr>
          <a:spLocks noChangeArrowheads="1"/>
        </xdr:cNvSpPr>
      </xdr:nvSpPr>
      <xdr:spPr>
        <a:xfrm>
          <a:off x="19050" y="38100"/>
          <a:ext cx="13811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産</a:t>
          </a:r>
        </a:p>
      </xdr:txBody>
    </xdr:sp>
    <xdr:clientData/>
  </xdr:twoCellAnchor>
  <xdr:twoCellAnchor>
    <xdr:from xmlns:xdr="http://schemas.openxmlformats.org/drawingml/2006/spreadsheetDrawing">
      <xdr:col>39</xdr:col>
      <xdr:colOff>145415</xdr:colOff>
      <xdr:row>5</xdr:row>
      <xdr:rowOff>153035</xdr:rowOff>
    </xdr:from>
    <xdr:to xmlns:xdr="http://schemas.openxmlformats.org/drawingml/2006/spreadsheetDrawing">
      <xdr:col>41</xdr:col>
      <xdr:colOff>85725</xdr:colOff>
      <xdr:row>14</xdr:row>
      <xdr:rowOff>47625</xdr:rowOff>
    </xdr:to>
    <xdr:sp macro="" textlink="">
      <xdr:nvSpPr>
        <xdr:cNvPr id="26" name="テキスト ボックス 24"/>
        <xdr:cNvSpPr txBox="1">
          <a:spLocks noChangeArrowheads="1"/>
        </xdr:cNvSpPr>
      </xdr:nvSpPr>
      <xdr:spPr>
        <a:xfrm>
          <a:off x="6031865" y="1344295"/>
          <a:ext cx="231140"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原指数</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0</xdr:col>
      <xdr:colOff>95250</xdr:colOff>
      <xdr:row>4</xdr:row>
      <xdr:rowOff>38100</xdr:rowOff>
    </xdr:from>
    <xdr:to xmlns:xdr="http://schemas.openxmlformats.org/drawingml/2006/spreadsheetDrawing">
      <xdr:col>41</xdr:col>
      <xdr:colOff>28575</xdr:colOff>
      <xdr:row>15</xdr:row>
      <xdr:rowOff>210185</xdr:rowOff>
    </xdr:to>
    <xdr:pic macro="">
      <xdr:nvPicPr>
        <xdr:cNvPr id="27" name="図 25"/>
        <xdr:cNvPicPr>
          <a:picLocks noChangeAspect="1"/>
        </xdr:cNvPicPr>
      </xdr:nvPicPr>
      <xdr:blipFill>
        <a:blip xmlns:r="http://schemas.openxmlformats.org/officeDocument/2006/relationships" r:embed="rId1"/>
        <a:stretch>
          <a:fillRect/>
        </a:stretch>
      </xdr:blipFill>
      <xdr:spPr>
        <a:xfrm>
          <a:off x="95250" y="1007745"/>
          <a:ext cx="6110605" cy="2609850"/>
        </a:xfrm>
        <a:prstGeom prst="rect">
          <a:avLst/>
        </a:prstGeom>
        <a:noFill/>
        <a:ln>
          <a:miter/>
        </a:ln>
      </xdr:spPr>
    </xdr:pic>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6</xdr:row>
      <xdr:rowOff>439420</xdr:rowOff>
    </xdr:from>
    <xdr:to xmlns:xdr="http://schemas.openxmlformats.org/drawingml/2006/spreadsheetDrawing">
      <xdr:col>5</xdr:col>
      <xdr:colOff>0</xdr:colOff>
      <xdr:row>7</xdr:row>
      <xdr:rowOff>0</xdr:rowOff>
    </xdr:to>
    <xdr:sp macro="" textlink="">
      <xdr:nvSpPr>
        <xdr:cNvPr id="10245" name="Rectangle 5"/>
        <xdr:cNvSpPr>
          <a:spLocks noChangeArrowheads="1"/>
        </xdr:cNvSpPr>
      </xdr:nvSpPr>
      <xdr:spPr>
        <a:xfrm>
          <a:off x="9525" y="1287145"/>
          <a:ext cx="1043940"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439420</xdr:rowOff>
    </xdr:from>
    <xdr:to xmlns:xdr="http://schemas.openxmlformats.org/drawingml/2006/spreadsheetDrawing">
      <xdr:col>47</xdr:col>
      <xdr:colOff>0</xdr:colOff>
      <xdr:row>7</xdr:row>
      <xdr:rowOff>0</xdr:rowOff>
    </xdr:to>
    <xdr:sp macro="" textlink="">
      <xdr:nvSpPr>
        <xdr:cNvPr id="10252" name="Rectangle 12"/>
        <xdr:cNvSpPr>
          <a:spLocks noChangeArrowheads="1"/>
        </xdr:cNvSpPr>
      </xdr:nvSpPr>
      <xdr:spPr>
        <a:xfrm>
          <a:off x="12921615"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3"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3"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4" name="Line 4"/>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8"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8" name="Line 4"/>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9" name="Rectangle 5"/>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0" name="Line 10"/>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1" name="Rectangle 11"/>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2"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4" name="Line 4"/>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5" name="Rectangle 5"/>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6" name="Line 10"/>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7" name="Rectangle 11"/>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8"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9" name="Line 4"/>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0" name="Rectangle 5"/>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1" name="Line 10"/>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2" name="Rectangle 11"/>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5"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6" name="Line 4"/>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7" name="Rectangle 5"/>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9" name="Line 10"/>
        <xdr:cNvSpPr>
          <a:spLocks noChangeShapeType="1"/>
        </xdr:cNvSpPr>
      </xdr:nvSpPr>
      <xdr:spPr>
        <a:xfrm>
          <a:off x="9525" y="561975"/>
          <a:ext cx="104394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30" name="Rectangle 11"/>
        <xdr:cNvSpPr>
          <a:spLocks noChangeArrowheads="1"/>
        </xdr:cNvSpPr>
      </xdr:nvSpPr>
      <xdr:spPr>
        <a:xfrm>
          <a:off x="9525" y="1297305"/>
          <a:ext cx="104394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31" name="Rectangle 12"/>
        <xdr:cNvSpPr>
          <a:spLocks noChangeArrowheads="1"/>
        </xdr:cNvSpPr>
      </xdr:nvSpPr>
      <xdr:spPr>
        <a:xfrm>
          <a:off x="1292161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8890</xdr:colOff>
      <xdr:row>3</xdr:row>
      <xdr:rowOff>0</xdr:rowOff>
    </xdr:from>
    <xdr:to xmlns:xdr="http://schemas.openxmlformats.org/drawingml/2006/spreadsheetDrawing">
      <xdr:col>4</xdr:col>
      <xdr:colOff>162560</xdr:colOff>
      <xdr:row>6</xdr:row>
      <xdr:rowOff>647700</xdr:rowOff>
    </xdr:to>
    <xdr:sp macro="" textlink="">
      <xdr:nvSpPr>
        <xdr:cNvPr id="10253" name="Line 27"/>
        <xdr:cNvSpPr>
          <a:spLocks noChangeShapeType="1"/>
        </xdr:cNvSpPr>
      </xdr:nvSpPr>
      <xdr:spPr>
        <a:xfrm>
          <a:off x="8890" y="561975"/>
          <a:ext cx="1044575"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6</xdr:row>
      <xdr:rowOff>449580</xdr:rowOff>
    </xdr:from>
    <xdr:to xmlns:xdr="http://schemas.openxmlformats.org/drawingml/2006/spreadsheetDrawing">
      <xdr:col>4</xdr:col>
      <xdr:colOff>162560</xdr:colOff>
      <xdr:row>6</xdr:row>
      <xdr:rowOff>647700</xdr:rowOff>
    </xdr:to>
    <xdr:sp macro="" textlink="">
      <xdr:nvSpPr>
        <xdr:cNvPr id="10254" name="Rectangle 28"/>
        <xdr:cNvSpPr>
          <a:spLocks noChangeArrowheads="1"/>
        </xdr:cNvSpPr>
      </xdr:nvSpPr>
      <xdr:spPr>
        <a:xfrm>
          <a:off x="8890" y="1297305"/>
          <a:ext cx="104457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8890</xdr:colOff>
      <xdr:row>3</xdr:row>
      <xdr:rowOff>0</xdr:rowOff>
    </xdr:from>
    <xdr:to xmlns:xdr="http://schemas.openxmlformats.org/drawingml/2006/spreadsheetDrawing">
      <xdr:col>4</xdr:col>
      <xdr:colOff>162560</xdr:colOff>
      <xdr:row>6</xdr:row>
      <xdr:rowOff>647700</xdr:rowOff>
    </xdr:to>
    <xdr:sp macro="" textlink="">
      <xdr:nvSpPr>
        <xdr:cNvPr id="10255" name="Line 29"/>
        <xdr:cNvSpPr>
          <a:spLocks noChangeShapeType="1"/>
        </xdr:cNvSpPr>
      </xdr:nvSpPr>
      <xdr:spPr>
        <a:xfrm>
          <a:off x="8890" y="561975"/>
          <a:ext cx="1044575"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6</xdr:row>
      <xdr:rowOff>449580</xdr:rowOff>
    </xdr:from>
    <xdr:to xmlns:xdr="http://schemas.openxmlformats.org/drawingml/2006/spreadsheetDrawing">
      <xdr:col>4</xdr:col>
      <xdr:colOff>162560</xdr:colOff>
      <xdr:row>6</xdr:row>
      <xdr:rowOff>647700</xdr:rowOff>
    </xdr:to>
    <xdr:sp macro="" textlink="">
      <xdr:nvSpPr>
        <xdr:cNvPr id="10256" name="Rectangle 30"/>
        <xdr:cNvSpPr>
          <a:spLocks noChangeArrowheads="1"/>
        </xdr:cNvSpPr>
      </xdr:nvSpPr>
      <xdr:spPr>
        <a:xfrm>
          <a:off x="8890" y="1297305"/>
          <a:ext cx="104457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57" name="Rectangle 31"/>
        <xdr:cNvSpPr>
          <a:spLocks noChangeArrowheads="1"/>
        </xdr:cNvSpPr>
      </xdr:nvSpPr>
      <xdr:spPr>
        <a:xfrm>
          <a:off x="1292161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162560</xdr:colOff>
      <xdr:row>6</xdr:row>
      <xdr:rowOff>647700</xdr:rowOff>
    </xdr:to>
    <xdr:sp macro="" textlink="">
      <xdr:nvSpPr>
        <xdr:cNvPr id="10258" name="Line 32"/>
        <xdr:cNvSpPr>
          <a:spLocks noChangeShapeType="1"/>
        </xdr:cNvSpPr>
      </xdr:nvSpPr>
      <xdr:spPr>
        <a:xfrm>
          <a:off x="9525" y="561975"/>
          <a:ext cx="104394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162560</xdr:colOff>
      <xdr:row>6</xdr:row>
      <xdr:rowOff>647700</xdr:rowOff>
    </xdr:to>
    <xdr:sp macro="" textlink="">
      <xdr:nvSpPr>
        <xdr:cNvPr id="10259" name="Rectangle 33"/>
        <xdr:cNvSpPr>
          <a:spLocks noChangeArrowheads="1"/>
        </xdr:cNvSpPr>
      </xdr:nvSpPr>
      <xdr:spPr>
        <a:xfrm>
          <a:off x="9525" y="1297305"/>
          <a:ext cx="104394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162560</xdr:colOff>
      <xdr:row>6</xdr:row>
      <xdr:rowOff>647700</xdr:rowOff>
    </xdr:to>
    <xdr:sp macro="" textlink="">
      <xdr:nvSpPr>
        <xdr:cNvPr id="10260" name="Line 34"/>
        <xdr:cNvSpPr>
          <a:spLocks noChangeShapeType="1"/>
        </xdr:cNvSpPr>
      </xdr:nvSpPr>
      <xdr:spPr>
        <a:xfrm>
          <a:off x="9525" y="561975"/>
          <a:ext cx="104394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162560</xdr:colOff>
      <xdr:row>6</xdr:row>
      <xdr:rowOff>647700</xdr:rowOff>
    </xdr:to>
    <xdr:sp macro="" textlink="">
      <xdr:nvSpPr>
        <xdr:cNvPr id="10261" name="Rectangle 35"/>
        <xdr:cNvSpPr>
          <a:spLocks noChangeArrowheads="1"/>
        </xdr:cNvSpPr>
      </xdr:nvSpPr>
      <xdr:spPr>
        <a:xfrm>
          <a:off x="9525" y="1297305"/>
          <a:ext cx="104394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62" name="Rectangle 36"/>
        <xdr:cNvSpPr>
          <a:spLocks noChangeArrowheads="1"/>
        </xdr:cNvSpPr>
      </xdr:nvSpPr>
      <xdr:spPr>
        <a:xfrm>
          <a:off x="1292161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162560</xdr:colOff>
      <xdr:row>6</xdr:row>
      <xdr:rowOff>647700</xdr:rowOff>
    </xdr:to>
    <xdr:sp macro="" textlink="">
      <xdr:nvSpPr>
        <xdr:cNvPr id="10263" name="Line 37"/>
        <xdr:cNvSpPr>
          <a:spLocks noChangeShapeType="1"/>
        </xdr:cNvSpPr>
      </xdr:nvSpPr>
      <xdr:spPr>
        <a:xfrm>
          <a:off x="9525" y="561975"/>
          <a:ext cx="104394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162560</xdr:colOff>
      <xdr:row>6</xdr:row>
      <xdr:rowOff>647700</xdr:rowOff>
    </xdr:to>
    <xdr:sp macro="" textlink="">
      <xdr:nvSpPr>
        <xdr:cNvPr id="10264" name="Rectangle 38"/>
        <xdr:cNvSpPr>
          <a:spLocks noChangeArrowheads="1"/>
        </xdr:cNvSpPr>
      </xdr:nvSpPr>
      <xdr:spPr>
        <a:xfrm>
          <a:off x="9525" y="1297305"/>
          <a:ext cx="104394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162560</xdr:colOff>
      <xdr:row>6</xdr:row>
      <xdr:rowOff>647700</xdr:rowOff>
    </xdr:to>
    <xdr:sp macro="" textlink="">
      <xdr:nvSpPr>
        <xdr:cNvPr id="10265" name="Line 39"/>
        <xdr:cNvSpPr>
          <a:spLocks noChangeShapeType="1"/>
        </xdr:cNvSpPr>
      </xdr:nvSpPr>
      <xdr:spPr>
        <a:xfrm>
          <a:off x="9525" y="561975"/>
          <a:ext cx="104394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162560</xdr:colOff>
      <xdr:row>6</xdr:row>
      <xdr:rowOff>647700</xdr:rowOff>
    </xdr:to>
    <xdr:sp macro="" textlink="">
      <xdr:nvSpPr>
        <xdr:cNvPr id="10266" name="Rectangle 40"/>
        <xdr:cNvSpPr>
          <a:spLocks noChangeArrowheads="1"/>
        </xdr:cNvSpPr>
      </xdr:nvSpPr>
      <xdr:spPr>
        <a:xfrm>
          <a:off x="9525" y="1297305"/>
          <a:ext cx="104394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67" name="Rectangle 41"/>
        <xdr:cNvSpPr>
          <a:spLocks noChangeArrowheads="1"/>
        </xdr:cNvSpPr>
      </xdr:nvSpPr>
      <xdr:spPr>
        <a:xfrm>
          <a:off x="1292161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584" name="テキスト ボックス 37"/>
        <xdr:cNvSpPr txBox="1">
          <a:spLocks noChangeArrowheads="1"/>
        </xdr:cNvSpPr>
      </xdr:nvSpPr>
      <xdr:spPr>
        <a:xfrm>
          <a:off x="13716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585" name="テキスト ボックス 38"/>
        <xdr:cNvSpPr txBox="1">
          <a:spLocks noChangeArrowheads="1"/>
        </xdr:cNvSpPr>
      </xdr:nvSpPr>
      <xdr:spPr>
        <a:xfrm>
          <a:off x="13716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467360</xdr:colOff>
      <xdr:row>1</xdr:row>
      <xdr:rowOff>48260</xdr:rowOff>
    </xdr:from>
    <xdr:to xmlns:xdr="http://schemas.openxmlformats.org/drawingml/2006/spreadsheetDrawing">
      <xdr:col>13</xdr:col>
      <xdr:colOff>47625</xdr:colOff>
      <xdr:row>1</xdr:row>
      <xdr:rowOff>335280</xdr:rowOff>
    </xdr:to>
    <xdr:sp macro="" textlink="">
      <xdr:nvSpPr>
        <xdr:cNvPr id="35586" name="Rectangle 39"/>
        <xdr:cNvSpPr>
          <a:spLocks noChangeArrowheads="1"/>
        </xdr:cNvSpPr>
      </xdr:nvSpPr>
      <xdr:spPr>
        <a:xfrm>
          <a:off x="5113020" y="419735"/>
          <a:ext cx="172275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（季節調整済指数：令和２年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49</xdr:row>
      <xdr:rowOff>133985</xdr:rowOff>
    </xdr:from>
    <xdr:to xmlns:xdr="http://schemas.openxmlformats.org/drawingml/2006/spreadsheetDrawing">
      <xdr:col>1</xdr:col>
      <xdr:colOff>0</xdr:colOff>
      <xdr:row>50</xdr:row>
      <xdr:rowOff>173990</xdr:rowOff>
    </xdr:to>
    <xdr:sp macro="" textlink="">
      <xdr:nvSpPr>
        <xdr:cNvPr id="35587" name="テキスト ボックス 40"/>
        <xdr:cNvSpPr txBox="1">
          <a:spLocks noChangeArrowheads="1"/>
        </xdr:cNvSpPr>
      </xdr:nvSpPr>
      <xdr:spPr>
        <a:xfrm>
          <a:off x="13716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602" name="テキスト ボックス 19"/>
        <xdr:cNvSpPr txBox="1">
          <a:spLocks noChangeArrowheads="1"/>
        </xdr:cNvSpPr>
      </xdr:nvSpPr>
      <xdr:spPr>
        <a:xfrm>
          <a:off x="13716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603" name="テキスト ボックス 20"/>
        <xdr:cNvSpPr txBox="1">
          <a:spLocks noChangeArrowheads="1"/>
        </xdr:cNvSpPr>
      </xdr:nvSpPr>
      <xdr:spPr>
        <a:xfrm>
          <a:off x="13716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467360</xdr:colOff>
      <xdr:row>1</xdr:row>
      <xdr:rowOff>48260</xdr:rowOff>
    </xdr:from>
    <xdr:to xmlns:xdr="http://schemas.openxmlformats.org/drawingml/2006/spreadsheetDrawing">
      <xdr:col>13</xdr:col>
      <xdr:colOff>47625</xdr:colOff>
      <xdr:row>1</xdr:row>
      <xdr:rowOff>335280</xdr:rowOff>
    </xdr:to>
    <xdr:sp macro="" textlink="">
      <xdr:nvSpPr>
        <xdr:cNvPr id="35604" name="Rectangle 21"/>
        <xdr:cNvSpPr>
          <a:spLocks noChangeArrowheads="1"/>
        </xdr:cNvSpPr>
      </xdr:nvSpPr>
      <xdr:spPr>
        <a:xfrm>
          <a:off x="5113020" y="419735"/>
          <a:ext cx="172275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（季節調整済指数：令和２年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0</xdr:colOff>
      <xdr:row>49</xdr:row>
      <xdr:rowOff>133985</xdr:rowOff>
    </xdr:from>
    <xdr:to xmlns:xdr="http://schemas.openxmlformats.org/drawingml/2006/spreadsheetDrawing">
      <xdr:col>1</xdr:col>
      <xdr:colOff>0</xdr:colOff>
      <xdr:row>50</xdr:row>
      <xdr:rowOff>173990</xdr:rowOff>
    </xdr:to>
    <xdr:sp macro="" textlink="">
      <xdr:nvSpPr>
        <xdr:cNvPr id="35605" name="テキスト ボックス 22"/>
        <xdr:cNvSpPr txBox="1">
          <a:spLocks noChangeArrowheads="1"/>
        </xdr:cNvSpPr>
      </xdr:nvSpPr>
      <xdr:spPr>
        <a:xfrm>
          <a:off x="13716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editAs="oneCell">
    <xdr:from xmlns:xdr="http://schemas.openxmlformats.org/drawingml/2006/spreadsheetDrawing">
      <xdr:col>1</xdr:col>
      <xdr:colOff>57150</xdr:colOff>
      <xdr:row>3</xdr:row>
      <xdr:rowOff>85725</xdr:rowOff>
    </xdr:from>
    <xdr:to xmlns:xdr="http://schemas.openxmlformats.org/drawingml/2006/spreadsheetDrawing">
      <xdr:col>11</xdr:col>
      <xdr:colOff>200025</xdr:colOff>
      <xdr:row>17</xdr:row>
      <xdr:rowOff>66675</xdr:rowOff>
    </xdr:to>
    <xdr:pic macro="">
      <xdr:nvPicPr>
        <xdr:cNvPr id="35606" name="図 23"/>
        <xdr:cNvPicPr>
          <a:picLocks noChangeAspect="1"/>
        </xdr:cNvPicPr>
      </xdr:nvPicPr>
      <xdr:blipFill>
        <a:blip xmlns:r="http://schemas.openxmlformats.org/officeDocument/2006/relationships" r:embed="rId1"/>
        <a:stretch>
          <a:fillRect/>
        </a:stretch>
      </xdr:blipFill>
      <xdr:spPr>
        <a:xfrm>
          <a:off x="194310" y="1050290"/>
          <a:ext cx="5713730" cy="2416810"/>
        </a:xfrm>
        <a:prstGeom prst="rect">
          <a:avLst/>
        </a:prstGeom>
        <a:noFill/>
        <a:ln>
          <a:miter/>
        </a:ln>
      </xdr:spPr>
    </xdr:pic>
    <xdr:clientData/>
  </xdr:twoCellAnchor>
  <xdr:twoCellAnchor editAs="oneCell">
    <xdr:from xmlns:xdr="http://schemas.openxmlformats.org/drawingml/2006/spreadsheetDrawing">
      <xdr:col>1</xdr:col>
      <xdr:colOff>28575</xdr:colOff>
      <xdr:row>18</xdr:row>
      <xdr:rowOff>66675</xdr:rowOff>
    </xdr:from>
    <xdr:to xmlns:xdr="http://schemas.openxmlformats.org/drawingml/2006/spreadsheetDrawing">
      <xdr:col>11</xdr:col>
      <xdr:colOff>285750</xdr:colOff>
      <xdr:row>32</xdr:row>
      <xdr:rowOff>57150</xdr:rowOff>
    </xdr:to>
    <xdr:pic macro="">
      <xdr:nvPicPr>
        <xdr:cNvPr id="35607" name="図 24"/>
        <xdr:cNvPicPr>
          <a:picLocks noChangeAspect="1"/>
        </xdr:cNvPicPr>
      </xdr:nvPicPr>
      <xdr:blipFill>
        <a:blip xmlns:r="http://schemas.openxmlformats.org/officeDocument/2006/relationships" r:embed="rId2"/>
        <a:stretch>
          <a:fillRect/>
        </a:stretch>
      </xdr:blipFill>
      <xdr:spPr>
        <a:xfrm>
          <a:off x="165735" y="3641090"/>
          <a:ext cx="5828030" cy="2423795"/>
        </a:xfrm>
        <a:prstGeom prst="rect">
          <a:avLst/>
        </a:prstGeom>
        <a:noFill/>
        <a:ln>
          <a:miter/>
        </a:ln>
      </xdr:spPr>
    </xdr:pic>
    <xdr:clientData/>
  </xdr:twoCellAnchor>
  <xdr:twoCellAnchor editAs="oneCell">
    <xdr:from xmlns:xdr="http://schemas.openxmlformats.org/drawingml/2006/spreadsheetDrawing">
      <xdr:col>1</xdr:col>
      <xdr:colOff>133350</xdr:colOff>
      <xdr:row>33</xdr:row>
      <xdr:rowOff>28575</xdr:rowOff>
    </xdr:from>
    <xdr:to xmlns:xdr="http://schemas.openxmlformats.org/drawingml/2006/spreadsheetDrawing">
      <xdr:col>11</xdr:col>
      <xdr:colOff>161925</xdr:colOff>
      <xdr:row>46</xdr:row>
      <xdr:rowOff>95250</xdr:rowOff>
    </xdr:to>
    <xdr:pic macro="">
      <xdr:nvPicPr>
        <xdr:cNvPr id="35608" name="図 25"/>
        <xdr:cNvPicPr>
          <a:picLocks noChangeAspect="1"/>
        </xdr:cNvPicPr>
      </xdr:nvPicPr>
      <xdr:blipFill>
        <a:blip xmlns:r="http://schemas.openxmlformats.org/officeDocument/2006/relationships" r:embed="rId3"/>
        <a:stretch>
          <a:fillRect/>
        </a:stretch>
      </xdr:blipFill>
      <xdr:spPr>
        <a:xfrm>
          <a:off x="270510" y="6210300"/>
          <a:ext cx="5599430" cy="2328545"/>
        </a:xfrm>
        <a:prstGeom prst="rect">
          <a:avLst/>
        </a:prstGeom>
        <a:noFill/>
        <a:ln>
          <a:miter/>
        </a:ln>
      </xdr:spPr>
    </xdr:pic>
    <xdr:clientData/>
  </xdr:twoCellAnchor>
  <xdr:twoCellAnchor editAs="oneCell">
    <xdr:from xmlns:xdr="http://schemas.openxmlformats.org/drawingml/2006/spreadsheetDrawing">
      <xdr:col>2</xdr:col>
      <xdr:colOff>9525</xdr:colOff>
      <xdr:row>48</xdr:row>
      <xdr:rowOff>104775</xdr:rowOff>
    </xdr:from>
    <xdr:to xmlns:xdr="http://schemas.openxmlformats.org/drawingml/2006/spreadsheetDrawing">
      <xdr:col>11</xdr:col>
      <xdr:colOff>133985</xdr:colOff>
      <xdr:row>62</xdr:row>
      <xdr:rowOff>57150</xdr:rowOff>
    </xdr:to>
    <xdr:pic macro="">
      <xdr:nvPicPr>
        <xdr:cNvPr id="35609" name="図 26"/>
        <xdr:cNvPicPr>
          <a:picLocks noChangeAspect="1"/>
        </xdr:cNvPicPr>
      </xdr:nvPicPr>
      <xdr:blipFill>
        <a:blip xmlns:r="http://schemas.openxmlformats.org/officeDocument/2006/relationships" r:embed="rId4"/>
        <a:stretch>
          <a:fillRect/>
        </a:stretch>
      </xdr:blipFill>
      <xdr:spPr>
        <a:xfrm>
          <a:off x="318135" y="8896350"/>
          <a:ext cx="5523865" cy="2388235"/>
        </a:xfrm>
        <a:prstGeom prst="rect">
          <a:avLst/>
        </a:prstGeom>
        <a:noFill/>
        <a:ln>
          <a:miter/>
        </a:ln>
      </xdr:spPr>
    </xdr:pic>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153035</xdr:rowOff>
    </xdr:to>
    <xdr:sp macro="" textlink="">
      <xdr:nvSpPr>
        <xdr:cNvPr id="67" name="テキスト ボックス 8"/>
        <xdr:cNvSpPr txBox="1">
          <a:spLocks noChangeArrowheads="1"/>
        </xdr:cNvSpPr>
      </xdr:nvSpPr>
      <xdr:spPr>
        <a:xfrm>
          <a:off x="213360" y="1577975"/>
          <a:ext cx="241935" cy="386080"/>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153035</xdr:rowOff>
    </xdr:to>
    <xdr:sp macro="" textlink="">
      <xdr:nvSpPr>
        <xdr:cNvPr id="75" name="テキスト ボックス 9"/>
        <xdr:cNvSpPr txBox="1">
          <a:spLocks noChangeArrowheads="1"/>
        </xdr:cNvSpPr>
      </xdr:nvSpPr>
      <xdr:spPr>
        <a:xfrm>
          <a:off x="213360" y="1577975"/>
          <a:ext cx="241935" cy="38608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1</xdr:row>
      <xdr:rowOff>200660</xdr:rowOff>
    </xdr:from>
    <xdr:to xmlns:xdr="http://schemas.openxmlformats.org/drawingml/2006/spreadsheetDrawing">
      <xdr:col>10</xdr:col>
      <xdr:colOff>57150</xdr:colOff>
      <xdr:row>17</xdr:row>
      <xdr:rowOff>28575</xdr:rowOff>
    </xdr:to>
    <xdr:pic macro="">
      <xdr:nvPicPr>
        <xdr:cNvPr id="76" name="図 10"/>
        <xdr:cNvPicPr>
          <a:picLocks noChangeAspect="1"/>
        </xdr:cNvPicPr>
      </xdr:nvPicPr>
      <xdr:blipFill>
        <a:blip xmlns:r="http://schemas.openxmlformats.org/officeDocument/2006/relationships" r:embed="rId1"/>
        <a:stretch>
          <a:fillRect/>
        </a:stretch>
      </xdr:blipFill>
      <xdr:spPr>
        <a:xfrm>
          <a:off x="650240" y="410210"/>
          <a:ext cx="5593715" cy="2647315"/>
        </a:xfrm>
        <a:prstGeom prst="rect">
          <a:avLst/>
        </a:prstGeom>
        <a:noFill/>
        <a:ln>
          <a:miter/>
        </a:ln>
      </xdr:spPr>
    </xdr:pic>
    <xdr:clientData/>
  </xdr:twoCellAnchor>
  <xdr:twoCellAnchor editAs="oneCell">
    <xdr:from xmlns:xdr="http://schemas.openxmlformats.org/drawingml/2006/spreadsheetDrawing">
      <xdr:col>3</xdr:col>
      <xdr:colOff>171450</xdr:colOff>
      <xdr:row>18</xdr:row>
      <xdr:rowOff>28575</xdr:rowOff>
    </xdr:from>
    <xdr:to xmlns:xdr="http://schemas.openxmlformats.org/drawingml/2006/spreadsheetDrawing">
      <xdr:col>10</xdr:col>
      <xdr:colOff>66040</xdr:colOff>
      <xdr:row>31</xdr:row>
      <xdr:rowOff>267335</xdr:rowOff>
    </xdr:to>
    <xdr:pic macro="">
      <xdr:nvPicPr>
        <xdr:cNvPr id="77" name="図 11"/>
        <xdr:cNvPicPr>
          <a:picLocks noChangeAspect="1"/>
        </xdr:cNvPicPr>
      </xdr:nvPicPr>
      <xdr:blipFill>
        <a:blip xmlns:r="http://schemas.openxmlformats.org/officeDocument/2006/relationships" r:embed="rId2"/>
        <a:stretch>
          <a:fillRect/>
        </a:stretch>
      </xdr:blipFill>
      <xdr:spPr>
        <a:xfrm>
          <a:off x="659765" y="3279140"/>
          <a:ext cx="5593080" cy="2500630"/>
        </a:xfrm>
        <a:prstGeom prst="rect">
          <a:avLst/>
        </a:prstGeom>
        <a:noFill/>
        <a:ln>
          <a:miter/>
        </a:ln>
      </xdr:spPr>
    </xdr:pic>
    <xdr:clientData/>
  </xdr:twoCellAnchor>
  <xdr:twoCellAnchor>
    <xdr:from xmlns:xdr="http://schemas.openxmlformats.org/drawingml/2006/spreadsheetDrawing">
      <xdr:col>0</xdr:col>
      <xdr:colOff>28575</xdr:colOff>
      <xdr:row>32</xdr:row>
      <xdr:rowOff>0</xdr:rowOff>
    </xdr:from>
    <xdr:to xmlns:xdr="http://schemas.openxmlformats.org/drawingml/2006/spreadsheetDrawing">
      <xdr:col>10</xdr:col>
      <xdr:colOff>848360</xdr:colOff>
      <xdr:row>48</xdr:row>
      <xdr:rowOff>278130</xdr:rowOff>
    </xdr:to>
    <xdr:pic macro="">
      <xdr:nvPicPr>
        <xdr:cNvPr id="78" name="オブジェクト 12"/>
        <xdr:cNvPicPr>
          <a:picLocks noChangeAspect="1"/>
        </xdr:cNvPicPr>
      </xdr:nvPicPr>
      <xdr:blipFill>
        <a:blip xmlns:r="http://schemas.openxmlformats.org/officeDocument/2006/relationships" r:embed="rId3"/>
        <a:srcRect l="22343" t="8548" r="17815" b="54547"/>
        <a:stretch>
          <a:fillRect/>
        </a:stretch>
      </xdr:blipFill>
      <xdr:spPr>
        <a:xfrm>
          <a:off x="28575" y="5855335"/>
          <a:ext cx="7006590" cy="5398770"/>
        </a:xfrm>
        <a:prstGeom prst="rect">
          <a:avLst/>
        </a:prstGeom>
        <a:noFill/>
        <a:ln>
          <a:miter/>
        </a:ln>
      </xdr:spPr>
    </xdr:pic>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10160</xdr:rowOff>
    </xdr:from>
    <xdr:to xmlns:xdr="http://schemas.openxmlformats.org/drawingml/2006/spreadsheetDrawing">
      <xdr:col>4</xdr:col>
      <xdr:colOff>171450</xdr:colOff>
      <xdr:row>1</xdr:row>
      <xdr:rowOff>67310</xdr:rowOff>
    </xdr:to>
    <xdr:sp macro="" textlink="">
      <xdr:nvSpPr>
        <xdr:cNvPr id="5" name="Rectangle 2"/>
        <xdr:cNvSpPr>
          <a:spLocks noChangeArrowheads="1"/>
        </xdr:cNvSpPr>
      </xdr:nvSpPr>
      <xdr:spPr>
        <a:xfrm>
          <a:off x="9525" y="10160"/>
          <a:ext cx="142113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価</a:t>
          </a:r>
        </a:p>
      </xdr:txBody>
    </xdr:sp>
    <xdr:clientData/>
  </xdr:twoCellAnchor>
  <xdr:twoCellAnchor>
    <xdr:from xmlns:xdr="http://schemas.openxmlformats.org/drawingml/2006/spreadsheetDrawing">
      <xdr:col>0</xdr:col>
      <xdr:colOff>9525</xdr:colOff>
      <xdr:row>0</xdr:row>
      <xdr:rowOff>10160</xdr:rowOff>
    </xdr:from>
    <xdr:to xmlns:xdr="http://schemas.openxmlformats.org/drawingml/2006/spreadsheetDrawing">
      <xdr:col>4</xdr:col>
      <xdr:colOff>171450</xdr:colOff>
      <xdr:row>1</xdr:row>
      <xdr:rowOff>67310</xdr:rowOff>
    </xdr:to>
    <xdr:sp macro="" textlink="">
      <xdr:nvSpPr>
        <xdr:cNvPr id="6" name="Rectangle 2"/>
        <xdr:cNvSpPr>
          <a:spLocks noChangeArrowheads="1"/>
        </xdr:cNvSpPr>
      </xdr:nvSpPr>
      <xdr:spPr>
        <a:xfrm>
          <a:off x="9525" y="10160"/>
          <a:ext cx="142113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19050</xdr:rowOff>
    </xdr:from>
    <xdr:to xmlns:xdr="http://schemas.openxmlformats.org/drawingml/2006/spreadsheetDrawing">
      <xdr:col>3</xdr:col>
      <xdr:colOff>419735</xdr:colOff>
      <xdr:row>1</xdr:row>
      <xdr:rowOff>9525</xdr:rowOff>
    </xdr:to>
    <xdr:sp macro="" textlink="">
      <xdr:nvSpPr>
        <xdr:cNvPr id="6" name="Rectangle 3"/>
        <xdr:cNvSpPr>
          <a:spLocks noChangeArrowheads="1"/>
        </xdr:cNvSpPr>
      </xdr:nvSpPr>
      <xdr:spPr>
        <a:xfrm>
          <a:off x="9525" y="19050"/>
          <a:ext cx="176403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民</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労</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働</a:t>
          </a:r>
        </a:p>
      </xdr:txBody>
    </xdr:sp>
    <xdr:clientData/>
  </xdr:twoCellAnchor>
  <xdr:twoCellAnchor>
    <xdr:from xmlns:xdr="http://schemas.openxmlformats.org/drawingml/2006/spreadsheetDrawing">
      <xdr:col>0</xdr:col>
      <xdr:colOff>9525</xdr:colOff>
      <xdr:row>0</xdr:row>
      <xdr:rowOff>19050</xdr:rowOff>
    </xdr:from>
    <xdr:to xmlns:xdr="http://schemas.openxmlformats.org/drawingml/2006/spreadsheetDrawing">
      <xdr:col>3</xdr:col>
      <xdr:colOff>419735</xdr:colOff>
      <xdr:row>1</xdr:row>
      <xdr:rowOff>9525</xdr:rowOff>
    </xdr:to>
    <xdr:sp macro="" textlink="">
      <xdr:nvSpPr>
        <xdr:cNvPr id="7" name="Rectangle 2"/>
        <xdr:cNvSpPr>
          <a:spLocks noChangeArrowheads="1"/>
        </xdr:cNvSpPr>
      </xdr:nvSpPr>
      <xdr:spPr>
        <a:xfrm>
          <a:off x="9525" y="19050"/>
          <a:ext cx="176403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民</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労</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 name="Rectangle 1"/>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 name="Rectangle 2"/>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28575</xdr:colOff>
      <xdr:row>0</xdr:row>
      <xdr:rowOff>19050</xdr:rowOff>
    </xdr:from>
    <xdr:to xmlns:xdr="http://schemas.openxmlformats.org/drawingml/2006/spreadsheetDrawing">
      <xdr:col>3</xdr:col>
      <xdr:colOff>618490</xdr:colOff>
      <xdr:row>1</xdr:row>
      <xdr:rowOff>161290</xdr:rowOff>
    </xdr:to>
    <xdr:sp macro="" textlink="">
      <xdr:nvSpPr>
        <xdr:cNvPr id="6" name="Rectangle 9"/>
        <xdr:cNvSpPr>
          <a:spLocks noChangeArrowheads="1"/>
        </xdr:cNvSpPr>
      </xdr:nvSpPr>
      <xdr:spPr>
        <a:xfrm>
          <a:off x="28575" y="19050"/>
          <a:ext cx="1729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11430</xdr:colOff>
      <xdr:row>0</xdr:row>
      <xdr:rowOff>161925</xdr:rowOff>
    </xdr:from>
    <xdr:to xmlns:xdr="http://schemas.openxmlformats.org/drawingml/2006/spreadsheetDrawing">
      <xdr:col>7</xdr:col>
      <xdr:colOff>41275</xdr:colOff>
      <xdr:row>2</xdr:row>
      <xdr:rowOff>8890</xdr:rowOff>
    </xdr:to>
    <xdr:sp macro="" textlink="">
      <xdr:nvSpPr>
        <xdr:cNvPr id="8" name="Rectangle 5"/>
        <xdr:cNvSpPr>
          <a:spLocks noChangeArrowheads="1"/>
        </xdr:cNvSpPr>
      </xdr:nvSpPr>
      <xdr:spPr>
        <a:xfrm>
          <a:off x="11430" y="161925"/>
          <a:ext cx="1424940" cy="28765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27</xdr:col>
      <xdr:colOff>0</xdr:colOff>
      <xdr:row>28</xdr:row>
      <xdr:rowOff>19050</xdr:rowOff>
    </xdr:to>
    <xdr:pic macro="">
      <xdr:nvPicPr>
        <xdr:cNvPr id="12" name="図 3"/>
        <xdr:cNvPicPr>
          <a:picLocks noChangeAspect="1"/>
        </xdr:cNvPicPr>
      </xdr:nvPicPr>
      <xdr:blipFill>
        <a:blip xmlns:r="http://schemas.openxmlformats.org/officeDocument/2006/relationships" r:embed="rId1"/>
        <a:stretch>
          <a:fillRect/>
        </a:stretch>
      </xdr:blipFill>
      <xdr:spPr>
        <a:xfrm>
          <a:off x="0" y="2791460"/>
          <a:ext cx="2931795" cy="1981200"/>
        </a:xfrm>
        <a:prstGeom prst="rect">
          <a:avLst/>
        </a:prstGeom>
        <a:noFill/>
        <a:ln>
          <a:miter/>
        </a:ln>
      </xdr:spPr>
    </xdr:pic>
    <xdr:clientData/>
  </xdr:twoCellAnchor>
  <xdr:twoCellAnchor editAs="oneCell">
    <xdr:from xmlns:xdr="http://schemas.openxmlformats.org/drawingml/2006/spreadsheetDrawing">
      <xdr:col>27</xdr:col>
      <xdr:colOff>28575</xdr:colOff>
      <xdr:row>14</xdr:row>
      <xdr:rowOff>152400</xdr:rowOff>
    </xdr:from>
    <xdr:to xmlns:xdr="http://schemas.openxmlformats.org/drawingml/2006/spreadsheetDrawing">
      <xdr:col>68</xdr:col>
      <xdr:colOff>76835</xdr:colOff>
      <xdr:row>28</xdr:row>
      <xdr:rowOff>8255</xdr:rowOff>
    </xdr:to>
    <xdr:pic macro="">
      <xdr:nvPicPr>
        <xdr:cNvPr id="13" name="図 4"/>
        <xdr:cNvPicPr>
          <a:picLocks noChangeAspect="1"/>
        </xdr:cNvPicPr>
      </xdr:nvPicPr>
      <xdr:blipFill>
        <a:blip xmlns:r="http://schemas.openxmlformats.org/officeDocument/2006/relationships" r:embed="rId2"/>
        <a:stretch>
          <a:fillRect/>
        </a:stretch>
      </xdr:blipFill>
      <xdr:spPr>
        <a:xfrm>
          <a:off x="2960370" y="2781935"/>
          <a:ext cx="3198495" cy="1979930"/>
        </a:xfrm>
        <a:prstGeom prst="rect">
          <a:avLst/>
        </a:prstGeom>
        <a:noFill/>
        <a:ln>
          <a:miter/>
        </a:ln>
      </xdr:spPr>
    </xdr:pic>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19685</xdr:colOff>
      <xdr:row>0</xdr:row>
      <xdr:rowOff>13335</xdr:rowOff>
    </xdr:from>
    <xdr:to xmlns:xdr="http://schemas.openxmlformats.org/drawingml/2006/spreadsheetDrawing">
      <xdr:col>3</xdr:col>
      <xdr:colOff>435610</xdr:colOff>
      <xdr:row>1</xdr:row>
      <xdr:rowOff>133350</xdr:rowOff>
    </xdr:to>
    <xdr:sp macro="" textlink="">
      <xdr:nvSpPr>
        <xdr:cNvPr id="2" name="Rectangle 2"/>
        <xdr:cNvSpPr>
          <a:spLocks noChangeArrowheads="1"/>
        </xdr:cNvSpPr>
      </xdr:nvSpPr>
      <xdr:spPr>
        <a:xfrm>
          <a:off x="19685" y="13335"/>
          <a:ext cx="1341120"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28575</xdr:rowOff>
    </xdr:from>
    <xdr:to xmlns:xdr="http://schemas.openxmlformats.org/drawingml/2006/spreadsheetDrawing">
      <xdr:col>2</xdr:col>
      <xdr:colOff>958215</xdr:colOff>
      <xdr:row>1</xdr:row>
      <xdr:rowOff>142875</xdr:rowOff>
    </xdr:to>
    <xdr:sp macro="" textlink="">
      <xdr:nvSpPr>
        <xdr:cNvPr id="2" name="Rectangle 2"/>
        <xdr:cNvSpPr>
          <a:spLocks noChangeArrowheads="1"/>
        </xdr:cNvSpPr>
      </xdr:nvSpPr>
      <xdr:spPr>
        <a:xfrm>
          <a:off x="28575" y="28575"/>
          <a:ext cx="166624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4" name="Text Box 10"/>
        <xdr:cNvSpPr txBox="1">
          <a:spLocks noChangeArrowheads="1"/>
        </xdr:cNvSpPr>
      </xdr:nvSpPr>
      <xdr:spPr>
        <a:xfrm>
          <a:off x="0" y="2181225"/>
          <a:ext cx="76200" cy="209550"/>
        </a:xfrm>
        <a:prstGeom prst="rect">
          <a:avLst/>
        </a:prstGeom>
        <a:noFill/>
        <a:ln>
          <a:noFill/>
        </a:ln>
      </xdr:spPr>
    </xdr:sp>
    <xdr:clientData/>
  </xdr:twoCellAnchor>
  <xdr:twoCellAnchor>
    <xdr:from xmlns:xdr="http://schemas.openxmlformats.org/drawingml/2006/spreadsheetDrawing">
      <xdr:col>0</xdr:col>
      <xdr:colOff>30480</xdr:colOff>
      <xdr:row>0</xdr:row>
      <xdr:rowOff>28575</xdr:rowOff>
    </xdr:from>
    <xdr:to xmlns:xdr="http://schemas.openxmlformats.org/drawingml/2006/spreadsheetDrawing">
      <xdr:col>4</xdr:col>
      <xdr:colOff>144780</xdr:colOff>
      <xdr:row>1</xdr:row>
      <xdr:rowOff>190500</xdr:rowOff>
    </xdr:to>
    <xdr:sp macro="" textlink="">
      <xdr:nvSpPr>
        <xdr:cNvPr id="5" name="Rectangle 11"/>
        <xdr:cNvSpPr>
          <a:spLocks noChangeArrowheads="1"/>
        </xdr:cNvSpPr>
      </xdr:nvSpPr>
      <xdr:spPr>
        <a:xfrm>
          <a:off x="30480" y="28575"/>
          <a:ext cx="1442720"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気　　　　　　　象</a:t>
          </a: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104775</xdr:colOff>
      <xdr:row>34</xdr:row>
      <xdr:rowOff>19050</xdr:rowOff>
    </xdr:from>
    <xdr:to xmlns:xdr="http://schemas.openxmlformats.org/drawingml/2006/spreadsheetDrawing">
      <xdr:col>10</xdr:col>
      <xdr:colOff>180975</xdr:colOff>
      <xdr:row>35</xdr:row>
      <xdr:rowOff>57150</xdr:rowOff>
    </xdr:to>
    <xdr:sp macro="" textlink="">
      <xdr:nvSpPr>
        <xdr:cNvPr id="4" name="Text Box 10"/>
        <xdr:cNvSpPr txBox="1">
          <a:spLocks noChangeArrowheads="1"/>
        </xdr:cNvSpPr>
      </xdr:nvSpPr>
      <xdr:spPr>
        <a:xfrm>
          <a:off x="4114800" y="5568315"/>
          <a:ext cx="76200" cy="209550"/>
        </a:xfrm>
        <a:prstGeom prst="rect">
          <a:avLst/>
        </a:prstGeom>
        <a:noFill/>
        <a:ln>
          <a:noFill/>
        </a:ln>
      </xdr:spPr>
    </xdr:sp>
    <xdr:clientData/>
  </xdr:twoCellAnchor>
  <xdr:twoCellAnchor>
    <xdr:from xmlns:xdr="http://schemas.openxmlformats.org/drawingml/2006/spreadsheetDrawing">
      <xdr:col>0</xdr:col>
      <xdr:colOff>28575</xdr:colOff>
      <xdr:row>0</xdr:row>
      <xdr:rowOff>114300</xdr:rowOff>
    </xdr:from>
    <xdr:to xmlns:xdr="http://schemas.openxmlformats.org/drawingml/2006/spreadsheetDrawing">
      <xdr:col>4</xdr:col>
      <xdr:colOff>266700</xdr:colOff>
      <xdr:row>1</xdr:row>
      <xdr:rowOff>227965</xdr:rowOff>
    </xdr:to>
    <xdr:grpSp>
      <xdr:nvGrpSpPr>
        <xdr:cNvPr id="6" name="Group 2462"/>
        <xdr:cNvGrpSpPr>
          <a:grpSpLocks noChangeAspect="1"/>
        </xdr:cNvGrpSpPr>
      </xdr:nvGrpSpPr>
      <xdr:grpSpPr>
        <a:xfrm>
          <a:off x="28575" y="114300"/>
          <a:ext cx="1600200" cy="266065"/>
          <a:chOff x="1029" y="353"/>
          <a:chExt cx="184" cy="28"/>
        </a:xfrm>
      </xdr:grpSpPr>
      <xdr:sp macro="" textlink="">
        <xdr:nvSpPr>
          <xdr:cNvPr id="7" name="AutoShape 2461"/>
          <xdr:cNvSpPr>
            <a:spLocks noChangeAspect="1" noChangeArrowheads="1" noTextEdit="1"/>
          </xdr:cNvSpPr>
        </xdr:nvSpPr>
        <xdr:spPr>
          <a:xfrm>
            <a:off x="1029" y="353"/>
            <a:ext cx="184" cy="28"/>
          </a:xfrm>
          <a:prstGeom prst="rect">
            <a:avLst/>
          </a:prstGeom>
          <a:noFill/>
          <a:ln>
            <a:noFill/>
          </a:ln>
        </xdr:spPr>
      </xdr:sp>
      <xdr:sp macro="" textlink="">
        <xdr:nvSpPr>
          <xdr:cNvPr id="8" name="Rectangle 2463"/>
          <xdr:cNvSpPr>
            <a:spLocks noChangeArrowheads="1"/>
          </xdr:cNvSpPr>
        </xdr:nvSpPr>
        <xdr:spPr>
          <a:xfrm>
            <a:off x="1029" y="353"/>
            <a:ext cx="184" cy="28"/>
          </a:xfrm>
          <a:prstGeom prst="rect">
            <a:avLst/>
          </a:prstGeom>
          <a:solidFill>
            <a:srgbClr val="FFFFFF"/>
          </a:solidFill>
          <a:ln>
            <a:noFill/>
          </a:ln>
        </xdr:spPr>
      </xdr:sp>
      <xdr:sp macro="" textlink="">
        <xdr:nvSpPr>
          <xdr:cNvPr id="9" name="Rectangle 2464"/>
          <xdr:cNvSpPr>
            <a:spLocks noChangeArrowheads="1"/>
          </xdr:cNvSpPr>
        </xdr:nvSpPr>
        <xdr:spPr>
          <a:xfrm>
            <a:off x="1029" y="353"/>
            <a:ext cx="184" cy="28"/>
          </a:xfrm>
          <a:prstGeom prst="rect">
            <a:avLst/>
          </a:prstGeom>
          <a:noFill/>
          <a:ln w="9525">
            <a:solidFill>
              <a:srgbClr val="000000"/>
            </a:solidFill>
            <a:miter lim="800000"/>
            <a:headEnd/>
            <a:tailEnd/>
          </a:ln>
        </xdr:spPr>
      </xdr:sp>
      <xdr:sp macro="" textlink="">
        <xdr:nvSpPr>
          <xdr:cNvPr id="10" name="Rectangle 2465"/>
          <xdr:cNvSpPr>
            <a:spLocks noChangeArrowheads="1"/>
          </xdr:cNvSpPr>
        </xdr:nvSpPr>
        <xdr:spPr>
          <a:xfrm>
            <a:off x="1044"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警</a:t>
            </a:r>
          </a:p>
        </xdr:txBody>
      </xdr:sp>
      <xdr:sp macro="" textlink="">
        <xdr:nvSpPr>
          <xdr:cNvPr id="11" name="Rectangle 2466"/>
          <xdr:cNvSpPr>
            <a:spLocks noChangeArrowheads="1"/>
          </xdr:cNvSpPr>
        </xdr:nvSpPr>
        <xdr:spPr>
          <a:xfrm>
            <a:off x="1178"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察</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30480</xdr:rowOff>
    </xdr:from>
    <xdr:to xmlns:xdr="http://schemas.openxmlformats.org/drawingml/2006/spreadsheetDrawing">
      <xdr:col>4</xdr:col>
      <xdr:colOff>400050</xdr:colOff>
      <xdr:row>1</xdr:row>
      <xdr:rowOff>144780</xdr:rowOff>
    </xdr:to>
    <xdr:sp macro="" textlink="">
      <xdr:nvSpPr>
        <xdr:cNvPr id="3" name="Rectangle 2"/>
        <xdr:cNvSpPr>
          <a:spLocks noChangeArrowheads="1"/>
        </xdr:cNvSpPr>
      </xdr:nvSpPr>
      <xdr:spPr>
        <a:xfrm>
          <a:off x="28575" y="30480"/>
          <a:ext cx="17335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mlns:xdr="http://schemas.openxmlformats.org/drawingml/2006/spreadsheetDrawing">
      <xdr:col>10</xdr:col>
      <xdr:colOff>76200</xdr:colOff>
      <xdr:row>29</xdr:row>
      <xdr:rowOff>38100</xdr:rowOff>
    </xdr:from>
    <xdr:to xmlns:xdr="http://schemas.openxmlformats.org/drawingml/2006/spreadsheetDrawing">
      <xdr:col>10</xdr:col>
      <xdr:colOff>152400</xdr:colOff>
      <xdr:row>30</xdr:row>
      <xdr:rowOff>57150</xdr:rowOff>
    </xdr:to>
    <xdr:sp macro="" textlink="">
      <xdr:nvSpPr>
        <xdr:cNvPr id="4" name="Text Box 10"/>
        <xdr:cNvSpPr txBox="1">
          <a:spLocks noChangeArrowheads="1"/>
        </xdr:cNvSpPr>
      </xdr:nvSpPr>
      <xdr:spPr>
        <a:xfrm>
          <a:off x="4086225" y="4980940"/>
          <a:ext cx="76200" cy="209550"/>
        </a:xfrm>
        <a:prstGeom prst="rect">
          <a:avLst/>
        </a:prstGeom>
        <a:noFill/>
        <a:ln>
          <a:noFill/>
        </a:ln>
      </xdr:spPr>
    </xdr:sp>
    <xdr:clientData/>
  </xdr:twoCellAnchor>
  <xdr:twoCellAnchor>
    <xdr:from xmlns:xdr="http://schemas.openxmlformats.org/drawingml/2006/spreadsheetDrawing">
      <xdr:col>10</xdr:col>
      <xdr:colOff>231775</xdr:colOff>
      <xdr:row>27</xdr:row>
      <xdr:rowOff>99060</xdr:rowOff>
    </xdr:from>
    <xdr:to xmlns:xdr="http://schemas.openxmlformats.org/drawingml/2006/spreadsheetDrawing">
      <xdr:col>11</xdr:col>
      <xdr:colOff>134620</xdr:colOff>
      <xdr:row>28</xdr:row>
      <xdr:rowOff>143510</xdr:rowOff>
    </xdr:to>
    <xdr:sp macro="" textlink="">
      <xdr:nvSpPr>
        <xdr:cNvPr id="10" name="Rectangle 39"/>
        <xdr:cNvSpPr>
          <a:spLocks noChangeArrowheads="1"/>
        </xdr:cNvSpPr>
      </xdr:nvSpPr>
      <xdr:spPr>
        <a:xfrm>
          <a:off x="4241800" y="4582160"/>
          <a:ext cx="468630" cy="208915"/>
        </a:xfrm>
        <a:prstGeom prst="rect">
          <a:avLst/>
        </a:prstGeom>
        <a:noFill/>
        <a:ln>
          <a:noFill/>
        </a:ln>
        <a:effectLst/>
      </xdr:spPr>
      <xdr:txBody>
        <a:bodyPr vertOverflow="clip" horzOverflow="overflow"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11</xdr:col>
      <xdr:colOff>112395</xdr:colOff>
      <xdr:row>25</xdr:row>
      <xdr:rowOff>140970</xdr:rowOff>
    </xdr:from>
    <xdr:to xmlns:xdr="http://schemas.openxmlformats.org/drawingml/2006/spreadsheetDrawing">
      <xdr:col>12</xdr:col>
      <xdr:colOff>239395</xdr:colOff>
      <xdr:row>27</xdr:row>
      <xdr:rowOff>17145</xdr:rowOff>
    </xdr:to>
    <xdr:sp macro="" textlink="">
      <xdr:nvSpPr>
        <xdr:cNvPr id="16" name="Rectangle 9"/>
        <xdr:cNvSpPr>
          <a:spLocks noChangeArrowheads="1"/>
        </xdr:cNvSpPr>
      </xdr:nvSpPr>
      <xdr:spPr>
        <a:xfrm>
          <a:off x="4688205" y="4295140"/>
          <a:ext cx="443865" cy="205105"/>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（２月）</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200025</xdr:colOff>
      <xdr:row>21</xdr:row>
      <xdr:rowOff>85725</xdr:rowOff>
    </xdr:from>
    <xdr:to xmlns:xdr="http://schemas.openxmlformats.org/drawingml/2006/spreadsheetDrawing">
      <xdr:col>11</xdr:col>
      <xdr:colOff>171450</xdr:colOff>
      <xdr:row>29</xdr:row>
      <xdr:rowOff>67945</xdr:rowOff>
    </xdr:to>
    <xdr:graphicFrame macro="">
      <xdr:nvGraphicFramePr>
        <xdr:cNvPr id="21"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f-sv-v001\spvolume\&#12487;&#12540;&#12479;&#27963;&#29992;&#25512;&#36914;&#35506;\&#35352;&#37682;&#29992;\2024&#24180;&#24230;&#65288;&#20196;&#21644;&#65302;&#24180;&#24230;&#65289;\20_&#12487;&#27963;&#35506;\150_&#21152;&#24037;&#32113;&#35336;\040_&#26223;&#27671;&#21205;&#21521;&#25351;&#25968;_&#24259;203503\01_&#26376;&#22577;&#20316;&#25104;\&#20196;&#21644;6&#24180;&#24230;&#29992;CI.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32113;&#35336;&#27963;&#29992;&#35506;\&#35352;&#37682;&#29992;\2025&#24180;&#24230;\01%20&#31649;&#29702;&#12539;&#26222;&#21450;&#29677;\150_&#21152;&#24037;&#32113;&#35336;\040_&#26223;&#27671;&#21205;&#21521;&#25351;&#25968;_&#24259;203503\03_&#38745;&#23713;&#30476;&#12398;&#32113;&#35336;\&#38745;&#23713;&#30476;&#12398;&#32113;&#35336;&#21407;&#31295;&#29992;&#12501;&#12449;&#12452;&#12523;.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4&#26376;&#22577;(&#20462;&#27491;&#244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5&#26376;&#22577;%20%20(&#26862;&#20462;&#27491;&#12288;&#65297;&#65288;&#27880;&#65297;&#65289;&#39640;&#26611;&#20462;&#27491;&#12288;28&#26223;&#27671;&#21205;&#21521;&#27396;&#22806;&#20462;&#2749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鉱工業出荷指数"/>
      <sheetName val="原系列"/>
      <sheetName val="季調係数"/>
      <sheetName val="季節調整値"/>
      <sheetName val="基調判断"/>
      <sheetName val="DI&amp;CI値"/>
      <sheetName val="グラフデータ"/>
      <sheetName val="県前月CI"/>
      <sheetName val="国一致CI"/>
      <sheetName val="国一致原数"/>
      <sheetName val="国一致寄与度"/>
      <sheetName val="基調判断入力用"/>
      <sheetName val="月報表紙"/>
      <sheetName val="CIデータ"/>
      <sheetName val="方向表"/>
      <sheetName val="DIグラフ"/>
      <sheetName val="CＩ値"/>
      <sheetName val="先行"/>
      <sheetName val="一致"/>
      <sheetName val="遅行"/>
      <sheetName val="出所"/>
      <sheetName val="基準日"/>
      <sheetName val="国CI"/>
      <sheetName val="解説"/>
      <sheetName val="見直しについて"/>
      <sheetName val="知事１"/>
      <sheetName val="センタ-"/>
      <sheetName val="知事１ "/>
      <sheetName val="知事２"/>
      <sheetName val="先行CI(新) "/>
      <sheetName val="一致CI（新）"/>
      <sheetName val="遅行CI（新）"/>
      <sheetName val="行政資料用グラフ"/>
      <sheetName val="行政資料用基調判断"/>
      <sheetName val="行政資料用寄与度"/>
      <sheetName val="基準日１"/>
      <sheetName val="基準日２"/>
      <sheetName val="互換性レポート"/>
    </sheetNames>
    <sheetDataSet>
      <sheetData sheetId="0"/>
      <sheetData sheetId="1"/>
      <sheetData sheetId="2"/>
      <sheetData sheetId="3"/>
      <sheetData sheetId="4"/>
      <sheetData sheetId="5"/>
      <sheetData sheetId="6">
        <row r="43">
          <cell r="R43">
            <v>106.5</v>
          </cell>
        </row>
        <row r="44">
          <cell r="R44">
            <v>107.2</v>
          </cell>
        </row>
        <row r="45">
          <cell r="R45">
            <v>107.4</v>
          </cell>
        </row>
        <row r="46">
          <cell r="R46">
            <v>107.2</v>
          </cell>
        </row>
        <row r="47">
          <cell r="R47">
            <v>107.1</v>
          </cell>
        </row>
        <row r="48">
          <cell r="R48">
            <v>107.7</v>
          </cell>
        </row>
        <row r="49">
          <cell r="R49">
            <v>108</v>
          </cell>
        </row>
        <row r="50">
          <cell r="R50">
            <v>108.5</v>
          </cell>
        </row>
        <row r="51">
          <cell r="R51">
            <v>108.7</v>
          </cell>
        </row>
        <row r="52">
          <cell r="R52">
            <v>109.6</v>
          </cell>
        </row>
        <row r="53">
          <cell r="R53">
            <v>109.7</v>
          </cell>
        </row>
        <row r="54">
          <cell r="R54">
            <v>110.1</v>
          </cell>
        </row>
        <row r="55">
          <cell r="R55">
            <v>109.5</v>
          </cell>
        </row>
        <row r="56">
          <cell r="R56">
            <v>110.1</v>
          </cell>
        </row>
        <row r="57">
          <cell r="R57">
            <v>110.7</v>
          </cell>
        </row>
        <row r="58">
          <cell r="R58">
            <v>112.3</v>
          </cell>
        </row>
        <row r="59">
          <cell r="R59">
            <v>113</v>
          </cell>
        </row>
        <row r="60">
          <cell r="R60">
            <v>113.2</v>
          </cell>
        </row>
        <row r="61">
          <cell r="R61">
            <v>112.1</v>
          </cell>
        </row>
        <row r="62">
          <cell r="R62">
            <v>111.9</v>
          </cell>
        </row>
        <row r="63">
          <cell r="R63">
            <v>111.6</v>
          </cell>
        </row>
        <row r="64">
          <cell r="R64">
            <v>112.4</v>
          </cell>
        </row>
        <row r="65">
          <cell r="R65">
            <v>111.9</v>
          </cell>
        </row>
        <row r="66">
          <cell r="R66">
            <v>111.5</v>
          </cell>
        </row>
        <row r="67">
          <cell r="R67">
            <v>111</v>
          </cell>
        </row>
        <row r="68">
          <cell r="R68">
            <v>111.2</v>
          </cell>
        </row>
        <row r="69">
          <cell r="R69">
            <v>111.8</v>
          </cell>
        </row>
        <row r="70">
          <cell r="R70">
            <v>111.4</v>
          </cell>
        </row>
        <row r="71">
          <cell r="R71">
            <v>110.6</v>
          </cell>
        </row>
        <row r="72">
          <cell r="R72">
            <v>109.2</v>
          </cell>
        </row>
        <row r="73">
          <cell r="R73">
            <v>109.8</v>
          </cell>
        </row>
        <row r="74">
          <cell r="R74">
            <v>109.3</v>
          </cell>
        </row>
        <row r="75">
          <cell r="R75">
            <v>109.7</v>
          </cell>
        </row>
        <row r="76">
          <cell r="R76">
            <v>107.7</v>
          </cell>
        </row>
        <row r="77">
          <cell r="R77">
            <v>107.4</v>
          </cell>
        </row>
        <row r="78">
          <cell r="R78">
            <v>105.7</v>
          </cell>
        </row>
        <row r="79">
          <cell r="R79">
            <v>105.1</v>
          </cell>
        </row>
        <row r="80">
          <cell r="R80">
            <v>101</v>
          </cell>
        </row>
        <row r="81">
          <cell r="R81">
            <v>96.4</v>
          </cell>
        </row>
        <row r="82">
          <cell r="R82">
            <v>93.2</v>
          </cell>
        </row>
        <row r="83">
          <cell r="R83">
            <v>93.7</v>
          </cell>
        </row>
        <row r="84">
          <cell r="R84">
            <v>97.1</v>
          </cell>
        </row>
        <row r="85">
          <cell r="R85">
            <v>99.4</v>
          </cell>
        </row>
        <row r="86">
          <cell r="R86">
            <v>101.7</v>
          </cell>
        </row>
        <row r="87">
          <cell r="R87">
            <v>102.2</v>
          </cell>
        </row>
        <row r="88">
          <cell r="R88">
            <v>102.4</v>
          </cell>
        </row>
        <row r="89">
          <cell r="R89">
            <v>102</v>
          </cell>
        </row>
        <row r="90">
          <cell r="R90">
            <v>101.7</v>
          </cell>
        </row>
        <row r="91">
          <cell r="R91">
            <v>103</v>
          </cell>
        </row>
        <row r="92">
          <cell r="R92">
            <v>104.8</v>
          </cell>
        </row>
        <row r="93">
          <cell r="R93">
            <v>105.9</v>
          </cell>
        </row>
        <row r="94">
          <cell r="R94">
            <v>106</v>
          </cell>
        </row>
        <row r="95">
          <cell r="R95">
            <v>105.1</v>
          </cell>
        </row>
        <row r="96">
          <cell r="R96">
            <v>104.5</v>
          </cell>
        </row>
        <row r="97">
          <cell r="R97">
            <v>102.9</v>
          </cell>
        </row>
        <row r="98">
          <cell r="R98">
            <v>102.7</v>
          </cell>
        </row>
        <row r="99">
          <cell r="R99">
            <v>104</v>
          </cell>
        </row>
        <row r="100">
          <cell r="R100">
            <v>105.4</v>
          </cell>
        </row>
        <row r="101">
          <cell r="R101">
            <v>105.8</v>
          </cell>
        </row>
        <row r="102">
          <cell r="R102">
            <v>105.9</v>
          </cell>
        </row>
        <row r="103">
          <cell r="R103">
            <v>107</v>
          </cell>
        </row>
        <row r="104">
          <cell r="R104">
            <v>109.4</v>
          </cell>
        </row>
        <row r="105">
          <cell r="R105">
            <v>110.2</v>
          </cell>
        </row>
        <row r="106">
          <cell r="R106">
            <v>110.9</v>
          </cell>
        </row>
        <row r="107">
          <cell r="R107">
            <v>110.8</v>
          </cell>
        </row>
        <row r="108">
          <cell r="R108">
            <v>112.2</v>
          </cell>
        </row>
        <row r="109">
          <cell r="R109">
            <v>113.3</v>
          </cell>
        </row>
        <row r="110">
          <cell r="R110">
            <v>114.6</v>
          </cell>
        </row>
        <row r="111">
          <cell r="R111">
            <v>115.1</v>
          </cell>
        </row>
        <row r="112">
          <cell r="R112">
            <v>115.7</v>
          </cell>
        </row>
        <row r="113">
          <cell r="R113">
            <v>115</v>
          </cell>
        </row>
        <row r="114">
          <cell r="R114">
            <v>114.6</v>
          </cell>
        </row>
        <row r="115">
          <cell r="R115">
            <v>113.7</v>
          </cell>
        </row>
        <row r="116">
          <cell r="R116">
            <v>113.8</v>
          </cell>
        </row>
        <row r="117">
          <cell r="R117">
            <v>113.6</v>
          </cell>
        </row>
        <row r="118">
          <cell r="R118">
            <v>113.8</v>
          </cell>
        </row>
        <row r="119">
          <cell r="R119">
            <v>113.9</v>
          </cell>
        </row>
        <row r="120">
          <cell r="R120">
            <v>113.7</v>
          </cell>
        </row>
        <row r="121">
          <cell r="R121">
            <v>113.2</v>
          </cell>
        </row>
        <row r="122">
          <cell r="R122">
            <v>113.3</v>
          </cell>
        </row>
        <row r="123">
          <cell r="R123">
            <v>113.4</v>
          </cell>
        </row>
        <row r="124">
          <cell r="R124">
            <v>113.5</v>
          </cell>
        </row>
        <row r="125">
          <cell r="R125">
            <v>112.3</v>
          </cell>
        </row>
        <row r="126">
          <cell r="R126">
            <v>113.5</v>
          </cell>
        </row>
        <row r="127">
          <cell r="R127">
            <v>113.4</v>
          </cell>
        </row>
        <row r="128">
          <cell r="R128">
            <v>114.5</v>
          </cell>
        </row>
        <row r="129">
          <cell r="R129">
            <v>114.4</v>
          </cell>
        </row>
        <row r="130">
          <cell r="R130">
            <v>114.7</v>
          </cell>
        </row>
        <row r="131">
          <cell r="R131">
            <v>115.7</v>
          </cell>
        </row>
        <row r="132">
          <cell r="R132">
            <v>115.4</v>
          </cell>
        </row>
        <row r="133">
          <cell r="R133">
            <v>115.8</v>
          </cell>
        </row>
        <row r="134">
          <cell r="R134">
            <v>115.1</v>
          </cell>
        </row>
        <row r="135">
          <cell r="R135">
            <v>114.9</v>
          </cell>
        </row>
        <row r="136">
          <cell r="R136">
            <v>114.6</v>
          </cell>
        </row>
        <row r="137">
          <cell r="R137">
            <v>115.8</v>
          </cell>
        </row>
        <row r="138">
          <cell r="R138">
            <v>117</v>
          </cell>
        </row>
        <row r="139">
          <cell r="R139">
            <v>117.7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おもな動き"/>
      <sheetName val="景気動向"/>
    </sheetNames>
    <sheetDataSet>
      <sheetData sheetId="0"/>
      <sheetData sheetId="1">
        <row r="99">
          <cell r="K99">
            <v>29</v>
          </cell>
        </row>
        <row r="111">
          <cell r="K111">
            <v>30</v>
          </cell>
        </row>
        <row r="123">
          <cell r="K123">
            <v>31</v>
          </cell>
        </row>
        <row r="127">
          <cell r="K127">
            <v>1</v>
          </cell>
        </row>
        <row r="135">
          <cell r="K135">
            <v>2</v>
          </cell>
        </row>
        <row r="147">
          <cell r="K147">
            <v>3</v>
          </cell>
        </row>
        <row r="159">
          <cell r="K159">
            <v>4</v>
          </cell>
        </row>
        <row r="171">
          <cell r="K171">
            <v>5</v>
          </cell>
        </row>
        <row r="183">
          <cell r="K183">
            <v>6</v>
          </cell>
        </row>
        <row r="195">
          <cell r="K195">
            <v>7</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次"/>
      <sheetName val="主な動き"/>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2">
          <cell r="DX42" t="str">
            <v>品 種 別</v>
          </cell>
        </row>
        <row r="44">
          <cell r="DX44" t="str">
            <v>合計</v>
          </cell>
        </row>
        <row r="46">
          <cell r="DX46" t="str">
            <v>農水産品</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次"/>
      <sheetName val="主な動き (６項目）"/>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row r="2">
          <cell r="T2" t="str">
            <v>（令和７年２月分速報)</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7.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5.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6.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7.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8.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19.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52"/>
  <sheetViews>
    <sheetView showGridLines="0" tabSelected="1" zoomScale="95" zoomScaleNormal="95" zoomScaleSheetLayoutView="100" workbookViewId="0">
      <selection sqref="A1:XFD1048576"/>
    </sheetView>
  </sheetViews>
  <sheetFormatPr defaultRowHeight="13.2"/>
  <cols>
    <col min="1" max="1" width="3.125" style="1" customWidth="1"/>
    <col min="2" max="2" width="5.125" style="1" customWidth="1"/>
    <col min="3" max="3" width="12.625" style="1" customWidth="1"/>
    <col min="4" max="4" width="14" style="1" customWidth="1"/>
    <col min="5" max="5" width="6.125" style="1" customWidth="1"/>
    <col min="6" max="6" width="3.625" style="1" customWidth="1"/>
    <col min="7" max="7" width="5" style="1" customWidth="1"/>
    <col min="8" max="8" width="3.875" style="1" customWidth="1"/>
    <col min="9" max="9" width="5.125" style="1" customWidth="1"/>
    <col min="10" max="11" width="6.625" style="1" customWidth="1"/>
    <col min="12" max="12" width="7.125" style="1" customWidth="1"/>
    <col min="13" max="13" width="2.5" style="1" customWidth="1"/>
    <col min="14" max="14" width="3.625" style="1" customWidth="1"/>
    <col min="15" max="15" width="6.125" style="1" customWidth="1"/>
    <col min="16" max="16" width="3.625" style="1" customWidth="1"/>
    <col min="17" max="256" width="9" style="1" bestFit="1" customWidth="1"/>
    <col min="257" max="257" width="3.125" style="1" customWidth="1"/>
    <col min="258" max="258" width="5.125" style="1" customWidth="1"/>
    <col min="259" max="259" width="12.625" style="1" customWidth="1"/>
    <col min="260" max="260" width="14" style="1" customWidth="1"/>
    <col min="261" max="261" width="6.125" style="1" customWidth="1"/>
    <col min="262" max="262" width="3.625" style="1" customWidth="1"/>
    <col min="263" max="263" width="5" style="1" customWidth="1"/>
    <col min="264" max="264" width="3.875" style="1" customWidth="1"/>
    <col min="265" max="265" width="5.125" style="1" customWidth="1"/>
    <col min="266" max="267" width="6.625" style="1" customWidth="1"/>
    <col min="268" max="268" width="7.125" style="1" customWidth="1"/>
    <col min="269" max="269" width="2.125" style="1" customWidth="1"/>
    <col min="270" max="270" width="3.625" style="1" customWidth="1"/>
    <col min="271" max="271" width="6.125" style="1" customWidth="1"/>
    <col min="272" max="272" width="3.625" style="1" customWidth="1"/>
    <col min="273" max="512" width="9" style="1" customWidth="1"/>
    <col min="513" max="513" width="3.125" style="1" customWidth="1"/>
    <col min="514" max="514" width="5.125" style="1" customWidth="1"/>
    <col min="515" max="515" width="12.625" style="1" customWidth="1"/>
    <col min="516" max="516" width="14" style="1" customWidth="1"/>
    <col min="517" max="517" width="6.125" style="1" customWidth="1"/>
    <col min="518" max="518" width="3.625" style="1" customWidth="1"/>
    <col min="519" max="519" width="5" style="1" customWidth="1"/>
    <col min="520" max="520" width="3.875" style="1" customWidth="1"/>
    <col min="521" max="521" width="5.125" style="1" customWidth="1"/>
    <col min="522" max="523" width="6.625" style="1" customWidth="1"/>
    <col min="524" max="524" width="7.125" style="1" customWidth="1"/>
    <col min="525" max="525" width="2.125" style="1" customWidth="1"/>
    <col min="526" max="526" width="3.625" style="1" customWidth="1"/>
    <col min="527" max="527" width="6.125" style="1" customWidth="1"/>
    <col min="528" max="528" width="3.625" style="1" customWidth="1"/>
    <col min="529" max="768" width="9" style="1" customWidth="1"/>
    <col min="769" max="769" width="3.125" style="1" customWidth="1"/>
    <col min="770" max="770" width="5.125" style="1" customWidth="1"/>
    <col min="771" max="771" width="12.625" style="1" customWidth="1"/>
    <col min="772" max="772" width="14" style="1" customWidth="1"/>
    <col min="773" max="773" width="6.125" style="1" customWidth="1"/>
    <col min="774" max="774" width="3.625" style="1" customWidth="1"/>
    <col min="775" max="775" width="5" style="1" customWidth="1"/>
    <col min="776" max="776" width="3.875" style="1" customWidth="1"/>
    <col min="777" max="777" width="5.125" style="1" customWidth="1"/>
    <col min="778" max="779" width="6.625" style="1" customWidth="1"/>
    <col min="780" max="780" width="7.125" style="1" customWidth="1"/>
    <col min="781" max="781" width="2.125" style="1" customWidth="1"/>
    <col min="782" max="782" width="3.625" style="1" customWidth="1"/>
    <col min="783" max="783" width="6.125" style="1" customWidth="1"/>
    <col min="784" max="784" width="3.625" style="1" customWidth="1"/>
    <col min="785" max="1024" width="9" style="1" customWidth="1"/>
    <col min="1025" max="1025" width="3.125" style="1" customWidth="1"/>
    <col min="1026" max="1026" width="5.125" style="1" customWidth="1"/>
    <col min="1027" max="1027" width="12.625" style="1" customWidth="1"/>
    <col min="1028" max="1028" width="14" style="1" customWidth="1"/>
    <col min="1029" max="1029" width="6.125" style="1" customWidth="1"/>
    <col min="1030" max="1030" width="3.625" style="1" customWidth="1"/>
    <col min="1031" max="1031" width="5" style="1" customWidth="1"/>
    <col min="1032" max="1032" width="3.875" style="1" customWidth="1"/>
    <col min="1033" max="1033" width="5.125" style="1" customWidth="1"/>
    <col min="1034" max="1035" width="6.625" style="1" customWidth="1"/>
    <col min="1036" max="1036" width="7.125" style="1" customWidth="1"/>
    <col min="1037" max="1037" width="2.125" style="1" customWidth="1"/>
    <col min="1038" max="1038" width="3.625" style="1" customWidth="1"/>
    <col min="1039" max="1039" width="6.125" style="1" customWidth="1"/>
    <col min="1040" max="1040" width="3.625" style="1" customWidth="1"/>
    <col min="1041" max="1280" width="9" style="1" customWidth="1"/>
    <col min="1281" max="1281" width="3.125" style="1" customWidth="1"/>
    <col min="1282" max="1282" width="5.125" style="1" customWidth="1"/>
    <col min="1283" max="1283" width="12.625" style="1" customWidth="1"/>
    <col min="1284" max="1284" width="14" style="1" customWidth="1"/>
    <col min="1285" max="1285" width="6.125" style="1" customWidth="1"/>
    <col min="1286" max="1286" width="3.625" style="1" customWidth="1"/>
    <col min="1287" max="1287" width="5" style="1" customWidth="1"/>
    <col min="1288" max="1288" width="3.875" style="1" customWidth="1"/>
    <col min="1289" max="1289" width="5.125" style="1" customWidth="1"/>
    <col min="1290" max="1291" width="6.625" style="1" customWidth="1"/>
    <col min="1292" max="1292" width="7.125" style="1" customWidth="1"/>
    <col min="1293" max="1293" width="2.125" style="1" customWidth="1"/>
    <col min="1294" max="1294" width="3.625" style="1" customWidth="1"/>
    <col min="1295" max="1295" width="6.125" style="1" customWidth="1"/>
    <col min="1296" max="1296" width="3.625" style="1" customWidth="1"/>
    <col min="1297" max="1536" width="9" style="1" customWidth="1"/>
    <col min="1537" max="1537" width="3.125" style="1" customWidth="1"/>
    <col min="1538" max="1538" width="5.125" style="1" customWidth="1"/>
    <col min="1539" max="1539" width="12.625" style="1" customWidth="1"/>
    <col min="1540" max="1540" width="14" style="1" customWidth="1"/>
    <col min="1541" max="1541" width="6.125" style="1" customWidth="1"/>
    <col min="1542" max="1542" width="3.625" style="1" customWidth="1"/>
    <col min="1543" max="1543" width="5" style="1" customWidth="1"/>
    <col min="1544" max="1544" width="3.875" style="1" customWidth="1"/>
    <col min="1545" max="1545" width="5.125" style="1" customWidth="1"/>
    <col min="1546" max="1547" width="6.625" style="1" customWidth="1"/>
    <col min="1548" max="1548" width="7.125" style="1" customWidth="1"/>
    <col min="1549" max="1549" width="2.125" style="1" customWidth="1"/>
    <col min="1550" max="1550" width="3.625" style="1" customWidth="1"/>
    <col min="1551" max="1551" width="6.125" style="1" customWidth="1"/>
    <col min="1552" max="1552" width="3.625" style="1" customWidth="1"/>
    <col min="1553" max="1792" width="9" style="1" customWidth="1"/>
    <col min="1793" max="1793" width="3.125" style="1" customWidth="1"/>
    <col min="1794" max="1794" width="5.125" style="1" customWidth="1"/>
    <col min="1795" max="1795" width="12.625" style="1" customWidth="1"/>
    <col min="1796" max="1796" width="14" style="1" customWidth="1"/>
    <col min="1797" max="1797" width="6.125" style="1" customWidth="1"/>
    <col min="1798" max="1798" width="3.625" style="1" customWidth="1"/>
    <col min="1799" max="1799" width="5" style="1" customWidth="1"/>
    <col min="1800" max="1800" width="3.875" style="1" customWidth="1"/>
    <col min="1801" max="1801" width="5.125" style="1" customWidth="1"/>
    <col min="1802" max="1803" width="6.625" style="1" customWidth="1"/>
    <col min="1804" max="1804" width="7.125" style="1" customWidth="1"/>
    <col min="1805" max="1805" width="2.125" style="1" customWidth="1"/>
    <col min="1806" max="1806" width="3.625" style="1" customWidth="1"/>
    <col min="1807" max="1807" width="6.125" style="1" customWidth="1"/>
    <col min="1808" max="1808" width="3.625" style="1" customWidth="1"/>
    <col min="1809" max="2048" width="9" style="1" customWidth="1"/>
    <col min="2049" max="2049" width="3.125" style="1" customWidth="1"/>
    <col min="2050" max="2050" width="5.125" style="1" customWidth="1"/>
    <col min="2051" max="2051" width="12.625" style="1" customWidth="1"/>
    <col min="2052" max="2052" width="14" style="1" customWidth="1"/>
    <col min="2053" max="2053" width="6.125" style="1" customWidth="1"/>
    <col min="2054" max="2054" width="3.625" style="1" customWidth="1"/>
    <col min="2055" max="2055" width="5" style="1" customWidth="1"/>
    <col min="2056" max="2056" width="3.875" style="1" customWidth="1"/>
    <col min="2057" max="2057" width="5.125" style="1" customWidth="1"/>
    <col min="2058" max="2059" width="6.625" style="1" customWidth="1"/>
    <col min="2060" max="2060" width="7.125" style="1" customWidth="1"/>
    <col min="2061" max="2061" width="2.125" style="1" customWidth="1"/>
    <col min="2062" max="2062" width="3.625" style="1" customWidth="1"/>
    <col min="2063" max="2063" width="6.125" style="1" customWidth="1"/>
    <col min="2064" max="2064" width="3.625" style="1" customWidth="1"/>
    <col min="2065" max="2304" width="9" style="1" customWidth="1"/>
    <col min="2305" max="2305" width="3.125" style="1" customWidth="1"/>
    <col min="2306" max="2306" width="5.125" style="1" customWidth="1"/>
    <col min="2307" max="2307" width="12.625" style="1" customWidth="1"/>
    <col min="2308" max="2308" width="14" style="1" customWidth="1"/>
    <col min="2309" max="2309" width="6.125" style="1" customWidth="1"/>
    <col min="2310" max="2310" width="3.625" style="1" customWidth="1"/>
    <col min="2311" max="2311" width="5" style="1" customWidth="1"/>
    <col min="2312" max="2312" width="3.875" style="1" customWidth="1"/>
    <col min="2313" max="2313" width="5.125" style="1" customWidth="1"/>
    <col min="2314" max="2315" width="6.625" style="1" customWidth="1"/>
    <col min="2316" max="2316" width="7.125" style="1" customWidth="1"/>
    <col min="2317" max="2317" width="2.125" style="1" customWidth="1"/>
    <col min="2318" max="2318" width="3.625" style="1" customWidth="1"/>
    <col min="2319" max="2319" width="6.125" style="1" customWidth="1"/>
    <col min="2320" max="2320" width="3.625" style="1" customWidth="1"/>
    <col min="2321" max="2560" width="9" style="1" customWidth="1"/>
    <col min="2561" max="2561" width="3.125" style="1" customWidth="1"/>
    <col min="2562" max="2562" width="5.125" style="1" customWidth="1"/>
    <col min="2563" max="2563" width="12.625" style="1" customWidth="1"/>
    <col min="2564" max="2564" width="14" style="1" customWidth="1"/>
    <col min="2565" max="2565" width="6.125" style="1" customWidth="1"/>
    <col min="2566" max="2566" width="3.625" style="1" customWidth="1"/>
    <col min="2567" max="2567" width="5" style="1" customWidth="1"/>
    <col min="2568" max="2568" width="3.875" style="1" customWidth="1"/>
    <col min="2569" max="2569" width="5.125" style="1" customWidth="1"/>
    <col min="2570" max="2571" width="6.625" style="1" customWidth="1"/>
    <col min="2572" max="2572" width="7.125" style="1" customWidth="1"/>
    <col min="2573" max="2573" width="2.125" style="1" customWidth="1"/>
    <col min="2574" max="2574" width="3.625" style="1" customWidth="1"/>
    <col min="2575" max="2575" width="6.125" style="1" customWidth="1"/>
    <col min="2576" max="2576" width="3.625" style="1" customWidth="1"/>
    <col min="2577" max="2816" width="9" style="1" customWidth="1"/>
    <col min="2817" max="2817" width="3.125" style="1" customWidth="1"/>
    <col min="2818" max="2818" width="5.125" style="1" customWidth="1"/>
    <col min="2819" max="2819" width="12.625" style="1" customWidth="1"/>
    <col min="2820" max="2820" width="14" style="1" customWidth="1"/>
    <col min="2821" max="2821" width="6.125" style="1" customWidth="1"/>
    <col min="2822" max="2822" width="3.625" style="1" customWidth="1"/>
    <col min="2823" max="2823" width="5" style="1" customWidth="1"/>
    <col min="2824" max="2824" width="3.875" style="1" customWidth="1"/>
    <col min="2825" max="2825" width="5.125" style="1" customWidth="1"/>
    <col min="2826" max="2827" width="6.625" style="1" customWidth="1"/>
    <col min="2828" max="2828" width="7.125" style="1" customWidth="1"/>
    <col min="2829" max="2829" width="2.125" style="1" customWidth="1"/>
    <col min="2830" max="2830" width="3.625" style="1" customWidth="1"/>
    <col min="2831" max="2831" width="6.125" style="1" customWidth="1"/>
    <col min="2832" max="2832" width="3.625" style="1" customWidth="1"/>
    <col min="2833" max="3072" width="9" style="1" customWidth="1"/>
    <col min="3073" max="3073" width="3.125" style="1" customWidth="1"/>
    <col min="3074" max="3074" width="5.125" style="1" customWidth="1"/>
    <col min="3075" max="3075" width="12.625" style="1" customWidth="1"/>
    <col min="3076" max="3076" width="14" style="1" customWidth="1"/>
    <col min="3077" max="3077" width="6.125" style="1" customWidth="1"/>
    <col min="3078" max="3078" width="3.625" style="1" customWidth="1"/>
    <col min="3079" max="3079" width="5" style="1" customWidth="1"/>
    <col min="3080" max="3080" width="3.875" style="1" customWidth="1"/>
    <col min="3081" max="3081" width="5.125" style="1" customWidth="1"/>
    <col min="3082" max="3083" width="6.625" style="1" customWidth="1"/>
    <col min="3084" max="3084" width="7.125" style="1" customWidth="1"/>
    <col min="3085" max="3085" width="2.125" style="1" customWidth="1"/>
    <col min="3086" max="3086" width="3.625" style="1" customWidth="1"/>
    <col min="3087" max="3087" width="6.125" style="1" customWidth="1"/>
    <col min="3088" max="3088" width="3.625" style="1" customWidth="1"/>
    <col min="3089" max="3328" width="9" style="1" customWidth="1"/>
    <col min="3329" max="3329" width="3.125" style="1" customWidth="1"/>
    <col min="3330" max="3330" width="5.125" style="1" customWidth="1"/>
    <col min="3331" max="3331" width="12.625" style="1" customWidth="1"/>
    <col min="3332" max="3332" width="14" style="1" customWidth="1"/>
    <col min="3333" max="3333" width="6.125" style="1" customWidth="1"/>
    <col min="3334" max="3334" width="3.625" style="1" customWidth="1"/>
    <col min="3335" max="3335" width="5" style="1" customWidth="1"/>
    <col min="3336" max="3336" width="3.875" style="1" customWidth="1"/>
    <col min="3337" max="3337" width="5.125" style="1" customWidth="1"/>
    <col min="3338" max="3339" width="6.625" style="1" customWidth="1"/>
    <col min="3340" max="3340" width="7.125" style="1" customWidth="1"/>
    <col min="3341" max="3341" width="2.125" style="1" customWidth="1"/>
    <col min="3342" max="3342" width="3.625" style="1" customWidth="1"/>
    <col min="3343" max="3343" width="6.125" style="1" customWidth="1"/>
    <col min="3344" max="3344" width="3.625" style="1" customWidth="1"/>
    <col min="3345" max="3584" width="9" style="1" customWidth="1"/>
    <col min="3585" max="3585" width="3.125" style="1" customWidth="1"/>
    <col min="3586" max="3586" width="5.125" style="1" customWidth="1"/>
    <col min="3587" max="3587" width="12.625" style="1" customWidth="1"/>
    <col min="3588" max="3588" width="14" style="1" customWidth="1"/>
    <col min="3589" max="3589" width="6.125" style="1" customWidth="1"/>
    <col min="3590" max="3590" width="3.625" style="1" customWidth="1"/>
    <col min="3591" max="3591" width="5" style="1" customWidth="1"/>
    <col min="3592" max="3592" width="3.875" style="1" customWidth="1"/>
    <col min="3593" max="3593" width="5.125" style="1" customWidth="1"/>
    <col min="3594" max="3595" width="6.625" style="1" customWidth="1"/>
    <col min="3596" max="3596" width="7.125" style="1" customWidth="1"/>
    <col min="3597" max="3597" width="2.125" style="1" customWidth="1"/>
    <col min="3598" max="3598" width="3.625" style="1" customWidth="1"/>
    <col min="3599" max="3599" width="6.125" style="1" customWidth="1"/>
    <col min="3600" max="3600" width="3.625" style="1" customWidth="1"/>
    <col min="3601" max="3840" width="9" style="1" customWidth="1"/>
    <col min="3841" max="3841" width="3.125" style="1" customWidth="1"/>
    <col min="3842" max="3842" width="5.125" style="1" customWidth="1"/>
    <col min="3843" max="3843" width="12.625" style="1" customWidth="1"/>
    <col min="3844" max="3844" width="14" style="1" customWidth="1"/>
    <col min="3845" max="3845" width="6.125" style="1" customWidth="1"/>
    <col min="3846" max="3846" width="3.625" style="1" customWidth="1"/>
    <col min="3847" max="3847" width="5" style="1" customWidth="1"/>
    <col min="3848" max="3848" width="3.875" style="1" customWidth="1"/>
    <col min="3849" max="3849" width="5.125" style="1" customWidth="1"/>
    <col min="3850" max="3851" width="6.625" style="1" customWidth="1"/>
    <col min="3852" max="3852" width="7.125" style="1" customWidth="1"/>
    <col min="3853" max="3853" width="2.125" style="1" customWidth="1"/>
    <col min="3854" max="3854" width="3.625" style="1" customWidth="1"/>
    <col min="3855" max="3855" width="6.125" style="1" customWidth="1"/>
    <col min="3856" max="3856" width="3.625" style="1" customWidth="1"/>
    <col min="3857" max="4096" width="9" style="1" customWidth="1"/>
    <col min="4097" max="4097" width="3.125" style="1" customWidth="1"/>
    <col min="4098" max="4098" width="5.125" style="1" customWidth="1"/>
    <col min="4099" max="4099" width="12.625" style="1" customWidth="1"/>
    <col min="4100" max="4100" width="14" style="1" customWidth="1"/>
    <col min="4101" max="4101" width="6.125" style="1" customWidth="1"/>
    <col min="4102" max="4102" width="3.625" style="1" customWidth="1"/>
    <col min="4103" max="4103" width="5" style="1" customWidth="1"/>
    <col min="4104" max="4104" width="3.875" style="1" customWidth="1"/>
    <col min="4105" max="4105" width="5.125" style="1" customWidth="1"/>
    <col min="4106" max="4107" width="6.625" style="1" customWidth="1"/>
    <col min="4108" max="4108" width="7.125" style="1" customWidth="1"/>
    <col min="4109" max="4109" width="2.125" style="1" customWidth="1"/>
    <col min="4110" max="4110" width="3.625" style="1" customWidth="1"/>
    <col min="4111" max="4111" width="6.125" style="1" customWidth="1"/>
    <col min="4112" max="4112" width="3.625" style="1" customWidth="1"/>
    <col min="4113" max="4352" width="9" style="1" customWidth="1"/>
    <col min="4353" max="4353" width="3.125" style="1" customWidth="1"/>
    <col min="4354" max="4354" width="5.125" style="1" customWidth="1"/>
    <col min="4355" max="4355" width="12.625" style="1" customWidth="1"/>
    <col min="4356" max="4356" width="14" style="1" customWidth="1"/>
    <col min="4357" max="4357" width="6.125" style="1" customWidth="1"/>
    <col min="4358" max="4358" width="3.625" style="1" customWidth="1"/>
    <col min="4359" max="4359" width="5" style="1" customWidth="1"/>
    <col min="4360" max="4360" width="3.875" style="1" customWidth="1"/>
    <col min="4361" max="4361" width="5.125" style="1" customWidth="1"/>
    <col min="4362" max="4363" width="6.625" style="1" customWidth="1"/>
    <col min="4364" max="4364" width="7.125" style="1" customWidth="1"/>
    <col min="4365" max="4365" width="2.125" style="1" customWidth="1"/>
    <col min="4366" max="4366" width="3.625" style="1" customWidth="1"/>
    <col min="4367" max="4367" width="6.125" style="1" customWidth="1"/>
    <col min="4368" max="4368" width="3.625" style="1" customWidth="1"/>
    <col min="4369" max="4608" width="9" style="1" customWidth="1"/>
    <col min="4609" max="4609" width="3.125" style="1" customWidth="1"/>
    <col min="4610" max="4610" width="5.125" style="1" customWidth="1"/>
    <col min="4611" max="4611" width="12.625" style="1" customWidth="1"/>
    <col min="4612" max="4612" width="14" style="1" customWidth="1"/>
    <col min="4613" max="4613" width="6.125" style="1" customWidth="1"/>
    <col min="4614" max="4614" width="3.625" style="1" customWidth="1"/>
    <col min="4615" max="4615" width="5" style="1" customWidth="1"/>
    <col min="4616" max="4616" width="3.875" style="1" customWidth="1"/>
    <col min="4617" max="4617" width="5.125" style="1" customWidth="1"/>
    <col min="4618" max="4619" width="6.625" style="1" customWidth="1"/>
    <col min="4620" max="4620" width="7.125" style="1" customWidth="1"/>
    <col min="4621" max="4621" width="2.125" style="1" customWidth="1"/>
    <col min="4622" max="4622" width="3.625" style="1" customWidth="1"/>
    <col min="4623" max="4623" width="6.125" style="1" customWidth="1"/>
    <col min="4624" max="4624" width="3.625" style="1" customWidth="1"/>
    <col min="4625" max="4864" width="9" style="1" customWidth="1"/>
    <col min="4865" max="4865" width="3.125" style="1" customWidth="1"/>
    <col min="4866" max="4866" width="5.125" style="1" customWidth="1"/>
    <col min="4867" max="4867" width="12.625" style="1" customWidth="1"/>
    <col min="4868" max="4868" width="14" style="1" customWidth="1"/>
    <col min="4869" max="4869" width="6.125" style="1" customWidth="1"/>
    <col min="4870" max="4870" width="3.625" style="1" customWidth="1"/>
    <col min="4871" max="4871" width="5" style="1" customWidth="1"/>
    <col min="4872" max="4872" width="3.875" style="1" customWidth="1"/>
    <col min="4873" max="4873" width="5.125" style="1" customWidth="1"/>
    <col min="4874" max="4875" width="6.625" style="1" customWidth="1"/>
    <col min="4876" max="4876" width="7.125" style="1" customWidth="1"/>
    <col min="4877" max="4877" width="2.125" style="1" customWidth="1"/>
    <col min="4878" max="4878" width="3.625" style="1" customWidth="1"/>
    <col min="4879" max="4879" width="6.125" style="1" customWidth="1"/>
    <col min="4880" max="4880" width="3.625" style="1" customWidth="1"/>
    <col min="4881" max="5120" width="9" style="1" customWidth="1"/>
    <col min="5121" max="5121" width="3.125" style="1" customWidth="1"/>
    <col min="5122" max="5122" width="5.125" style="1" customWidth="1"/>
    <col min="5123" max="5123" width="12.625" style="1" customWidth="1"/>
    <col min="5124" max="5124" width="14" style="1" customWidth="1"/>
    <col min="5125" max="5125" width="6.125" style="1" customWidth="1"/>
    <col min="5126" max="5126" width="3.625" style="1" customWidth="1"/>
    <col min="5127" max="5127" width="5" style="1" customWidth="1"/>
    <col min="5128" max="5128" width="3.875" style="1" customWidth="1"/>
    <col min="5129" max="5129" width="5.125" style="1" customWidth="1"/>
    <col min="5130" max="5131" width="6.625" style="1" customWidth="1"/>
    <col min="5132" max="5132" width="7.125" style="1" customWidth="1"/>
    <col min="5133" max="5133" width="2.125" style="1" customWidth="1"/>
    <col min="5134" max="5134" width="3.625" style="1" customWidth="1"/>
    <col min="5135" max="5135" width="6.125" style="1" customWidth="1"/>
    <col min="5136" max="5136" width="3.625" style="1" customWidth="1"/>
    <col min="5137" max="5376" width="9" style="1" customWidth="1"/>
    <col min="5377" max="5377" width="3.125" style="1" customWidth="1"/>
    <col min="5378" max="5378" width="5.125" style="1" customWidth="1"/>
    <col min="5379" max="5379" width="12.625" style="1" customWidth="1"/>
    <col min="5380" max="5380" width="14" style="1" customWidth="1"/>
    <col min="5381" max="5381" width="6.125" style="1" customWidth="1"/>
    <col min="5382" max="5382" width="3.625" style="1" customWidth="1"/>
    <col min="5383" max="5383" width="5" style="1" customWidth="1"/>
    <col min="5384" max="5384" width="3.875" style="1" customWidth="1"/>
    <col min="5385" max="5385" width="5.125" style="1" customWidth="1"/>
    <col min="5386" max="5387" width="6.625" style="1" customWidth="1"/>
    <col min="5388" max="5388" width="7.125" style="1" customWidth="1"/>
    <col min="5389" max="5389" width="2.125" style="1" customWidth="1"/>
    <col min="5390" max="5390" width="3.625" style="1" customWidth="1"/>
    <col min="5391" max="5391" width="6.125" style="1" customWidth="1"/>
    <col min="5392" max="5392" width="3.625" style="1" customWidth="1"/>
    <col min="5393" max="5632" width="9" style="1" customWidth="1"/>
    <col min="5633" max="5633" width="3.125" style="1" customWidth="1"/>
    <col min="5634" max="5634" width="5.125" style="1" customWidth="1"/>
    <col min="5635" max="5635" width="12.625" style="1" customWidth="1"/>
    <col min="5636" max="5636" width="14" style="1" customWidth="1"/>
    <col min="5637" max="5637" width="6.125" style="1" customWidth="1"/>
    <col min="5638" max="5638" width="3.625" style="1" customWidth="1"/>
    <col min="5639" max="5639" width="5" style="1" customWidth="1"/>
    <col min="5640" max="5640" width="3.875" style="1" customWidth="1"/>
    <col min="5641" max="5641" width="5.125" style="1" customWidth="1"/>
    <col min="5642" max="5643" width="6.625" style="1" customWidth="1"/>
    <col min="5644" max="5644" width="7.125" style="1" customWidth="1"/>
    <col min="5645" max="5645" width="2.125" style="1" customWidth="1"/>
    <col min="5646" max="5646" width="3.625" style="1" customWidth="1"/>
    <col min="5647" max="5647" width="6.125" style="1" customWidth="1"/>
    <col min="5648" max="5648" width="3.625" style="1" customWidth="1"/>
    <col min="5649" max="5888" width="9" style="1" customWidth="1"/>
    <col min="5889" max="5889" width="3.125" style="1" customWidth="1"/>
    <col min="5890" max="5890" width="5.125" style="1" customWidth="1"/>
    <col min="5891" max="5891" width="12.625" style="1" customWidth="1"/>
    <col min="5892" max="5892" width="14" style="1" customWidth="1"/>
    <col min="5893" max="5893" width="6.125" style="1" customWidth="1"/>
    <col min="5894" max="5894" width="3.625" style="1" customWidth="1"/>
    <col min="5895" max="5895" width="5" style="1" customWidth="1"/>
    <col min="5896" max="5896" width="3.875" style="1" customWidth="1"/>
    <col min="5897" max="5897" width="5.125" style="1" customWidth="1"/>
    <col min="5898" max="5899" width="6.625" style="1" customWidth="1"/>
    <col min="5900" max="5900" width="7.125" style="1" customWidth="1"/>
    <col min="5901" max="5901" width="2.125" style="1" customWidth="1"/>
    <col min="5902" max="5902" width="3.625" style="1" customWidth="1"/>
    <col min="5903" max="5903" width="6.125" style="1" customWidth="1"/>
    <col min="5904" max="5904" width="3.625" style="1" customWidth="1"/>
    <col min="5905" max="6144" width="9" style="1" customWidth="1"/>
    <col min="6145" max="6145" width="3.125" style="1" customWidth="1"/>
    <col min="6146" max="6146" width="5.125" style="1" customWidth="1"/>
    <col min="6147" max="6147" width="12.625" style="1" customWidth="1"/>
    <col min="6148" max="6148" width="14" style="1" customWidth="1"/>
    <col min="6149" max="6149" width="6.125" style="1" customWidth="1"/>
    <col min="6150" max="6150" width="3.625" style="1" customWidth="1"/>
    <col min="6151" max="6151" width="5" style="1" customWidth="1"/>
    <col min="6152" max="6152" width="3.875" style="1" customWidth="1"/>
    <col min="6153" max="6153" width="5.125" style="1" customWidth="1"/>
    <col min="6154" max="6155" width="6.625" style="1" customWidth="1"/>
    <col min="6156" max="6156" width="7.125" style="1" customWidth="1"/>
    <col min="6157" max="6157" width="2.125" style="1" customWidth="1"/>
    <col min="6158" max="6158" width="3.625" style="1" customWidth="1"/>
    <col min="6159" max="6159" width="6.125" style="1" customWidth="1"/>
    <col min="6160" max="6160" width="3.625" style="1" customWidth="1"/>
    <col min="6161" max="6400" width="9" style="1" customWidth="1"/>
    <col min="6401" max="6401" width="3.125" style="1" customWidth="1"/>
    <col min="6402" max="6402" width="5.125" style="1" customWidth="1"/>
    <col min="6403" max="6403" width="12.625" style="1" customWidth="1"/>
    <col min="6404" max="6404" width="14" style="1" customWidth="1"/>
    <col min="6405" max="6405" width="6.125" style="1" customWidth="1"/>
    <col min="6406" max="6406" width="3.625" style="1" customWidth="1"/>
    <col min="6407" max="6407" width="5" style="1" customWidth="1"/>
    <col min="6408" max="6408" width="3.875" style="1" customWidth="1"/>
    <col min="6409" max="6409" width="5.125" style="1" customWidth="1"/>
    <col min="6410" max="6411" width="6.625" style="1" customWidth="1"/>
    <col min="6412" max="6412" width="7.125" style="1" customWidth="1"/>
    <col min="6413" max="6413" width="2.125" style="1" customWidth="1"/>
    <col min="6414" max="6414" width="3.625" style="1" customWidth="1"/>
    <col min="6415" max="6415" width="6.125" style="1" customWidth="1"/>
    <col min="6416" max="6416" width="3.625" style="1" customWidth="1"/>
    <col min="6417" max="6656" width="9" style="1" customWidth="1"/>
    <col min="6657" max="6657" width="3.125" style="1" customWidth="1"/>
    <col min="6658" max="6658" width="5.125" style="1" customWidth="1"/>
    <col min="6659" max="6659" width="12.625" style="1" customWidth="1"/>
    <col min="6660" max="6660" width="14" style="1" customWidth="1"/>
    <col min="6661" max="6661" width="6.125" style="1" customWidth="1"/>
    <col min="6662" max="6662" width="3.625" style="1" customWidth="1"/>
    <col min="6663" max="6663" width="5" style="1" customWidth="1"/>
    <col min="6664" max="6664" width="3.875" style="1" customWidth="1"/>
    <col min="6665" max="6665" width="5.125" style="1" customWidth="1"/>
    <col min="6666" max="6667" width="6.625" style="1" customWidth="1"/>
    <col min="6668" max="6668" width="7.125" style="1" customWidth="1"/>
    <col min="6669" max="6669" width="2.125" style="1" customWidth="1"/>
    <col min="6670" max="6670" width="3.625" style="1" customWidth="1"/>
    <col min="6671" max="6671" width="6.125" style="1" customWidth="1"/>
    <col min="6672" max="6672" width="3.625" style="1" customWidth="1"/>
    <col min="6673" max="6912" width="9" style="1" customWidth="1"/>
    <col min="6913" max="6913" width="3.125" style="1" customWidth="1"/>
    <col min="6914" max="6914" width="5.125" style="1" customWidth="1"/>
    <col min="6915" max="6915" width="12.625" style="1" customWidth="1"/>
    <col min="6916" max="6916" width="14" style="1" customWidth="1"/>
    <col min="6917" max="6917" width="6.125" style="1" customWidth="1"/>
    <col min="6918" max="6918" width="3.625" style="1" customWidth="1"/>
    <col min="6919" max="6919" width="5" style="1" customWidth="1"/>
    <col min="6920" max="6920" width="3.875" style="1" customWidth="1"/>
    <col min="6921" max="6921" width="5.125" style="1" customWidth="1"/>
    <col min="6922" max="6923" width="6.625" style="1" customWidth="1"/>
    <col min="6924" max="6924" width="7.125" style="1" customWidth="1"/>
    <col min="6925" max="6925" width="2.125" style="1" customWidth="1"/>
    <col min="6926" max="6926" width="3.625" style="1" customWidth="1"/>
    <col min="6927" max="6927" width="6.125" style="1" customWidth="1"/>
    <col min="6928" max="6928" width="3.625" style="1" customWidth="1"/>
    <col min="6929" max="7168" width="9" style="1" customWidth="1"/>
    <col min="7169" max="7169" width="3.125" style="1" customWidth="1"/>
    <col min="7170" max="7170" width="5.125" style="1" customWidth="1"/>
    <col min="7171" max="7171" width="12.625" style="1" customWidth="1"/>
    <col min="7172" max="7172" width="14" style="1" customWidth="1"/>
    <col min="7173" max="7173" width="6.125" style="1" customWidth="1"/>
    <col min="7174" max="7174" width="3.625" style="1" customWidth="1"/>
    <col min="7175" max="7175" width="5" style="1" customWidth="1"/>
    <col min="7176" max="7176" width="3.875" style="1" customWidth="1"/>
    <col min="7177" max="7177" width="5.125" style="1" customWidth="1"/>
    <col min="7178" max="7179" width="6.625" style="1" customWidth="1"/>
    <col min="7180" max="7180" width="7.125" style="1" customWidth="1"/>
    <col min="7181" max="7181" width="2.125" style="1" customWidth="1"/>
    <col min="7182" max="7182" width="3.625" style="1" customWidth="1"/>
    <col min="7183" max="7183" width="6.125" style="1" customWidth="1"/>
    <col min="7184" max="7184" width="3.625" style="1" customWidth="1"/>
    <col min="7185" max="7424" width="9" style="1" customWidth="1"/>
    <col min="7425" max="7425" width="3.125" style="1" customWidth="1"/>
    <col min="7426" max="7426" width="5.125" style="1" customWidth="1"/>
    <col min="7427" max="7427" width="12.625" style="1" customWidth="1"/>
    <col min="7428" max="7428" width="14" style="1" customWidth="1"/>
    <col min="7429" max="7429" width="6.125" style="1" customWidth="1"/>
    <col min="7430" max="7430" width="3.625" style="1" customWidth="1"/>
    <col min="7431" max="7431" width="5" style="1" customWidth="1"/>
    <col min="7432" max="7432" width="3.875" style="1" customWidth="1"/>
    <col min="7433" max="7433" width="5.125" style="1" customWidth="1"/>
    <col min="7434" max="7435" width="6.625" style="1" customWidth="1"/>
    <col min="7436" max="7436" width="7.125" style="1" customWidth="1"/>
    <col min="7437" max="7437" width="2.125" style="1" customWidth="1"/>
    <col min="7438" max="7438" width="3.625" style="1" customWidth="1"/>
    <col min="7439" max="7439" width="6.125" style="1" customWidth="1"/>
    <col min="7440" max="7440" width="3.625" style="1" customWidth="1"/>
    <col min="7441" max="7680" width="9" style="1" customWidth="1"/>
    <col min="7681" max="7681" width="3.125" style="1" customWidth="1"/>
    <col min="7682" max="7682" width="5.125" style="1" customWidth="1"/>
    <col min="7683" max="7683" width="12.625" style="1" customWidth="1"/>
    <col min="7684" max="7684" width="14" style="1" customWidth="1"/>
    <col min="7685" max="7685" width="6.125" style="1" customWidth="1"/>
    <col min="7686" max="7686" width="3.625" style="1" customWidth="1"/>
    <col min="7687" max="7687" width="5" style="1" customWidth="1"/>
    <col min="7688" max="7688" width="3.875" style="1" customWidth="1"/>
    <col min="7689" max="7689" width="5.125" style="1" customWidth="1"/>
    <col min="7690" max="7691" width="6.625" style="1" customWidth="1"/>
    <col min="7692" max="7692" width="7.125" style="1" customWidth="1"/>
    <col min="7693" max="7693" width="2.125" style="1" customWidth="1"/>
    <col min="7694" max="7694" width="3.625" style="1" customWidth="1"/>
    <col min="7695" max="7695" width="6.125" style="1" customWidth="1"/>
    <col min="7696" max="7696" width="3.625" style="1" customWidth="1"/>
    <col min="7697" max="7936" width="9" style="1" customWidth="1"/>
    <col min="7937" max="7937" width="3.125" style="1" customWidth="1"/>
    <col min="7938" max="7938" width="5.125" style="1" customWidth="1"/>
    <col min="7939" max="7939" width="12.625" style="1" customWidth="1"/>
    <col min="7940" max="7940" width="14" style="1" customWidth="1"/>
    <col min="7941" max="7941" width="6.125" style="1" customWidth="1"/>
    <col min="7942" max="7942" width="3.625" style="1" customWidth="1"/>
    <col min="7943" max="7943" width="5" style="1" customWidth="1"/>
    <col min="7944" max="7944" width="3.875" style="1" customWidth="1"/>
    <col min="7945" max="7945" width="5.125" style="1" customWidth="1"/>
    <col min="7946" max="7947" width="6.625" style="1" customWidth="1"/>
    <col min="7948" max="7948" width="7.125" style="1" customWidth="1"/>
    <col min="7949" max="7949" width="2.125" style="1" customWidth="1"/>
    <col min="7950" max="7950" width="3.625" style="1" customWidth="1"/>
    <col min="7951" max="7951" width="6.125" style="1" customWidth="1"/>
    <col min="7952" max="7952" width="3.625" style="1" customWidth="1"/>
    <col min="7953" max="8192" width="9" style="1" customWidth="1"/>
    <col min="8193" max="8193" width="3.125" style="1" customWidth="1"/>
    <col min="8194" max="8194" width="5.125" style="1" customWidth="1"/>
    <col min="8195" max="8195" width="12.625" style="1" customWidth="1"/>
    <col min="8196" max="8196" width="14" style="1" customWidth="1"/>
    <col min="8197" max="8197" width="6.125" style="1" customWidth="1"/>
    <col min="8198" max="8198" width="3.625" style="1" customWidth="1"/>
    <col min="8199" max="8199" width="5" style="1" customWidth="1"/>
    <col min="8200" max="8200" width="3.875" style="1" customWidth="1"/>
    <col min="8201" max="8201" width="5.125" style="1" customWidth="1"/>
    <col min="8202" max="8203" width="6.625" style="1" customWidth="1"/>
    <col min="8204" max="8204" width="7.125" style="1" customWidth="1"/>
    <col min="8205" max="8205" width="2.125" style="1" customWidth="1"/>
    <col min="8206" max="8206" width="3.625" style="1" customWidth="1"/>
    <col min="8207" max="8207" width="6.125" style="1" customWidth="1"/>
    <col min="8208" max="8208" width="3.625" style="1" customWidth="1"/>
    <col min="8209" max="8448" width="9" style="1" customWidth="1"/>
    <col min="8449" max="8449" width="3.125" style="1" customWidth="1"/>
    <col min="8450" max="8450" width="5.125" style="1" customWidth="1"/>
    <col min="8451" max="8451" width="12.625" style="1" customWidth="1"/>
    <col min="8452" max="8452" width="14" style="1" customWidth="1"/>
    <col min="8453" max="8453" width="6.125" style="1" customWidth="1"/>
    <col min="8454" max="8454" width="3.625" style="1" customWidth="1"/>
    <col min="8455" max="8455" width="5" style="1" customWidth="1"/>
    <col min="8456" max="8456" width="3.875" style="1" customWidth="1"/>
    <col min="8457" max="8457" width="5.125" style="1" customWidth="1"/>
    <col min="8458" max="8459" width="6.625" style="1" customWidth="1"/>
    <col min="8460" max="8460" width="7.125" style="1" customWidth="1"/>
    <col min="8461" max="8461" width="2.125" style="1" customWidth="1"/>
    <col min="8462" max="8462" width="3.625" style="1" customWidth="1"/>
    <col min="8463" max="8463" width="6.125" style="1" customWidth="1"/>
    <col min="8464" max="8464" width="3.625" style="1" customWidth="1"/>
    <col min="8465" max="8704" width="9" style="1" customWidth="1"/>
    <col min="8705" max="8705" width="3.125" style="1" customWidth="1"/>
    <col min="8706" max="8706" width="5.125" style="1" customWidth="1"/>
    <col min="8707" max="8707" width="12.625" style="1" customWidth="1"/>
    <col min="8708" max="8708" width="14" style="1" customWidth="1"/>
    <col min="8709" max="8709" width="6.125" style="1" customWidth="1"/>
    <col min="8710" max="8710" width="3.625" style="1" customWidth="1"/>
    <col min="8711" max="8711" width="5" style="1" customWidth="1"/>
    <col min="8712" max="8712" width="3.875" style="1" customWidth="1"/>
    <col min="8713" max="8713" width="5.125" style="1" customWidth="1"/>
    <col min="8714" max="8715" width="6.625" style="1" customWidth="1"/>
    <col min="8716" max="8716" width="7.125" style="1" customWidth="1"/>
    <col min="8717" max="8717" width="2.125" style="1" customWidth="1"/>
    <col min="8718" max="8718" width="3.625" style="1" customWidth="1"/>
    <col min="8719" max="8719" width="6.125" style="1" customWidth="1"/>
    <col min="8720" max="8720" width="3.625" style="1" customWidth="1"/>
    <col min="8721" max="8960" width="9" style="1" customWidth="1"/>
    <col min="8961" max="8961" width="3.125" style="1" customWidth="1"/>
    <col min="8962" max="8962" width="5.125" style="1" customWidth="1"/>
    <col min="8963" max="8963" width="12.625" style="1" customWidth="1"/>
    <col min="8964" max="8964" width="14" style="1" customWidth="1"/>
    <col min="8965" max="8965" width="6.125" style="1" customWidth="1"/>
    <col min="8966" max="8966" width="3.625" style="1" customWidth="1"/>
    <col min="8967" max="8967" width="5" style="1" customWidth="1"/>
    <col min="8968" max="8968" width="3.875" style="1" customWidth="1"/>
    <col min="8969" max="8969" width="5.125" style="1" customWidth="1"/>
    <col min="8970" max="8971" width="6.625" style="1" customWidth="1"/>
    <col min="8972" max="8972" width="7.125" style="1" customWidth="1"/>
    <col min="8973" max="8973" width="2.125" style="1" customWidth="1"/>
    <col min="8974" max="8974" width="3.625" style="1" customWidth="1"/>
    <col min="8975" max="8975" width="6.125" style="1" customWidth="1"/>
    <col min="8976" max="8976" width="3.625" style="1" customWidth="1"/>
    <col min="8977" max="9216" width="9" style="1" customWidth="1"/>
    <col min="9217" max="9217" width="3.125" style="1" customWidth="1"/>
    <col min="9218" max="9218" width="5.125" style="1" customWidth="1"/>
    <col min="9219" max="9219" width="12.625" style="1" customWidth="1"/>
    <col min="9220" max="9220" width="14" style="1" customWidth="1"/>
    <col min="9221" max="9221" width="6.125" style="1" customWidth="1"/>
    <col min="9222" max="9222" width="3.625" style="1" customWidth="1"/>
    <col min="9223" max="9223" width="5" style="1" customWidth="1"/>
    <col min="9224" max="9224" width="3.875" style="1" customWidth="1"/>
    <col min="9225" max="9225" width="5.125" style="1" customWidth="1"/>
    <col min="9226" max="9227" width="6.625" style="1" customWidth="1"/>
    <col min="9228" max="9228" width="7.125" style="1" customWidth="1"/>
    <col min="9229" max="9229" width="2.125" style="1" customWidth="1"/>
    <col min="9230" max="9230" width="3.625" style="1" customWidth="1"/>
    <col min="9231" max="9231" width="6.125" style="1" customWidth="1"/>
    <col min="9232" max="9232" width="3.625" style="1" customWidth="1"/>
    <col min="9233" max="9472" width="9" style="1" customWidth="1"/>
    <col min="9473" max="9473" width="3.125" style="1" customWidth="1"/>
    <col min="9474" max="9474" width="5.125" style="1" customWidth="1"/>
    <col min="9475" max="9475" width="12.625" style="1" customWidth="1"/>
    <col min="9476" max="9476" width="14" style="1" customWidth="1"/>
    <col min="9477" max="9477" width="6.125" style="1" customWidth="1"/>
    <col min="9478" max="9478" width="3.625" style="1" customWidth="1"/>
    <col min="9479" max="9479" width="5" style="1" customWidth="1"/>
    <col min="9480" max="9480" width="3.875" style="1" customWidth="1"/>
    <col min="9481" max="9481" width="5.125" style="1" customWidth="1"/>
    <col min="9482" max="9483" width="6.625" style="1" customWidth="1"/>
    <col min="9484" max="9484" width="7.125" style="1" customWidth="1"/>
    <col min="9485" max="9485" width="2.125" style="1" customWidth="1"/>
    <col min="9486" max="9486" width="3.625" style="1" customWidth="1"/>
    <col min="9487" max="9487" width="6.125" style="1" customWidth="1"/>
    <col min="9488" max="9488" width="3.625" style="1" customWidth="1"/>
    <col min="9489" max="9728" width="9" style="1" customWidth="1"/>
    <col min="9729" max="9729" width="3.125" style="1" customWidth="1"/>
    <col min="9730" max="9730" width="5.125" style="1" customWidth="1"/>
    <col min="9731" max="9731" width="12.625" style="1" customWidth="1"/>
    <col min="9732" max="9732" width="14" style="1" customWidth="1"/>
    <col min="9733" max="9733" width="6.125" style="1" customWidth="1"/>
    <col min="9734" max="9734" width="3.625" style="1" customWidth="1"/>
    <col min="9735" max="9735" width="5" style="1" customWidth="1"/>
    <col min="9736" max="9736" width="3.875" style="1" customWidth="1"/>
    <col min="9737" max="9737" width="5.125" style="1" customWidth="1"/>
    <col min="9738" max="9739" width="6.625" style="1" customWidth="1"/>
    <col min="9740" max="9740" width="7.125" style="1" customWidth="1"/>
    <col min="9741" max="9741" width="2.125" style="1" customWidth="1"/>
    <col min="9742" max="9742" width="3.625" style="1" customWidth="1"/>
    <col min="9743" max="9743" width="6.125" style="1" customWidth="1"/>
    <col min="9744" max="9744" width="3.625" style="1" customWidth="1"/>
    <col min="9745" max="9984" width="9" style="1" customWidth="1"/>
    <col min="9985" max="9985" width="3.125" style="1" customWidth="1"/>
    <col min="9986" max="9986" width="5.125" style="1" customWidth="1"/>
    <col min="9987" max="9987" width="12.625" style="1" customWidth="1"/>
    <col min="9988" max="9988" width="14" style="1" customWidth="1"/>
    <col min="9989" max="9989" width="6.125" style="1" customWidth="1"/>
    <col min="9990" max="9990" width="3.625" style="1" customWidth="1"/>
    <col min="9991" max="9991" width="5" style="1" customWidth="1"/>
    <col min="9992" max="9992" width="3.875" style="1" customWidth="1"/>
    <col min="9993" max="9993" width="5.125" style="1" customWidth="1"/>
    <col min="9994" max="9995" width="6.625" style="1" customWidth="1"/>
    <col min="9996" max="9996" width="7.125" style="1" customWidth="1"/>
    <col min="9997" max="9997" width="2.125" style="1" customWidth="1"/>
    <col min="9998" max="9998" width="3.625" style="1" customWidth="1"/>
    <col min="9999" max="9999" width="6.125" style="1" customWidth="1"/>
    <col min="10000" max="10000" width="3.625" style="1" customWidth="1"/>
    <col min="10001" max="10240" width="9" style="1" customWidth="1"/>
    <col min="10241" max="10241" width="3.125" style="1" customWidth="1"/>
    <col min="10242" max="10242" width="5.125" style="1" customWidth="1"/>
    <col min="10243" max="10243" width="12.625" style="1" customWidth="1"/>
    <col min="10244" max="10244" width="14" style="1" customWidth="1"/>
    <col min="10245" max="10245" width="6.125" style="1" customWidth="1"/>
    <col min="10246" max="10246" width="3.625" style="1" customWidth="1"/>
    <col min="10247" max="10247" width="5" style="1" customWidth="1"/>
    <col min="10248" max="10248" width="3.875" style="1" customWidth="1"/>
    <col min="10249" max="10249" width="5.125" style="1" customWidth="1"/>
    <col min="10250" max="10251" width="6.625" style="1" customWidth="1"/>
    <col min="10252" max="10252" width="7.125" style="1" customWidth="1"/>
    <col min="10253" max="10253" width="2.125" style="1" customWidth="1"/>
    <col min="10254" max="10254" width="3.625" style="1" customWidth="1"/>
    <col min="10255" max="10255" width="6.125" style="1" customWidth="1"/>
    <col min="10256" max="10256" width="3.625" style="1" customWidth="1"/>
    <col min="10257" max="10496" width="9" style="1" customWidth="1"/>
    <col min="10497" max="10497" width="3.125" style="1" customWidth="1"/>
    <col min="10498" max="10498" width="5.125" style="1" customWidth="1"/>
    <col min="10499" max="10499" width="12.625" style="1" customWidth="1"/>
    <col min="10500" max="10500" width="14" style="1" customWidth="1"/>
    <col min="10501" max="10501" width="6.125" style="1" customWidth="1"/>
    <col min="10502" max="10502" width="3.625" style="1" customWidth="1"/>
    <col min="10503" max="10503" width="5" style="1" customWidth="1"/>
    <col min="10504" max="10504" width="3.875" style="1" customWidth="1"/>
    <col min="10505" max="10505" width="5.125" style="1" customWidth="1"/>
    <col min="10506" max="10507" width="6.625" style="1" customWidth="1"/>
    <col min="10508" max="10508" width="7.125" style="1" customWidth="1"/>
    <col min="10509" max="10509" width="2.125" style="1" customWidth="1"/>
    <col min="10510" max="10510" width="3.625" style="1" customWidth="1"/>
    <col min="10511" max="10511" width="6.125" style="1" customWidth="1"/>
    <col min="10512" max="10512" width="3.625" style="1" customWidth="1"/>
    <col min="10513" max="10752" width="9" style="1" customWidth="1"/>
    <col min="10753" max="10753" width="3.125" style="1" customWidth="1"/>
    <col min="10754" max="10754" width="5.125" style="1" customWidth="1"/>
    <col min="10755" max="10755" width="12.625" style="1" customWidth="1"/>
    <col min="10756" max="10756" width="14" style="1" customWidth="1"/>
    <col min="10757" max="10757" width="6.125" style="1" customWidth="1"/>
    <col min="10758" max="10758" width="3.625" style="1" customWidth="1"/>
    <col min="10759" max="10759" width="5" style="1" customWidth="1"/>
    <col min="10760" max="10760" width="3.875" style="1" customWidth="1"/>
    <col min="10761" max="10761" width="5.125" style="1" customWidth="1"/>
    <col min="10762" max="10763" width="6.625" style="1" customWidth="1"/>
    <col min="10764" max="10764" width="7.125" style="1" customWidth="1"/>
    <col min="10765" max="10765" width="2.125" style="1" customWidth="1"/>
    <col min="10766" max="10766" width="3.625" style="1" customWidth="1"/>
    <col min="10767" max="10767" width="6.125" style="1" customWidth="1"/>
    <col min="10768" max="10768" width="3.625" style="1" customWidth="1"/>
    <col min="10769" max="11008" width="9" style="1" customWidth="1"/>
    <col min="11009" max="11009" width="3.125" style="1" customWidth="1"/>
    <col min="11010" max="11010" width="5.125" style="1" customWidth="1"/>
    <col min="11011" max="11011" width="12.625" style="1" customWidth="1"/>
    <col min="11012" max="11012" width="14" style="1" customWidth="1"/>
    <col min="11013" max="11013" width="6.125" style="1" customWidth="1"/>
    <col min="11014" max="11014" width="3.625" style="1" customWidth="1"/>
    <col min="11015" max="11015" width="5" style="1" customWidth="1"/>
    <col min="11016" max="11016" width="3.875" style="1" customWidth="1"/>
    <col min="11017" max="11017" width="5.125" style="1" customWidth="1"/>
    <col min="11018" max="11019" width="6.625" style="1" customWidth="1"/>
    <col min="11020" max="11020" width="7.125" style="1" customWidth="1"/>
    <col min="11021" max="11021" width="2.125" style="1" customWidth="1"/>
    <col min="11022" max="11022" width="3.625" style="1" customWidth="1"/>
    <col min="11023" max="11023" width="6.125" style="1" customWidth="1"/>
    <col min="11024" max="11024" width="3.625" style="1" customWidth="1"/>
    <col min="11025" max="11264" width="9" style="1" customWidth="1"/>
    <col min="11265" max="11265" width="3.125" style="1" customWidth="1"/>
    <col min="11266" max="11266" width="5.125" style="1" customWidth="1"/>
    <col min="11267" max="11267" width="12.625" style="1" customWidth="1"/>
    <col min="11268" max="11268" width="14" style="1" customWidth="1"/>
    <col min="11269" max="11269" width="6.125" style="1" customWidth="1"/>
    <col min="11270" max="11270" width="3.625" style="1" customWidth="1"/>
    <col min="11271" max="11271" width="5" style="1" customWidth="1"/>
    <col min="11272" max="11272" width="3.875" style="1" customWidth="1"/>
    <col min="11273" max="11273" width="5.125" style="1" customWidth="1"/>
    <col min="11274" max="11275" width="6.625" style="1" customWidth="1"/>
    <col min="11276" max="11276" width="7.125" style="1" customWidth="1"/>
    <col min="11277" max="11277" width="2.125" style="1" customWidth="1"/>
    <col min="11278" max="11278" width="3.625" style="1" customWidth="1"/>
    <col min="11279" max="11279" width="6.125" style="1" customWidth="1"/>
    <col min="11280" max="11280" width="3.625" style="1" customWidth="1"/>
    <col min="11281" max="11520" width="9" style="1" customWidth="1"/>
    <col min="11521" max="11521" width="3.125" style="1" customWidth="1"/>
    <col min="11522" max="11522" width="5.125" style="1" customWidth="1"/>
    <col min="11523" max="11523" width="12.625" style="1" customWidth="1"/>
    <col min="11524" max="11524" width="14" style="1" customWidth="1"/>
    <col min="11525" max="11525" width="6.125" style="1" customWidth="1"/>
    <col min="11526" max="11526" width="3.625" style="1" customWidth="1"/>
    <col min="11527" max="11527" width="5" style="1" customWidth="1"/>
    <col min="11528" max="11528" width="3.875" style="1" customWidth="1"/>
    <col min="11529" max="11529" width="5.125" style="1" customWidth="1"/>
    <col min="11530" max="11531" width="6.625" style="1" customWidth="1"/>
    <col min="11532" max="11532" width="7.125" style="1" customWidth="1"/>
    <col min="11533" max="11533" width="2.125" style="1" customWidth="1"/>
    <col min="11534" max="11534" width="3.625" style="1" customWidth="1"/>
    <col min="11535" max="11535" width="6.125" style="1" customWidth="1"/>
    <col min="11536" max="11536" width="3.625" style="1" customWidth="1"/>
    <col min="11537" max="11776" width="9" style="1" customWidth="1"/>
    <col min="11777" max="11777" width="3.125" style="1" customWidth="1"/>
    <col min="11778" max="11778" width="5.125" style="1" customWidth="1"/>
    <col min="11779" max="11779" width="12.625" style="1" customWidth="1"/>
    <col min="11780" max="11780" width="14" style="1" customWidth="1"/>
    <col min="11781" max="11781" width="6.125" style="1" customWidth="1"/>
    <col min="11782" max="11782" width="3.625" style="1" customWidth="1"/>
    <col min="11783" max="11783" width="5" style="1" customWidth="1"/>
    <col min="11784" max="11784" width="3.875" style="1" customWidth="1"/>
    <col min="11785" max="11785" width="5.125" style="1" customWidth="1"/>
    <col min="11786" max="11787" width="6.625" style="1" customWidth="1"/>
    <col min="11788" max="11788" width="7.125" style="1" customWidth="1"/>
    <col min="11789" max="11789" width="2.125" style="1" customWidth="1"/>
    <col min="11790" max="11790" width="3.625" style="1" customWidth="1"/>
    <col min="11791" max="11791" width="6.125" style="1" customWidth="1"/>
    <col min="11792" max="11792" width="3.625" style="1" customWidth="1"/>
    <col min="11793" max="12032" width="9" style="1" customWidth="1"/>
    <col min="12033" max="12033" width="3.125" style="1" customWidth="1"/>
    <col min="12034" max="12034" width="5.125" style="1" customWidth="1"/>
    <col min="12035" max="12035" width="12.625" style="1" customWidth="1"/>
    <col min="12036" max="12036" width="14" style="1" customWidth="1"/>
    <col min="12037" max="12037" width="6.125" style="1" customWidth="1"/>
    <col min="12038" max="12038" width="3.625" style="1" customWidth="1"/>
    <col min="12039" max="12039" width="5" style="1" customWidth="1"/>
    <col min="12040" max="12040" width="3.875" style="1" customWidth="1"/>
    <col min="12041" max="12041" width="5.125" style="1" customWidth="1"/>
    <col min="12042" max="12043" width="6.625" style="1" customWidth="1"/>
    <col min="12044" max="12044" width="7.125" style="1" customWidth="1"/>
    <col min="12045" max="12045" width="2.125" style="1" customWidth="1"/>
    <col min="12046" max="12046" width="3.625" style="1" customWidth="1"/>
    <col min="12047" max="12047" width="6.125" style="1" customWidth="1"/>
    <col min="12048" max="12048" width="3.625" style="1" customWidth="1"/>
    <col min="12049" max="12288" width="9" style="1" customWidth="1"/>
    <col min="12289" max="12289" width="3.125" style="1" customWidth="1"/>
    <col min="12290" max="12290" width="5.125" style="1" customWidth="1"/>
    <col min="12291" max="12291" width="12.625" style="1" customWidth="1"/>
    <col min="12292" max="12292" width="14" style="1" customWidth="1"/>
    <col min="12293" max="12293" width="6.125" style="1" customWidth="1"/>
    <col min="12294" max="12294" width="3.625" style="1" customWidth="1"/>
    <col min="12295" max="12295" width="5" style="1" customWidth="1"/>
    <col min="12296" max="12296" width="3.875" style="1" customWidth="1"/>
    <col min="12297" max="12297" width="5.125" style="1" customWidth="1"/>
    <col min="12298" max="12299" width="6.625" style="1" customWidth="1"/>
    <col min="12300" max="12300" width="7.125" style="1" customWidth="1"/>
    <col min="12301" max="12301" width="2.125" style="1" customWidth="1"/>
    <col min="12302" max="12302" width="3.625" style="1" customWidth="1"/>
    <col min="12303" max="12303" width="6.125" style="1" customWidth="1"/>
    <col min="12304" max="12304" width="3.625" style="1" customWidth="1"/>
    <col min="12305" max="12544" width="9" style="1" customWidth="1"/>
    <col min="12545" max="12545" width="3.125" style="1" customWidth="1"/>
    <col min="12546" max="12546" width="5.125" style="1" customWidth="1"/>
    <col min="12547" max="12547" width="12.625" style="1" customWidth="1"/>
    <col min="12548" max="12548" width="14" style="1" customWidth="1"/>
    <col min="12549" max="12549" width="6.125" style="1" customWidth="1"/>
    <col min="12550" max="12550" width="3.625" style="1" customWidth="1"/>
    <col min="12551" max="12551" width="5" style="1" customWidth="1"/>
    <col min="12552" max="12552" width="3.875" style="1" customWidth="1"/>
    <col min="12553" max="12553" width="5.125" style="1" customWidth="1"/>
    <col min="12554" max="12555" width="6.625" style="1" customWidth="1"/>
    <col min="12556" max="12556" width="7.125" style="1" customWidth="1"/>
    <col min="12557" max="12557" width="2.125" style="1" customWidth="1"/>
    <col min="12558" max="12558" width="3.625" style="1" customWidth="1"/>
    <col min="12559" max="12559" width="6.125" style="1" customWidth="1"/>
    <col min="12560" max="12560" width="3.625" style="1" customWidth="1"/>
    <col min="12561" max="12800" width="9" style="1" customWidth="1"/>
    <col min="12801" max="12801" width="3.125" style="1" customWidth="1"/>
    <col min="12802" max="12802" width="5.125" style="1" customWidth="1"/>
    <col min="12803" max="12803" width="12.625" style="1" customWidth="1"/>
    <col min="12804" max="12804" width="14" style="1" customWidth="1"/>
    <col min="12805" max="12805" width="6.125" style="1" customWidth="1"/>
    <col min="12806" max="12806" width="3.625" style="1" customWidth="1"/>
    <col min="12807" max="12807" width="5" style="1" customWidth="1"/>
    <col min="12808" max="12808" width="3.875" style="1" customWidth="1"/>
    <col min="12809" max="12809" width="5.125" style="1" customWidth="1"/>
    <col min="12810" max="12811" width="6.625" style="1" customWidth="1"/>
    <col min="12812" max="12812" width="7.125" style="1" customWidth="1"/>
    <col min="12813" max="12813" width="2.125" style="1" customWidth="1"/>
    <col min="12814" max="12814" width="3.625" style="1" customWidth="1"/>
    <col min="12815" max="12815" width="6.125" style="1" customWidth="1"/>
    <col min="12816" max="12816" width="3.625" style="1" customWidth="1"/>
    <col min="12817" max="13056" width="9" style="1" customWidth="1"/>
    <col min="13057" max="13057" width="3.125" style="1" customWidth="1"/>
    <col min="13058" max="13058" width="5.125" style="1" customWidth="1"/>
    <col min="13059" max="13059" width="12.625" style="1" customWidth="1"/>
    <col min="13060" max="13060" width="14" style="1" customWidth="1"/>
    <col min="13061" max="13061" width="6.125" style="1" customWidth="1"/>
    <col min="13062" max="13062" width="3.625" style="1" customWidth="1"/>
    <col min="13063" max="13063" width="5" style="1" customWidth="1"/>
    <col min="13064" max="13064" width="3.875" style="1" customWidth="1"/>
    <col min="13065" max="13065" width="5.125" style="1" customWidth="1"/>
    <col min="13066" max="13067" width="6.625" style="1" customWidth="1"/>
    <col min="13068" max="13068" width="7.125" style="1" customWidth="1"/>
    <col min="13069" max="13069" width="2.125" style="1" customWidth="1"/>
    <col min="13070" max="13070" width="3.625" style="1" customWidth="1"/>
    <col min="13071" max="13071" width="6.125" style="1" customWidth="1"/>
    <col min="13072" max="13072" width="3.625" style="1" customWidth="1"/>
    <col min="13073" max="13312" width="9" style="1" customWidth="1"/>
    <col min="13313" max="13313" width="3.125" style="1" customWidth="1"/>
    <col min="13314" max="13314" width="5.125" style="1" customWidth="1"/>
    <col min="13315" max="13315" width="12.625" style="1" customWidth="1"/>
    <col min="13316" max="13316" width="14" style="1" customWidth="1"/>
    <col min="13317" max="13317" width="6.125" style="1" customWidth="1"/>
    <col min="13318" max="13318" width="3.625" style="1" customWidth="1"/>
    <col min="13319" max="13319" width="5" style="1" customWidth="1"/>
    <col min="13320" max="13320" width="3.875" style="1" customWidth="1"/>
    <col min="13321" max="13321" width="5.125" style="1" customWidth="1"/>
    <col min="13322" max="13323" width="6.625" style="1" customWidth="1"/>
    <col min="13324" max="13324" width="7.125" style="1" customWidth="1"/>
    <col min="13325" max="13325" width="2.125" style="1" customWidth="1"/>
    <col min="13326" max="13326" width="3.625" style="1" customWidth="1"/>
    <col min="13327" max="13327" width="6.125" style="1" customWidth="1"/>
    <col min="13328" max="13328" width="3.625" style="1" customWidth="1"/>
    <col min="13329" max="13568" width="9" style="1" customWidth="1"/>
    <col min="13569" max="13569" width="3.125" style="1" customWidth="1"/>
    <col min="13570" max="13570" width="5.125" style="1" customWidth="1"/>
    <col min="13571" max="13571" width="12.625" style="1" customWidth="1"/>
    <col min="13572" max="13572" width="14" style="1" customWidth="1"/>
    <col min="13573" max="13573" width="6.125" style="1" customWidth="1"/>
    <col min="13574" max="13574" width="3.625" style="1" customWidth="1"/>
    <col min="13575" max="13575" width="5" style="1" customWidth="1"/>
    <col min="13576" max="13576" width="3.875" style="1" customWidth="1"/>
    <col min="13577" max="13577" width="5.125" style="1" customWidth="1"/>
    <col min="13578" max="13579" width="6.625" style="1" customWidth="1"/>
    <col min="13580" max="13580" width="7.125" style="1" customWidth="1"/>
    <col min="13581" max="13581" width="2.125" style="1" customWidth="1"/>
    <col min="13582" max="13582" width="3.625" style="1" customWidth="1"/>
    <col min="13583" max="13583" width="6.125" style="1" customWidth="1"/>
    <col min="13584" max="13584" width="3.625" style="1" customWidth="1"/>
    <col min="13585" max="13824" width="9" style="1" customWidth="1"/>
    <col min="13825" max="13825" width="3.125" style="1" customWidth="1"/>
    <col min="13826" max="13826" width="5.125" style="1" customWidth="1"/>
    <col min="13827" max="13827" width="12.625" style="1" customWidth="1"/>
    <col min="13828" max="13828" width="14" style="1" customWidth="1"/>
    <col min="13829" max="13829" width="6.125" style="1" customWidth="1"/>
    <col min="13830" max="13830" width="3.625" style="1" customWidth="1"/>
    <col min="13831" max="13831" width="5" style="1" customWidth="1"/>
    <col min="13832" max="13832" width="3.875" style="1" customWidth="1"/>
    <col min="13833" max="13833" width="5.125" style="1" customWidth="1"/>
    <col min="13834" max="13835" width="6.625" style="1" customWidth="1"/>
    <col min="13836" max="13836" width="7.125" style="1" customWidth="1"/>
    <col min="13837" max="13837" width="2.125" style="1" customWidth="1"/>
    <col min="13838" max="13838" width="3.625" style="1" customWidth="1"/>
    <col min="13839" max="13839" width="6.125" style="1" customWidth="1"/>
    <col min="13840" max="13840" width="3.625" style="1" customWidth="1"/>
    <col min="13841" max="14080" width="9" style="1" customWidth="1"/>
    <col min="14081" max="14081" width="3.125" style="1" customWidth="1"/>
    <col min="14082" max="14082" width="5.125" style="1" customWidth="1"/>
    <col min="14083" max="14083" width="12.625" style="1" customWidth="1"/>
    <col min="14084" max="14084" width="14" style="1" customWidth="1"/>
    <col min="14085" max="14085" width="6.125" style="1" customWidth="1"/>
    <col min="14086" max="14086" width="3.625" style="1" customWidth="1"/>
    <col min="14087" max="14087" width="5" style="1" customWidth="1"/>
    <col min="14088" max="14088" width="3.875" style="1" customWidth="1"/>
    <col min="14089" max="14089" width="5.125" style="1" customWidth="1"/>
    <col min="14090" max="14091" width="6.625" style="1" customWidth="1"/>
    <col min="14092" max="14092" width="7.125" style="1" customWidth="1"/>
    <col min="14093" max="14093" width="2.125" style="1" customWidth="1"/>
    <col min="14094" max="14094" width="3.625" style="1" customWidth="1"/>
    <col min="14095" max="14095" width="6.125" style="1" customWidth="1"/>
    <col min="14096" max="14096" width="3.625" style="1" customWidth="1"/>
    <col min="14097" max="14336" width="9" style="1" customWidth="1"/>
    <col min="14337" max="14337" width="3.125" style="1" customWidth="1"/>
    <col min="14338" max="14338" width="5.125" style="1" customWidth="1"/>
    <col min="14339" max="14339" width="12.625" style="1" customWidth="1"/>
    <col min="14340" max="14340" width="14" style="1" customWidth="1"/>
    <col min="14341" max="14341" width="6.125" style="1" customWidth="1"/>
    <col min="14342" max="14342" width="3.625" style="1" customWidth="1"/>
    <col min="14343" max="14343" width="5" style="1" customWidth="1"/>
    <col min="14344" max="14344" width="3.875" style="1" customWidth="1"/>
    <col min="14345" max="14345" width="5.125" style="1" customWidth="1"/>
    <col min="14346" max="14347" width="6.625" style="1" customWidth="1"/>
    <col min="14348" max="14348" width="7.125" style="1" customWidth="1"/>
    <col min="14349" max="14349" width="2.125" style="1" customWidth="1"/>
    <col min="14350" max="14350" width="3.625" style="1" customWidth="1"/>
    <col min="14351" max="14351" width="6.125" style="1" customWidth="1"/>
    <col min="14352" max="14352" width="3.625" style="1" customWidth="1"/>
    <col min="14353" max="14592" width="9" style="1" customWidth="1"/>
    <col min="14593" max="14593" width="3.125" style="1" customWidth="1"/>
    <col min="14594" max="14594" width="5.125" style="1" customWidth="1"/>
    <col min="14595" max="14595" width="12.625" style="1" customWidth="1"/>
    <col min="14596" max="14596" width="14" style="1" customWidth="1"/>
    <col min="14597" max="14597" width="6.125" style="1" customWidth="1"/>
    <col min="14598" max="14598" width="3.625" style="1" customWidth="1"/>
    <col min="14599" max="14599" width="5" style="1" customWidth="1"/>
    <col min="14600" max="14600" width="3.875" style="1" customWidth="1"/>
    <col min="14601" max="14601" width="5.125" style="1" customWidth="1"/>
    <col min="14602" max="14603" width="6.625" style="1" customWidth="1"/>
    <col min="14604" max="14604" width="7.125" style="1" customWidth="1"/>
    <col min="14605" max="14605" width="2.125" style="1" customWidth="1"/>
    <col min="14606" max="14606" width="3.625" style="1" customWidth="1"/>
    <col min="14607" max="14607" width="6.125" style="1" customWidth="1"/>
    <col min="14608" max="14608" width="3.625" style="1" customWidth="1"/>
    <col min="14609" max="14848" width="9" style="1" customWidth="1"/>
    <col min="14849" max="14849" width="3.125" style="1" customWidth="1"/>
    <col min="14850" max="14850" width="5.125" style="1" customWidth="1"/>
    <col min="14851" max="14851" width="12.625" style="1" customWidth="1"/>
    <col min="14852" max="14852" width="14" style="1" customWidth="1"/>
    <col min="14853" max="14853" width="6.125" style="1" customWidth="1"/>
    <col min="14854" max="14854" width="3.625" style="1" customWidth="1"/>
    <col min="14855" max="14855" width="5" style="1" customWidth="1"/>
    <col min="14856" max="14856" width="3.875" style="1" customWidth="1"/>
    <col min="14857" max="14857" width="5.125" style="1" customWidth="1"/>
    <col min="14858" max="14859" width="6.625" style="1" customWidth="1"/>
    <col min="14860" max="14860" width="7.125" style="1" customWidth="1"/>
    <col min="14861" max="14861" width="2.125" style="1" customWidth="1"/>
    <col min="14862" max="14862" width="3.625" style="1" customWidth="1"/>
    <col min="14863" max="14863" width="6.125" style="1" customWidth="1"/>
    <col min="14864" max="14864" width="3.625" style="1" customWidth="1"/>
    <col min="14865" max="15104" width="9" style="1" customWidth="1"/>
    <col min="15105" max="15105" width="3.125" style="1" customWidth="1"/>
    <col min="15106" max="15106" width="5.125" style="1" customWidth="1"/>
    <col min="15107" max="15107" width="12.625" style="1" customWidth="1"/>
    <col min="15108" max="15108" width="14" style="1" customWidth="1"/>
    <col min="15109" max="15109" width="6.125" style="1" customWidth="1"/>
    <col min="15110" max="15110" width="3.625" style="1" customWidth="1"/>
    <col min="15111" max="15111" width="5" style="1" customWidth="1"/>
    <col min="15112" max="15112" width="3.875" style="1" customWidth="1"/>
    <col min="15113" max="15113" width="5.125" style="1" customWidth="1"/>
    <col min="15114" max="15115" width="6.625" style="1" customWidth="1"/>
    <col min="15116" max="15116" width="7.125" style="1" customWidth="1"/>
    <col min="15117" max="15117" width="2.125" style="1" customWidth="1"/>
    <col min="15118" max="15118" width="3.625" style="1" customWidth="1"/>
    <col min="15119" max="15119" width="6.125" style="1" customWidth="1"/>
    <col min="15120" max="15120" width="3.625" style="1" customWidth="1"/>
    <col min="15121" max="15360" width="9" style="1" customWidth="1"/>
    <col min="15361" max="15361" width="3.125" style="1" customWidth="1"/>
    <col min="15362" max="15362" width="5.125" style="1" customWidth="1"/>
    <col min="15363" max="15363" width="12.625" style="1" customWidth="1"/>
    <col min="15364" max="15364" width="14" style="1" customWidth="1"/>
    <col min="15365" max="15365" width="6.125" style="1" customWidth="1"/>
    <col min="15366" max="15366" width="3.625" style="1" customWidth="1"/>
    <col min="15367" max="15367" width="5" style="1" customWidth="1"/>
    <col min="15368" max="15368" width="3.875" style="1" customWidth="1"/>
    <col min="15369" max="15369" width="5.125" style="1" customWidth="1"/>
    <col min="15370" max="15371" width="6.625" style="1" customWidth="1"/>
    <col min="15372" max="15372" width="7.125" style="1" customWidth="1"/>
    <col min="15373" max="15373" width="2.125" style="1" customWidth="1"/>
    <col min="15374" max="15374" width="3.625" style="1" customWidth="1"/>
    <col min="15375" max="15375" width="6.125" style="1" customWidth="1"/>
    <col min="15376" max="15376" width="3.625" style="1" customWidth="1"/>
    <col min="15377" max="15616" width="9" style="1" customWidth="1"/>
    <col min="15617" max="15617" width="3.125" style="1" customWidth="1"/>
    <col min="15618" max="15618" width="5.125" style="1" customWidth="1"/>
    <col min="15619" max="15619" width="12.625" style="1" customWidth="1"/>
    <col min="15620" max="15620" width="14" style="1" customWidth="1"/>
    <col min="15621" max="15621" width="6.125" style="1" customWidth="1"/>
    <col min="15622" max="15622" width="3.625" style="1" customWidth="1"/>
    <col min="15623" max="15623" width="5" style="1" customWidth="1"/>
    <col min="15624" max="15624" width="3.875" style="1" customWidth="1"/>
    <col min="15625" max="15625" width="5.125" style="1" customWidth="1"/>
    <col min="15626" max="15627" width="6.625" style="1" customWidth="1"/>
    <col min="15628" max="15628" width="7.125" style="1" customWidth="1"/>
    <col min="15629" max="15629" width="2.125" style="1" customWidth="1"/>
    <col min="15630" max="15630" width="3.625" style="1" customWidth="1"/>
    <col min="15631" max="15631" width="6.125" style="1" customWidth="1"/>
    <col min="15632" max="15632" width="3.625" style="1" customWidth="1"/>
    <col min="15633" max="15872" width="9" style="1" customWidth="1"/>
    <col min="15873" max="15873" width="3.125" style="1" customWidth="1"/>
    <col min="15874" max="15874" width="5.125" style="1" customWidth="1"/>
    <col min="15875" max="15875" width="12.625" style="1" customWidth="1"/>
    <col min="15876" max="15876" width="14" style="1" customWidth="1"/>
    <col min="15877" max="15877" width="6.125" style="1" customWidth="1"/>
    <col min="15878" max="15878" width="3.625" style="1" customWidth="1"/>
    <col min="15879" max="15879" width="5" style="1" customWidth="1"/>
    <col min="15880" max="15880" width="3.875" style="1" customWidth="1"/>
    <col min="15881" max="15881" width="5.125" style="1" customWidth="1"/>
    <col min="15882" max="15883" width="6.625" style="1" customWidth="1"/>
    <col min="15884" max="15884" width="7.125" style="1" customWidth="1"/>
    <col min="15885" max="15885" width="2.125" style="1" customWidth="1"/>
    <col min="15886" max="15886" width="3.625" style="1" customWidth="1"/>
    <col min="15887" max="15887" width="6.125" style="1" customWidth="1"/>
    <col min="15888" max="15888" width="3.625" style="1" customWidth="1"/>
    <col min="15889" max="16128" width="9" style="1" customWidth="1"/>
    <col min="16129" max="16129" width="3.125" style="1" customWidth="1"/>
    <col min="16130" max="16130" width="5.125" style="1" customWidth="1"/>
    <col min="16131" max="16131" width="12.625" style="1" customWidth="1"/>
    <col min="16132" max="16132" width="14" style="1" customWidth="1"/>
    <col min="16133" max="16133" width="6.125" style="1" customWidth="1"/>
    <col min="16134" max="16134" width="3.625" style="1" customWidth="1"/>
    <col min="16135" max="16135" width="5" style="1" customWidth="1"/>
    <col min="16136" max="16136" width="3.875" style="1" customWidth="1"/>
    <col min="16137" max="16137" width="5.125" style="1" customWidth="1"/>
    <col min="16138" max="16139" width="6.625" style="1" customWidth="1"/>
    <col min="16140" max="16140" width="7.125" style="1" customWidth="1"/>
    <col min="16141" max="16141" width="2.125" style="1" customWidth="1"/>
    <col min="16142" max="16142" width="3.625" style="1" customWidth="1"/>
    <col min="16143" max="16143" width="6.125" style="1" customWidth="1"/>
    <col min="16144" max="16144" width="3.625" style="1" customWidth="1"/>
    <col min="16145" max="16384" width="9" style="1" customWidth="1"/>
  </cols>
  <sheetData>
    <row r="1" spans="1:19" ht="19.8">
      <c r="A1" s="2" t="s">
        <v>231</v>
      </c>
      <c r="E1" s="29" t="s">
        <v>1015</v>
      </c>
      <c r="G1" s="34" t="s">
        <v>1019</v>
      </c>
    </row>
    <row r="2" spans="1:19" ht="14.45" customHeight="1">
      <c r="G2" s="9" t="s">
        <v>1020</v>
      </c>
      <c r="H2" s="35"/>
      <c r="I2" s="35"/>
      <c r="K2" s="35"/>
    </row>
    <row r="3" spans="1:19" ht="14.45" customHeight="1">
      <c r="H3" s="34" t="s">
        <v>1021</v>
      </c>
      <c r="S3" s="49"/>
    </row>
    <row r="4" spans="1:19" ht="14.45" customHeight="1">
      <c r="C4" s="19"/>
      <c r="J4" s="34"/>
    </row>
    <row r="5" spans="1:19" ht="19.8">
      <c r="C5" s="20" t="s">
        <v>727</v>
      </c>
    </row>
    <row r="6" spans="1:19" ht="15.6" customHeight="1">
      <c r="G6" s="5"/>
      <c r="P6" s="5"/>
    </row>
    <row r="7" spans="1:19" ht="15.6" customHeight="1">
      <c r="A7" s="3" t="s">
        <v>7</v>
      </c>
      <c r="B7" s="3"/>
      <c r="C7" s="3"/>
      <c r="G7" s="5"/>
      <c r="P7" s="6" t="s">
        <v>611</v>
      </c>
      <c r="R7" s="47"/>
    </row>
    <row r="8" spans="1:19" ht="15.6" customHeight="1">
      <c r="A8" s="4" t="s">
        <v>998</v>
      </c>
      <c r="B8" s="4"/>
      <c r="C8" s="21" t="s">
        <v>1012</v>
      </c>
      <c r="D8" s="21"/>
      <c r="E8" s="21"/>
      <c r="F8" s="21"/>
      <c r="G8" s="21"/>
      <c r="H8" s="21"/>
      <c r="I8" s="21"/>
      <c r="J8" s="21"/>
      <c r="K8" s="21"/>
      <c r="L8" s="21"/>
      <c r="M8" s="21"/>
      <c r="N8" s="21"/>
      <c r="P8" s="6" t="s">
        <v>38</v>
      </c>
      <c r="S8" s="50"/>
    </row>
    <row r="9" spans="1:19" ht="13.7" customHeight="1">
      <c r="A9" s="4"/>
      <c r="B9" s="4"/>
      <c r="C9" s="21"/>
      <c r="D9" s="21"/>
      <c r="E9" s="21"/>
      <c r="F9" s="21"/>
      <c r="G9" s="21"/>
      <c r="H9" s="21"/>
      <c r="I9" s="21"/>
      <c r="J9" s="21"/>
      <c r="K9" s="21"/>
      <c r="L9" s="21"/>
      <c r="M9" s="21"/>
      <c r="N9" s="21"/>
      <c r="O9" s="5"/>
      <c r="P9" s="6"/>
    </row>
    <row r="10" spans="1:19" ht="15.6" customHeight="1">
      <c r="A10" s="5"/>
      <c r="B10" s="5"/>
      <c r="C10" s="22"/>
      <c r="D10" s="22"/>
      <c r="E10" s="22"/>
      <c r="F10" s="22"/>
      <c r="G10" s="22"/>
      <c r="H10" s="22"/>
      <c r="I10" s="5"/>
      <c r="J10" s="5"/>
      <c r="K10" s="5"/>
      <c r="L10" s="5"/>
      <c r="M10" s="5"/>
      <c r="N10" s="5"/>
      <c r="O10" s="5"/>
      <c r="P10" s="10"/>
    </row>
    <row r="11" spans="1:19" ht="15.6" customHeight="1">
      <c r="A11" s="4" t="s">
        <v>41</v>
      </c>
      <c r="B11" s="4"/>
      <c r="C11" s="5"/>
      <c r="D11" s="5"/>
      <c r="E11" s="5"/>
      <c r="F11" s="5"/>
      <c r="G11" s="5"/>
      <c r="H11" s="4" t="s">
        <v>1022</v>
      </c>
      <c r="I11" s="4"/>
      <c r="J11" s="5"/>
      <c r="K11" s="5"/>
      <c r="L11" s="5"/>
      <c r="M11" s="5"/>
      <c r="N11" s="5"/>
      <c r="O11" s="5"/>
      <c r="P11" s="5"/>
    </row>
    <row r="12" spans="1:19" ht="15.6" customHeight="1">
      <c r="A12" s="6" t="s">
        <v>611</v>
      </c>
      <c r="B12" s="8" t="s">
        <v>1002</v>
      </c>
      <c r="C12" s="8"/>
      <c r="D12" s="5"/>
      <c r="E12" s="5"/>
      <c r="F12" s="6" t="s">
        <v>1016</v>
      </c>
      <c r="G12" s="5"/>
      <c r="H12" s="33" t="s">
        <v>1023</v>
      </c>
      <c r="I12" s="12" t="s">
        <v>1028</v>
      </c>
      <c r="J12" s="41"/>
      <c r="K12" s="41"/>
      <c r="L12" s="9" t="s">
        <v>936</v>
      </c>
      <c r="P12" s="6" t="s">
        <v>1018</v>
      </c>
    </row>
    <row r="13" spans="1:19" ht="15.6" customHeight="1">
      <c r="A13" s="6" t="s">
        <v>38</v>
      </c>
      <c r="B13" s="8" t="s">
        <v>56</v>
      </c>
      <c r="C13" s="8"/>
      <c r="D13" s="5"/>
      <c r="E13" s="5"/>
      <c r="F13" s="6" t="s">
        <v>1016</v>
      </c>
      <c r="G13" s="5"/>
      <c r="H13" s="32"/>
      <c r="I13" s="38"/>
      <c r="J13" s="38"/>
      <c r="K13" s="38"/>
      <c r="L13" s="5"/>
      <c r="M13" s="5"/>
      <c r="N13" s="5"/>
      <c r="O13" s="5"/>
      <c r="P13" s="32"/>
      <c r="R13" s="48"/>
    </row>
    <row r="14" spans="1:19" ht="15.6" customHeight="1">
      <c r="A14" s="5"/>
      <c r="B14" s="5"/>
      <c r="C14" s="5"/>
      <c r="D14" s="5"/>
      <c r="E14" s="5"/>
      <c r="F14" s="32"/>
      <c r="G14" s="5"/>
      <c r="H14" s="5"/>
      <c r="I14" s="5"/>
      <c r="J14" s="5"/>
      <c r="K14" s="5"/>
      <c r="L14" s="5"/>
      <c r="M14" s="5"/>
      <c r="N14" s="5"/>
      <c r="O14" s="5"/>
      <c r="P14" s="32"/>
    </row>
    <row r="15" spans="1:19" ht="15.6" customHeight="1">
      <c r="A15" s="5"/>
      <c r="B15" s="5"/>
      <c r="C15" s="5"/>
      <c r="D15" s="5"/>
      <c r="E15" s="5"/>
      <c r="F15" s="32"/>
      <c r="G15" s="5"/>
      <c r="H15" s="4" t="s">
        <v>71</v>
      </c>
      <c r="I15" s="4"/>
      <c r="J15" s="5"/>
      <c r="K15" s="5"/>
      <c r="L15" s="5"/>
      <c r="M15" s="5"/>
      <c r="N15" s="5"/>
      <c r="O15" s="5"/>
      <c r="P15" s="32"/>
    </row>
    <row r="16" spans="1:19" ht="15.6" customHeight="1">
      <c r="A16" s="4" t="s">
        <v>999</v>
      </c>
      <c r="B16" s="4"/>
      <c r="C16" s="5"/>
      <c r="D16" s="5"/>
      <c r="E16" s="5"/>
      <c r="F16" s="32"/>
      <c r="G16" s="5"/>
      <c r="H16" s="6" t="s">
        <v>111</v>
      </c>
      <c r="I16" s="12" t="s">
        <v>1029</v>
      </c>
      <c r="J16" s="12"/>
      <c r="K16" s="12"/>
      <c r="L16" s="9" t="s">
        <v>936</v>
      </c>
      <c r="P16" s="6" t="s">
        <v>1025</v>
      </c>
    </row>
    <row r="17" spans="1:17" ht="15.6" customHeight="1">
      <c r="A17" s="6" t="s">
        <v>87</v>
      </c>
      <c r="B17" s="9" t="s">
        <v>503</v>
      </c>
      <c r="F17" s="33" t="s">
        <v>439</v>
      </c>
      <c r="G17" s="5"/>
      <c r="H17" s="6" t="s">
        <v>956</v>
      </c>
      <c r="I17" s="12" t="s">
        <v>18</v>
      </c>
      <c r="J17" s="12"/>
      <c r="K17" s="12"/>
      <c r="L17" s="9" t="s">
        <v>936</v>
      </c>
      <c r="P17" s="6" t="s">
        <v>1025</v>
      </c>
    </row>
    <row r="18" spans="1:17" ht="15.6" customHeight="1">
      <c r="A18" s="6" t="s">
        <v>96</v>
      </c>
      <c r="B18" s="10" t="s">
        <v>1003</v>
      </c>
      <c r="C18" s="5"/>
      <c r="D18" s="5"/>
      <c r="E18" s="5"/>
      <c r="F18" s="6" t="s">
        <v>1017</v>
      </c>
      <c r="G18" s="5"/>
      <c r="H18" s="6" t="s">
        <v>573</v>
      </c>
      <c r="I18" s="10" t="s">
        <v>1030</v>
      </c>
      <c r="J18" s="10"/>
      <c r="L18" s="9"/>
      <c r="P18" s="6" t="s">
        <v>1025</v>
      </c>
      <c r="Q18" s="46"/>
    </row>
    <row r="19" spans="1:17" ht="15.6" customHeight="1">
      <c r="A19" s="5"/>
      <c r="B19" s="5"/>
      <c r="C19" s="5"/>
      <c r="D19" s="5"/>
      <c r="E19" s="5"/>
      <c r="F19" s="32"/>
      <c r="G19" s="5"/>
      <c r="H19" s="6" t="s">
        <v>321</v>
      </c>
      <c r="I19" s="9" t="s">
        <v>164</v>
      </c>
      <c r="J19" s="42"/>
      <c r="K19" s="42"/>
      <c r="L19" s="9"/>
      <c r="P19" s="6" t="s">
        <v>1025</v>
      </c>
    </row>
    <row r="20" spans="1:17" ht="15.6" customHeight="1">
      <c r="A20" s="5"/>
      <c r="B20" s="5"/>
      <c r="C20" s="5"/>
      <c r="D20" s="5"/>
      <c r="E20" s="5"/>
      <c r="F20" s="32"/>
      <c r="G20" s="5"/>
      <c r="H20" s="6" t="s">
        <v>1018</v>
      </c>
      <c r="I20" s="8" t="s">
        <v>640</v>
      </c>
      <c r="J20" s="8"/>
      <c r="K20" s="8"/>
      <c r="L20" s="9" t="s">
        <v>936</v>
      </c>
      <c r="P20" s="6" t="s">
        <v>501</v>
      </c>
    </row>
    <row r="21" spans="1:17" ht="15.6" customHeight="1">
      <c r="A21" s="4" t="s">
        <v>1000</v>
      </c>
      <c r="B21" s="4"/>
      <c r="C21" s="5"/>
      <c r="D21" s="5"/>
      <c r="E21" s="5"/>
      <c r="F21" s="32"/>
      <c r="G21" s="5"/>
      <c r="H21" s="6" t="s">
        <v>1024</v>
      </c>
      <c r="I21" s="12" t="s">
        <v>713</v>
      </c>
      <c r="J21" s="12"/>
      <c r="K21" s="12"/>
      <c r="L21" s="9" t="s">
        <v>936</v>
      </c>
      <c r="P21" s="6" t="s">
        <v>501</v>
      </c>
    </row>
    <row r="22" spans="1:17" ht="15.6" customHeight="1">
      <c r="A22" s="6" t="s">
        <v>122</v>
      </c>
      <c r="B22" s="11" t="s">
        <v>1004</v>
      </c>
      <c r="C22" s="11"/>
      <c r="D22" s="11"/>
      <c r="E22" s="11"/>
      <c r="F22" s="6" t="s">
        <v>162</v>
      </c>
      <c r="G22" s="5"/>
      <c r="H22" s="6" t="s">
        <v>1025</v>
      </c>
      <c r="I22" s="39" t="s">
        <v>1031</v>
      </c>
      <c r="J22" s="39"/>
      <c r="K22" s="39"/>
      <c r="L22" s="39"/>
      <c r="M22" s="39"/>
      <c r="N22" s="5"/>
      <c r="O22" s="5"/>
      <c r="P22" s="6" t="s">
        <v>501</v>
      </c>
    </row>
    <row r="23" spans="1:17" ht="15.6" customHeight="1">
      <c r="A23" s="6" t="s">
        <v>5</v>
      </c>
      <c r="B23" s="11" t="s">
        <v>900</v>
      </c>
      <c r="C23" s="11"/>
      <c r="D23" s="11"/>
      <c r="E23" s="11"/>
      <c r="F23" s="6" t="s">
        <v>162</v>
      </c>
      <c r="G23" s="5"/>
      <c r="H23" s="5"/>
      <c r="I23" s="5"/>
      <c r="J23" s="5"/>
      <c r="L23" s="9"/>
      <c r="N23" s="17"/>
      <c r="O23" s="17"/>
    </row>
    <row r="24" spans="1:17" ht="15.6" customHeight="1">
      <c r="A24" s="6" t="s">
        <v>45</v>
      </c>
      <c r="B24" s="11" t="s">
        <v>1005</v>
      </c>
      <c r="C24" s="11"/>
      <c r="D24" s="11"/>
      <c r="E24" s="11"/>
      <c r="F24" s="6" t="s">
        <v>162</v>
      </c>
      <c r="G24" s="5"/>
    </row>
    <row r="25" spans="1:17" ht="15.6" customHeight="1">
      <c r="A25" s="5"/>
      <c r="B25" s="5"/>
      <c r="C25" s="5"/>
      <c r="D25" s="5"/>
      <c r="E25" s="5"/>
      <c r="F25" s="32"/>
      <c r="G25" s="5"/>
      <c r="H25" s="36" t="s">
        <v>147</v>
      </c>
      <c r="I25" s="36"/>
    </row>
    <row r="26" spans="1:17" ht="15.6" customHeight="1">
      <c r="A26" s="5"/>
      <c r="B26" s="5"/>
      <c r="C26" s="5"/>
      <c r="D26" s="5"/>
      <c r="E26" s="5"/>
      <c r="F26" s="32"/>
      <c r="G26" s="5"/>
      <c r="H26" s="6" t="s">
        <v>501</v>
      </c>
      <c r="I26" s="12" t="s">
        <v>1032</v>
      </c>
      <c r="J26" s="12"/>
      <c r="K26" s="12"/>
      <c r="L26" s="9" t="s">
        <v>687</v>
      </c>
      <c r="P26" s="6" t="s">
        <v>136</v>
      </c>
    </row>
    <row r="27" spans="1:17" ht="15.6" customHeight="1">
      <c r="A27" s="4" t="s">
        <v>95</v>
      </c>
      <c r="B27" s="4"/>
      <c r="C27" s="5"/>
      <c r="D27" s="5"/>
      <c r="E27" s="5"/>
      <c r="F27" s="32"/>
      <c r="G27" s="5"/>
      <c r="H27" s="5"/>
      <c r="I27" s="5"/>
      <c r="J27" s="5"/>
      <c r="K27" s="5"/>
      <c r="L27" s="5"/>
      <c r="M27" s="5"/>
      <c r="N27" s="5"/>
      <c r="O27" s="5"/>
      <c r="P27" s="32"/>
    </row>
    <row r="28" spans="1:17" ht="15.6" customHeight="1">
      <c r="A28" s="6" t="s">
        <v>91</v>
      </c>
      <c r="B28" s="12" t="s">
        <v>1006</v>
      </c>
      <c r="C28" s="12"/>
      <c r="D28" s="13" t="s">
        <v>1013</v>
      </c>
      <c r="E28" s="5"/>
      <c r="F28" s="6" t="s">
        <v>88</v>
      </c>
      <c r="G28" s="5"/>
      <c r="H28" s="36" t="s">
        <v>730</v>
      </c>
      <c r="I28" s="36"/>
      <c r="J28" s="43"/>
      <c r="K28" s="5"/>
      <c r="L28" s="5"/>
      <c r="M28" s="5"/>
      <c r="N28" s="5"/>
      <c r="O28" s="5"/>
      <c r="P28" s="32"/>
    </row>
    <row r="29" spans="1:17" ht="15.6" customHeight="1">
      <c r="A29" s="6" t="s">
        <v>155</v>
      </c>
      <c r="B29" s="11" t="s">
        <v>623</v>
      </c>
      <c r="C29" s="11"/>
      <c r="D29" s="11"/>
      <c r="E29" s="11"/>
      <c r="F29" s="6" t="s">
        <v>447</v>
      </c>
      <c r="G29" s="5"/>
      <c r="H29" s="37" t="s">
        <v>136</v>
      </c>
      <c r="I29" s="12" t="s">
        <v>974</v>
      </c>
      <c r="J29" s="12"/>
      <c r="K29" s="12"/>
      <c r="L29" s="9" t="s">
        <v>1040</v>
      </c>
      <c r="P29" s="6" t="s">
        <v>391</v>
      </c>
    </row>
    <row r="30" spans="1:17" ht="15.6" customHeight="1">
      <c r="A30" s="6" t="s">
        <v>162</v>
      </c>
      <c r="B30" s="13" t="s">
        <v>952</v>
      </c>
      <c r="C30" s="13"/>
      <c r="D30" s="13"/>
      <c r="E30" s="13"/>
      <c r="F30" s="6" t="s">
        <v>603</v>
      </c>
      <c r="G30" s="5"/>
      <c r="M30" s="5"/>
      <c r="N30" s="5"/>
      <c r="O30" s="5"/>
    </row>
    <row r="31" spans="1:17" ht="15.6" customHeight="1">
      <c r="A31" s="6"/>
      <c r="B31" s="12"/>
      <c r="C31" s="12"/>
      <c r="D31" s="9"/>
      <c r="E31" s="5"/>
      <c r="F31" s="6"/>
      <c r="G31" s="5"/>
      <c r="H31" s="36" t="s">
        <v>1026</v>
      </c>
      <c r="I31" s="36"/>
      <c r="J31" s="11"/>
      <c r="K31" s="11"/>
      <c r="L31" s="11"/>
      <c r="M31" s="11"/>
      <c r="P31" s="6"/>
    </row>
    <row r="32" spans="1:17" ht="15.6" customHeight="1">
      <c r="A32" s="6"/>
      <c r="B32" s="12"/>
      <c r="C32" s="12"/>
      <c r="D32" s="9"/>
      <c r="E32" s="5"/>
      <c r="F32" s="6"/>
      <c r="G32" s="5"/>
      <c r="H32" s="6" t="s">
        <v>391</v>
      </c>
      <c r="I32" s="11" t="s">
        <v>1033</v>
      </c>
      <c r="J32" s="11"/>
      <c r="K32" s="11"/>
      <c r="L32" s="11"/>
      <c r="M32" s="11"/>
      <c r="P32" s="6" t="s">
        <v>391</v>
      </c>
    </row>
    <row r="33" spans="1:16" ht="15.6" customHeight="1">
      <c r="A33" s="4" t="s">
        <v>1001</v>
      </c>
      <c r="B33" s="14"/>
      <c r="C33" s="5"/>
      <c r="D33" s="5"/>
      <c r="E33" s="5"/>
      <c r="F33" s="32"/>
      <c r="G33" s="5"/>
    </row>
    <row r="34" spans="1:16" ht="15.6" customHeight="1">
      <c r="A34" s="6" t="s">
        <v>88</v>
      </c>
      <c r="B34" s="15" t="s">
        <v>1007</v>
      </c>
      <c r="C34" s="15"/>
      <c r="D34" s="15"/>
      <c r="E34" s="15"/>
      <c r="F34" s="6" t="s">
        <v>178</v>
      </c>
      <c r="G34" s="5"/>
      <c r="H34" s="4" t="s">
        <v>579</v>
      </c>
      <c r="I34" s="4"/>
    </row>
    <row r="35" spans="1:16" ht="15.6" customHeight="1">
      <c r="A35" s="4"/>
      <c r="B35" s="4"/>
      <c r="C35" s="5"/>
      <c r="D35" s="5"/>
      <c r="E35" s="5"/>
      <c r="F35" s="32"/>
      <c r="G35" s="5"/>
      <c r="H35" s="6" t="s">
        <v>150</v>
      </c>
      <c r="I35" s="8" t="s">
        <v>733</v>
      </c>
      <c r="J35" s="8"/>
      <c r="K35" s="8"/>
      <c r="L35" s="9" t="s">
        <v>665</v>
      </c>
      <c r="P35" s="6" t="s">
        <v>391</v>
      </c>
    </row>
    <row r="36" spans="1:16" ht="15.6" customHeight="1">
      <c r="A36" s="6"/>
      <c r="B36" s="11"/>
      <c r="C36" s="11"/>
      <c r="D36" s="11"/>
      <c r="E36" s="5"/>
      <c r="F36" s="6"/>
      <c r="G36" s="5"/>
      <c r="H36" s="5"/>
      <c r="I36" s="5"/>
      <c r="J36" s="5"/>
      <c r="K36" s="5"/>
      <c r="L36" s="5"/>
      <c r="M36" s="5"/>
      <c r="N36" s="5"/>
      <c r="O36" s="5"/>
      <c r="P36" s="32"/>
    </row>
    <row r="37" spans="1:16" ht="15.6" customHeight="1">
      <c r="A37" s="7" t="s">
        <v>735</v>
      </c>
      <c r="B37" s="7"/>
      <c r="C37" s="17"/>
      <c r="D37" s="5"/>
      <c r="E37" s="5"/>
      <c r="F37" s="32"/>
      <c r="G37" s="5"/>
      <c r="H37" s="35" t="s">
        <v>1027</v>
      </c>
      <c r="J37" s="9"/>
      <c r="K37" s="9"/>
      <c r="P37" s="6" t="s">
        <v>1041</v>
      </c>
    </row>
    <row r="38" spans="1:16" ht="15.6" customHeight="1">
      <c r="A38" s="6" t="s">
        <v>447</v>
      </c>
      <c r="B38" s="16" t="s">
        <v>1008</v>
      </c>
      <c r="C38" s="16"/>
      <c r="D38" s="16"/>
      <c r="E38" s="16"/>
      <c r="F38" s="6" t="s">
        <v>111</v>
      </c>
      <c r="G38" s="5"/>
      <c r="H38" s="5"/>
      <c r="I38" s="5"/>
      <c r="J38" s="5"/>
      <c r="K38" s="5"/>
      <c r="L38" s="5"/>
      <c r="M38" s="5"/>
      <c r="N38" s="5"/>
      <c r="O38" s="5"/>
      <c r="P38" s="32"/>
    </row>
    <row r="39" spans="1:16" ht="15.6" customHeight="1">
      <c r="A39" s="6" t="s">
        <v>28</v>
      </c>
      <c r="B39" s="16" t="s">
        <v>983</v>
      </c>
      <c r="C39" s="23"/>
      <c r="D39" s="23"/>
      <c r="E39" s="23"/>
      <c r="F39" s="6" t="s">
        <v>321</v>
      </c>
      <c r="G39" s="5"/>
    </row>
    <row r="40" spans="1:16" ht="15.6" customHeight="1">
      <c r="A40" s="6" t="s">
        <v>603</v>
      </c>
      <c r="B40" s="12" t="s">
        <v>1009</v>
      </c>
      <c r="C40" s="14"/>
      <c r="D40" s="25" t="s">
        <v>1014</v>
      </c>
      <c r="F40" s="6" t="s">
        <v>321</v>
      </c>
      <c r="G40" s="5"/>
      <c r="H40" s="35"/>
      <c r="J40" s="9"/>
      <c r="K40" s="9"/>
      <c r="P40" s="6"/>
    </row>
    <row r="41" spans="1:16" ht="15.6" customHeight="1">
      <c r="A41" s="6"/>
      <c r="B41" s="9"/>
      <c r="C41" s="24"/>
      <c r="D41" s="24"/>
      <c r="F41" s="6"/>
      <c r="G41" s="5"/>
      <c r="H41" s="5"/>
      <c r="I41" s="10" t="s">
        <v>1034</v>
      </c>
      <c r="K41" s="44"/>
      <c r="L41" s="44"/>
      <c r="M41" s="44"/>
      <c r="N41" s="5"/>
      <c r="O41" s="5"/>
      <c r="P41" s="5"/>
    </row>
    <row r="42" spans="1:16" ht="15.6" customHeight="1">
      <c r="A42" s="6"/>
      <c r="B42" s="12"/>
      <c r="C42" s="12"/>
      <c r="D42" s="9"/>
      <c r="F42" s="6"/>
      <c r="G42" s="5"/>
      <c r="H42" s="5"/>
      <c r="I42" s="40" t="s">
        <v>288</v>
      </c>
      <c r="K42" s="45" t="s">
        <v>1036</v>
      </c>
      <c r="L42" s="45"/>
      <c r="N42" s="5"/>
      <c r="O42" s="5"/>
      <c r="P42" s="5"/>
    </row>
    <row r="43" spans="1:16" ht="15.6" customHeight="1">
      <c r="A43" s="7" t="s">
        <v>513</v>
      </c>
      <c r="B43" s="17"/>
      <c r="C43" s="17"/>
      <c r="D43" s="5" t="s">
        <v>193</v>
      </c>
      <c r="E43" s="5"/>
      <c r="F43" s="6"/>
      <c r="G43" s="5"/>
      <c r="H43" s="5"/>
      <c r="I43" s="40" t="s">
        <v>177</v>
      </c>
      <c r="K43" s="45" t="s">
        <v>642</v>
      </c>
      <c r="L43" s="45"/>
      <c r="N43" s="5"/>
      <c r="O43" s="5"/>
      <c r="P43" s="5"/>
    </row>
    <row r="44" spans="1:16" ht="15.6" customHeight="1">
      <c r="A44" s="6" t="s">
        <v>644</v>
      </c>
      <c r="B44" s="16" t="s">
        <v>1010</v>
      </c>
      <c r="C44" s="16"/>
      <c r="D44" s="28"/>
      <c r="E44" s="30"/>
      <c r="F44" s="6" t="s">
        <v>1018</v>
      </c>
      <c r="G44" s="5"/>
      <c r="H44" s="5"/>
      <c r="I44" s="40" t="s">
        <v>158</v>
      </c>
      <c r="K44" s="45" t="s">
        <v>1037</v>
      </c>
      <c r="L44" s="45"/>
      <c r="N44" s="5"/>
      <c r="O44" s="5"/>
      <c r="P44" s="5"/>
    </row>
    <row r="45" spans="1:16" ht="15.6" customHeight="1">
      <c r="A45" s="6" t="s">
        <v>178</v>
      </c>
      <c r="B45" s="10" t="s">
        <v>1011</v>
      </c>
      <c r="C45" s="25"/>
      <c r="D45" s="25"/>
      <c r="E45" s="17"/>
      <c r="F45" s="6" t="s">
        <v>1018</v>
      </c>
      <c r="G45" s="5"/>
      <c r="H45" s="5"/>
      <c r="I45" s="40" t="s">
        <v>64</v>
      </c>
      <c r="K45" s="45" t="s">
        <v>242</v>
      </c>
      <c r="L45" s="45"/>
      <c r="N45" s="5"/>
      <c r="O45" s="5"/>
      <c r="P45" s="5"/>
    </row>
    <row r="46" spans="1:16" ht="15.6" customHeight="1">
      <c r="A46" s="6"/>
      <c r="B46" s="9"/>
      <c r="C46" s="26"/>
      <c r="D46" s="26"/>
      <c r="E46" s="5"/>
      <c r="F46" s="6"/>
      <c r="G46" s="5"/>
      <c r="H46" s="5"/>
      <c r="I46" s="40" t="s">
        <v>51</v>
      </c>
      <c r="K46" s="45" t="s">
        <v>1038</v>
      </c>
      <c r="L46" s="45"/>
      <c r="N46" s="5"/>
      <c r="O46" s="5"/>
      <c r="P46" s="5"/>
    </row>
    <row r="47" spans="1:16" ht="15.6" customHeight="1">
      <c r="A47" s="6"/>
      <c r="B47" s="13"/>
      <c r="C47" s="27"/>
      <c r="D47" s="27"/>
      <c r="E47" s="31"/>
      <c r="F47" s="6"/>
      <c r="G47" s="5"/>
      <c r="H47" s="5"/>
      <c r="I47" s="40" t="s">
        <v>1035</v>
      </c>
      <c r="K47" s="45" t="s">
        <v>186</v>
      </c>
      <c r="L47" s="45"/>
      <c r="N47" s="5"/>
      <c r="O47" s="5"/>
      <c r="P47" s="5"/>
    </row>
    <row r="48" spans="1:16" ht="15.6" customHeight="1">
      <c r="A48" s="6"/>
      <c r="B48" s="18"/>
      <c r="C48" s="18"/>
      <c r="D48" s="18"/>
      <c r="E48" s="5"/>
      <c r="F48" s="6"/>
      <c r="G48" s="5"/>
      <c r="H48" s="5"/>
      <c r="I48" s="40" t="s">
        <v>44</v>
      </c>
      <c r="K48" s="40" t="s">
        <v>1039</v>
      </c>
      <c r="L48" s="44"/>
      <c r="N48" s="5"/>
      <c r="O48" s="5"/>
      <c r="P48" s="5"/>
    </row>
    <row r="49" spans="1:16" ht="15.6" customHeight="1">
      <c r="A49" s="5"/>
      <c r="G49" s="5"/>
      <c r="H49" s="5"/>
      <c r="O49" s="5"/>
      <c r="P49" s="5"/>
    </row>
    <row r="50" spans="1:16" ht="15.6" customHeight="1">
      <c r="G50" s="5"/>
      <c r="H50" s="5"/>
      <c r="O50" s="5"/>
      <c r="P50" s="5"/>
    </row>
    <row r="51" spans="1:16" ht="15.6" customHeight="1">
      <c r="G51" s="5"/>
      <c r="H51" s="5"/>
      <c r="I51" s="5"/>
      <c r="J51" s="44"/>
      <c r="K51" s="44"/>
      <c r="L51" s="40"/>
      <c r="M51" s="44"/>
      <c r="N51" s="5"/>
      <c r="O51" s="5"/>
      <c r="P51" s="5"/>
    </row>
    <row r="52" spans="1:16" ht="15.6" customHeight="1">
      <c r="G52" s="5"/>
      <c r="H52" s="5"/>
      <c r="I52" s="5"/>
      <c r="J52" s="5"/>
      <c r="K52" s="5"/>
      <c r="L52" s="5"/>
      <c r="M52" s="5"/>
      <c r="N52" s="5"/>
      <c r="O52" s="5"/>
      <c r="P52" s="5"/>
    </row>
    <row r="53" spans="1:16" ht="15.6" customHeight="1"/>
  </sheetData>
  <mergeCells count="47">
    <mergeCell ref="A7:C7"/>
    <mergeCell ref="A11:B11"/>
    <mergeCell ref="H11:I11"/>
    <mergeCell ref="B12:C12"/>
    <mergeCell ref="I12:K12"/>
    <mergeCell ref="B13:C13"/>
    <mergeCell ref="H15:I15"/>
    <mergeCell ref="A16:B16"/>
    <mergeCell ref="I16:K16"/>
    <mergeCell ref="I17:K17"/>
    <mergeCell ref="I20:K20"/>
    <mergeCell ref="A21:B21"/>
    <mergeCell ref="I21:K21"/>
    <mergeCell ref="B22:E22"/>
    <mergeCell ref="I22:M22"/>
    <mergeCell ref="B23:E23"/>
    <mergeCell ref="B24:E24"/>
    <mergeCell ref="H25:I25"/>
    <mergeCell ref="I26:K26"/>
    <mergeCell ref="A27:B27"/>
    <mergeCell ref="B28:C28"/>
    <mergeCell ref="H28:I28"/>
    <mergeCell ref="B29:E29"/>
    <mergeCell ref="I29:K29"/>
    <mergeCell ref="B30:E30"/>
    <mergeCell ref="B31:C31"/>
    <mergeCell ref="H31:I31"/>
    <mergeCell ref="B32:C32"/>
    <mergeCell ref="I32:M32"/>
    <mergeCell ref="A33:B33"/>
    <mergeCell ref="B34:E34"/>
    <mergeCell ref="H34:I34"/>
    <mergeCell ref="A35:B35"/>
    <mergeCell ref="I35:K35"/>
    <mergeCell ref="B36:D36"/>
    <mergeCell ref="A37:C37"/>
    <mergeCell ref="B38:E38"/>
    <mergeCell ref="B39:E39"/>
    <mergeCell ref="B40:C40"/>
    <mergeCell ref="B42:C42"/>
    <mergeCell ref="A43:C43"/>
    <mergeCell ref="B44:E44"/>
    <mergeCell ref="B45:E45"/>
    <mergeCell ref="B47:E47"/>
    <mergeCell ref="A8:B9"/>
    <mergeCell ref="C8:N9"/>
    <mergeCell ref="P8:P9"/>
  </mergeCells>
  <phoneticPr fontId="39"/>
  <printOptions horizontalCentered="1"/>
  <pageMargins left="0.19685039370078741" right="0.59055118110236227" top="0.78740157480314965" bottom="0.39370078740157483" header="0.19685039370078741" footer="0.19685039370078741"/>
  <pageSetup paperSize="9" scale="97"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Y67"/>
  <sheetViews>
    <sheetView showGridLines="0" topLeftCell="A4" zoomScaleSheetLayoutView="100" workbookViewId="0">
      <selection sqref="A1:P1"/>
    </sheetView>
  </sheetViews>
  <sheetFormatPr defaultRowHeight="13.5"/>
  <cols>
    <col min="1" max="1" width="2.625" style="51" customWidth="1"/>
    <col min="2" max="2" width="8.625" style="51" customWidth="1"/>
    <col min="3" max="3" width="4.625" style="51" customWidth="1"/>
    <col min="4" max="4" width="7.125" style="51" customWidth="1"/>
    <col min="5" max="5" width="8.625" style="51" customWidth="1"/>
    <col min="6" max="6" width="4.625" style="51" customWidth="1"/>
    <col min="7" max="7" width="10.5" style="51" customWidth="1"/>
    <col min="8" max="8" width="6.125" style="51" customWidth="1"/>
    <col min="9" max="9" width="10.625" style="51" customWidth="1"/>
    <col min="10" max="12" width="5.125" style="51" customWidth="1"/>
    <col min="13" max="13" width="6.25" style="51" customWidth="1"/>
    <col min="14" max="14" width="5.125" style="51" customWidth="1"/>
    <col min="15" max="15" width="8.75" style="51" customWidth="1"/>
    <col min="16" max="16" width="2.125" style="51" customWidth="1"/>
    <col min="17" max="256" width="9" style="51" bestFit="1" customWidth="1"/>
    <col min="257" max="257" width="2.625" style="51" customWidth="1"/>
    <col min="258" max="258" width="8.625" style="51" customWidth="1"/>
    <col min="259" max="259" width="4.625" style="51" customWidth="1"/>
    <col min="260" max="260" width="7.125" style="51" customWidth="1"/>
    <col min="261" max="261" width="8.625" style="51" customWidth="1"/>
    <col min="262" max="262" width="4.625" style="51" customWidth="1"/>
    <col min="263" max="263" width="10.5" style="51" customWidth="1"/>
    <col min="264" max="264" width="6.125" style="51" customWidth="1"/>
    <col min="265" max="265" width="10.625" style="51" customWidth="1"/>
    <col min="266" max="268" width="5.125" style="51" customWidth="1"/>
    <col min="269" max="269" width="6.25" style="51" customWidth="1"/>
    <col min="270" max="270" width="5.125" style="51" customWidth="1"/>
    <col min="271" max="271" width="8.75" style="51" customWidth="1"/>
    <col min="272" max="272" width="2.125" style="51" customWidth="1"/>
    <col min="273" max="512" width="9" style="51" customWidth="1"/>
    <col min="513" max="513" width="2.625" style="51" customWidth="1"/>
    <col min="514" max="514" width="8.625" style="51" customWidth="1"/>
    <col min="515" max="515" width="4.625" style="51" customWidth="1"/>
    <col min="516" max="516" width="7.125" style="51" customWidth="1"/>
    <col min="517" max="517" width="8.625" style="51" customWidth="1"/>
    <col min="518" max="518" width="4.625" style="51" customWidth="1"/>
    <col min="519" max="519" width="10.5" style="51" customWidth="1"/>
    <col min="520" max="520" width="6.125" style="51" customWidth="1"/>
    <col min="521" max="521" width="10.625" style="51" customWidth="1"/>
    <col min="522" max="524" width="5.125" style="51" customWidth="1"/>
    <col min="525" max="525" width="6.25" style="51" customWidth="1"/>
    <col min="526" max="526" width="5.125" style="51" customWidth="1"/>
    <col min="527" max="527" width="8.75" style="51" customWidth="1"/>
    <col min="528" max="528" width="2.125" style="51" customWidth="1"/>
    <col min="529" max="768" width="9" style="51" customWidth="1"/>
    <col min="769" max="769" width="2.625" style="51" customWidth="1"/>
    <col min="770" max="770" width="8.625" style="51" customWidth="1"/>
    <col min="771" max="771" width="4.625" style="51" customWidth="1"/>
    <col min="772" max="772" width="7.125" style="51" customWidth="1"/>
    <col min="773" max="773" width="8.625" style="51" customWidth="1"/>
    <col min="774" max="774" width="4.625" style="51" customWidth="1"/>
    <col min="775" max="775" width="10.5" style="51" customWidth="1"/>
    <col min="776" max="776" width="6.125" style="51" customWidth="1"/>
    <col min="777" max="777" width="10.625" style="51" customWidth="1"/>
    <col min="778" max="780" width="5.125" style="51" customWidth="1"/>
    <col min="781" max="781" width="6.25" style="51" customWidth="1"/>
    <col min="782" max="782" width="5.125" style="51" customWidth="1"/>
    <col min="783" max="783" width="8.75" style="51" customWidth="1"/>
    <col min="784" max="784" width="2.125" style="51" customWidth="1"/>
    <col min="785" max="1024" width="9" style="51" customWidth="1"/>
    <col min="1025" max="1025" width="2.625" style="51" customWidth="1"/>
    <col min="1026" max="1026" width="8.625" style="51" customWidth="1"/>
    <col min="1027" max="1027" width="4.625" style="51" customWidth="1"/>
    <col min="1028" max="1028" width="7.125" style="51" customWidth="1"/>
    <col min="1029" max="1029" width="8.625" style="51" customWidth="1"/>
    <col min="1030" max="1030" width="4.625" style="51" customWidth="1"/>
    <col min="1031" max="1031" width="10.5" style="51" customWidth="1"/>
    <col min="1032" max="1032" width="6.125" style="51" customWidth="1"/>
    <col min="1033" max="1033" width="10.625" style="51" customWidth="1"/>
    <col min="1034" max="1036" width="5.125" style="51" customWidth="1"/>
    <col min="1037" max="1037" width="6.25" style="51" customWidth="1"/>
    <col min="1038" max="1038" width="5.125" style="51" customWidth="1"/>
    <col min="1039" max="1039" width="8.75" style="51" customWidth="1"/>
    <col min="1040" max="1040" width="2.125" style="51" customWidth="1"/>
    <col min="1041" max="1280" width="9" style="51" customWidth="1"/>
    <col min="1281" max="1281" width="2.625" style="51" customWidth="1"/>
    <col min="1282" max="1282" width="8.625" style="51" customWidth="1"/>
    <col min="1283" max="1283" width="4.625" style="51" customWidth="1"/>
    <col min="1284" max="1284" width="7.125" style="51" customWidth="1"/>
    <col min="1285" max="1285" width="8.625" style="51" customWidth="1"/>
    <col min="1286" max="1286" width="4.625" style="51" customWidth="1"/>
    <col min="1287" max="1287" width="10.5" style="51" customWidth="1"/>
    <col min="1288" max="1288" width="6.125" style="51" customWidth="1"/>
    <col min="1289" max="1289" width="10.625" style="51" customWidth="1"/>
    <col min="1290" max="1292" width="5.125" style="51" customWidth="1"/>
    <col min="1293" max="1293" width="6.25" style="51" customWidth="1"/>
    <col min="1294" max="1294" width="5.125" style="51" customWidth="1"/>
    <col min="1295" max="1295" width="8.75" style="51" customWidth="1"/>
    <col min="1296" max="1296" width="2.125" style="51" customWidth="1"/>
    <col min="1297" max="1536" width="9" style="51" customWidth="1"/>
    <col min="1537" max="1537" width="2.625" style="51" customWidth="1"/>
    <col min="1538" max="1538" width="8.625" style="51" customWidth="1"/>
    <col min="1539" max="1539" width="4.625" style="51" customWidth="1"/>
    <col min="1540" max="1540" width="7.125" style="51" customWidth="1"/>
    <col min="1541" max="1541" width="8.625" style="51" customWidth="1"/>
    <col min="1542" max="1542" width="4.625" style="51" customWidth="1"/>
    <col min="1543" max="1543" width="10.5" style="51" customWidth="1"/>
    <col min="1544" max="1544" width="6.125" style="51" customWidth="1"/>
    <col min="1545" max="1545" width="10.625" style="51" customWidth="1"/>
    <col min="1546" max="1548" width="5.125" style="51" customWidth="1"/>
    <col min="1549" max="1549" width="6.25" style="51" customWidth="1"/>
    <col min="1550" max="1550" width="5.125" style="51" customWidth="1"/>
    <col min="1551" max="1551" width="8.75" style="51" customWidth="1"/>
    <col min="1552" max="1552" width="2.125" style="51" customWidth="1"/>
    <col min="1553" max="1792" width="9" style="51" customWidth="1"/>
    <col min="1793" max="1793" width="2.625" style="51" customWidth="1"/>
    <col min="1794" max="1794" width="8.625" style="51" customWidth="1"/>
    <col min="1795" max="1795" width="4.625" style="51" customWidth="1"/>
    <col min="1796" max="1796" width="7.125" style="51" customWidth="1"/>
    <col min="1797" max="1797" width="8.625" style="51" customWidth="1"/>
    <col min="1798" max="1798" width="4.625" style="51" customWidth="1"/>
    <col min="1799" max="1799" width="10.5" style="51" customWidth="1"/>
    <col min="1800" max="1800" width="6.125" style="51" customWidth="1"/>
    <col min="1801" max="1801" width="10.625" style="51" customWidth="1"/>
    <col min="1802" max="1804" width="5.125" style="51" customWidth="1"/>
    <col min="1805" max="1805" width="6.25" style="51" customWidth="1"/>
    <col min="1806" max="1806" width="5.125" style="51" customWidth="1"/>
    <col min="1807" max="1807" width="8.75" style="51" customWidth="1"/>
    <col min="1808" max="1808" width="2.125" style="51" customWidth="1"/>
    <col min="1809" max="2048" width="9" style="51" customWidth="1"/>
    <col min="2049" max="2049" width="2.625" style="51" customWidth="1"/>
    <col min="2050" max="2050" width="8.625" style="51" customWidth="1"/>
    <col min="2051" max="2051" width="4.625" style="51" customWidth="1"/>
    <col min="2052" max="2052" width="7.125" style="51" customWidth="1"/>
    <col min="2053" max="2053" width="8.625" style="51" customWidth="1"/>
    <col min="2054" max="2054" width="4.625" style="51" customWidth="1"/>
    <col min="2055" max="2055" width="10.5" style="51" customWidth="1"/>
    <col min="2056" max="2056" width="6.125" style="51" customWidth="1"/>
    <col min="2057" max="2057" width="10.625" style="51" customWidth="1"/>
    <col min="2058" max="2060" width="5.125" style="51" customWidth="1"/>
    <col min="2061" max="2061" width="6.25" style="51" customWidth="1"/>
    <col min="2062" max="2062" width="5.125" style="51" customWidth="1"/>
    <col min="2063" max="2063" width="8.75" style="51" customWidth="1"/>
    <col min="2064" max="2064" width="2.125" style="51" customWidth="1"/>
    <col min="2065" max="2304" width="9" style="51" customWidth="1"/>
    <col min="2305" max="2305" width="2.625" style="51" customWidth="1"/>
    <col min="2306" max="2306" width="8.625" style="51" customWidth="1"/>
    <col min="2307" max="2307" width="4.625" style="51" customWidth="1"/>
    <col min="2308" max="2308" width="7.125" style="51" customWidth="1"/>
    <col min="2309" max="2309" width="8.625" style="51" customWidth="1"/>
    <col min="2310" max="2310" width="4.625" style="51" customWidth="1"/>
    <col min="2311" max="2311" width="10.5" style="51" customWidth="1"/>
    <col min="2312" max="2312" width="6.125" style="51" customWidth="1"/>
    <col min="2313" max="2313" width="10.625" style="51" customWidth="1"/>
    <col min="2314" max="2316" width="5.125" style="51" customWidth="1"/>
    <col min="2317" max="2317" width="6.25" style="51" customWidth="1"/>
    <col min="2318" max="2318" width="5.125" style="51" customWidth="1"/>
    <col min="2319" max="2319" width="8.75" style="51" customWidth="1"/>
    <col min="2320" max="2320" width="2.125" style="51" customWidth="1"/>
    <col min="2321" max="2560" width="9" style="51" customWidth="1"/>
    <col min="2561" max="2561" width="2.625" style="51" customWidth="1"/>
    <col min="2562" max="2562" width="8.625" style="51" customWidth="1"/>
    <col min="2563" max="2563" width="4.625" style="51" customWidth="1"/>
    <col min="2564" max="2564" width="7.125" style="51" customWidth="1"/>
    <col min="2565" max="2565" width="8.625" style="51" customWidth="1"/>
    <col min="2566" max="2566" width="4.625" style="51" customWidth="1"/>
    <col min="2567" max="2567" width="10.5" style="51" customWidth="1"/>
    <col min="2568" max="2568" width="6.125" style="51" customWidth="1"/>
    <col min="2569" max="2569" width="10.625" style="51" customWidth="1"/>
    <col min="2570" max="2572" width="5.125" style="51" customWidth="1"/>
    <col min="2573" max="2573" width="6.25" style="51" customWidth="1"/>
    <col min="2574" max="2574" width="5.125" style="51" customWidth="1"/>
    <col min="2575" max="2575" width="8.75" style="51" customWidth="1"/>
    <col min="2576" max="2576" width="2.125" style="51" customWidth="1"/>
    <col min="2577" max="2816" width="9" style="51" customWidth="1"/>
    <col min="2817" max="2817" width="2.625" style="51" customWidth="1"/>
    <col min="2818" max="2818" width="8.625" style="51" customWidth="1"/>
    <col min="2819" max="2819" width="4.625" style="51" customWidth="1"/>
    <col min="2820" max="2820" width="7.125" style="51" customWidth="1"/>
    <col min="2821" max="2821" width="8.625" style="51" customWidth="1"/>
    <col min="2822" max="2822" width="4.625" style="51" customWidth="1"/>
    <col min="2823" max="2823" width="10.5" style="51" customWidth="1"/>
    <col min="2824" max="2824" width="6.125" style="51" customWidth="1"/>
    <col min="2825" max="2825" width="10.625" style="51" customWidth="1"/>
    <col min="2826" max="2828" width="5.125" style="51" customWidth="1"/>
    <col min="2829" max="2829" width="6.25" style="51" customWidth="1"/>
    <col min="2830" max="2830" width="5.125" style="51" customWidth="1"/>
    <col min="2831" max="2831" width="8.75" style="51" customWidth="1"/>
    <col min="2832" max="2832" width="2.125" style="51" customWidth="1"/>
    <col min="2833" max="3072" width="9" style="51" customWidth="1"/>
    <col min="3073" max="3073" width="2.625" style="51" customWidth="1"/>
    <col min="3074" max="3074" width="8.625" style="51" customWidth="1"/>
    <col min="3075" max="3075" width="4.625" style="51" customWidth="1"/>
    <col min="3076" max="3076" width="7.125" style="51" customWidth="1"/>
    <col min="3077" max="3077" width="8.625" style="51" customWidth="1"/>
    <col min="3078" max="3078" width="4.625" style="51" customWidth="1"/>
    <col min="3079" max="3079" width="10.5" style="51" customWidth="1"/>
    <col min="3080" max="3080" width="6.125" style="51" customWidth="1"/>
    <col min="3081" max="3081" width="10.625" style="51" customWidth="1"/>
    <col min="3082" max="3084" width="5.125" style="51" customWidth="1"/>
    <col min="3085" max="3085" width="6.25" style="51" customWidth="1"/>
    <col min="3086" max="3086" width="5.125" style="51" customWidth="1"/>
    <col min="3087" max="3087" width="8.75" style="51" customWidth="1"/>
    <col min="3088" max="3088" width="2.125" style="51" customWidth="1"/>
    <col min="3089" max="3328" width="9" style="51" customWidth="1"/>
    <col min="3329" max="3329" width="2.625" style="51" customWidth="1"/>
    <col min="3330" max="3330" width="8.625" style="51" customWidth="1"/>
    <col min="3331" max="3331" width="4.625" style="51" customWidth="1"/>
    <col min="3332" max="3332" width="7.125" style="51" customWidth="1"/>
    <col min="3333" max="3333" width="8.625" style="51" customWidth="1"/>
    <col min="3334" max="3334" width="4.625" style="51" customWidth="1"/>
    <col min="3335" max="3335" width="10.5" style="51" customWidth="1"/>
    <col min="3336" max="3336" width="6.125" style="51" customWidth="1"/>
    <col min="3337" max="3337" width="10.625" style="51" customWidth="1"/>
    <col min="3338" max="3340" width="5.125" style="51" customWidth="1"/>
    <col min="3341" max="3341" width="6.25" style="51" customWidth="1"/>
    <col min="3342" max="3342" width="5.125" style="51" customWidth="1"/>
    <col min="3343" max="3343" width="8.75" style="51" customWidth="1"/>
    <col min="3344" max="3344" width="2.125" style="51" customWidth="1"/>
    <col min="3345" max="3584" width="9" style="51" customWidth="1"/>
    <col min="3585" max="3585" width="2.625" style="51" customWidth="1"/>
    <col min="3586" max="3586" width="8.625" style="51" customWidth="1"/>
    <col min="3587" max="3587" width="4.625" style="51" customWidth="1"/>
    <col min="3588" max="3588" width="7.125" style="51" customWidth="1"/>
    <col min="3589" max="3589" width="8.625" style="51" customWidth="1"/>
    <col min="3590" max="3590" width="4.625" style="51" customWidth="1"/>
    <col min="3591" max="3591" width="10.5" style="51" customWidth="1"/>
    <col min="3592" max="3592" width="6.125" style="51" customWidth="1"/>
    <col min="3593" max="3593" width="10.625" style="51" customWidth="1"/>
    <col min="3594" max="3596" width="5.125" style="51" customWidth="1"/>
    <col min="3597" max="3597" width="6.25" style="51" customWidth="1"/>
    <col min="3598" max="3598" width="5.125" style="51" customWidth="1"/>
    <col min="3599" max="3599" width="8.75" style="51" customWidth="1"/>
    <col min="3600" max="3600" width="2.125" style="51" customWidth="1"/>
    <col min="3601" max="3840" width="9" style="51" customWidth="1"/>
    <col min="3841" max="3841" width="2.625" style="51" customWidth="1"/>
    <col min="3842" max="3842" width="8.625" style="51" customWidth="1"/>
    <col min="3843" max="3843" width="4.625" style="51" customWidth="1"/>
    <col min="3844" max="3844" width="7.125" style="51" customWidth="1"/>
    <col min="3845" max="3845" width="8.625" style="51" customWidth="1"/>
    <col min="3846" max="3846" width="4.625" style="51" customWidth="1"/>
    <col min="3847" max="3847" width="10.5" style="51" customWidth="1"/>
    <col min="3848" max="3848" width="6.125" style="51" customWidth="1"/>
    <col min="3849" max="3849" width="10.625" style="51" customWidth="1"/>
    <col min="3850" max="3852" width="5.125" style="51" customWidth="1"/>
    <col min="3853" max="3853" width="6.25" style="51" customWidth="1"/>
    <col min="3854" max="3854" width="5.125" style="51" customWidth="1"/>
    <col min="3855" max="3855" width="8.75" style="51" customWidth="1"/>
    <col min="3856" max="3856" width="2.125" style="51" customWidth="1"/>
    <col min="3857" max="4096" width="9" style="51" customWidth="1"/>
    <col min="4097" max="4097" width="2.625" style="51" customWidth="1"/>
    <col min="4098" max="4098" width="8.625" style="51" customWidth="1"/>
    <col min="4099" max="4099" width="4.625" style="51" customWidth="1"/>
    <col min="4100" max="4100" width="7.125" style="51" customWidth="1"/>
    <col min="4101" max="4101" width="8.625" style="51" customWidth="1"/>
    <col min="4102" max="4102" width="4.625" style="51" customWidth="1"/>
    <col min="4103" max="4103" width="10.5" style="51" customWidth="1"/>
    <col min="4104" max="4104" width="6.125" style="51" customWidth="1"/>
    <col min="4105" max="4105" width="10.625" style="51" customWidth="1"/>
    <col min="4106" max="4108" width="5.125" style="51" customWidth="1"/>
    <col min="4109" max="4109" width="6.25" style="51" customWidth="1"/>
    <col min="4110" max="4110" width="5.125" style="51" customWidth="1"/>
    <col min="4111" max="4111" width="8.75" style="51" customWidth="1"/>
    <col min="4112" max="4112" width="2.125" style="51" customWidth="1"/>
    <col min="4113" max="4352" width="9" style="51" customWidth="1"/>
    <col min="4353" max="4353" width="2.625" style="51" customWidth="1"/>
    <col min="4354" max="4354" width="8.625" style="51" customWidth="1"/>
    <col min="4355" max="4355" width="4.625" style="51" customWidth="1"/>
    <col min="4356" max="4356" width="7.125" style="51" customWidth="1"/>
    <col min="4357" max="4357" width="8.625" style="51" customWidth="1"/>
    <col min="4358" max="4358" width="4.625" style="51" customWidth="1"/>
    <col min="4359" max="4359" width="10.5" style="51" customWidth="1"/>
    <col min="4360" max="4360" width="6.125" style="51" customWidth="1"/>
    <col min="4361" max="4361" width="10.625" style="51" customWidth="1"/>
    <col min="4362" max="4364" width="5.125" style="51" customWidth="1"/>
    <col min="4365" max="4365" width="6.25" style="51" customWidth="1"/>
    <col min="4366" max="4366" width="5.125" style="51" customWidth="1"/>
    <col min="4367" max="4367" width="8.75" style="51" customWidth="1"/>
    <col min="4368" max="4368" width="2.125" style="51" customWidth="1"/>
    <col min="4369" max="4608" width="9" style="51" customWidth="1"/>
    <col min="4609" max="4609" width="2.625" style="51" customWidth="1"/>
    <col min="4610" max="4610" width="8.625" style="51" customWidth="1"/>
    <col min="4611" max="4611" width="4.625" style="51" customWidth="1"/>
    <col min="4612" max="4612" width="7.125" style="51" customWidth="1"/>
    <col min="4613" max="4613" width="8.625" style="51" customWidth="1"/>
    <col min="4614" max="4614" width="4.625" style="51" customWidth="1"/>
    <col min="4615" max="4615" width="10.5" style="51" customWidth="1"/>
    <col min="4616" max="4616" width="6.125" style="51" customWidth="1"/>
    <col min="4617" max="4617" width="10.625" style="51" customWidth="1"/>
    <col min="4618" max="4620" width="5.125" style="51" customWidth="1"/>
    <col min="4621" max="4621" width="6.25" style="51" customWidth="1"/>
    <col min="4622" max="4622" width="5.125" style="51" customWidth="1"/>
    <col min="4623" max="4623" width="8.75" style="51" customWidth="1"/>
    <col min="4624" max="4624" width="2.125" style="51" customWidth="1"/>
    <col min="4625" max="4864" width="9" style="51" customWidth="1"/>
    <col min="4865" max="4865" width="2.625" style="51" customWidth="1"/>
    <col min="4866" max="4866" width="8.625" style="51" customWidth="1"/>
    <col min="4867" max="4867" width="4.625" style="51" customWidth="1"/>
    <col min="4868" max="4868" width="7.125" style="51" customWidth="1"/>
    <col min="4869" max="4869" width="8.625" style="51" customWidth="1"/>
    <col min="4870" max="4870" width="4.625" style="51" customWidth="1"/>
    <col min="4871" max="4871" width="10.5" style="51" customWidth="1"/>
    <col min="4872" max="4872" width="6.125" style="51" customWidth="1"/>
    <col min="4873" max="4873" width="10.625" style="51" customWidth="1"/>
    <col min="4874" max="4876" width="5.125" style="51" customWidth="1"/>
    <col min="4877" max="4877" width="6.25" style="51" customWidth="1"/>
    <col min="4878" max="4878" width="5.125" style="51" customWidth="1"/>
    <col min="4879" max="4879" width="8.75" style="51" customWidth="1"/>
    <col min="4880" max="4880" width="2.125" style="51" customWidth="1"/>
    <col min="4881" max="5120" width="9" style="51" customWidth="1"/>
    <col min="5121" max="5121" width="2.625" style="51" customWidth="1"/>
    <col min="5122" max="5122" width="8.625" style="51" customWidth="1"/>
    <col min="5123" max="5123" width="4.625" style="51" customWidth="1"/>
    <col min="5124" max="5124" width="7.125" style="51" customWidth="1"/>
    <col min="5125" max="5125" width="8.625" style="51" customWidth="1"/>
    <col min="5126" max="5126" width="4.625" style="51" customWidth="1"/>
    <col min="5127" max="5127" width="10.5" style="51" customWidth="1"/>
    <col min="5128" max="5128" width="6.125" style="51" customWidth="1"/>
    <col min="5129" max="5129" width="10.625" style="51" customWidth="1"/>
    <col min="5130" max="5132" width="5.125" style="51" customWidth="1"/>
    <col min="5133" max="5133" width="6.25" style="51" customWidth="1"/>
    <col min="5134" max="5134" width="5.125" style="51" customWidth="1"/>
    <col min="5135" max="5135" width="8.75" style="51" customWidth="1"/>
    <col min="5136" max="5136" width="2.125" style="51" customWidth="1"/>
    <col min="5137" max="5376" width="9" style="51" customWidth="1"/>
    <col min="5377" max="5377" width="2.625" style="51" customWidth="1"/>
    <col min="5378" max="5378" width="8.625" style="51" customWidth="1"/>
    <col min="5379" max="5379" width="4.625" style="51" customWidth="1"/>
    <col min="5380" max="5380" width="7.125" style="51" customWidth="1"/>
    <col min="5381" max="5381" width="8.625" style="51" customWidth="1"/>
    <col min="5382" max="5382" width="4.625" style="51" customWidth="1"/>
    <col min="5383" max="5383" width="10.5" style="51" customWidth="1"/>
    <col min="5384" max="5384" width="6.125" style="51" customWidth="1"/>
    <col min="5385" max="5385" width="10.625" style="51" customWidth="1"/>
    <col min="5386" max="5388" width="5.125" style="51" customWidth="1"/>
    <col min="5389" max="5389" width="6.25" style="51" customWidth="1"/>
    <col min="5390" max="5390" width="5.125" style="51" customWidth="1"/>
    <col min="5391" max="5391" width="8.75" style="51" customWidth="1"/>
    <col min="5392" max="5392" width="2.125" style="51" customWidth="1"/>
    <col min="5393" max="5632" width="9" style="51" customWidth="1"/>
    <col min="5633" max="5633" width="2.625" style="51" customWidth="1"/>
    <col min="5634" max="5634" width="8.625" style="51" customWidth="1"/>
    <col min="5635" max="5635" width="4.625" style="51" customWidth="1"/>
    <col min="5636" max="5636" width="7.125" style="51" customWidth="1"/>
    <col min="5637" max="5637" width="8.625" style="51" customWidth="1"/>
    <col min="5638" max="5638" width="4.625" style="51" customWidth="1"/>
    <col min="5639" max="5639" width="10.5" style="51" customWidth="1"/>
    <col min="5640" max="5640" width="6.125" style="51" customWidth="1"/>
    <col min="5641" max="5641" width="10.625" style="51" customWidth="1"/>
    <col min="5642" max="5644" width="5.125" style="51" customWidth="1"/>
    <col min="5645" max="5645" width="6.25" style="51" customWidth="1"/>
    <col min="5646" max="5646" width="5.125" style="51" customWidth="1"/>
    <col min="5647" max="5647" width="8.75" style="51" customWidth="1"/>
    <col min="5648" max="5648" width="2.125" style="51" customWidth="1"/>
    <col min="5649" max="5888" width="9" style="51" customWidth="1"/>
    <col min="5889" max="5889" width="2.625" style="51" customWidth="1"/>
    <col min="5890" max="5890" width="8.625" style="51" customWidth="1"/>
    <col min="5891" max="5891" width="4.625" style="51" customWidth="1"/>
    <col min="5892" max="5892" width="7.125" style="51" customWidth="1"/>
    <col min="5893" max="5893" width="8.625" style="51" customWidth="1"/>
    <col min="5894" max="5894" width="4.625" style="51" customWidth="1"/>
    <col min="5895" max="5895" width="10.5" style="51" customWidth="1"/>
    <col min="5896" max="5896" width="6.125" style="51" customWidth="1"/>
    <col min="5897" max="5897" width="10.625" style="51" customWidth="1"/>
    <col min="5898" max="5900" width="5.125" style="51" customWidth="1"/>
    <col min="5901" max="5901" width="6.25" style="51" customWidth="1"/>
    <col min="5902" max="5902" width="5.125" style="51" customWidth="1"/>
    <col min="5903" max="5903" width="8.75" style="51" customWidth="1"/>
    <col min="5904" max="5904" width="2.125" style="51" customWidth="1"/>
    <col min="5905" max="6144" width="9" style="51" customWidth="1"/>
    <col min="6145" max="6145" width="2.625" style="51" customWidth="1"/>
    <col min="6146" max="6146" width="8.625" style="51" customWidth="1"/>
    <col min="6147" max="6147" width="4.625" style="51" customWidth="1"/>
    <col min="6148" max="6148" width="7.125" style="51" customWidth="1"/>
    <col min="6149" max="6149" width="8.625" style="51" customWidth="1"/>
    <col min="6150" max="6150" width="4.625" style="51" customWidth="1"/>
    <col min="6151" max="6151" width="10.5" style="51" customWidth="1"/>
    <col min="6152" max="6152" width="6.125" style="51" customWidth="1"/>
    <col min="6153" max="6153" width="10.625" style="51" customWidth="1"/>
    <col min="6154" max="6156" width="5.125" style="51" customWidth="1"/>
    <col min="6157" max="6157" width="6.25" style="51" customWidth="1"/>
    <col min="6158" max="6158" width="5.125" style="51" customWidth="1"/>
    <col min="6159" max="6159" width="8.75" style="51" customWidth="1"/>
    <col min="6160" max="6160" width="2.125" style="51" customWidth="1"/>
    <col min="6161" max="6400" width="9" style="51" customWidth="1"/>
    <col min="6401" max="6401" width="2.625" style="51" customWidth="1"/>
    <col min="6402" max="6402" width="8.625" style="51" customWidth="1"/>
    <col min="6403" max="6403" width="4.625" style="51" customWidth="1"/>
    <col min="6404" max="6404" width="7.125" style="51" customWidth="1"/>
    <col min="6405" max="6405" width="8.625" style="51" customWidth="1"/>
    <col min="6406" max="6406" width="4.625" style="51" customWidth="1"/>
    <col min="6407" max="6407" width="10.5" style="51" customWidth="1"/>
    <col min="6408" max="6408" width="6.125" style="51" customWidth="1"/>
    <col min="6409" max="6409" width="10.625" style="51" customWidth="1"/>
    <col min="6410" max="6412" width="5.125" style="51" customWidth="1"/>
    <col min="6413" max="6413" width="6.25" style="51" customWidth="1"/>
    <col min="6414" max="6414" width="5.125" style="51" customWidth="1"/>
    <col min="6415" max="6415" width="8.75" style="51" customWidth="1"/>
    <col min="6416" max="6416" width="2.125" style="51" customWidth="1"/>
    <col min="6417" max="6656" width="9" style="51" customWidth="1"/>
    <col min="6657" max="6657" width="2.625" style="51" customWidth="1"/>
    <col min="6658" max="6658" width="8.625" style="51" customWidth="1"/>
    <col min="6659" max="6659" width="4.625" style="51" customWidth="1"/>
    <col min="6660" max="6660" width="7.125" style="51" customWidth="1"/>
    <col min="6661" max="6661" width="8.625" style="51" customWidth="1"/>
    <col min="6662" max="6662" width="4.625" style="51" customWidth="1"/>
    <col min="6663" max="6663" width="10.5" style="51" customWidth="1"/>
    <col min="6664" max="6664" width="6.125" style="51" customWidth="1"/>
    <col min="6665" max="6665" width="10.625" style="51" customWidth="1"/>
    <col min="6666" max="6668" width="5.125" style="51" customWidth="1"/>
    <col min="6669" max="6669" width="6.25" style="51" customWidth="1"/>
    <col min="6670" max="6670" width="5.125" style="51" customWidth="1"/>
    <col min="6671" max="6671" width="8.75" style="51" customWidth="1"/>
    <col min="6672" max="6672" width="2.125" style="51" customWidth="1"/>
    <col min="6673" max="6912" width="9" style="51" customWidth="1"/>
    <col min="6913" max="6913" width="2.625" style="51" customWidth="1"/>
    <col min="6914" max="6914" width="8.625" style="51" customWidth="1"/>
    <col min="6915" max="6915" width="4.625" style="51" customWidth="1"/>
    <col min="6916" max="6916" width="7.125" style="51" customWidth="1"/>
    <col min="6917" max="6917" width="8.625" style="51" customWidth="1"/>
    <col min="6918" max="6918" width="4.625" style="51" customWidth="1"/>
    <col min="6919" max="6919" width="10.5" style="51" customWidth="1"/>
    <col min="6920" max="6920" width="6.125" style="51" customWidth="1"/>
    <col min="6921" max="6921" width="10.625" style="51" customWidth="1"/>
    <col min="6922" max="6924" width="5.125" style="51" customWidth="1"/>
    <col min="6925" max="6925" width="6.25" style="51" customWidth="1"/>
    <col min="6926" max="6926" width="5.125" style="51" customWidth="1"/>
    <col min="6927" max="6927" width="8.75" style="51" customWidth="1"/>
    <col min="6928" max="6928" width="2.125" style="51" customWidth="1"/>
    <col min="6929" max="7168" width="9" style="51" customWidth="1"/>
    <col min="7169" max="7169" width="2.625" style="51" customWidth="1"/>
    <col min="7170" max="7170" width="8.625" style="51" customWidth="1"/>
    <col min="7171" max="7171" width="4.625" style="51" customWidth="1"/>
    <col min="7172" max="7172" width="7.125" style="51" customWidth="1"/>
    <col min="7173" max="7173" width="8.625" style="51" customWidth="1"/>
    <col min="7174" max="7174" width="4.625" style="51" customWidth="1"/>
    <col min="7175" max="7175" width="10.5" style="51" customWidth="1"/>
    <col min="7176" max="7176" width="6.125" style="51" customWidth="1"/>
    <col min="7177" max="7177" width="10.625" style="51" customWidth="1"/>
    <col min="7178" max="7180" width="5.125" style="51" customWidth="1"/>
    <col min="7181" max="7181" width="6.25" style="51" customWidth="1"/>
    <col min="7182" max="7182" width="5.125" style="51" customWidth="1"/>
    <col min="7183" max="7183" width="8.75" style="51" customWidth="1"/>
    <col min="7184" max="7184" width="2.125" style="51" customWidth="1"/>
    <col min="7185" max="7424" width="9" style="51" customWidth="1"/>
    <col min="7425" max="7425" width="2.625" style="51" customWidth="1"/>
    <col min="7426" max="7426" width="8.625" style="51" customWidth="1"/>
    <col min="7427" max="7427" width="4.625" style="51" customWidth="1"/>
    <col min="7428" max="7428" width="7.125" style="51" customWidth="1"/>
    <col min="7429" max="7429" width="8.625" style="51" customWidth="1"/>
    <col min="7430" max="7430" width="4.625" style="51" customWidth="1"/>
    <col min="7431" max="7431" width="10.5" style="51" customWidth="1"/>
    <col min="7432" max="7432" width="6.125" style="51" customWidth="1"/>
    <col min="7433" max="7433" width="10.625" style="51" customWidth="1"/>
    <col min="7434" max="7436" width="5.125" style="51" customWidth="1"/>
    <col min="7437" max="7437" width="6.25" style="51" customWidth="1"/>
    <col min="7438" max="7438" width="5.125" style="51" customWidth="1"/>
    <col min="7439" max="7439" width="8.75" style="51" customWidth="1"/>
    <col min="7440" max="7440" width="2.125" style="51" customWidth="1"/>
    <col min="7441" max="7680" width="9" style="51" customWidth="1"/>
    <col min="7681" max="7681" width="2.625" style="51" customWidth="1"/>
    <col min="7682" max="7682" width="8.625" style="51" customWidth="1"/>
    <col min="7683" max="7683" width="4.625" style="51" customWidth="1"/>
    <col min="7684" max="7684" width="7.125" style="51" customWidth="1"/>
    <col min="7685" max="7685" width="8.625" style="51" customWidth="1"/>
    <col min="7686" max="7686" width="4.625" style="51" customWidth="1"/>
    <col min="7687" max="7687" width="10.5" style="51" customWidth="1"/>
    <col min="7688" max="7688" width="6.125" style="51" customWidth="1"/>
    <col min="7689" max="7689" width="10.625" style="51" customWidth="1"/>
    <col min="7690" max="7692" width="5.125" style="51" customWidth="1"/>
    <col min="7693" max="7693" width="6.25" style="51" customWidth="1"/>
    <col min="7694" max="7694" width="5.125" style="51" customWidth="1"/>
    <col min="7695" max="7695" width="8.75" style="51" customWidth="1"/>
    <col min="7696" max="7696" width="2.125" style="51" customWidth="1"/>
    <col min="7697" max="7936" width="9" style="51" customWidth="1"/>
    <col min="7937" max="7937" width="2.625" style="51" customWidth="1"/>
    <col min="7938" max="7938" width="8.625" style="51" customWidth="1"/>
    <col min="7939" max="7939" width="4.625" style="51" customWidth="1"/>
    <col min="7940" max="7940" width="7.125" style="51" customWidth="1"/>
    <col min="7941" max="7941" width="8.625" style="51" customWidth="1"/>
    <col min="7942" max="7942" width="4.625" style="51" customWidth="1"/>
    <col min="7943" max="7943" width="10.5" style="51" customWidth="1"/>
    <col min="7944" max="7944" width="6.125" style="51" customWidth="1"/>
    <col min="7945" max="7945" width="10.625" style="51" customWidth="1"/>
    <col min="7946" max="7948" width="5.125" style="51" customWidth="1"/>
    <col min="7949" max="7949" width="6.25" style="51" customWidth="1"/>
    <col min="7950" max="7950" width="5.125" style="51" customWidth="1"/>
    <col min="7951" max="7951" width="8.75" style="51" customWidth="1"/>
    <col min="7952" max="7952" width="2.125" style="51" customWidth="1"/>
    <col min="7953" max="8192" width="9" style="51" customWidth="1"/>
    <col min="8193" max="8193" width="2.625" style="51" customWidth="1"/>
    <col min="8194" max="8194" width="8.625" style="51" customWidth="1"/>
    <col min="8195" max="8195" width="4.625" style="51" customWidth="1"/>
    <col min="8196" max="8196" width="7.125" style="51" customWidth="1"/>
    <col min="8197" max="8197" width="8.625" style="51" customWidth="1"/>
    <col min="8198" max="8198" width="4.625" style="51" customWidth="1"/>
    <col min="8199" max="8199" width="10.5" style="51" customWidth="1"/>
    <col min="8200" max="8200" width="6.125" style="51" customWidth="1"/>
    <col min="8201" max="8201" width="10.625" style="51" customWidth="1"/>
    <col min="8202" max="8204" width="5.125" style="51" customWidth="1"/>
    <col min="8205" max="8205" width="6.25" style="51" customWidth="1"/>
    <col min="8206" max="8206" width="5.125" style="51" customWidth="1"/>
    <col min="8207" max="8207" width="8.75" style="51" customWidth="1"/>
    <col min="8208" max="8208" width="2.125" style="51" customWidth="1"/>
    <col min="8209" max="8448" width="9" style="51" customWidth="1"/>
    <col min="8449" max="8449" width="2.625" style="51" customWidth="1"/>
    <col min="8450" max="8450" width="8.625" style="51" customWidth="1"/>
    <col min="8451" max="8451" width="4.625" style="51" customWidth="1"/>
    <col min="8452" max="8452" width="7.125" style="51" customWidth="1"/>
    <col min="8453" max="8453" width="8.625" style="51" customWidth="1"/>
    <col min="8454" max="8454" width="4.625" style="51" customWidth="1"/>
    <col min="8455" max="8455" width="10.5" style="51" customWidth="1"/>
    <col min="8456" max="8456" width="6.125" style="51" customWidth="1"/>
    <col min="8457" max="8457" width="10.625" style="51" customWidth="1"/>
    <col min="8458" max="8460" width="5.125" style="51" customWidth="1"/>
    <col min="8461" max="8461" width="6.25" style="51" customWidth="1"/>
    <col min="8462" max="8462" width="5.125" style="51" customWidth="1"/>
    <col min="8463" max="8463" width="8.75" style="51" customWidth="1"/>
    <col min="8464" max="8464" width="2.125" style="51" customWidth="1"/>
    <col min="8465" max="8704" width="9" style="51" customWidth="1"/>
    <col min="8705" max="8705" width="2.625" style="51" customWidth="1"/>
    <col min="8706" max="8706" width="8.625" style="51" customWidth="1"/>
    <col min="8707" max="8707" width="4.625" style="51" customWidth="1"/>
    <col min="8708" max="8708" width="7.125" style="51" customWidth="1"/>
    <col min="8709" max="8709" width="8.625" style="51" customWidth="1"/>
    <col min="8710" max="8710" width="4.625" style="51" customWidth="1"/>
    <col min="8711" max="8711" width="10.5" style="51" customWidth="1"/>
    <col min="8712" max="8712" width="6.125" style="51" customWidth="1"/>
    <col min="8713" max="8713" width="10.625" style="51" customWidth="1"/>
    <col min="8714" max="8716" width="5.125" style="51" customWidth="1"/>
    <col min="8717" max="8717" width="6.25" style="51" customWidth="1"/>
    <col min="8718" max="8718" width="5.125" style="51" customWidth="1"/>
    <col min="8719" max="8719" width="8.75" style="51" customWidth="1"/>
    <col min="8720" max="8720" width="2.125" style="51" customWidth="1"/>
    <col min="8721" max="8960" width="9" style="51" customWidth="1"/>
    <col min="8961" max="8961" width="2.625" style="51" customWidth="1"/>
    <col min="8962" max="8962" width="8.625" style="51" customWidth="1"/>
    <col min="8963" max="8963" width="4.625" style="51" customWidth="1"/>
    <col min="8964" max="8964" width="7.125" style="51" customWidth="1"/>
    <col min="8965" max="8965" width="8.625" style="51" customWidth="1"/>
    <col min="8966" max="8966" width="4.625" style="51" customWidth="1"/>
    <col min="8967" max="8967" width="10.5" style="51" customWidth="1"/>
    <col min="8968" max="8968" width="6.125" style="51" customWidth="1"/>
    <col min="8969" max="8969" width="10.625" style="51" customWidth="1"/>
    <col min="8970" max="8972" width="5.125" style="51" customWidth="1"/>
    <col min="8973" max="8973" width="6.25" style="51" customWidth="1"/>
    <col min="8974" max="8974" width="5.125" style="51" customWidth="1"/>
    <col min="8975" max="8975" width="8.75" style="51" customWidth="1"/>
    <col min="8976" max="8976" width="2.125" style="51" customWidth="1"/>
    <col min="8977" max="9216" width="9" style="51" customWidth="1"/>
    <col min="9217" max="9217" width="2.625" style="51" customWidth="1"/>
    <col min="9218" max="9218" width="8.625" style="51" customWidth="1"/>
    <col min="9219" max="9219" width="4.625" style="51" customWidth="1"/>
    <col min="9220" max="9220" width="7.125" style="51" customWidth="1"/>
    <col min="9221" max="9221" width="8.625" style="51" customWidth="1"/>
    <col min="9222" max="9222" width="4.625" style="51" customWidth="1"/>
    <col min="9223" max="9223" width="10.5" style="51" customWidth="1"/>
    <col min="9224" max="9224" width="6.125" style="51" customWidth="1"/>
    <col min="9225" max="9225" width="10.625" style="51" customWidth="1"/>
    <col min="9226" max="9228" width="5.125" style="51" customWidth="1"/>
    <col min="9229" max="9229" width="6.25" style="51" customWidth="1"/>
    <col min="9230" max="9230" width="5.125" style="51" customWidth="1"/>
    <col min="9231" max="9231" width="8.75" style="51" customWidth="1"/>
    <col min="9232" max="9232" width="2.125" style="51" customWidth="1"/>
    <col min="9233" max="9472" width="9" style="51" customWidth="1"/>
    <col min="9473" max="9473" width="2.625" style="51" customWidth="1"/>
    <col min="9474" max="9474" width="8.625" style="51" customWidth="1"/>
    <col min="9475" max="9475" width="4.625" style="51" customWidth="1"/>
    <col min="9476" max="9476" width="7.125" style="51" customWidth="1"/>
    <col min="9477" max="9477" width="8.625" style="51" customWidth="1"/>
    <col min="9478" max="9478" width="4.625" style="51" customWidth="1"/>
    <col min="9479" max="9479" width="10.5" style="51" customWidth="1"/>
    <col min="9480" max="9480" width="6.125" style="51" customWidth="1"/>
    <col min="9481" max="9481" width="10.625" style="51" customWidth="1"/>
    <col min="9482" max="9484" width="5.125" style="51" customWidth="1"/>
    <col min="9485" max="9485" width="6.25" style="51" customWidth="1"/>
    <col min="9486" max="9486" width="5.125" style="51" customWidth="1"/>
    <col min="9487" max="9487" width="8.75" style="51" customWidth="1"/>
    <col min="9488" max="9488" width="2.125" style="51" customWidth="1"/>
    <col min="9489" max="9728" width="9" style="51" customWidth="1"/>
    <col min="9729" max="9729" width="2.625" style="51" customWidth="1"/>
    <col min="9730" max="9730" width="8.625" style="51" customWidth="1"/>
    <col min="9731" max="9731" width="4.625" style="51" customWidth="1"/>
    <col min="9732" max="9732" width="7.125" style="51" customWidth="1"/>
    <col min="9733" max="9733" width="8.625" style="51" customWidth="1"/>
    <col min="9734" max="9734" width="4.625" style="51" customWidth="1"/>
    <col min="9735" max="9735" width="10.5" style="51" customWidth="1"/>
    <col min="9736" max="9736" width="6.125" style="51" customWidth="1"/>
    <col min="9737" max="9737" width="10.625" style="51" customWidth="1"/>
    <col min="9738" max="9740" width="5.125" style="51" customWidth="1"/>
    <col min="9741" max="9741" width="6.25" style="51" customWidth="1"/>
    <col min="9742" max="9742" width="5.125" style="51" customWidth="1"/>
    <col min="9743" max="9743" width="8.75" style="51" customWidth="1"/>
    <col min="9744" max="9744" width="2.125" style="51" customWidth="1"/>
    <col min="9745" max="9984" width="9" style="51" customWidth="1"/>
    <col min="9985" max="9985" width="2.625" style="51" customWidth="1"/>
    <col min="9986" max="9986" width="8.625" style="51" customWidth="1"/>
    <col min="9987" max="9987" width="4.625" style="51" customWidth="1"/>
    <col min="9988" max="9988" width="7.125" style="51" customWidth="1"/>
    <col min="9989" max="9989" width="8.625" style="51" customWidth="1"/>
    <col min="9990" max="9990" width="4.625" style="51" customWidth="1"/>
    <col min="9991" max="9991" width="10.5" style="51" customWidth="1"/>
    <col min="9992" max="9992" width="6.125" style="51" customWidth="1"/>
    <col min="9993" max="9993" width="10.625" style="51" customWidth="1"/>
    <col min="9994" max="9996" width="5.125" style="51" customWidth="1"/>
    <col min="9997" max="9997" width="6.25" style="51" customWidth="1"/>
    <col min="9998" max="9998" width="5.125" style="51" customWidth="1"/>
    <col min="9999" max="9999" width="8.75" style="51" customWidth="1"/>
    <col min="10000" max="10000" width="2.125" style="51" customWidth="1"/>
    <col min="10001" max="10240" width="9" style="51" customWidth="1"/>
    <col min="10241" max="10241" width="2.625" style="51" customWidth="1"/>
    <col min="10242" max="10242" width="8.625" style="51" customWidth="1"/>
    <col min="10243" max="10243" width="4.625" style="51" customWidth="1"/>
    <col min="10244" max="10244" width="7.125" style="51" customWidth="1"/>
    <col min="10245" max="10245" width="8.625" style="51" customWidth="1"/>
    <col min="10246" max="10246" width="4.625" style="51" customWidth="1"/>
    <col min="10247" max="10247" width="10.5" style="51" customWidth="1"/>
    <col min="10248" max="10248" width="6.125" style="51" customWidth="1"/>
    <col min="10249" max="10249" width="10.625" style="51" customWidth="1"/>
    <col min="10250" max="10252" width="5.125" style="51" customWidth="1"/>
    <col min="10253" max="10253" width="6.25" style="51" customWidth="1"/>
    <col min="10254" max="10254" width="5.125" style="51" customWidth="1"/>
    <col min="10255" max="10255" width="8.75" style="51" customWidth="1"/>
    <col min="10256" max="10256" width="2.125" style="51" customWidth="1"/>
    <col min="10257" max="10496" width="9" style="51" customWidth="1"/>
    <col min="10497" max="10497" width="2.625" style="51" customWidth="1"/>
    <col min="10498" max="10498" width="8.625" style="51" customWidth="1"/>
    <col min="10499" max="10499" width="4.625" style="51" customWidth="1"/>
    <col min="10500" max="10500" width="7.125" style="51" customWidth="1"/>
    <col min="10501" max="10501" width="8.625" style="51" customWidth="1"/>
    <col min="10502" max="10502" width="4.625" style="51" customWidth="1"/>
    <col min="10503" max="10503" width="10.5" style="51" customWidth="1"/>
    <col min="10504" max="10504" width="6.125" style="51" customWidth="1"/>
    <col min="10505" max="10505" width="10.625" style="51" customWidth="1"/>
    <col min="10506" max="10508" width="5.125" style="51" customWidth="1"/>
    <col min="10509" max="10509" width="6.25" style="51" customWidth="1"/>
    <col min="10510" max="10510" width="5.125" style="51" customWidth="1"/>
    <col min="10511" max="10511" width="8.75" style="51" customWidth="1"/>
    <col min="10512" max="10512" width="2.125" style="51" customWidth="1"/>
    <col min="10513" max="10752" width="9" style="51" customWidth="1"/>
    <col min="10753" max="10753" width="2.625" style="51" customWidth="1"/>
    <col min="10754" max="10754" width="8.625" style="51" customWidth="1"/>
    <col min="10755" max="10755" width="4.625" style="51" customWidth="1"/>
    <col min="10756" max="10756" width="7.125" style="51" customWidth="1"/>
    <col min="10757" max="10757" width="8.625" style="51" customWidth="1"/>
    <col min="10758" max="10758" width="4.625" style="51" customWidth="1"/>
    <col min="10759" max="10759" width="10.5" style="51" customWidth="1"/>
    <col min="10760" max="10760" width="6.125" style="51" customWidth="1"/>
    <col min="10761" max="10761" width="10.625" style="51" customWidth="1"/>
    <col min="10762" max="10764" width="5.125" style="51" customWidth="1"/>
    <col min="10765" max="10765" width="6.25" style="51" customWidth="1"/>
    <col min="10766" max="10766" width="5.125" style="51" customWidth="1"/>
    <col min="10767" max="10767" width="8.75" style="51" customWidth="1"/>
    <col min="10768" max="10768" width="2.125" style="51" customWidth="1"/>
    <col min="10769" max="11008" width="9" style="51" customWidth="1"/>
    <col min="11009" max="11009" width="2.625" style="51" customWidth="1"/>
    <col min="11010" max="11010" width="8.625" style="51" customWidth="1"/>
    <col min="11011" max="11011" width="4.625" style="51" customWidth="1"/>
    <col min="11012" max="11012" width="7.125" style="51" customWidth="1"/>
    <col min="11013" max="11013" width="8.625" style="51" customWidth="1"/>
    <col min="11014" max="11014" width="4.625" style="51" customWidth="1"/>
    <col min="11015" max="11015" width="10.5" style="51" customWidth="1"/>
    <col min="11016" max="11016" width="6.125" style="51" customWidth="1"/>
    <col min="11017" max="11017" width="10.625" style="51" customWidth="1"/>
    <col min="11018" max="11020" width="5.125" style="51" customWidth="1"/>
    <col min="11021" max="11021" width="6.25" style="51" customWidth="1"/>
    <col min="11022" max="11022" width="5.125" style="51" customWidth="1"/>
    <col min="11023" max="11023" width="8.75" style="51" customWidth="1"/>
    <col min="11024" max="11024" width="2.125" style="51" customWidth="1"/>
    <col min="11025" max="11264" width="9" style="51" customWidth="1"/>
    <col min="11265" max="11265" width="2.625" style="51" customWidth="1"/>
    <col min="11266" max="11266" width="8.625" style="51" customWidth="1"/>
    <col min="11267" max="11267" width="4.625" style="51" customWidth="1"/>
    <col min="11268" max="11268" width="7.125" style="51" customWidth="1"/>
    <col min="11269" max="11269" width="8.625" style="51" customWidth="1"/>
    <col min="11270" max="11270" width="4.625" style="51" customWidth="1"/>
    <col min="11271" max="11271" width="10.5" style="51" customWidth="1"/>
    <col min="11272" max="11272" width="6.125" style="51" customWidth="1"/>
    <col min="11273" max="11273" width="10.625" style="51" customWidth="1"/>
    <col min="11274" max="11276" width="5.125" style="51" customWidth="1"/>
    <col min="11277" max="11277" width="6.25" style="51" customWidth="1"/>
    <col min="11278" max="11278" width="5.125" style="51" customWidth="1"/>
    <col min="11279" max="11279" width="8.75" style="51" customWidth="1"/>
    <col min="11280" max="11280" width="2.125" style="51" customWidth="1"/>
    <col min="11281" max="11520" width="9" style="51" customWidth="1"/>
    <col min="11521" max="11521" width="2.625" style="51" customWidth="1"/>
    <col min="11522" max="11522" width="8.625" style="51" customWidth="1"/>
    <col min="11523" max="11523" width="4.625" style="51" customWidth="1"/>
    <col min="11524" max="11524" width="7.125" style="51" customWidth="1"/>
    <col min="11525" max="11525" width="8.625" style="51" customWidth="1"/>
    <col min="11526" max="11526" width="4.625" style="51" customWidth="1"/>
    <col min="11527" max="11527" width="10.5" style="51" customWidth="1"/>
    <col min="11528" max="11528" width="6.125" style="51" customWidth="1"/>
    <col min="11529" max="11529" width="10.625" style="51" customWidth="1"/>
    <col min="11530" max="11532" width="5.125" style="51" customWidth="1"/>
    <col min="11533" max="11533" width="6.25" style="51" customWidth="1"/>
    <col min="11534" max="11534" width="5.125" style="51" customWidth="1"/>
    <col min="11535" max="11535" width="8.75" style="51" customWidth="1"/>
    <col min="11536" max="11536" width="2.125" style="51" customWidth="1"/>
    <col min="11537" max="11776" width="9" style="51" customWidth="1"/>
    <col min="11777" max="11777" width="2.625" style="51" customWidth="1"/>
    <col min="11778" max="11778" width="8.625" style="51" customWidth="1"/>
    <col min="11779" max="11779" width="4.625" style="51" customWidth="1"/>
    <col min="11780" max="11780" width="7.125" style="51" customWidth="1"/>
    <col min="11781" max="11781" width="8.625" style="51" customWidth="1"/>
    <col min="11782" max="11782" width="4.625" style="51" customWidth="1"/>
    <col min="11783" max="11783" width="10.5" style="51" customWidth="1"/>
    <col min="11784" max="11784" width="6.125" style="51" customWidth="1"/>
    <col min="11785" max="11785" width="10.625" style="51" customWidth="1"/>
    <col min="11786" max="11788" width="5.125" style="51" customWidth="1"/>
    <col min="11789" max="11789" width="6.25" style="51" customWidth="1"/>
    <col min="11790" max="11790" width="5.125" style="51" customWidth="1"/>
    <col min="11791" max="11791" width="8.75" style="51" customWidth="1"/>
    <col min="11792" max="11792" width="2.125" style="51" customWidth="1"/>
    <col min="11793" max="12032" width="9" style="51" customWidth="1"/>
    <col min="12033" max="12033" width="2.625" style="51" customWidth="1"/>
    <col min="12034" max="12034" width="8.625" style="51" customWidth="1"/>
    <col min="12035" max="12035" width="4.625" style="51" customWidth="1"/>
    <col min="12036" max="12036" width="7.125" style="51" customWidth="1"/>
    <col min="12037" max="12037" width="8.625" style="51" customWidth="1"/>
    <col min="12038" max="12038" width="4.625" style="51" customWidth="1"/>
    <col min="12039" max="12039" width="10.5" style="51" customWidth="1"/>
    <col min="12040" max="12040" width="6.125" style="51" customWidth="1"/>
    <col min="12041" max="12041" width="10.625" style="51" customWidth="1"/>
    <col min="12042" max="12044" width="5.125" style="51" customWidth="1"/>
    <col min="12045" max="12045" width="6.25" style="51" customWidth="1"/>
    <col min="12046" max="12046" width="5.125" style="51" customWidth="1"/>
    <col min="12047" max="12047" width="8.75" style="51" customWidth="1"/>
    <col min="12048" max="12048" width="2.125" style="51" customWidth="1"/>
    <col min="12049" max="12288" width="9" style="51" customWidth="1"/>
    <col min="12289" max="12289" width="2.625" style="51" customWidth="1"/>
    <col min="12290" max="12290" width="8.625" style="51" customWidth="1"/>
    <col min="12291" max="12291" width="4.625" style="51" customWidth="1"/>
    <col min="12292" max="12292" width="7.125" style="51" customWidth="1"/>
    <col min="12293" max="12293" width="8.625" style="51" customWidth="1"/>
    <col min="12294" max="12294" width="4.625" style="51" customWidth="1"/>
    <col min="12295" max="12295" width="10.5" style="51" customWidth="1"/>
    <col min="12296" max="12296" width="6.125" style="51" customWidth="1"/>
    <col min="12297" max="12297" width="10.625" style="51" customWidth="1"/>
    <col min="12298" max="12300" width="5.125" style="51" customWidth="1"/>
    <col min="12301" max="12301" width="6.25" style="51" customWidth="1"/>
    <col min="12302" max="12302" width="5.125" style="51" customWidth="1"/>
    <col min="12303" max="12303" width="8.75" style="51" customWidth="1"/>
    <col min="12304" max="12304" width="2.125" style="51" customWidth="1"/>
    <col min="12305" max="12544" width="9" style="51" customWidth="1"/>
    <col min="12545" max="12545" width="2.625" style="51" customWidth="1"/>
    <col min="12546" max="12546" width="8.625" style="51" customWidth="1"/>
    <col min="12547" max="12547" width="4.625" style="51" customWidth="1"/>
    <col min="12548" max="12548" width="7.125" style="51" customWidth="1"/>
    <col min="12549" max="12549" width="8.625" style="51" customWidth="1"/>
    <col min="12550" max="12550" width="4.625" style="51" customWidth="1"/>
    <col min="12551" max="12551" width="10.5" style="51" customWidth="1"/>
    <col min="12552" max="12552" width="6.125" style="51" customWidth="1"/>
    <col min="12553" max="12553" width="10.625" style="51" customWidth="1"/>
    <col min="12554" max="12556" width="5.125" style="51" customWidth="1"/>
    <col min="12557" max="12557" width="6.25" style="51" customWidth="1"/>
    <col min="12558" max="12558" width="5.125" style="51" customWidth="1"/>
    <col min="12559" max="12559" width="8.75" style="51" customWidth="1"/>
    <col min="12560" max="12560" width="2.125" style="51" customWidth="1"/>
    <col min="12561" max="12800" width="9" style="51" customWidth="1"/>
    <col min="12801" max="12801" width="2.625" style="51" customWidth="1"/>
    <col min="12802" max="12802" width="8.625" style="51" customWidth="1"/>
    <col min="12803" max="12803" width="4.625" style="51" customWidth="1"/>
    <col min="12804" max="12804" width="7.125" style="51" customWidth="1"/>
    <col min="12805" max="12805" width="8.625" style="51" customWidth="1"/>
    <col min="12806" max="12806" width="4.625" style="51" customWidth="1"/>
    <col min="12807" max="12807" width="10.5" style="51" customWidth="1"/>
    <col min="12808" max="12808" width="6.125" style="51" customWidth="1"/>
    <col min="12809" max="12809" width="10.625" style="51" customWidth="1"/>
    <col min="12810" max="12812" width="5.125" style="51" customWidth="1"/>
    <col min="12813" max="12813" width="6.25" style="51" customWidth="1"/>
    <col min="12814" max="12814" width="5.125" style="51" customWidth="1"/>
    <col min="12815" max="12815" width="8.75" style="51" customWidth="1"/>
    <col min="12816" max="12816" width="2.125" style="51" customWidth="1"/>
    <col min="12817" max="13056" width="9" style="51" customWidth="1"/>
    <col min="13057" max="13057" width="2.625" style="51" customWidth="1"/>
    <col min="13058" max="13058" width="8.625" style="51" customWidth="1"/>
    <col min="13059" max="13059" width="4.625" style="51" customWidth="1"/>
    <col min="13060" max="13060" width="7.125" style="51" customWidth="1"/>
    <col min="13061" max="13061" width="8.625" style="51" customWidth="1"/>
    <col min="13062" max="13062" width="4.625" style="51" customWidth="1"/>
    <col min="13063" max="13063" width="10.5" style="51" customWidth="1"/>
    <col min="13064" max="13064" width="6.125" style="51" customWidth="1"/>
    <col min="13065" max="13065" width="10.625" style="51" customWidth="1"/>
    <col min="13066" max="13068" width="5.125" style="51" customWidth="1"/>
    <col min="13069" max="13069" width="6.25" style="51" customWidth="1"/>
    <col min="13070" max="13070" width="5.125" style="51" customWidth="1"/>
    <col min="13071" max="13071" width="8.75" style="51" customWidth="1"/>
    <col min="13072" max="13072" width="2.125" style="51" customWidth="1"/>
    <col min="13073" max="13312" width="9" style="51" customWidth="1"/>
    <col min="13313" max="13313" width="2.625" style="51" customWidth="1"/>
    <col min="13314" max="13314" width="8.625" style="51" customWidth="1"/>
    <col min="13315" max="13315" width="4.625" style="51" customWidth="1"/>
    <col min="13316" max="13316" width="7.125" style="51" customWidth="1"/>
    <col min="13317" max="13317" width="8.625" style="51" customWidth="1"/>
    <col min="13318" max="13318" width="4.625" style="51" customWidth="1"/>
    <col min="13319" max="13319" width="10.5" style="51" customWidth="1"/>
    <col min="13320" max="13320" width="6.125" style="51" customWidth="1"/>
    <col min="13321" max="13321" width="10.625" style="51" customWidth="1"/>
    <col min="13322" max="13324" width="5.125" style="51" customWidth="1"/>
    <col min="13325" max="13325" width="6.25" style="51" customWidth="1"/>
    <col min="13326" max="13326" width="5.125" style="51" customWidth="1"/>
    <col min="13327" max="13327" width="8.75" style="51" customWidth="1"/>
    <col min="13328" max="13328" width="2.125" style="51" customWidth="1"/>
    <col min="13329" max="13568" width="9" style="51" customWidth="1"/>
    <col min="13569" max="13569" width="2.625" style="51" customWidth="1"/>
    <col min="13570" max="13570" width="8.625" style="51" customWidth="1"/>
    <col min="13571" max="13571" width="4.625" style="51" customWidth="1"/>
    <col min="13572" max="13572" width="7.125" style="51" customWidth="1"/>
    <col min="13573" max="13573" width="8.625" style="51" customWidth="1"/>
    <col min="13574" max="13574" width="4.625" style="51" customWidth="1"/>
    <col min="13575" max="13575" width="10.5" style="51" customWidth="1"/>
    <col min="13576" max="13576" width="6.125" style="51" customWidth="1"/>
    <col min="13577" max="13577" width="10.625" style="51" customWidth="1"/>
    <col min="13578" max="13580" width="5.125" style="51" customWidth="1"/>
    <col min="13581" max="13581" width="6.25" style="51" customWidth="1"/>
    <col min="13582" max="13582" width="5.125" style="51" customWidth="1"/>
    <col min="13583" max="13583" width="8.75" style="51" customWidth="1"/>
    <col min="13584" max="13584" width="2.125" style="51" customWidth="1"/>
    <col min="13585" max="13824" width="9" style="51" customWidth="1"/>
    <col min="13825" max="13825" width="2.625" style="51" customWidth="1"/>
    <col min="13826" max="13826" width="8.625" style="51" customWidth="1"/>
    <col min="13827" max="13827" width="4.625" style="51" customWidth="1"/>
    <col min="13828" max="13828" width="7.125" style="51" customWidth="1"/>
    <col min="13829" max="13829" width="8.625" style="51" customWidth="1"/>
    <col min="13830" max="13830" width="4.625" style="51" customWidth="1"/>
    <col min="13831" max="13831" width="10.5" style="51" customWidth="1"/>
    <col min="13832" max="13832" width="6.125" style="51" customWidth="1"/>
    <col min="13833" max="13833" width="10.625" style="51" customWidth="1"/>
    <col min="13834" max="13836" width="5.125" style="51" customWidth="1"/>
    <col min="13837" max="13837" width="6.25" style="51" customWidth="1"/>
    <col min="13838" max="13838" width="5.125" style="51" customWidth="1"/>
    <col min="13839" max="13839" width="8.75" style="51" customWidth="1"/>
    <col min="13840" max="13840" width="2.125" style="51" customWidth="1"/>
    <col min="13841" max="14080" width="9" style="51" customWidth="1"/>
    <col min="14081" max="14081" width="2.625" style="51" customWidth="1"/>
    <col min="14082" max="14082" width="8.625" style="51" customWidth="1"/>
    <col min="14083" max="14083" width="4.625" style="51" customWidth="1"/>
    <col min="14084" max="14084" width="7.125" style="51" customWidth="1"/>
    <col min="14085" max="14085" width="8.625" style="51" customWidth="1"/>
    <col min="14086" max="14086" width="4.625" style="51" customWidth="1"/>
    <col min="14087" max="14087" width="10.5" style="51" customWidth="1"/>
    <col min="14088" max="14088" width="6.125" style="51" customWidth="1"/>
    <col min="14089" max="14089" width="10.625" style="51" customWidth="1"/>
    <col min="14090" max="14092" width="5.125" style="51" customWidth="1"/>
    <col min="14093" max="14093" width="6.25" style="51" customWidth="1"/>
    <col min="14094" max="14094" width="5.125" style="51" customWidth="1"/>
    <col min="14095" max="14095" width="8.75" style="51" customWidth="1"/>
    <col min="14096" max="14096" width="2.125" style="51" customWidth="1"/>
    <col min="14097" max="14336" width="9" style="51" customWidth="1"/>
    <col min="14337" max="14337" width="2.625" style="51" customWidth="1"/>
    <col min="14338" max="14338" width="8.625" style="51" customWidth="1"/>
    <col min="14339" max="14339" width="4.625" style="51" customWidth="1"/>
    <col min="14340" max="14340" width="7.125" style="51" customWidth="1"/>
    <col min="14341" max="14341" width="8.625" style="51" customWidth="1"/>
    <col min="14342" max="14342" width="4.625" style="51" customWidth="1"/>
    <col min="14343" max="14343" width="10.5" style="51" customWidth="1"/>
    <col min="14344" max="14344" width="6.125" style="51" customWidth="1"/>
    <col min="14345" max="14345" width="10.625" style="51" customWidth="1"/>
    <col min="14346" max="14348" width="5.125" style="51" customWidth="1"/>
    <col min="14349" max="14349" width="6.25" style="51" customWidth="1"/>
    <col min="14350" max="14350" width="5.125" style="51" customWidth="1"/>
    <col min="14351" max="14351" width="8.75" style="51" customWidth="1"/>
    <col min="14352" max="14352" width="2.125" style="51" customWidth="1"/>
    <col min="14353" max="14592" width="9" style="51" customWidth="1"/>
    <col min="14593" max="14593" width="2.625" style="51" customWidth="1"/>
    <col min="14594" max="14594" width="8.625" style="51" customWidth="1"/>
    <col min="14595" max="14595" width="4.625" style="51" customWidth="1"/>
    <col min="14596" max="14596" width="7.125" style="51" customWidth="1"/>
    <col min="14597" max="14597" width="8.625" style="51" customWidth="1"/>
    <col min="14598" max="14598" width="4.625" style="51" customWidth="1"/>
    <col min="14599" max="14599" width="10.5" style="51" customWidth="1"/>
    <col min="14600" max="14600" width="6.125" style="51" customWidth="1"/>
    <col min="14601" max="14601" width="10.625" style="51" customWidth="1"/>
    <col min="14602" max="14604" width="5.125" style="51" customWidth="1"/>
    <col min="14605" max="14605" width="6.25" style="51" customWidth="1"/>
    <col min="14606" max="14606" width="5.125" style="51" customWidth="1"/>
    <col min="14607" max="14607" width="8.75" style="51" customWidth="1"/>
    <col min="14608" max="14608" width="2.125" style="51" customWidth="1"/>
    <col min="14609" max="14848" width="9" style="51" customWidth="1"/>
    <col min="14849" max="14849" width="2.625" style="51" customWidth="1"/>
    <col min="14850" max="14850" width="8.625" style="51" customWidth="1"/>
    <col min="14851" max="14851" width="4.625" style="51" customWidth="1"/>
    <col min="14852" max="14852" width="7.125" style="51" customWidth="1"/>
    <col min="14853" max="14853" width="8.625" style="51" customWidth="1"/>
    <col min="14854" max="14854" width="4.625" style="51" customWidth="1"/>
    <col min="14855" max="14855" width="10.5" style="51" customWidth="1"/>
    <col min="14856" max="14856" width="6.125" style="51" customWidth="1"/>
    <col min="14857" max="14857" width="10.625" style="51" customWidth="1"/>
    <col min="14858" max="14860" width="5.125" style="51" customWidth="1"/>
    <col min="14861" max="14861" width="6.25" style="51" customWidth="1"/>
    <col min="14862" max="14862" width="5.125" style="51" customWidth="1"/>
    <col min="14863" max="14863" width="8.75" style="51" customWidth="1"/>
    <col min="14864" max="14864" width="2.125" style="51" customWidth="1"/>
    <col min="14865" max="15104" width="9" style="51" customWidth="1"/>
    <col min="15105" max="15105" width="2.625" style="51" customWidth="1"/>
    <col min="15106" max="15106" width="8.625" style="51" customWidth="1"/>
    <col min="15107" max="15107" width="4.625" style="51" customWidth="1"/>
    <col min="15108" max="15108" width="7.125" style="51" customWidth="1"/>
    <col min="15109" max="15109" width="8.625" style="51" customWidth="1"/>
    <col min="15110" max="15110" width="4.625" style="51" customWidth="1"/>
    <col min="15111" max="15111" width="10.5" style="51" customWidth="1"/>
    <col min="15112" max="15112" width="6.125" style="51" customWidth="1"/>
    <col min="15113" max="15113" width="10.625" style="51" customWidth="1"/>
    <col min="15114" max="15116" width="5.125" style="51" customWidth="1"/>
    <col min="15117" max="15117" width="6.25" style="51" customWidth="1"/>
    <col min="15118" max="15118" width="5.125" style="51" customWidth="1"/>
    <col min="15119" max="15119" width="8.75" style="51" customWidth="1"/>
    <col min="15120" max="15120" width="2.125" style="51" customWidth="1"/>
    <col min="15121" max="15360" width="9" style="51" customWidth="1"/>
    <col min="15361" max="15361" width="2.625" style="51" customWidth="1"/>
    <col min="15362" max="15362" width="8.625" style="51" customWidth="1"/>
    <col min="15363" max="15363" width="4.625" style="51" customWidth="1"/>
    <col min="15364" max="15364" width="7.125" style="51" customWidth="1"/>
    <col min="15365" max="15365" width="8.625" style="51" customWidth="1"/>
    <col min="15366" max="15366" width="4.625" style="51" customWidth="1"/>
    <col min="15367" max="15367" width="10.5" style="51" customWidth="1"/>
    <col min="15368" max="15368" width="6.125" style="51" customWidth="1"/>
    <col min="15369" max="15369" width="10.625" style="51" customWidth="1"/>
    <col min="15370" max="15372" width="5.125" style="51" customWidth="1"/>
    <col min="15373" max="15373" width="6.25" style="51" customWidth="1"/>
    <col min="15374" max="15374" width="5.125" style="51" customWidth="1"/>
    <col min="15375" max="15375" width="8.75" style="51" customWidth="1"/>
    <col min="15376" max="15376" width="2.125" style="51" customWidth="1"/>
    <col min="15377" max="15616" width="9" style="51" customWidth="1"/>
    <col min="15617" max="15617" width="2.625" style="51" customWidth="1"/>
    <col min="15618" max="15618" width="8.625" style="51" customWidth="1"/>
    <col min="15619" max="15619" width="4.625" style="51" customWidth="1"/>
    <col min="15620" max="15620" width="7.125" style="51" customWidth="1"/>
    <col min="15621" max="15621" width="8.625" style="51" customWidth="1"/>
    <col min="15622" max="15622" width="4.625" style="51" customWidth="1"/>
    <col min="15623" max="15623" width="10.5" style="51" customWidth="1"/>
    <col min="15624" max="15624" width="6.125" style="51" customWidth="1"/>
    <col min="15625" max="15625" width="10.625" style="51" customWidth="1"/>
    <col min="15626" max="15628" width="5.125" style="51" customWidth="1"/>
    <col min="15629" max="15629" width="6.25" style="51" customWidth="1"/>
    <col min="15630" max="15630" width="5.125" style="51" customWidth="1"/>
    <col min="15631" max="15631" width="8.75" style="51" customWidth="1"/>
    <col min="15632" max="15632" width="2.125" style="51" customWidth="1"/>
    <col min="15633" max="15872" width="9" style="51" customWidth="1"/>
    <col min="15873" max="15873" width="2.625" style="51" customWidth="1"/>
    <col min="15874" max="15874" width="8.625" style="51" customWidth="1"/>
    <col min="15875" max="15875" width="4.625" style="51" customWidth="1"/>
    <col min="15876" max="15876" width="7.125" style="51" customWidth="1"/>
    <col min="15877" max="15877" width="8.625" style="51" customWidth="1"/>
    <col min="15878" max="15878" width="4.625" style="51" customWidth="1"/>
    <col min="15879" max="15879" width="10.5" style="51" customWidth="1"/>
    <col min="15880" max="15880" width="6.125" style="51" customWidth="1"/>
    <col min="15881" max="15881" width="10.625" style="51" customWidth="1"/>
    <col min="15882" max="15884" width="5.125" style="51" customWidth="1"/>
    <col min="15885" max="15885" width="6.25" style="51" customWidth="1"/>
    <col min="15886" max="15886" width="5.125" style="51" customWidth="1"/>
    <col min="15887" max="15887" width="8.75" style="51" customWidth="1"/>
    <col min="15888" max="15888" width="2.125" style="51" customWidth="1"/>
    <col min="15889" max="16128" width="9" style="51" customWidth="1"/>
    <col min="16129" max="16129" width="2.625" style="51" customWidth="1"/>
    <col min="16130" max="16130" width="8.625" style="51" customWidth="1"/>
    <col min="16131" max="16131" width="4.625" style="51" customWidth="1"/>
    <col min="16132" max="16132" width="7.125" style="51" customWidth="1"/>
    <col min="16133" max="16133" width="8.625" style="51" customWidth="1"/>
    <col min="16134" max="16134" width="4.625" style="51" customWidth="1"/>
    <col min="16135" max="16135" width="10.5" style="51" customWidth="1"/>
    <col min="16136" max="16136" width="6.125" style="51" customWidth="1"/>
    <col min="16137" max="16137" width="10.625" style="51" customWidth="1"/>
    <col min="16138" max="16140" width="5.125" style="51" customWidth="1"/>
    <col min="16141" max="16141" width="6.25" style="51" customWidth="1"/>
    <col min="16142" max="16142" width="5.125" style="51" customWidth="1"/>
    <col min="16143" max="16143" width="8.75" style="51" customWidth="1"/>
    <col min="16144" max="16144" width="2.125" style="51" customWidth="1"/>
    <col min="16145" max="16384" width="9" style="51" customWidth="1"/>
  </cols>
  <sheetData>
    <row r="1" spans="1:16" ht="26.25" customHeight="1">
      <c r="A1" s="52" t="s">
        <v>297</v>
      </c>
      <c r="B1" s="52"/>
      <c r="C1" s="52"/>
      <c r="D1" s="52"/>
      <c r="E1" s="52"/>
      <c r="F1" s="52"/>
      <c r="G1" s="52"/>
      <c r="H1" s="52"/>
      <c r="I1" s="52"/>
      <c r="J1" s="52"/>
      <c r="K1" s="52"/>
      <c r="L1" s="52"/>
      <c r="M1" s="52"/>
      <c r="N1" s="52"/>
      <c r="O1" s="52"/>
      <c r="P1" s="52"/>
    </row>
    <row r="2" spans="1:16" ht="10.5" customHeight="1">
      <c r="A2" s="53"/>
      <c r="B2" s="53"/>
      <c r="C2" s="53"/>
      <c r="D2" s="53"/>
      <c r="E2" s="53"/>
      <c r="F2" s="53"/>
      <c r="G2" s="53"/>
      <c r="H2" s="53"/>
      <c r="I2" s="53"/>
      <c r="J2" s="53"/>
      <c r="K2" s="53"/>
      <c r="L2" s="53"/>
      <c r="M2" s="53"/>
      <c r="N2" s="53"/>
      <c r="O2" s="53"/>
      <c r="P2" s="53"/>
    </row>
    <row r="3" spans="1:16" ht="9" customHeight="1">
      <c r="A3" s="54"/>
      <c r="B3" s="54"/>
      <c r="C3" s="54"/>
      <c r="D3" s="54"/>
      <c r="E3" s="54"/>
      <c r="F3" s="54"/>
      <c r="G3" s="54"/>
      <c r="H3" s="54"/>
      <c r="I3" s="54"/>
      <c r="J3" s="54"/>
      <c r="K3" s="54"/>
      <c r="L3" s="54"/>
      <c r="M3" s="54"/>
      <c r="N3" s="54"/>
      <c r="O3" s="54"/>
      <c r="P3" s="54"/>
    </row>
    <row r="4" spans="1:16" ht="21.2" customHeight="1">
      <c r="D4" s="70" t="s">
        <v>461</v>
      </c>
      <c r="E4" s="70"/>
      <c r="K4" s="70" t="s">
        <v>788</v>
      </c>
      <c r="L4" s="70"/>
      <c r="M4" s="70"/>
    </row>
    <row r="5" spans="1:16" ht="6.75" customHeight="1">
      <c r="D5" s="71"/>
      <c r="E5" s="71"/>
      <c r="F5" s="71"/>
      <c r="G5" s="71"/>
    </row>
    <row r="6" spans="1:16" ht="14.45" customHeight="1">
      <c r="C6" s="66" t="s">
        <v>942</v>
      </c>
      <c r="D6" s="66"/>
      <c r="E6" s="66"/>
      <c r="F6" s="66"/>
      <c r="I6" s="64" t="s">
        <v>945</v>
      </c>
      <c r="J6" s="64"/>
      <c r="K6" s="64"/>
      <c r="L6" s="64"/>
      <c r="M6" s="64"/>
      <c r="N6" s="64"/>
      <c r="O6" s="64"/>
    </row>
    <row r="7" spans="1:16" ht="14.45" customHeight="1">
      <c r="C7" s="66" t="s">
        <v>943</v>
      </c>
      <c r="D7" s="72"/>
      <c r="E7" s="72"/>
      <c r="F7" s="72"/>
      <c r="I7" s="72" t="s">
        <v>923</v>
      </c>
      <c r="J7" s="72"/>
      <c r="K7" s="72"/>
      <c r="L7" s="72"/>
      <c r="M7" s="72"/>
      <c r="N7" s="72"/>
      <c r="O7" s="72"/>
    </row>
    <row r="8" spans="1:16" ht="5.25" customHeight="1"/>
    <row r="9" spans="1:16" ht="14.45" customHeight="1">
      <c r="B9" s="57" t="str">
        <f>"  "&amp;D4&amp;"月１日現在の静岡県の総人口(外国人を含む。)は"</f>
        <v xml:space="preserve">  ４月１日現在の静岡県の総人口(外国人を含む。)は</v>
      </c>
      <c r="C9" s="57"/>
      <c r="D9" s="57"/>
      <c r="E9" s="57"/>
      <c r="F9" s="57"/>
      <c r="G9" s="57"/>
      <c r="I9" s="83" t="str">
        <f>"　"&amp;K4&amp;"月の名目賃金指数は89.0（対前年同月比0.7％増）、"</f>
        <v>　２月の名目賃金指数は89.0（対前年同月比0.7％増）、</v>
      </c>
      <c r="J9" s="83"/>
      <c r="K9" s="83"/>
      <c r="L9" s="83"/>
      <c r="M9" s="83"/>
      <c r="N9" s="83"/>
      <c r="O9" s="83"/>
    </row>
    <row r="10" spans="1:16" ht="14.45" customHeight="1">
      <c r="B10" s="58" t="s">
        <v>937</v>
      </c>
      <c r="C10" s="67"/>
      <c r="D10" s="67"/>
      <c r="E10" s="67"/>
      <c r="F10" s="67"/>
      <c r="G10" s="67"/>
      <c r="I10" s="59" t="s">
        <v>393</v>
      </c>
      <c r="J10" s="59"/>
      <c r="K10" s="59"/>
      <c r="L10" s="95"/>
      <c r="M10" s="59"/>
      <c r="N10" s="59"/>
      <c r="O10" s="59"/>
    </row>
    <row r="11" spans="1:16" ht="14.45" customHeight="1">
      <c r="B11" s="59" t="s">
        <v>938</v>
      </c>
      <c r="C11" s="59"/>
      <c r="D11" s="59"/>
      <c r="E11" s="59"/>
      <c r="F11" s="59"/>
      <c r="G11" s="59"/>
      <c r="I11" s="83" t="s">
        <v>946</v>
      </c>
      <c r="J11" s="83"/>
      <c r="K11" s="83"/>
      <c r="L11" s="83"/>
      <c r="M11" s="83"/>
      <c r="N11" s="83"/>
      <c r="O11" s="83"/>
    </row>
    <row r="12" spans="1:16" ht="14.45" customHeight="1">
      <c r="B12" s="59"/>
      <c r="C12" s="59"/>
      <c r="D12" s="59"/>
      <c r="E12" s="59"/>
      <c r="I12" s="61" t="s">
        <v>528</v>
      </c>
      <c r="J12" s="61"/>
      <c r="K12" s="61"/>
      <c r="L12" s="61"/>
      <c r="M12" s="59"/>
      <c r="N12" s="59"/>
      <c r="O12" s="59"/>
    </row>
    <row r="13" spans="1:16" ht="14.45" customHeight="1">
      <c r="D13" s="73"/>
      <c r="G13" s="79"/>
      <c r="I13" s="59"/>
      <c r="J13" s="59"/>
      <c r="K13" s="59"/>
      <c r="L13" s="59"/>
      <c r="M13" s="59"/>
      <c r="N13" s="59"/>
      <c r="O13" s="59"/>
    </row>
    <row r="14" spans="1:16" ht="14.45" customHeight="1">
      <c r="B14" s="60"/>
      <c r="C14" s="60"/>
      <c r="D14" s="60"/>
      <c r="E14" s="60"/>
      <c r="F14" s="60"/>
      <c r="G14" s="60"/>
    </row>
    <row r="15" spans="1:16" ht="14.45" customHeight="1">
      <c r="B15" s="61"/>
      <c r="C15" s="61"/>
      <c r="D15" s="74"/>
      <c r="E15" s="61"/>
      <c r="F15" s="61"/>
      <c r="G15" s="80"/>
    </row>
    <row r="16" spans="1:16" ht="20.45" customHeight="1">
      <c r="B16" s="62"/>
      <c r="D16" s="25"/>
      <c r="G16" s="81"/>
      <c r="I16" s="62"/>
      <c r="O16" s="101"/>
    </row>
    <row r="17" spans="1:25">
      <c r="B17" s="63"/>
      <c r="C17" s="63"/>
      <c r="D17" s="63"/>
      <c r="E17" s="63"/>
      <c r="F17" s="63"/>
      <c r="G17" s="63"/>
      <c r="I17" s="84"/>
      <c r="J17" s="88"/>
      <c r="K17" s="88"/>
      <c r="L17" s="88"/>
      <c r="M17" s="88"/>
      <c r="N17" s="88"/>
      <c r="O17" s="102"/>
    </row>
    <row r="18" spans="1:25" ht="13.5" customHeight="1">
      <c r="B18" s="63"/>
      <c r="C18" s="25"/>
      <c r="D18" s="75"/>
      <c r="E18" s="63"/>
      <c r="F18" s="25"/>
      <c r="G18" s="75"/>
      <c r="I18" s="63"/>
      <c r="J18" s="89"/>
      <c r="K18" s="89"/>
      <c r="L18" s="89"/>
      <c r="M18" s="89"/>
      <c r="N18" s="89"/>
      <c r="O18" s="103"/>
    </row>
    <row r="19" spans="1:25" ht="20.45" customHeight="1">
      <c r="A19" s="55"/>
      <c r="B19" s="55"/>
      <c r="C19" s="55"/>
      <c r="D19" s="55"/>
      <c r="E19" s="55"/>
      <c r="F19" s="55"/>
      <c r="G19" s="55"/>
    </row>
    <row r="20" spans="1:25" ht="14.45" customHeight="1">
      <c r="A20" s="55"/>
      <c r="B20" s="55"/>
      <c r="C20" s="55"/>
      <c r="D20" s="55"/>
      <c r="E20" s="55"/>
      <c r="F20" s="55"/>
      <c r="G20" s="55"/>
      <c r="P20" s="61"/>
      <c r="Y20" s="59"/>
    </row>
    <row r="21" spans="1:25" ht="14.25" customHeight="1">
      <c r="A21" s="55"/>
      <c r="B21" s="55"/>
      <c r="C21" s="55"/>
      <c r="D21" s="55"/>
      <c r="E21" s="55"/>
      <c r="F21" s="77"/>
      <c r="G21" s="77"/>
      <c r="M21" s="96"/>
      <c r="N21" s="61"/>
      <c r="O21" s="61"/>
      <c r="Q21" s="61"/>
      <c r="Y21" s="59"/>
    </row>
    <row r="22" spans="1:25" ht="14.45" customHeight="1">
      <c r="B22" s="61"/>
      <c r="C22" s="61"/>
      <c r="D22" s="61"/>
      <c r="E22" s="61"/>
      <c r="F22" s="77"/>
      <c r="G22" s="77"/>
      <c r="I22" s="61" t="s">
        <v>229</v>
      </c>
      <c r="M22" s="97"/>
      <c r="N22" s="61" t="s">
        <v>60</v>
      </c>
      <c r="O22" s="96"/>
    </row>
    <row r="23" spans="1:25" ht="9.75" customHeight="1"/>
    <row r="24" spans="1:25" ht="20.25" customHeight="1">
      <c r="D24" s="76" t="s">
        <v>788</v>
      </c>
      <c r="E24" s="76"/>
      <c r="K24" s="76" t="s">
        <v>925</v>
      </c>
      <c r="L24" s="76"/>
      <c r="M24" s="76"/>
    </row>
    <row r="25" spans="1:25" ht="4.5" customHeight="1"/>
    <row r="26" spans="1:25">
      <c r="B26" s="64" t="s">
        <v>350</v>
      </c>
      <c r="C26" s="64"/>
      <c r="D26" s="64"/>
      <c r="E26" s="64"/>
      <c r="F26" s="64"/>
      <c r="G26" s="64"/>
      <c r="J26" s="66" t="s">
        <v>731</v>
      </c>
      <c r="K26" s="66"/>
      <c r="L26" s="66"/>
      <c r="M26" s="66"/>
      <c r="N26" s="98"/>
    </row>
    <row r="27" spans="1:25">
      <c r="B27" s="64" t="s">
        <v>170</v>
      </c>
      <c r="C27" s="64"/>
      <c r="D27" s="64"/>
      <c r="E27" s="64"/>
      <c r="F27" s="64"/>
      <c r="G27" s="64"/>
      <c r="I27" s="72" t="s">
        <v>36</v>
      </c>
      <c r="J27" s="72"/>
      <c r="K27" s="72"/>
      <c r="L27" s="72"/>
      <c r="M27" s="72"/>
      <c r="N27" s="72"/>
      <c r="O27" s="72"/>
    </row>
    <row r="28" spans="1:25" ht="6" customHeight="1">
      <c r="B28" s="65"/>
      <c r="C28" s="65"/>
      <c r="D28" s="65"/>
      <c r="E28" s="65"/>
      <c r="F28" s="65"/>
      <c r="G28" s="65"/>
    </row>
    <row r="29" spans="1:25">
      <c r="B29" s="59" t="str">
        <f>"　"&amp;D24&amp;"月の鉱工業指数(令和2(2020)年＝100 季節調整済み）は"</f>
        <v>　２月の鉱工業指数(令和2(2020)年＝100 季節調整済み）は</v>
      </c>
      <c r="I29" s="83" t="str">
        <f>"　"&amp;K24&amp;"月の有効求人倍率（季節調整値）は、1.09倍となり、"</f>
        <v>　３月の有効求人倍率（季節調整値）は、1.09倍となり、</v>
      </c>
      <c r="J29" s="83"/>
      <c r="K29" s="83"/>
      <c r="L29" s="83"/>
      <c r="M29" s="83"/>
      <c r="N29" s="83"/>
      <c r="O29" s="83"/>
    </row>
    <row r="30" spans="1:25">
      <c r="B30" s="59" t="s">
        <v>589</v>
      </c>
      <c r="I30" s="59" t="s">
        <v>775</v>
      </c>
      <c r="J30" s="59"/>
      <c r="K30" s="59"/>
      <c r="L30" s="59"/>
      <c r="M30" s="59"/>
      <c r="N30" s="59"/>
      <c r="O30" s="59"/>
    </row>
    <row r="31" spans="1:25">
      <c r="B31" s="59" t="s">
        <v>357</v>
      </c>
      <c r="I31" s="83" t="str">
        <f>"　新規求人倍率（季節調整値）は、1.90倍となり、前月を"</f>
        <v>　新規求人倍率（季節調整値）は、1.90倍となり、前月を</v>
      </c>
      <c r="J31" s="83"/>
      <c r="K31" s="83"/>
      <c r="L31" s="83"/>
      <c r="M31" s="83"/>
      <c r="N31" s="83"/>
      <c r="O31" s="83"/>
    </row>
    <row r="32" spans="1:25">
      <c r="B32" s="51" t="s">
        <v>131</v>
      </c>
      <c r="I32" s="59" t="s">
        <v>614</v>
      </c>
      <c r="J32" s="59"/>
      <c r="K32" s="59"/>
      <c r="L32" s="59"/>
      <c r="M32" s="59"/>
      <c r="N32" s="59"/>
      <c r="O32" s="59"/>
    </row>
    <row r="33" spans="1:16">
      <c r="I33" s="67"/>
      <c r="J33" s="67"/>
      <c r="K33" s="67"/>
      <c r="L33" s="67"/>
      <c r="M33" s="67"/>
      <c r="N33" s="67"/>
      <c r="O33" s="67"/>
    </row>
    <row r="34" spans="1:16">
      <c r="I34" s="67"/>
      <c r="J34" s="67"/>
      <c r="K34" s="67"/>
      <c r="L34" s="67"/>
      <c r="M34" s="67"/>
      <c r="N34" s="67"/>
      <c r="O34" s="67"/>
    </row>
    <row r="35" spans="1:16">
      <c r="I35" s="67"/>
      <c r="J35" s="67"/>
      <c r="K35" s="67"/>
      <c r="L35" s="67"/>
      <c r="M35" s="67"/>
      <c r="N35" s="67"/>
      <c r="O35" s="67"/>
    </row>
    <row r="36" spans="1:16">
      <c r="I36" s="67"/>
      <c r="J36" s="67"/>
      <c r="K36" s="67"/>
      <c r="L36" s="67"/>
      <c r="M36" s="67"/>
      <c r="N36" s="67"/>
      <c r="O36" s="67"/>
    </row>
    <row r="37" spans="1:16">
      <c r="I37" s="67"/>
      <c r="J37" s="67"/>
      <c r="K37" s="67"/>
      <c r="L37" s="67"/>
      <c r="M37" s="67"/>
      <c r="N37" s="67"/>
      <c r="O37" s="67"/>
    </row>
    <row r="38" spans="1:16">
      <c r="I38" s="67"/>
      <c r="J38" s="67"/>
      <c r="K38" s="67"/>
      <c r="L38" s="67"/>
      <c r="M38" s="67"/>
      <c r="N38" s="67"/>
      <c r="O38" s="67"/>
    </row>
    <row r="39" spans="1:16">
      <c r="I39" s="59"/>
      <c r="J39" s="67"/>
      <c r="K39" s="67"/>
      <c r="L39" s="67"/>
      <c r="M39" s="67"/>
      <c r="N39" s="67"/>
      <c r="O39" s="67"/>
    </row>
    <row r="41" spans="1:16">
      <c r="I41" s="25"/>
      <c r="J41" s="90"/>
      <c r="K41" s="90"/>
      <c r="L41" s="90"/>
      <c r="M41" s="90"/>
      <c r="N41" s="90"/>
      <c r="O41" s="90"/>
    </row>
    <row r="42" spans="1:16">
      <c r="I42" s="63"/>
      <c r="J42" s="91"/>
      <c r="K42" s="91"/>
      <c r="L42" s="91"/>
      <c r="M42" s="91"/>
      <c r="N42" s="91"/>
      <c r="O42" s="91"/>
    </row>
    <row r="43" spans="1:16">
      <c r="I43" s="63"/>
      <c r="J43" s="91"/>
      <c r="K43" s="91"/>
      <c r="L43" s="91"/>
      <c r="M43" s="91"/>
      <c r="N43" s="99" t="s">
        <v>948</v>
      </c>
      <c r="O43" s="91"/>
    </row>
    <row r="44" spans="1:16">
      <c r="A44" s="56"/>
      <c r="B44" s="56"/>
      <c r="C44" s="56"/>
      <c r="D44" s="56"/>
      <c r="E44" s="56"/>
      <c r="F44" s="56"/>
      <c r="G44" s="82" t="s">
        <v>472</v>
      </c>
      <c r="H44" s="56"/>
      <c r="I44" s="85"/>
      <c r="J44" s="92"/>
      <c r="K44" s="92"/>
      <c r="L44" s="92"/>
      <c r="M44" s="92"/>
      <c r="N44" s="100" t="s">
        <v>950</v>
      </c>
      <c r="O44" s="92"/>
      <c r="P44" s="56"/>
    </row>
    <row r="45" spans="1:16" ht="8.25" customHeight="1">
      <c r="G45" s="61"/>
      <c r="I45" s="86"/>
      <c r="J45" s="93"/>
      <c r="K45" s="93"/>
      <c r="L45" s="93"/>
      <c r="M45" s="93"/>
      <c r="N45" s="61"/>
      <c r="O45" s="93"/>
    </row>
    <row r="46" spans="1:16" ht="19.5" customHeight="1">
      <c r="D46" s="76" t="s">
        <v>925</v>
      </c>
      <c r="E46" s="76"/>
      <c r="K46" s="76" t="s">
        <v>788</v>
      </c>
      <c r="L46" s="76"/>
      <c r="M46" s="76"/>
    </row>
    <row r="47" spans="1:16" ht="5.25" customHeight="1"/>
    <row r="48" spans="1:16" ht="14.45" customHeight="1">
      <c r="B48" s="66" t="s">
        <v>939</v>
      </c>
      <c r="C48" s="66"/>
      <c r="D48" s="66"/>
      <c r="E48" s="66"/>
      <c r="F48" s="66"/>
      <c r="G48" s="66"/>
      <c r="I48" s="66" t="s">
        <v>704</v>
      </c>
      <c r="J48" s="66"/>
      <c r="K48" s="66"/>
      <c r="L48" s="66"/>
      <c r="M48" s="66"/>
      <c r="N48" s="66"/>
      <c r="O48" s="66"/>
    </row>
    <row r="49" spans="1:22" ht="14.45" customHeight="1">
      <c r="B49" s="66" t="s">
        <v>470</v>
      </c>
      <c r="C49" s="66"/>
      <c r="D49" s="66"/>
      <c r="E49" s="66"/>
      <c r="F49" s="66"/>
      <c r="G49" s="66"/>
      <c r="I49" s="72" t="s">
        <v>200</v>
      </c>
      <c r="J49" s="72"/>
      <c r="K49" s="72"/>
      <c r="L49" s="72"/>
      <c r="M49" s="72"/>
      <c r="N49" s="72"/>
      <c r="O49" s="72"/>
    </row>
    <row r="50" spans="1:22" ht="4.5" customHeight="1"/>
    <row r="51" spans="1:22" ht="14.45" customHeight="1">
      <c r="B51" s="67" t="str">
        <f>"　"&amp;D46&amp;"月の静岡市の消費者物価指数(令和2(2020)年＝100）は"</f>
        <v>　３月の静岡市の消費者物価指数(令和2(2020)年＝100）は</v>
      </c>
      <c r="C51" s="67"/>
      <c r="D51" s="67"/>
      <c r="E51" s="67"/>
      <c r="F51" s="67"/>
      <c r="G51" s="67"/>
      <c r="I51" s="87" t="str">
        <f>"　"&amp;K46&amp;"月の景気動向指数（CI一致指数）を前月と比較すると"</f>
        <v>　２月の景気動向指数（CI一致指数）を前月と比較すると</v>
      </c>
      <c r="J51" s="87"/>
      <c r="K51" s="87"/>
      <c r="L51" s="87"/>
      <c r="M51" s="87"/>
      <c r="N51" s="87"/>
      <c r="O51" s="87"/>
    </row>
    <row r="52" spans="1:22" ht="14.45" customHeight="1">
      <c r="B52" s="67" t="s">
        <v>941</v>
      </c>
      <c r="C52" s="67"/>
      <c r="D52" s="67"/>
      <c r="E52" s="67"/>
      <c r="F52" s="67"/>
      <c r="G52" s="67"/>
      <c r="I52" s="87" t="s">
        <v>94</v>
      </c>
      <c r="J52" s="87"/>
      <c r="K52" s="87"/>
      <c r="L52" s="87"/>
      <c r="M52" s="87"/>
      <c r="N52" s="87"/>
      <c r="O52" s="87"/>
    </row>
    <row r="53" spans="1:22" ht="16.5" customHeight="1">
      <c r="B53" s="25" t="s">
        <v>264</v>
      </c>
      <c r="C53" s="25"/>
      <c r="D53" s="25"/>
      <c r="E53" s="25"/>
      <c r="F53" s="25"/>
      <c r="G53" s="25"/>
      <c r="I53" s="87" t="s">
        <v>947</v>
      </c>
      <c r="J53" s="87"/>
      <c r="K53" s="87"/>
      <c r="L53" s="87"/>
      <c r="M53" s="87"/>
      <c r="N53" s="87"/>
      <c r="O53" s="87"/>
    </row>
    <row r="54" spans="1:22" ht="14.45" customHeight="1">
      <c r="I54" s="67" t="s">
        <v>617</v>
      </c>
      <c r="J54" s="67"/>
      <c r="K54" s="67"/>
      <c r="L54" s="67"/>
      <c r="M54" s="67"/>
      <c r="N54" s="67"/>
      <c r="O54" s="67"/>
      <c r="V54" s="78"/>
    </row>
    <row r="55" spans="1:22" ht="14.45" customHeight="1">
      <c r="A55" s="24"/>
      <c r="B55" s="24"/>
      <c r="I55" s="67"/>
      <c r="J55" s="67"/>
      <c r="K55" s="67"/>
      <c r="L55" s="67"/>
      <c r="M55" s="67"/>
      <c r="N55" s="67"/>
      <c r="O55" s="67"/>
      <c r="R55" s="104"/>
    </row>
    <row r="56" spans="1:22" ht="14.45" customHeight="1">
      <c r="B56" s="68"/>
      <c r="C56" s="69"/>
      <c r="D56" s="69"/>
      <c r="E56" s="69"/>
      <c r="F56" s="69"/>
      <c r="G56" s="69"/>
      <c r="I56" s="59"/>
      <c r="J56" s="67"/>
      <c r="K56" s="67"/>
      <c r="L56" s="67"/>
      <c r="M56" s="67"/>
      <c r="N56" s="67"/>
      <c r="O56" s="67"/>
    </row>
    <row r="57" spans="1:22" ht="14.45" customHeight="1">
      <c r="B57" s="69"/>
      <c r="C57" s="69"/>
      <c r="D57" s="69"/>
      <c r="E57" s="69"/>
      <c r="F57" s="69"/>
      <c r="G57" s="69"/>
    </row>
    <row r="58" spans="1:22" ht="22.7" customHeight="1">
      <c r="B58" s="69"/>
      <c r="C58" s="69"/>
      <c r="D58" s="69"/>
      <c r="E58" s="69"/>
      <c r="F58" s="69"/>
      <c r="G58" s="69"/>
      <c r="I58" s="25"/>
      <c r="J58" s="90"/>
      <c r="K58" s="90"/>
      <c r="L58" s="90"/>
      <c r="M58" s="90"/>
      <c r="N58" s="90"/>
      <c r="O58" s="90"/>
    </row>
    <row r="59" spans="1:22" ht="12" customHeight="1">
      <c r="B59" s="69"/>
      <c r="C59" s="69"/>
      <c r="D59" s="69"/>
      <c r="E59" s="69"/>
      <c r="F59" s="69"/>
      <c r="G59" s="69"/>
      <c r="I59" s="63"/>
      <c r="J59" s="91"/>
      <c r="K59" s="91"/>
      <c r="L59" s="91"/>
      <c r="M59" s="91"/>
      <c r="N59" s="91"/>
      <c r="O59" s="91"/>
    </row>
    <row r="60" spans="1:22" ht="14.25" customHeight="1">
      <c r="I60" s="63"/>
      <c r="J60" s="91"/>
      <c r="K60" s="91"/>
      <c r="L60" s="91"/>
      <c r="M60" s="91"/>
      <c r="N60" s="91"/>
      <c r="O60" s="91"/>
    </row>
    <row r="61" spans="1:22" ht="20.45" customHeight="1">
      <c r="I61" s="63"/>
      <c r="J61" s="91"/>
      <c r="K61" s="91"/>
      <c r="L61" s="91"/>
      <c r="M61" s="91"/>
      <c r="N61" s="91"/>
      <c r="O61" s="91"/>
    </row>
    <row r="62" spans="1:22" ht="14.45" customHeight="1">
      <c r="I62" s="25"/>
      <c r="J62" s="94"/>
      <c r="K62" s="94"/>
      <c r="L62" s="94"/>
      <c r="M62" s="94"/>
      <c r="N62" s="94"/>
      <c r="O62" s="94"/>
    </row>
    <row r="63" spans="1:22" ht="14.45" customHeight="1">
      <c r="I63" s="59"/>
    </row>
    <row r="64" spans="1:22" ht="14.45" customHeight="1"/>
    <row r="65" spans="6:14" ht="14.45" customHeight="1">
      <c r="G65" s="61" t="s">
        <v>913</v>
      </c>
      <c r="N65" s="61" t="s">
        <v>723</v>
      </c>
    </row>
    <row r="67" spans="6:14">
      <c r="F67" s="78"/>
    </row>
  </sheetData>
  <mergeCells count="39">
    <mergeCell ref="A1:P1"/>
    <mergeCell ref="D4:E4"/>
    <mergeCell ref="K4:M4"/>
    <mergeCell ref="D5:G5"/>
    <mergeCell ref="C6:F6"/>
    <mergeCell ref="I6:O6"/>
    <mergeCell ref="C7:F7"/>
    <mergeCell ref="I7:O7"/>
    <mergeCell ref="B9:G9"/>
    <mergeCell ref="I9:O9"/>
    <mergeCell ref="I11:O11"/>
    <mergeCell ref="I12:L12"/>
    <mergeCell ref="B14:G14"/>
    <mergeCell ref="B17:D17"/>
    <mergeCell ref="E17:G17"/>
    <mergeCell ref="D24:E24"/>
    <mergeCell ref="K24:M24"/>
    <mergeCell ref="B26:G26"/>
    <mergeCell ref="J26:M26"/>
    <mergeCell ref="B27:G27"/>
    <mergeCell ref="I27:O27"/>
    <mergeCell ref="I29:O29"/>
    <mergeCell ref="I30:L30"/>
    <mergeCell ref="I31:O31"/>
    <mergeCell ref="I32:L32"/>
    <mergeCell ref="D46:E46"/>
    <mergeCell ref="K46:M46"/>
    <mergeCell ref="B48:G48"/>
    <mergeCell ref="I48:O48"/>
    <mergeCell ref="B49:G49"/>
    <mergeCell ref="I49:O49"/>
    <mergeCell ref="B51:G51"/>
    <mergeCell ref="I51:O51"/>
    <mergeCell ref="B52:G52"/>
    <mergeCell ref="I52:O52"/>
    <mergeCell ref="B53:G53"/>
    <mergeCell ref="I53:O53"/>
    <mergeCell ref="I54:O54"/>
    <mergeCell ref="F21:G22"/>
  </mergeCells>
  <phoneticPr fontId="39"/>
  <printOptions horizontalCentered="1"/>
  <pageMargins left="0.59055118110236227" right="0.19685039370078741" top="0.78740157480314965" bottom="0.39370078740157483" header="0.59055118110236227" footer="0.19685039370078741"/>
  <pageSetup paperSize="9" scale="93"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IV76"/>
  <sheetViews>
    <sheetView showGridLines="0" zoomScale="96" zoomScaleNormal="96" zoomScaleSheetLayoutView="100" workbookViewId="0">
      <selection activeCell="M27" sqref="M27:S32"/>
    </sheetView>
  </sheetViews>
  <sheetFormatPr defaultRowHeight="11.4"/>
  <cols>
    <col min="1" max="1" width="7.625" style="105" customWidth="1"/>
    <col min="2" max="2" width="2.75" style="105" customWidth="1"/>
    <col min="3" max="3" width="2.5" style="105" customWidth="1"/>
    <col min="4" max="4" width="11.25" style="105" customWidth="1"/>
    <col min="5" max="5" width="10" style="105" customWidth="1"/>
    <col min="6" max="6" width="9" style="105" bestFit="1" customWidth="1"/>
    <col min="7" max="8" width="10.125" style="105" customWidth="1"/>
    <col min="9" max="9" width="8.875" style="105" customWidth="1"/>
    <col min="10" max="12" width="9.25" style="105" customWidth="1"/>
    <col min="13" max="13" width="9.375" style="105" customWidth="1"/>
    <col min="14" max="14" width="9.25" style="105" customWidth="1"/>
    <col min="15" max="20" width="13.375" style="105" customWidth="1"/>
    <col min="21" max="21" width="7.75" style="105" customWidth="1"/>
    <col min="22" max="256" width="9" style="105" bestFit="1" customWidth="1"/>
    <col min="257" max="257" width="7.625" style="105" customWidth="1"/>
    <col min="258" max="258" width="2.75" style="105" customWidth="1"/>
    <col min="259" max="259" width="2.5" style="105" customWidth="1"/>
    <col min="260" max="260" width="11.25" style="105" customWidth="1"/>
    <col min="261" max="261" width="10" style="105" customWidth="1"/>
    <col min="262" max="262" width="9" style="105" bestFit="1" customWidth="1"/>
    <col min="263" max="264" width="10.125" style="105" customWidth="1"/>
    <col min="265" max="265" width="8.875" style="105" customWidth="1"/>
    <col min="266" max="268" width="9.25" style="105" customWidth="1"/>
    <col min="269" max="269" width="9.375" style="105" customWidth="1"/>
    <col min="270" max="270" width="9.25" style="105" customWidth="1"/>
    <col min="271" max="276" width="13.375" style="105" customWidth="1"/>
    <col min="277" max="277" width="7.75" style="105" customWidth="1"/>
    <col min="278" max="512" width="9" style="105" customWidth="1"/>
    <col min="513" max="513" width="7.625" style="105" customWidth="1"/>
    <col min="514" max="514" width="2.75" style="105" customWidth="1"/>
    <col min="515" max="515" width="2.5" style="105" customWidth="1"/>
    <col min="516" max="516" width="11.25" style="105" customWidth="1"/>
    <col min="517" max="517" width="10" style="105" customWidth="1"/>
    <col min="518" max="518" width="9" style="105" bestFit="1" customWidth="1"/>
    <col min="519" max="520" width="10.125" style="105" customWidth="1"/>
    <col min="521" max="521" width="8.875" style="105" customWidth="1"/>
    <col min="522" max="524" width="9.25" style="105" customWidth="1"/>
    <col min="525" max="525" width="9.375" style="105" customWidth="1"/>
    <col min="526" max="526" width="9.25" style="105" customWidth="1"/>
    <col min="527" max="532" width="13.375" style="105" customWidth="1"/>
    <col min="533" max="533" width="7.75" style="105" customWidth="1"/>
    <col min="534" max="768" width="9" style="105" customWidth="1"/>
    <col min="769" max="769" width="7.625" style="105" customWidth="1"/>
    <col min="770" max="770" width="2.75" style="105" customWidth="1"/>
    <col min="771" max="771" width="2.5" style="105" customWidth="1"/>
    <col min="772" max="772" width="11.25" style="105" customWidth="1"/>
    <col min="773" max="773" width="10" style="105" customWidth="1"/>
    <col min="774" max="774" width="9" style="105" bestFit="1" customWidth="1"/>
    <col min="775" max="776" width="10.125" style="105" customWidth="1"/>
    <col min="777" max="777" width="8.875" style="105" customWidth="1"/>
    <col min="778" max="780" width="9.25" style="105" customWidth="1"/>
    <col min="781" max="781" width="9.375" style="105" customWidth="1"/>
    <col min="782" max="782" width="9.25" style="105" customWidth="1"/>
    <col min="783" max="788" width="13.375" style="105" customWidth="1"/>
    <col min="789" max="789" width="7.75" style="105" customWidth="1"/>
    <col min="790" max="1024" width="9" style="105" customWidth="1"/>
    <col min="1025" max="1025" width="7.625" style="105" customWidth="1"/>
    <col min="1026" max="1026" width="2.75" style="105" customWidth="1"/>
    <col min="1027" max="1027" width="2.5" style="105" customWidth="1"/>
    <col min="1028" max="1028" width="11.25" style="105" customWidth="1"/>
    <col min="1029" max="1029" width="10" style="105" customWidth="1"/>
    <col min="1030" max="1030" width="9" style="105" bestFit="1" customWidth="1"/>
    <col min="1031" max="1032" width="10.125" style="105" customWidth="1"/>
    <col min="1033" max="1033" width="8.875" style="105" customWidth="1"/>
    <col min="1034" max="1036" width="9.25" style="105" customWidth="1"/>
    <col min="1037" max="1037" width="9.375" style="105" customWidth="1"/>
    <col min="1038" max="1038" width="9.25" style="105" customWidth="1"/>
    <col min="1039" max="1044" width="13.375" style="105" customWidth="1"/>
    <col min="1045" max="1045" width="7.75" style="105" customWidth="1"/>
    <col min="1046" max="1280" width="9" style="105" customWidth="1"/>
    <col min="1281" max="1281" width="7.625" style="105" customWidth="1"/>
    <col min="1282" max="1282" width="2.75" style="105" customWidth="1"/>
    <col min="1283" max="1283" width="2.5" style="105" customWidth="1"/>
    <col min="1284" max="1284" width="11.25" style="105" customWidth="1"/>
    <col min="1285" max="1285" width="10" style="105" customWidth="1"/>
    <col min="1286" max="1286" width="9" style="105" bestFit="1" customWidth="1"/>
    <col min="1287" max="1288" width="10.125" style="105" customWidth="1"/>
    <col min="1289" max="1289" width="8.875" style="105" customWidth="1"/>
    <col min="1290" max="1292" width="9.25" style="105" customWidth="1"/>
    <col min="1293" max="1293" width="9.375" style="105" customWidth="1"/>
    <col min="1294" max="1294" width="9.25" style="105" customWidth="1"/>
    <col min="1295" max="1300" width="13.375" style="105" customWidth="1"/>
    <col min="1301" max="1301" width="7.75" style="105" customWidth="1"/>
    <col min="1302" max="1536" width="9" style="105" customWidth="1"/>
    <col min="1537" max="1537" width="7.625" style="105" customWidth="1"/>
    <col min="1538" max="1538" width="2.75" style="105" customWidth="1"/>
    <col min="1539" max="1539" width="2.5" style="105" customWidth="1"/>
    <col min="1540" max="1540" width="11.25" style="105" customWidth="1"/>
    <col min="1541" max="1541" width="10" style="105" customWidth="1"/>
    <col min="1542" max="1542" width="9" style="105" bestFit="1" customWidth="1"/>
    <col min="1543" max="1544" width="10.125" style="105" customWidth="1"/>
    <col min="1545" max="1545" width="8.875" style="105" customWidth="1"/>
    <col min="1546" max="1548" width="9.25" style="105" customWidth="1"/>
    <col min="1549" max="1549" width="9.375" style="105" customWidth="1"/>
    <col min="1550" max="1550" width="9.25" style="105" customWidth="1"/>
    <col min="1551" max="1556" width="13.375" style="105" customWidth="1"/>
    <col min="1557" max="1557" width="7.75" style="105" customWidth="1"/>
    <col min="1558" max="1792" width="9" style="105" customWidth="1"/>
    <col min="1793" max="1793" width="7.625" style="105" customWidth="1"/>
    <col min="1794" max="1794" width="2.75" style="105" customWidth="1"/>
    <col min="1795" max="1795" width="2.5" style="105" customWidth="1"/>
    <col min="1796" max="1796" width="11.25" style="105" customWidth="1"/>
    <col min="1797" max="1797" width="10" style="105" customWidth="1"/>
    <col min="1798" max="1798" width="9" style="105" bestFit="1" customWidth="1"/>
    <col min="1799" max="1800" width="10.125" style="105" customWidth="1"/>
    <col min="1801" max="1801" width="8.875" style="105" customWidth="1"/>
    <col min="1802" max="1804" width="9.25" style="105" customWidth="1"/>
    <col min="1805" max="1805" width="9.375" style="105" customWidth="1"/>
    <col min="1806" max="1806" width="9.25" style="105" customWidth="1"/>
    <col min="1807" max="1812" width="13.375" style="105" customWidth="1"/>
    <col min="1813" max="1813" width="7.75" style="105" customWidth="1"/>
    <col min="1814" max="2048" width="9" style="105" customWidth="1"/>
    <col min="2049" max="2049" width="7.625" style="105" customWidth="1"/>
    <col min="2050" max="2050" width="2.75" style="105" customWidth="1"/>
    <col min="2051" max="2051" width="2.5" style="105" customWidth="1"/>
    <col min="2052" max="2052" width="11.25" style="105" customWidth="1"/>
    <col min="2053" max="2053" width="10" style="105" customWidth="1"/>
    <col min="2054" max="2054" width="9" style="105" bestFit="1" customWidth="1"/>
    <col min="2055" max="2056" width="10.125" style="105" customWidth="1"/>
    <col min="2057" max="2057" width="8.875" style="105" customWidth="1"/>
    <col min="2058" max="2060" width="9.25" style="105" customWidth="1"/>
    <col min="2061" max="2061" width="9.375" style="105" customWidth="1"/>
    <col min="2062" max="2062" width="9.25" style="105" customWidth="1"/>
    <col min="2063" max="2068" width="13.375" style="105" customWidth="1"/>
    <col min="2069" max="2069" width="7.75" style="105" customWidth="1"/>
    <col min="2070" max="2304" width="9" style="105" customWidth="1"/>
    <col min="2305" max="2305" width="7.625" style="105" customWidth="1"/>
    <col min="2306" max="2306" width="2.75" style="105" customWidth="1"/>
    <col min="2307" max="2307" width="2.5" style="105" customWidth="1"/>
    <col min="2308" max="2308" width="11.25" style="105" customWidth="1"/>
    <col min="2309" max="2309" width="10" style="105" customWidth="1"/>
    <col min="2310" max="2310" width="9" style="105" bestFit="1" customWidth="1"/>
    <col min="2311" max="2312" width="10.125" style="105" customWidth="1"/>
    <col min="2313" max="2313" width="8.875" style="105" customWidth="1"/>
    <col min="2314" max="2316" width="9.25" style="105" customWidth="1"/>
    <col min="2317" max="2317" width="9.375" style="105" customWidth="1"/>
    <col min="2318" max="2318" width="9.25" style="105" customWidth="1"/>
    <col min="2319" max="2324" width="13.375" style="105" customWidth="1"/>
    <col min="2325" max="2325" width="7.75" style="105" customWidth="1"/>
    <col min="2326" max="2560" width="9" style="105" customWidth="1"/>
    <col min="2561" max="2561" width="7.625" style="105" customWidth="1"/>
    <col min="2562" max="2562" width="2.75" style="105" customWidth="1"/>
    <col min="2563" max="2563" width="2.5" style="105" customWidth="1"/>
    <col min="2564" max="2564" width="11.25" style="105" customWidth="1"/>
    <col min="2565" max="2565" width="10" style="105" customWidth="1"/>
    <col min="2566" max="2566" width="9" style="105" bestFit="1" customWidth="1"/>
    <col min="2567" max="2568" width="10.125" style="105" customWidth="1"/>
    <col min="2569" max="2569" width="8.875" style="105" customWidth="1"/>
    <col min="2570" max="2572" width="9.25" style="105" customWidth="1"/>
    <col min="2573" max="2573" width="9.375" style="105" customWidth="1"/>
    <col min="2574" max="2574" width="9.25" style="105" customWidth="1"/>
    <col min="2575" max="2580" width="13.375" style="105" customWidth="1"/>
    <col min="2581" max="2581" width="7.75" style="105" customWidth="1"/>
    <col min="2582" max="2816" width="9" style="105" customWidth="1"/>
    <col min="2817" max="2817" width="7.625" style="105" customWidth="1"/>
    <col min="2818" max="2818" width="2.75" style="105" customWidth="1"/>
    <col min="2819" max="2819" width="2.5" style="105" customWidth="1"/>
    <col min="2820" max="2820" width="11.25" style="105" customWidth="1"/>
    <col min="2821" max="2821" width="10" style="105" customWidth="1"/>
    <col min="2822" max="2822" width="9" style="105" bestFit="1" customWidth="1"/>
    <col min="2823" max="2824" width="10.125" style="105" customWidth="1"/>
    <col min="2825" max="2825" width="8.875" style="105" customWidth="1"/>
    <col min="2826" max="2828" width="9.25" style="105" customWidth="1"/>
    <col min="2829" max="2829" width="9.375" style="105" customWidth="1"/>
    <col min="2830" max="2830" width="9.25" style="105" customWidth="1"/>
    <col min="2831" max="2836" width="13.375" style="105" customWidth="1"/>
    <col min="2837" max="2837" width="7.75" style="105" customWidth="1"/>
    <col min="2838" max="3072" width="9" style="105" customWidth="1"/>
    <col min="3073" max="3073" width="7.625" style="105" customWidth="1"/>
    <col min="3074" max="3074" width="2.75" style="105" customWidth="1"/>
    <col min="3075" max="3075" width="2.5" style="105" customWidth="1"/>
    <col min="3076" max="3076" width="11.25" style="105" customWidth="1"/>
    <col min="3077" max="3077" width="10" style="105" customWidth="1"/>
    <col min="3078" max="3078" width="9" style="105" bestFit="1" customWidth="1"/>
    <col min="3079" max="3080" width="10.125" style="105" customWidth="1"/>
    <col min="3081" max="3081" width="8.875" style="105" customWidth="1"/>
    <col min="3082" max="3084" width="9.25" style="105" customWidth="1"/>
    <col min="3085" max="3085" width="9.375" style="105" customWidth="1"/>
    <col min="3086" max="3086" width="9.25" style="105" customWidth="1"/>
    <col min="3087" max="3092" width="13.375" style="105" customWidth="1"/>
    <col min="3093" max="3093" width="7.75" style="105" customWidth="1"/>
    <col min="3094" max="3328" width="9" style="105" customWidth="1"/>
    <col min="3329" max="3329" width="7.625" style="105" customWidth="1"/>
    <col min="3330" max="3330" width="2.75" style="105" customWidth="1"/>
    <col min="3331" max="3331" width="2.5" style="105" customWidth="1"/>
    <col min="3332" max="3332" width="11.25" style="105" customWidth="1"/>
    <col min="3333" max="3333" width="10" style="105" customWidth="1"/>
    <col min="3334" max="3334" width="9" style="105" bestFit="1" customWidth="1"/>
    <col min="3335" max="3336" width="10.125" style="105" customWidth="1"/>
    <col min="3337" max="3337" width="8.875" style="105" customWidth="1"/>
    <col min="3338" max="3340" width="9.25" style="105" customWidth="1"/>
    <col min="3341" max="3341" width="9.375" style="105" customWidth="1"/>
    <col min="3342" max="3342" width="9.25" style="105" customWidth="1"/>
    <col min="3343" max="3348" width="13.375" style="105" customWidth="1"/>
    <col min="3349" max="3349" width="7.75" style="105" customWidth="1"/>
    <col min="3350" max="3584" width="9" style="105" customWidth="1"/>
    <col min="3585" max="3585" width="7.625" style="105" customWidth="1"/>
    <col min="3586" max="3586" width="2.75" style="105" customWidth="1"/>
    <col min="3587" max="3587" width="2.5" style="105" customWidth="1"/>
    <col min="3588" max="3588" width="11.25" style="105" customWidth="1"/>
    <col min="3589" max="3589" width="10" style="105" customWidth="1"/>
    <col min="3590" max="3590" width="9" style="105" bestFit="1" customWidth="1"/>
    <col min="3591" max="3592" width="10.125" style="105" customWidth="1"/>
    <col min="3593" max="3593" width="8.875" style="105" customWidth="1"/>
    <col min="3594" max="3596" width="9.25" style="105" customWidth="1"/>
    <col min="3597" max="3597" width="9.375" style="105" customWidth="1"/>
    <col min="3598" max="3598" width="9.25" style="105" customWidth="1"/>
    <col min="3599" max="3604" width="13.375" style="105" customWidth="1"/>
    <col min="3605" max="3605" width="7.75" style="105" customWidth="1"/>
    <col min="3606" max="3840" width="9" style="105" customWidth="1"/>
    <col min="3841" max="3841" width="7.625" style="105" customWidth="1"/>
    <col min="3842" max="3842" width="2.75" style="105" customWidth="1"/>
    <col min="3843" max="3843" width="2.5" style="105" customWidth="1"/>
    <col min="3844" max="3844" width="11.25" style="105" customWidth="1"/>
    <col min="3845" max="3845" width="10" style="105" customWidth="1"/>
    <col min="3846" max="3846" width="9" style="105" bestFit="1" customWidth="1"/>
    <col min="3847" max="3848" width="10.125" style="105" customWidth="1"/>
    <col min="3849" max="3849" width="8.875" style="105" customWidth="1"/>
    <col min="3850" max="3852" width="9.25" style="105" customWidth="1"/>
    <col min="3853" max="3853" width="9.375" style="105" customWidth="1"/>
    <col min="3854" max="3854" width="9.25" style="105" customWidth="1"/>
    <col min="3855" max="3860" width="13.375" style="105" customWidth="1"/>
    <col min="3861" max="3861" width="7.75" style="105" customWidth="1"/>
    <col min="3862" max="4096" width="9" style="105" customWidth="1"/>
    <col min="4097" max="4097" width="7.625" style="105" customWidth="1"/>
    <col min="4098" max="4098" width="2.75" style="105" customWidth="1"/>
    <col min="4099" max="4099" width="2.5" style="105" customWidth="1"/>
    <col min="4100" max="4100" width="11.25" style="105" customWidth="1"/>
    <col min="4101" max="4101" width="10" style="105" customWidth="1"/>
    <col min="4102" max="4102" width="9" style="105" bestFit="1" customWidth="1"/>
    <col min="4103" max="4104" width="10.125" style="105" customWidth="1"/>
    <col min="4105" max="4105" width="8.875" style="105" customWidth="1"/>
    <col min="4106" max="4108" width="9.25" style="105" customWidth="1"/>
    <col min="4109" max="4109" width="9.375" style="105" customWidth="1"/>
    <col min="4110" max="4110" width="9.25" style="105" customWidth="1"/>
    <col min="4111" max="4116" width="13.375" style="105" customWidth="1"/>
    <col min="4117" max="4117" width="7.75" style="105" customWidth="1"/>
    <col min="4118" max="4352" width="9" style="105" customWidth="1"/>
    <col min="4353" max="4353" width="7.625" style="105" customWidth="1"/>
    <col min="4354" max="4354" width="2.75" style="105" customWidth="1"/>
    <col min="4355" max="4355" width="2.5" style="105" customWidth="1"/>
    <col min="4356" max="4356" width="11.25" style="105" customWidth="1"/>
    <col min="4357" max="4357" width="10" style="105" customWidth="1"/>
    <col min="4358" max="4358" width="9" style="105" bestFit="1" customWidth="1"/>
    <col min="4359" max="4360" width="10.125" style="105" customWidth="1"/>
    <col min="4361" max="4361" width="8.875" style="105" customWidth="1"/>
    <col min="4362" max="4364" width="9.25" style="105" customWidth="1"/>
    <col min="4365" max="4365" width="9.375" style="105" customWidth="1"/>
    <col min="4366" max="4366" width="9.25" style="105" customWidth="1"/>
    <col min="4367" max="4372" width="13.375" style="105" customWidth="1"/>
    <col min="4373" max="4373" width="7.75" style="105" customWidth="1"/>
    <col min="4374" max="4608" width="9" style="105" customWidth="1"/>
    <col min="4609" max="4609" width="7.625" style="105" customWidth="1"/>
    <col min="4610" max="4610" width="2.75" style="105" customWidth="1"/>
    <col min="4611" max="4611" width="2.5" style="105" customWidth="1"/>
    <col min="4612" max="4612" width="11.25" style="105" customWidth="1"/>
    <col min="4613" max="4613" width="10" style="105" customWidth="1"/>
    <col min="4614" max="4614" width="9" style="105" bestFit="1" customWidth="1"/>
    <col min="4615" max="4616" width="10.125" style="105" customWidth="1"/>
    <col min="4617" max="4617" width="8.875" style="105" customWidth="1"/>
    <col min="4618" max="4620" width="9.25" style="105" customWidth="1"/>
    <col min="4621" max="4621" width="9.375" style="105" customWidth="1"/>
    <col min="4622" max="4622" width="9.25" style="105" customWidth="1"/>
    <col min="4623" max="4628" width="13.375" style="105" customWidth="1"/>
    <col min="4629" max="4629" width="7.75" style="105" customWidth="1"/>
    <col min="4630" max="4864" width="9" style="105" customWidth="1"/>
    <col min="4865" max="4865" width="7.625" style="105" customWidth="1"/>
    <col min="4866" max="4866" width="2.75" style="105" customWidth="1"/>
    <col min="4867" max="4867" width="2.5" style="105" customWidth="1"/>
    <col min="4868" max="4868" width="11.25" style="105" customWidth="1"/>
    <col min="4869" max="4869" width="10" style="105" customWidth="1"/>
    <col min="4870" max="4870" width="9" style="105" bestFit="1" customWidth="1"/>
    <col min="4871" max="4872" width="10.125" style="105" customWidth="1"/>
    <col min="4873" max="4873" width="8.875" style="105" customWidth="1"/>
    <col min="4874" max="4876" width="9.25" style="105" customWidth="1"/>
    <col min="4877" max="4877" width="9.375" style="105" customWidth="1"/>
    <col min="4878" max="4878" width="9.25" style="105" customWidth="1"/>
    <col min="4879" max="4884" width="13.375" style="105" customWidth="1"/>
    <col min="4885" max="4885" width="7.75" style="105" customWidth="1"/>
    <col min="4886" max="5120" width="9" style="105" customWidth="1"/>
    <col min="5121" max="5121" width="7.625" style="105" customWidth="1"/>
    <col min="5122" max="5122" width="2.75" style="105" customWidth="1"/>
    <col min="5123" max="5123" width="2.5" style="105" customWidth="1"/>
    <col min="5124" max="5124" width="11.25" style="105" customWidth="1"/>
    <col min="5125" max="5125" width="10" style="105" customWidth="1"/>
    <col min="5126" max="5126" width="9" style="105" bestFit="1" customWidth="1"/>
    <col min="5127" max="5128" width="10.125" style="105" customWidth="1"/>
    <col min="5129" max="5129" width="8.875" style="105" customWidth="1"/>
    <col min="5130" max="5132" width="9.25" style="105" customWidth="1"/>
    <col min="5133" max="5133" width="9.375" style="105" customWidth="1"/>
    <col min="5134" max="5134" width="9.25" style="105" customWidth="1"/>
    <col min="5135" max="5140" width="13.375" style="105" customWidth="1"/>
    <col min="5141" max="5141" width="7.75" style="105" customWidth="1"/>
    <col min="5142" max="5376" width="9" style="105" customWidth="1"/>
    <col min="5377" max="5377" width="7.625" style="105" customWidth="1"/>
    <col min="5378" max="5378" width="2.75" style="105" customWidth="1"/>
    <col min="5379" max="5379" width="2.5" style="105" customWidth="1"/>
    <col min="5380" max="5380" width="11.25" style="105" customWidth="1"/>
    <col min="5381" max="5381" width="10" style="105" customWidth="1"/>
    <col min="5382" max="5382" width="9" style="105" bestFit="1" customWidth="1"/>
    <col min="5383" max="5384" width="10.125" style="105" customWidth="1"/>
    <col min="5385" max="5385" width="8.875" style="105" customWidth="1"/>
    <col min="5386" max="5388" width="9.25" style="105" customWidth="1"/>
    <col min="5389" max="5389" width="9.375" style="105" customWidth="1"/>
    <col min="5390" max="5390" width="9.25" style="105" customWidth="1"/>
    <col min="5391" max="5396" width="13.375" style="105" customWidth="1"/>
    <col min="5397" max="5397" width="7.75" style="105" customWidth="1"/>
    <col min="5398" max="5632" width="9" style="105" customWidth="1"/>
    <col min="5633" max="5633" width="7.625" style="105" customWidth="1"/>
    <col min="5634" max="5634" width="2.75" style="105" customWidth="1"/>
    <col min="5635" max="5635" width="2.5" style="105" customWidth="1"/>
    <col min="5636" max="5636" width="11.25" style="105" customWidth="1"/>
    <col min="5637" max="5637" width="10" style="105" customWidth="1"/>
    <col min="5638" max="5638" width="9" style="105" bestFit="1" customWidth="1"/>
    <col min="5639" max="5640" width="10.125" style="105" customWidth="1"/>
    <col min="5641" max="5641" width="8.875" style="105" customWidth="1"/>
    <col min="5642" max="5644" width="9.25" style="105" customWidth="1"/>
    <col min="5645" max="5645" width="9.375" style="105" customWidth="1"/>
    <col min="5646" max="5646" width="9.25" style="105" customWidth="1"/>
    <col min="5647" max="5652" width="13.375" style="105" customWidth="1"/>
    <col min="5653" max="5653" width="7.75" style="105" customWidth="1"/>
    <col min="5654" max="5888" width="9" style="105" customWidth="1"/>
    <col min="5889" max="5889" width="7.625" style="105" customWidth="1"/>
    <col min="5890" max="5890" width="2.75" style="105" customWidth="1"/>
    <col min="5891" max="5891" width="2.5" style="105" customWidth="1"/>
    <col min="5892" max="5892" width="11.25" style="105" customWidth="1"/>
    <col min="5893" max="5893" width="10" style="105" customWidth="1"/>
    <col min="5894" max="5894" width="9" style="105" bestFit="1" customWidth="1"/>
    <col min="5895" max="5896" width="10.125" style="105" customWidth="1"/>
    <col min="5897" max="5897" width="8.875" style="105" customWidth="1"/>
    <col min="5898" max="5900" width="9.25" style="105" customWidth="1"/>
    <col min="5901" max="5901" width="9.375" style="105" customWidth="1"/>
    <col min="5902" max="5902" width="9.25" style="105" customWidth="1"/>
    <col min="5903" max="5908" width="13.375" style="105" customWidth="1"/>
    <col min="5909" max="5909" width="7.75" style="105" customWidth="1"/>
    <col min="5910" max="6144" width="9" style="105" customWidth="1"/>
    <col min="6145" max="6145" width="7.625" style="105" customWidth="1"/>
    <col min="6146" max="6146" width="2.75" style="105" customWidth="1"/>
    <col min="6147" max="6147" width="2.5" style="105" customWidth="1"/>
    <col min="6148" max="6148" width="11.25" style="105" customWidth="1"/>
    <col min="6149" max="6149" width="10" style="105" customWidth="1"/>
    <col min="6150" max="6150" width="9" style="105" bestFit="1" customWidth="1"/>
    <col min="6151" max="6152" width="10.125" style="105" customWidth="1"/>
    <col min="6153" max="6153" width="8.875" style="105" customWidth="1"/>
    <col min="6154" max="6156" width="9.25" style="105" customWidth="1"/>
    <col min="6157" max="6157" width="9.375" style="105" customWidth="1"/>
    <col min="6158" max="6158" width="9.25" style="105" customWidth="1"/>
    <col min="6159" max="6164" width="13.375" style="105" customWidth="1"/>
    <col min="6165" max="6165" width="7.75" style="105" customWidth="1"/>
    <col min="6166" max="6400" width="9" style="105" customWidth="1"/>
    <col min="6401" max="6401" width="7.625" style="105" customWidth="1"/>
    <col min="6402" max="6402" width="2.75" style="105" customWidth="1"/>
    <col min="6403" max="6403" width="2.5" style="105" customWidth="1"/>
    <col min="6404" max="6404" width="11.25" style="105" customWidth="1"/>
    <col min="6405" max="6405" width="10" style="105" customWidth="1"/>
    <col min="6406" max="6406" width="9" style="105" bestFit="1" customWidth="1"/>
    <col min="6407" max="6408" width="10.125" style="105" customWidth="1"/>
    <col min="6409" max="6409" width="8.875" style="105" customWidth="1"/>
    <col min="6410" max="6412" width="9.25" style="105" customWidth="1"/>
    <col min="6413" max="6413" width="9.375" style="105" customWidth="1"/>
    <col min="6414" max="6414" width="9.25" style="105" customWidth="1"/>
    <col min="6415" max="6420" width="13.375" style="105" customWidth="1"/>
    <col min="6421" max="6421" width="7.75" style="105" customWidth="1"/>
    <col min="6422" max="6656" width="9" style="105" customWidth="1"/>
    <col min="6657" max="6657" width="7.625" style="105" customWidth="1"/>
    <col min="6658" max="6658" width="2.75" style="105" customWidth="1"/>
    <col min="6659" max="6659" width="2.5" style="105" customWidth="1"/>
    <col min="6660" max="6660" width="11.25" style="105" customWidth="1"/>
    <col min="6661" max="6661" width="10" style="105" customWidth="1"/>
    <col min="6662" max="6662" width="9" style="105" bestFit="1" customWidth="1"/>
    <col min="6663" max="6664" width="10.125" style="105" customWidth="1"/>
    <col min="6665" max="6665" width="8.875" style="105" customWidth="1"/>
    <col min="6666" max="6668" width="9.25" style="105" customWidth="1"/>
    <col min="6669" max="6669" width="9.375" style="105" customWidth="1"/>
    <col min="6670" max="6670" width="9.25" style="105" customWidth="1"/>
    <col min="6671" max="6676" width="13.375" style="105" customWidth="1"/>
    <col min="6677" max="6677" width="7.75" style="105" customWidth="1"/>
    <col min="6678" max="6912" width="9" style="105" customWidth="1"/>
    <col min="6913" max="6913" width="7.625" style="105" customWidth="1"/>
    <col min="6914" max="6914" width="2.75" style="105" customWidth="1"/>
    <col min="6915" max="6915" width="2.5" style="105" customWidth="1"/>
    <col min="6916" max="6916" width="11.25" style="105" customWidth="1"/>
    <col min="6917" max="6917" width="10" style="105" customWidth="1"/>
    <col min="6918" max="6918" width="9" style="105" bestFit="1" customWidth="1"/>
    <col min="6919" max="6920" width="10.125" style="105" customWidth="1"/>
    <col min="6921" max="6921" width="8.875" style="105" customWidth="1"/>
    <col min="6922" max="6924" width="9.25" style="105" customWidth="1"/>
    <col min="6925" max="6925" width="9.375" style="105" customWidth="1"/>
    <col min="6926" max="6926" width="9.25" style="105" customWidth="1"/>
    <col min="6927" max="6932" width="13.375" style="105" customWidth="1"/>
    <col min="6933" max="6933" width="7.75" style="105" customWidth="1"/>
    <col min="6934" max="7168" width="9" style="105" customWidth="1"/>
    <col min="7169" max="7169" width="7.625" style="105" customWidth="1"/>
    <col min="7170" max="7170" width="2.75" style="105" customWidth="1"/>
    <col min="7171" max="7171" width="2.5" style="105" customWidth="1"/>
    <col min="7172" max="7172" width="11.25" style="105" customWidth="1"/>
    <col min="7173" max="7173" width="10" style="105" customWidth="1"/>
    <col min="7174" max="7174" width="9" style="105" bestFit="1" customWidth="1"/>
    <col min="7175" max="7176" width="10.125" style="105" customWidth="1"/>
    <col min="7177" max="7177" width="8.875" style="105" customWidth="1"/>
    <col min="7178" max="7180" width="9.25" style="105" customWidth="1"/>
    <col min="7181" max="7181" width="9.375" style="105" customWidth="1"/>
    <col min="7182" max="7182" width="9.25" style="105" customWidth="1"/>
    <col min="7183" max="7188" width="13.375" style="105" customWidth="1"/>
    <col min="7189" max="7189" width="7.75" style="105" customWidth="1"/>
    <col min="7190" max="7424" width="9" style="105" customWidth="1"/>
    <col min="7425" max="7425" width="7.625" style="105" customWidth="1"/>
    <col min="7426" max="7426" width="2.75" style="105" customWidth="1"/>
    <col min="7427" max="7427" width="2.5" style="105" customWidth="1"/>
    <col min="7428" max="7428" width="11.25" style="105" customWidth="1"/>
    <col min="7429" max="7429" width="10" style="105" customWidth="1"/>
    <col min="7430" max="7430" width="9" style="105" bestFit="1" customWidth="1"/>
    <col min="7431" max="7432" width="10.125" style="105" customWidth="1"/>
    <col min="7433" max="7433" width="8.875" style="105" customWidth="1"/>
    <col min="7434" max="7436" width="9.25" style="105" customWidth="1"/>
    <col min="7437" max="7437" width="9.375" style="105" customWidth="1"/>
    <col min="7438" max="7438" width="9.25" style="105" customWidth="1"/>
    <col min="7439" max="7444" width="13.375" style="105" customWidth="1"/>
    <col min="7445" max="7445" width="7.75" style="105" customWidth="1"/>
    <col min="7446" max="7680" width="9" style="105" customWidth="1"/>
    <col min="7681" max="7681" width="7.625" style="105" customWidth="1"/>
    <col min="7682" max="7682" width="2.75" style="105" customWidth="1"/>
    <col min="7683" max="7683" width="2.5" style="105" customWidth="1"/>
    <col min="7684" max="7684" width="11.25" style="105" customWidth="1"/>
    <col min="7685" max="7685" width="10" style="105" customWidth="1"/>
    <col min="7686" max="7686" width="9" style="105" bestFit="1" customWidth="1"/>
    <col min="7687" max="7688" width="10.125" style="105" customWidth="1"/>
    <col min="7689" max="7689" width="8.875" style="105" customWidth="1"/>
    <col min="7690" max="7692" width="9.25" style="105" customWidth="1"/>
    <col min="7693" max="7693" width="9.375" style="105" customWidth="1"/>
    <col min="7694" max="7694" width="9.25" style="105" customWidth="1"/>
    <col min="7695" max="7700" width="13.375" style="105" customWidth="1"/>
    <col min="7701" max="7701" width="7.75" style="105" customWidth="1"/>
    <col min="7702" max="7936" width="9" style="105" customWidth="1"/>
    <col min="7937" max="7937" width="7.625" style="105" customWidth="1"/>
    <col min="7938" max="7938" width="2.75" style="105" customWidth="1"/>
    <col min="7939" max="7939" width="2.5" style="105" customWidth="1"/>
    <col min="7940" max="7940" width="11.25" style="105" customWidth="1"/>
    <col min="7941" max="7941" width="10" style="105" customWidth="1"/>
    <col min="7942" max="7942" width="9" style="105" bestFit="1" customWidth="1"/>
    <col min="7943" max="7944" width="10.125" style="105" customWidth="1"/>
    <col min="7945" max="7945" width="8.875" style="105" customWidth="1"/>
    <col min="7946" max="7948" width="9.25" style="105" customWidth="1"/>
    <col min="7949" max="7949" width="9.375" style="105" customWidth="1"/>
    <col min="7950" max="7950" width="9.25" style="105" customWidth="1"/>
    <col min="7951" max="7956" width="13.375" style="105" customWidth="1"/>
    <col min="7957" max="7957" width="7.75" style="105" customWidth="1"/>
    <col min="7958" max="8192" width="9" style="105" customWidth="1"/>
    <col min="8193" max="8193" width="7.625" style="105" customWidth="1"/>
    <col min="8194" max="8194" width="2.75" style="105" customWidth="1"/>
    <col min="8195" max="8195" width="2.5" style="105" customWidth="1"/>
    <col min="8196" max="8196" width="11.25" style="105" customWidth="1"/>
    <col min="8197" max="8197" width="10" style="105" customWidth="1"/>
    <col min="8198" max="8198" width="9" style="105" bestFit="1" customWidth="1"/>
    <col min="8199" max="8200" width="10.125" style="105" customWidth="1"/>
    <col min="8201" max="8201" width="8.875" style="105" customWidth="1"/>
    <col min="8202" max="8204" width="9.25" style="105" customWidth="1"/>
    <col min="8205" max="8205" width="9.375" style="105" customWidth="1"/>
    <col min="8206" max="8206" width="9.25" style="105" customWidth="1"/>
    <col min="8207" max="8212" width="13.375" style="105" customWidth="1"/>
    <col min="8213" max="8213" width="7.75" style="105" customWidth="1"/>
    <col min="8214" max="8448" width="9" style="105" customWidth="1"/>
    <col min="8449" max="8449" width="7.625" style="105" customWidth="1"/>
    <col min="8450" max="8450" width="2.75" style="105" customWidth="1"/>
    <col min="8451" max="8451" width="2.5" style="105" customWidth="1"/>
    <col min="8452" max="8452" width="11.25" style="105" customWidth="1"/>
    <col min="8453" max="8453" width="10" style="105" customWidth="1"/>
    <col min="8454" max="8454" width="9" style="105" bestFit="1" customWidth="1"/>
    <col min="8455" max="8456" width="10.125" style="105" customWidth="1"/>
    <col min="8457" max="8457" width="8.875" style="105" customWidth="1"/>
    <col min="8458" max="8460" width="9.25" style="105" customWidth="1"/>
    <col min="8461" max="8461" width="9.375" style="105" customWidth="1"/>
    <col min="8462" max="8462" width="9.25" style="105" customWidth="1"/>
    <col min="8463" max="8468" width="13.375" style="105" customWidth="1"/>
    <col min="8469" max="8469" width="7.75" style="105" customWidth="1"/>
    <col min="8470" max="8704" width="9" style="105" customWidth="1"/>
    <col min="8705" max="8705" width="7.625" style="105" customWidth="1"/>
    <col min="8706" max="8706" width="2.75" style="105" customWidth="1"/>
    <col min="8707" max="8707" width="2.5" style="105" customWidth="1"/>
    <col min="8708" max="8708" width="11.25" style="105" customWidth="1"/>
    <col min="8709" max="8709" width="10" style="105" customWidth="1"/>
    <col min="8710" max="8710" width="9" style="105" bestFit="1" customWidth="1"/>
    <col min="8711" max="8712" width="10.125" style="105" customWidth="1"/>
    <col min="8713" max="8713" width="8.875" style="105" customWidth="1"/>
    <col min="8714" max="8716" width="9.25" style="105" customWidth="1"/>
    <col min="8717" max="8717" width="9.375" style="105" customWidth="1"/>
    <col min="8718" max="8718" width="9.25" style="105" customWidth="1"/>
    <col min="8719" max="8724" width="13.375" style="105" customWidth="1"/>
    <col min="8725" max="8725" width="7.75" style="105" customWidth="1"/>
    <col min="8726" max="8960" width="9" style="105" customWidth="1"/>
    <col min="8961" max="8961" width="7.625" style="105" customWidth="1"/>
    <col min="8962" max="8962" width="2.75" style="105" customWidth="1"/>
    <col min="8963" max="8963" width="2.5" style="105" customWidth="1"/>
    <col min="8964" max="8964" width="11.25" style="105" customWidth="1"/>
    <col min="8965" max="8965" width="10" style="105" customWidth="1"/>
    <col min="8966" max="8966" width="9" style="105" bestFit="1" customWidth="1"/>
    <col min="8967" max="8968" width="10.125" style="105" customWidth="1"/>
    <col min="8969" max="8969" width="8.875" style="105" customWidth="1"/>
    <col min="8970" max="8972" width="9.25" style="105" customWidth="1"/>
    <col min="8973" max="8973" width="9.375" style="105" customWidth="1"/>
    <col min="8974" max="8974" width="9.25" style="105" customWidth="1"/>
    <col min="8975" max="8980" width="13.375" style="105" customWidth="1"/>
    <col min="8981" max="8981" width="7.75" style="105" customWidth="1"/>
    <col min="8982" max="9216" width="9" style="105" customWidth="1"/>
    <col min="9217" max="9217" width="7.625" style="105" customWidth="1"/>
    <col min="9218" max="9218" width="2.75" style="105" customWidth="1"/>
    <col min="9219" max="9219" width="2.5" style="105" customWidth="1"/>
    <col min="9220" max="9220" width="11.25" style="105" customWidth="1"/>
    <col min="9221" max="9221" width="10" style="105" customWidth="1"/>
    <col min="9222" max="9222" width="9" style="105" bestFit="1" customWidth="1"/>
    <col min="9223" max="9224" width="10.125" style="105" customWidth="1"/>
    <col min="9225" max="9225" width="8.875" style="105" customWidth="1"/>
    <col min="9226" max="9228" width="9.25" style="105" customWidth="1"/>
    <col min="9229" max="9229" width="9.375" style="105" customWidth="1"/>
    <col min="9230" max="9230" width="9.25" style="105" customWidth="1"/>
    <col min="9231" max="9236" width="13.375" style="105" customWidth="1"/>
    <col min="9237" max="9237" width="7.75" style="105" customWidth="1"/>
    <col min="9238" max="9472" width="9" style="105" customWidth="1"/>
    <col min="9473" max="9473" width="7.625" style="105" customWidth="1"/>
    <col min="9474" max="9474" width="2.75" style="105" customWidth="1"/>
    <col min="9475" max="9475" width="2.5" style="105" customWidth="1"/>
    <col min="9476" max="9476" width="11.25" style="105" customWidth="1"/>
    <col min="9477" max="9477" width="10" style="105" customWidth="1"/>
    <col min="9478" max="9478" width="9" style="105" bestFit="1" customWidth="1"/>
    <col min="9479" max="9480" width="10.125" style="105" customWidth="1"/>
    <col min="9481" max="9481" width="8.875" style="105" customWidth="1"/>
    <col min="9482" max="9484" width="9.25" style="105" customWidth="1"/>
    <col min="9485" max="9485" width="9.375" style="105" customWidth="1"/>
    <col min="9486" max="9486" width="9.25" style="105" customWidth="1"/>
    <col min="9487" max="9492" width="13.375" style="105" customWidth="1"/>
    <col min="9493" max="9493" width="7.75" style="105" customWidth="1"/>
    <col min="9494" max="9728" width="9" style="105" customWidth="1"/>
    <col min="9729" max="9729" width="7.625" style="105" customWidth="1"/>
    <col min="9730" max="9730" width="2.75" style="105" customWidth="1"/>
    <col min="9731" max="9731" width="2.5" style="105" customWidth="1"/>
    <col min="9732" max="9732" width="11.25" style="105" customWidth="1"/>
    <col min="9733" max="9733" width="10" style="105" customWidth="1"/>
    <col min="9734" max="9734" width="9" style="105" bestFit="1" customWidth="1"/>
    <col min="9735" max="9736" width="10.125" style="105" customWidth="1"/>
    <col min="9737" max="9737" width="8.875" style="105" customWidth="1"/>
    <col min="9738" max="9740" width="9.25" style="105" customWidth="1"/>
    <col min="9741" max="9741" width="9.375" style="105" customWidth="1"/>
    <col min="9742" max="9742" width="9.25" style="105" customWidth="1"/>
    <col min="9743" max="9748" width="13.375" style="105" customWidth="1"/>
    <col min="9749" max="9749" width="7.75" style="105" customWidth="1"/>
    <col min="9750" max="9984" width="9" style="105" customWidth="1"/>
    <col min="9985" max="9985" width="7.625" style="105" customWidth="1"/>
    <col min="9986" max="9986" width="2.75" style="105" customWidth="1"/>
    <col min="9987" max="9987" width="2.5" style="105" customWidth="1"/>
    <col min="9988" max="9988" width="11.25" style="105" customWidth="1"/>
    <col min="9989" max="9989" width="10" style="105" customWidth="1"/>
    <col min="9990" max="9990" width="9" style="105" bestFit="1" customWidth="1"/>
    <col min="9991" max="9992" width="10.125" style="105" customWidth="1"/>
    <col min="9993" max="9993" width="8.875" style="105" customWidth="1"/>
    <col min="9994" max="9996" width="9.25" style="105" customWidth="1"/>
    <col min="9997" max="9997" width="9.375" style="105" customWidth="1"/>
    <col min="9998" max="9998" width="9.25" style="105" customWidth="1"/>
    <col min="9999" max="10004" width="13.375" style="105" customWidth="1"/>
    <col min="10005" max="10005" width="7.75" style="105" customWidth="1"/>
    <col min="10006" max="10240" width="9" style="105" customWidth="1"/>
    <col min="10241" max="10241" width="7.625" style="105" customWidth="1"/>
    <col min="10242" max="10242" width="2.75" style="105" customWidth="1"/>
    <col min="10243" max="10243" width="2.5" style="105" customWidth="1"/>
    <col min="10244" max="10244" width="11.25" style="105" customWidth="1"/>
    <col min="10245" max="10245" width="10" style="105" customWidth="1"/>
    <col min="10246" max="10246" width="9" style="105" bestFit="1" customWidth="1"/>
    <col min="10247" max="10248" width="10.125" style="105" customWidth="1"/>
    <col min="10249" max="10249" width="8.875" style="105" customWidth="1"/>
    <col min="10250" max="10252" width="9.25" style="105" customWidth="1"/>
    <col min="10253" max="10253" width="9.375" style="105" customWidth="1"/>
    <col min="10254" max="10254" width="9.25" style="105" customWidth="1"/>
    <col min="10255" max="10260" width="13.375" style="105" customWidth="1"/>
    <col min="10261" max="10261" width="7.75" style="105" customWidth="1"/>
    <col min="10262" max="10496" width="9" style="105" customWidth="1"/>
    <col min="10497" max="10497" width="7.625" style="105" customWidth="1"/>
    <col min="10498" max="10498" width="2.75" style="105" customWidth="1"/>
    <col min="10499" max="10499" width="2.5" style="105" customWidth="1"/>
    <col min="10500" max="10500" width="11.25" style="105" customWidth="1"/>
    <col min="10501" max="10501" width="10" style="105" customWidth="1"/>
    <col min="10502" max="10502" width="9" style="105" bestFit="1" customWidth="1"/>
    <col min="10503" max="10504" width="10.125" style="105" customWidth="1"/>
    <col min="10505" max="10505" width="8.875" style="105" customWidth="1"/>
    <col min="10506" max="10508" width="9.25" style="105" customWidth="1"/>
    <col min="10509" max="10509" width="9.375" style="105" customWidth="1"/>
    <col min="10510" max="10510" width="9.25" style="105" customWidth="1"/>
    <col min="10511" max="10516" width="13.375" style="105" customWidth="1"/>
    <col min="10517" max="10517" width="7.75" style="105" customWidth="1"/>
    <col min="10518" max="10752" width="9" style="105" customWidth="1"/>
    <col min="10753" max="10753" width="7.625" style="105" customWidth="1"/>
    <col min="10754" max="10754" width="2.75" style="105" customWidth="1"/>
    <col min="10755" max="10755" width="2.5" style="105" customWidth="1"/>
    <col min="10756" max="10756" width="11.25" style="105" customWidth="1"/>
    <col min="10757" max="10757" width="10" style="105" customWidth="1"/>
    <col min="10758" max="10758" width="9" style="105" bestFit="1" customWidth="1"/>
    <col min="10759" max="10760" width="10.125" style="105" customWidth="1"/>
    <col min="10761" max="10761" width="8.875" style="105" customWidth="1"/>
    <col min="10762" max="10764" width="9.25" style="105" customWidth="1"/>
    <col min="10765" max="10765" width="9.375" style="105" customWidth="1"/>
    <col min="10766" max="10766" width="9.25" style="105" customWidth="1"/>
    <col min="10767" max="10772" width="13.375" style="105" customWidth="1"/>
    <col min="10773" max="10773" width="7.75" style="105" customWidth="1"/>
    <col min="10774" max="11008" width="9" style="105" customWidth="1"/>
    <col min="11009" max="11009" width="7.625" style="105" customWidth="1"/>
    <col min="11010" max="11010" width="2.75" style="105" customWidth="1"/>
    <col min="11011" max="11011" width="2.5" style="105" customWidth="1"/>
    <col min="11012" max="11012" width="11.25" style="105" customWidth="1"/>
    <col min="11013" max="11013" width="10" style="105" customWidth="1"/>
    <col min="11014" max="11014" width="9" style="105" bestFit="1" customWidth="1"/>
    <col min="11015" max="11016" width="10.125" style="105" customWidth="1"/>
    <col min="11017" max="11017" width="8.875" style="105" customWidth="1"/>
    <col min="11018" max="11020" width="9.25" style="105" customWidth="1"/>
    <col min="11021" max="11021" width="9.375" style="105" customWidth="1"/>
    <col min="11022" max="11022" width="9.25" style="105" customWidth="1"/>
    <col min="11023" max="11028" width="13.375" style="105" customWidth="1"/>
    <col min="11029" max="11029" width="7.75" style="105" customWidth="1"/>
    <col min="11030" max="11264" width="9" style="105" customWidth="1"/>
    <col min="11265" max="11265" width="7.625" style="105" customWidth="1"/>
    <col min="11266" max="11266" width="2.75" style="105" customWidth="1"/>
    <col min="11267" max="11267" width="2.5" style="105" customWidth="1"/>
    <col min="11268" max="11268" width="11.25" style="105" customWidth="1"/>
    <col min="11269" max="11269" width="10" style="105" customWidth="1"/>
    <col min="11270" max="11270" width="9" style="105" bestFit="1" customWidth="1"/>
    <col min="11271" max="11272" width="10.125" style="105" customWidth="1"/>
    <col min="11273" max="11273" width="8.875" style="105" customWidth="1"/>
    <col min="11274" max="11276" width="9.25" style="105" customWidth="1"/>
    <col min="11277" max="11277" width="9.375" style="105" customWidth="1"/>
    <col min="11278" max="11278" width="9.25" style="105" customWidth="1"/>
    <col min="11279" max="11284" width="13.375" style="105" customWidth="1"/>
    <col min="11285" max="11285" width="7.75" style="105" customWidth="1"/>
    <col min="11286" max="11520" width="9" style="105" customWidth="1"/>
    <col min="11521" max="11521" width="7.625" style="105" customWidth="1"/>
    <col min="11522" max="11522" width="2.75" style="105" customWidth="1"/>
    <col min="11523" max="11523" width="2.5" style="105" customWidth="1"/>
    <col min="11524" max="11524" width="11.25" style="105" customWidth="1"/>
    <col min="11525" max="11525" width="10" style="105" customWidth="1"/>
    <col min="11526" max="11526" width="9" style="105" bestFit="1" customWidth="1"/>
    <col min="11527" max="11528" width="10.125" style="105" customWidth="1"/>
    <col min="11529" max="11529" width="8.875" style="105" customWidth="1"/>
    <col min="11530" max="11532" width="9.25" style="105" customWidth="1"/>
    <col min="11533" max="11533" width="9.375" style="105" customWidth="1"/>
    <col min="11534" max="11534" width="9.25" style="105" customWidth="1"/>
    <col min="11535" max="11540" width="13.375" style="105" customWidth="1"/>
    <col min="11541" max="11541" width="7.75" style="105" customWidth="1"/>
    <col min="11542" max="11776" width="9" style="105" customWidth="1"/>
    <col min="11777" max="11777" width="7.625" style="105" customWidth="1"/>
    <col min="11778" max="11778" width="2.75" style="105" customWidth="1"/>
    <col min="11779" max="11779" width="2.5" style="105" customWidth="1"/>
    <col min="11780" max="11780" width="11.25" style="105" customWidth="1"/>
    <col min="11781" max="11781" width="10" style="105" customWidth="1"/>
    <col min="11782" max="11782" width="9" style="105" bestFit="1" customWidth="1"/>
    <col min="11783" max="11784" width="10.125" style="105" customWidth="1"/>
    <col min="11785" max="11785" width="8.875" style="105" customWidth="1"/>
    <col min="11786" max="11788" width="9.25" style="105" customWidth="1"/>
    <col min="11789" max="11789" width="9.375" style="105" customWidth="1"/>
    <col min="11790" max="11790" width="9.25" style="105" customWidth="1"/>
    <col min="11791" max="11796" width="13.375" style="105" customWidth="1"/>
    <col min="11797" max="11797" width="7.75" style="105" customWidth="1"/>
    <col min="11798" max="12032" width="9" style="105" customWidth="1"/>
    <col min="12033" max="12033" width="7.625" style="105" customWidth="1"/>
    <col min="12034" max="12034" width="2.75" style="105" customWidth="1"/>
    <col min="12035" max="12035" width="2.5" style="105" customWidth="1"/>
    <col min="12036" max="12036" width="11.25" style="105" customWidth="1"/>
    <col min="12037" max="12037" width="10" style="105" customWidth="1"/>
    <col min="12038" max="12038" width="9" style="105" bestFit="1" customWidth="1"/>
    <col min="12039" max="12040" width="10.125" style="105" customWidth="1"/>
    <col min="12041" max="12041" width="8.875" style="105" customWidth="1"/>
    <col min="12042" max="12044" width="9.25" style="105" customWidth="1"/>
    <col min="12045" max="12045" width="9.375" style="105" customWidth="1"/>
    <col min="12046" max="12046" width="9.25" style="105" customWidth="1"/>
    <col min="12047" max="12052" width="13.375" style="105" customWidth="1"/>
    <col min="12053" max="12053" width="7.75" style="105" customWidth="1"/>
    <col min="12054" max="12288" width="9" style="105" customWidth="1"/>
    <col min="12289" max="12289" width="7.625" style="105" customWidth="1"/>
    <col min="12290" max="12290" width="2.75" style="105" customWidth="1"/>
    <col min="12291" max="12291" width="2.5" style="105" customWidth="1"/>
    <col min="12292" max="12292" width="11.25" style="105" customWidth="1"/>
    <col min="12293" max="12293" width="10" style="105" customWidth="1"/>
    <col min="12294" max="12294" width="9" style="105" bestFit="1" customWidth="1"/>
    <col min="12295" max="12296" width="10.125" style="105" customWidth="1"/>
    <col min="12297" max="12297" width="8.875" style="105" customWidth="1"/>
    <col min="12298" max="12300" width="9.25" style="105" customWidth="1"/>
    <col min="12301" max="12301" width="9.375" style="105" customWidth="1"/>
    <col min="12302" max="12302" width="9.25" style="105" customWidth="1"/>
    <col min="12303" max="12308" width="13.375" style="105" customWidth="1"/>
    <col min="12309" max="12309" width="7.75" style="105" customWidth="1"/>
    <col min="12310" max="12544" width="9" style="105" customWidth="1"/>
    <col min="12545" max="12545" width="7.625" style="105" customWidth="1"/>
    <col min="12546" max="12546" width="2.75" style="105" customWidth="1"/>
    <col min="12547" max="12547" width="2.5" style="105" customWidth="1"/>
    <col min="12548" max="12548" width="11.25" style="105" customWidth="1"/>
    <col min="12549" max="12549" width="10" style="105" customWidth="1"/>
    <col min="12550" max="12550" width="9" style="105" bestFit="1" customWidth="1"/>
    <col min="12551" max="12552" width="10.125" style="105" customWidth="1"/>
    <col min="12553" max="12553" width="8.875" style="105" customWidth="1"/>
    <col min="12554" max="12556" width="9.25" style="105" customWidth="1"/>
    <col min="12557" max="12557" width="9.375" style="105" customWidth="1"/>
    <col min="12558" max="12558" width="9.25" style="105" customWidth="1"/>
    <col min="12559" max="12564" width="13.375" style="105" customWidth="1"/>
    <col min="12565" max="12565" width="7.75" style="105" customWidth="1"/>
    <col min="12566" max="12800" width="9" style="105" customWidth="1"/>
    <col min="12801" max="12801" width="7.625" style="105" customWidth="1"/>
    <col min="12802" max="12802" width="2.75" style="105" customWidth="1"/>
    <col min="12803" max="12803" width="2.5" style="105" customWidth="1"/>
    <col min="12804" max="12804" width="11.25" style="105" customWidth="1"/>
    <col min="12805" max="12805" width="10" style="105" customWidth="1"/>
    <col min="12806" max="12806" width="9" style="105" bestFit="1" customWidth="1"/>
    <col min="12807" max="12808" width="10.125" style="105" customWidth="1"/>
    <col min="12809" max="12809" width="8.875" style="105" customWidth="1"/>
    <col min="12810" max="12812" width="9.25" style="105" customWidth="1"/>
    <col min="12813" max="12813" width="9.375" style="105" customWidth="1"/>
    <col min="12814" max="12814" width="9.25" style="105" customWidth="1"/>
    <col min="12815" max="12820" width="13.375" style="105" customWidth="1"/>
    <col min="12821" max="12821" width="7.75" style="105" customWidth="1"/>
    <col min="12822" max="13056" width="9" style="105" customWidth="1"/>
    <col min="13057" max="13057" width="7.625" style="105" customWidth="1"/>
    <col min="13058" max="13058" width="2.75" style="105" customWidth="1"/>
    <col min="13059" max="13059" width="2.5" style="105" customWidth="1"/>
    <col min="13060" max="13060" width="11.25" style="105" customWidth="1"/>
    <col min="13061" max="13061" width="10" style="105" customWidth="1"/>
    <col min="13062" max="13062" width="9" style="105" bestFit="1" customWidth="1"/>
    <col min="13063" max="13064" width="10.125" style="105" customWidth="1"/>
    <col min="13065" max="13065" width="8.875" style="105" customWidth="1"/>
    <col min="13066" max="13068" width="9.25" style="105" customWidth="1"/>
    <col min="13069" max="13069" width="9.375" style="105" customWidth="1"/>
    <col min="13070" max="13070" width="9.25" style="105" customWidth="1"/>
    <col min="13071" max="13076" width="13.375" style="105" customWidth="1"/>
    <col min="13077" max="13077" width="7.75" style="105" customWidth="1"/>
    <col min="13078" max="13312" width="9" style="105" customWidth="1"/>
    <col min="13313" max="13313" width="7.625" style="105" customWidth="1"/>
    <col min="13314" max="13314" width="2.75" style="105" customWidth="1"/>
    <col min="13315" max="13315" width="2.5" style="105" customWidth="1"/>
    <col min="13316" max="13316" width="11.25" style="105" customWidth="1"/>
    <col min="13317" max="13317" width="10" style="105" customWidth="1"/>
    <col min="13318" max="13318" width="9" style="105" bestFit="1" customWidth="1"/>
    <col min="13319" max="13320" width="10.125" style="105" customWidth="1"/>
    <col min="13321" max="13321" width="8.875" style="105" customWidth="1"/>
    <col min="13322" max="13324" width="9.25" style="105" customWidth="1"/>
    <col min="13325" max="13325" width="9.375" style="105" customWidth="1"/>
    <col min="13326" max="13326" width="9.25" style="105" customWidth="1"/>
    <col min="13327" max="13332" width="13.375" style="105" customWidth="1"/>
    <col min="13333" max="13333" width="7.75" style="105" customWidth="1"/>
    <col min="13334" max="13568" width="9" style="105" customWidth="1"/>
    <col min="13569" max="13569" width="7.625" style="105" customWidth="1"/>
    <col min="13570" max="13570" width="2.75" style="105" customWidth="1"/>
    <col min="13571" max="13571" width="2.5" style="105" customWidth="1"/>
    <col min="13572" max="13572" width="11.25" style="105" customWidth="1"/>
    <col min="13573" max="13573" width="10" style="105" customWidth="1"/>
    <col min="13574" max="13574" width="9" style="105" bestFit="1" customWidth="1"/>
    <col min="13575" max="13576" width="10.125" style="105" customWidth="1"/>
    <col min="13577" max="13577" width="8.875" style="105" customWidth="1"/>
    <col min="13578" max="13580" width="9.25" style="105" customWidth="1"/>
    <col min="13581" max="13581" width="9.375" style="105" customWidth="1"/>
    <col min="13582" max="13582" width="9.25" style="105" customWidth="1"/>
    <col min="13583" max="13588" width="13.375" style="105" customWidth="1"/>
    <col min="13589" max="13589" width="7.75" style="105" customWidth="1"/>
    <col min="13590" max="13824" width="9" style="105" customWidth="1"/>
    <col min="13825" max="13825" width="7.625" style="105" customWidth="1"/>
    <col min="13826" max="13826" width="2.75" style="105" customWidth="1"/>
    <col min="13827" max="13827" width="2.5" style="105" customWidth="1"/>
    <col min="13828" max="13828" width="11.25" style="105" customWidth="1"/>
    <col min="13829" max="13829" width="10" style="105" customWidth="1"/>
    <col min="13830" max="13830" width="9" style="105" bestFit="1" customWidth="1"/>
    <col min="13831" max="13832" width="10.125" style="105" customWidth="1"/>
    <col min="13833" max="13833" width="8.875" style="105" customWidth="1"/>
    <col min="13834" max="13836" width="9.25" style="105" customWidth="1"/>
    <col min="13837" max="13837" width="9.375" style="105" customWidth="1"/>
    <col min="13838" max="13838" width="9.25" style="105" customWidth="1"/>
    <col min="13839" max="13844" width="13.375" style="105" customWidth="1"/>
    <col min="13845" max="13845" width="7.75" style="105" customWidth="1"/>
    <col min="13846" max="14080" width="9" style="105" customWidth="1"/>
    <col min="14081" max="14081" width="7.625" style="105" customWidth="1"/>
    <col min="14082" max="14082" width="2.75" style="105" customWidth="1"/>
    <col min="14083" max="14083" width="2.5" style="105" customWidth="1"/>
    <col min="14084" max="14084" width="11.25" style="105" customWidth="1"/>
    <col min="14085" max="14085" width="10" style="105" customWidth="1"/>
    <col min="14086" max="14086" width="9" style="105" bestFit="1" customWidth="1"/>
    <col min="14087" max="14088" width="10.125" style="105" customWidth="1"/>
    <col min="14089" max="14089" width="8.875" style="105" customWidth="1"/>
    <col min="14090" max="14092" width="9.25" style="105" customWidth="1"/>
    <col min="14093" max="14093" width="9.375" style="105" customWidth="1"/>
    <col min="14094" max="14094" width="9.25" style="105" customWidth="1"/>
    <col min="14095" max="14100" width="13.375" style="105" customWidth="1"/>
    <col min="14101" max="14101" width="7.75" style="105" customWidth="1"/>
    <col min="14102" max="14336" width="9" style="105" customWidth="1"/>
    <col min="14337" max="14337" width="7.625" style="105" customWidth="1"/>
    <col min="14338" max="14338" width="2.75" style="105" customWidth="1"/>
    <col min="14339" max="14339" width="2.5" style="105" customWidth="1"/>
    <col min="14340" max="14340" width="11.25" style="105" customWidth="1"/>
    <col min="14341" max="14341" width="10" style="105" customWidth="1"/>
    <col min="14342" max="14342" width="9" style="105" bestFit="1" customWidth="1"/>
    <col min="14343" max="14344" width="10.125" style="105" customWidth="1"/>
    <col min="14345" max="14345" width="8.875" style="105" customWidth="1"/>
    <col min="14346" max="14348" width="9.25" style="105" customWidth="1"/>
    <col min="14349" max="14349" width="9.375" style="105" customWidth="1"/>
    <col min="14350" max="14350" width="9.25" style="105" customWidth="1"/>
    <col min="14351" max="14356" width="13.375" style="105" customWidth="1"/>
    <col min="14357" max="14357" width="7.75" style="105" customWidth="1"/>
    <col min="14358" max="14592" width="9" style="105" customWidth="1"/>
    <col min="14593" max="14593" width="7.625" style="105" customWidth="1"/>
    <col min="14594" max="14594" width="2.75" style="105" customWidth="1"/>
    <col min="14595" max="14595" width="2.5" style="105" customWidth="1"/>
    <col min="14596" max="14596" width="11.25" style="105" customWidth="1"/>
    <col min="14597" max="14597" width="10" style="105" customWidth="1"/>
    <col min="14598" max="14598" width="9" style="105" bestFit="1" customWidth="1"/>
    <col min="14599" max="14600" width="10.125" style="105" customWidth="1"/>
    <col min="14601" max="14601" width="8.875" style="105" customWidth="1"/>
    <col min="14602" max="14604" width="9.25" style="105" customWidth="1"/>
    <col min="14605" max="14605" width="9.375" style="105" customWidth="1"/>
    <col min="14606" max="14606" width="9.25" style="105" customWidth="1"/>
    <col min="14607" max="14612" width="13.375" style="105" customWidth="1"/>
    <col min="14613" max="14613" width="7.75" style="105" customWidth="1"/>
    <col min="14614" max="14848" width="9" style="105" customWidth="1"/>
    <col min="14849" max="14849" width="7.625" style="105" customWidth="1"/>
    <col min="14850" max="14850" width="2.75" style="105" customWidth="1"/>
    <col min="14851" max="14851" width="2.5" style="105" customWidth="1"/>
    <col min="14852" max="14852" width="11.25" style="105" customWidth="1"/>
    <col min="14853" max="14853" width="10" style="105" customWidth="1"/>
    <col min="14854" max="14854" width="9" style="105" bestFit="1" customWidth="1"/>
    <col min="14855" max="14856" width="10.125" style="105" customWidth="1"/>
    <col min="14857" max="14857" width="8.875" style="105" customWidth="1"/>
    <col min="14858" max="14860" width="9.25" style="105" customWidth="1"/>
    <col min="14861" max="14861" width="9.375" style="105" customWidth="1"/>
    <col min="14862" max="14862" width="9.25" style="105" customWidth="1"/>
    <col min="14863" max="14868" width="13.375" style="105" customWidth="1"/>
    <col min="14869" max="14869" width="7.75" style="105" customWidth="1"/>
    <col min="14870" max="15104" width="9" style="105" customWidth="1"/>
    <col min="15105" max="15105" width="7.625" style="105" customWidth="1"/>
    <col min="15106" max="15106" width="2.75" style="105" customWidth="1"/>
    <col min="15107" max="15107" width="2.5" style="105" customWidth="1"/>
    <col min="15108" max="15108" width="11.25" style="105" customWidth="1"/>
    <col min="15109" max="15109" width="10" style="105" customWidth="1"/>
    <col min="15110" max="15110" width="9" style="105" bestFit="1" customWidth="1"/>
    <col min="15111" max="15112" width="10.125" style="105" customWidth="1"/>
    <col min="15113" max="15113" width="8.875" style="105" customWidth="1"/>
    <col min="15114" max="15116" width="9.25" style="105" customWidth="1"/>
    <col min="15117" max="15117" width="9.375" style="105" customWidth="1"/>
    <col min="15118" max="15118" width="9.25" style="105" customWidth="1"/>
    <col min="15119" max="15124" width="13.375" style="105" customWidth="1"/>
    <col min="15125" max="15125" width="7.75" style="105" customWidth="1"/>
    <col min="15126" max="15360" width="9" style="105" customWidth="1"/>
    <col min="15361" max="15361" width="7.625" style="105" customWidth="1"/>
    <col min="15362" max="15362" width="2.75" style="105" customWidth="1"/>
    <col min="15363" max="15363" width="2.5" style="105" customWidth="1"/>
    <col min="15364" max="15364" width="11.25" style="105" customWidth="1"/>
    <col min="15365" max="15365" width="10" style="105" customWidth="1"/>
    <col min="15366" max="15366" width="9" style="105" bestFit="1" customWidth="1"/>
    <col min="15367" max="15368" width="10.125" style="105" customWidth="1"/>
    <col min="15369" max="15369" width="8.875" style="105" customWidth="1"/>
    <col min="15370" max="15372" width="9.25" style="105" customWidth="1"/>
    <col min="15373" max="15373" width="9.375" style="105" customWidth="1"/>
    <col min="15374" max="15374" width="9.25" style="105" customWidth="1"/>
    <col min="15375" max="15380" width="13.375" style="105" customWidth="1"/>
    <col min="15381" max="15381" width="7.75" style="105" customWidth="1"/>
    <col min="15382" max="15616" width="9" style="105" customWidth="1"/>
    <col min="15617" max="15617" width="7.625" style="105" customWidth="1"/>
    <col min="15618" max="15618" width="2.75" style="105" customWidth="1"/>
    <col min="15619" max="15619" width="2.5" style="105" customWidth="1"/>
    <col min="15620" max="15620" width="11.25" style="105" customWidth="1"/>
    <col min="15621" max="15621" width="10" style="105" customWidth="1"/>
    <col min="15622" max="15622" width="9" style="105" bestFit="1" customWidth="1"/>
    <col min="15623" max="15624" width="10.125" style="105" customWidth="1"/>
    <col min="15625" max="15625" width="8.875" style="105" customWidth="1"/>
    <col min="15626" max="15628" width="9.25" style="105" customWidth="1"/>
    <col min="15629" max="15629" width="9.375" style="105" customWidth="1"/>
    <col min="15630" max="15630" width="9.25" style="105" customWidth="1"/>
    <col min="15631" max="15636" width="13.375" style="105" customWidth="1"/>
    <col min="15637" max="15637" width="7.75" style="105" customWidth="1"/>
    <col min="15638" max="15872" width="9" style="105" customWidth="1"/>
    <col min="15873" max="15873" width="7.625" style="105" customWidth="1"/>
    <col min="15874" max="15874" width="2.75" style="105" customWidth="1"/>
    <col min="15875" max="15875" width="2.5" style="105" customWidth="1"/>
    <col min="15876" max="15876" width="11.25" style="105" customWidth="1"/>
    <col min="15877" max="15877" width="10" style="105" customWidth="1"/>
    <col min="15878" max="15878" width="9" style="105" bestFit="1" customWidth="1"/>
    <col min="15879" max="15880" width="10.125" style="105" customWidth="1"/>
    <col min="15881" max="15881" width="8.875" style="105" customWidth="1"/>
    <col min="15882" max="15884" width="9.25" style="105" customWidth="1"/>
    <col min="15885" max="15885" width="9.375" style="105" customWidth="1"/>
    <col min="15886" max="15886" width="9.25" style="105" customWidth="1"/>
    <col min="15887" max="15892" width="13.375" style="105" customWidth="1"/>
    <col min="15893" max="15893" width="7.75" style="105" customWidth="1"/>
    <col min="15894" max="16128" width="9" style="105" customWidth="1"/>
    <col min="16129" max="16129" width="7.625" style="105" customWidth="1"/>
    <col min="16130" max="16130" width="2.75" style="105" customWidth="1"/>
    <col min="16131" max="16131" width="2.5" style="105" customWidth="1"/>
    <col min="16132" max="16132" width="11.25" style="105" customWidth="1"/>
    <col min="16133" max="16133" width="10" style="105" customWidth="1"/>
    <col min="16134" max="16134" width="9" style="105" bestFit="1" customWidth="1"/>
    <col min="16135" max="16136" width="10.125" style="105" customWidth="1"/>
    <col min="16137" max="16137" width="8.875" style="105" customWidth="1"/>
    <col min="16138" max="16140" width="9.25" style="105" customWidth="1"/>
    <col min="16141" max="16141" width="9.375" style="105" customWidth="1"/>
    <col min="16142" max="16142" width="9.25" style="105" customWidth="1"/>
    <col min="16143" max="16148" width="13.375" style="105" customWidth="1"/>
    <col min="16149" max="16149" width="7.75" style="105" customWidth="1"/>
    <col min="16150" max="16384" width="9" style="105" customWidth="1"/>
  </cols>
  <sheetData>
    <row r="1" spans="1:21" s="105" customFormat="1" ht="24" customHeight="1">
      <c r="L1" s="218" t="s">
        <v>747</v>
      </c>
      <c r="M1" s="230" t="s">
        <v>894</v>
      </c>
    </row>
    <row r="2" spans="1:21" s="105" customFormat="1" ht="13.7" customHeight="1"/>
    <row r="3" spans="1:21" s="105" customFormat="1" ht="17.45" customHeight="1">
      <c r="A3" s="107" t="s">
        <v>748</v>
      </c>
      <c r="B3" s="107"/>
      <c r="C3" s="124"/>
      <c r="D3" s="124" t="s">
        <v>749</v>
      </c>
      <c r="E3" s="150" t="s">
        <v>751</v>
      </c>
      <c r="F3" s="124"/>
      <c r="G3" s="150" t="s">
        <v>135</v>
      </c>
      <c r="H3" s="124"/>
      <c r="I3" s="138" t="s">
        <v>591</v>
      </c>
      <c r="J3" s="187" t="s">
        <v>743</v>
      </c>
      <c r="K3" s="201" t="s">
        <v>752</v>
      </c>
      <c r="L3" s="219" t="s">
        <v>753</v>
      </c>
      <c r="M3" s="231" t="s">
        <v>353</v>
      </c>
      <c r="N3" s="231" t="s">
        <v>417</v>
      </c>
      <c r="O3" s="256" t="s">
        <v>754</v>
      </c>
      <c r="P3" s="268"/>
      <c r="Q3" s="140" t="s">
        <v>756</v>
      </c>
      <c r="R3" s="201" t="s">
        <v>425</v>
      </c>
      <c r="S3" s="140" t="s">
        <v>757</v>
      </c>
      <c r="T3" s="283" t="s">
        <v>758</v>
      </c>
    </row>
    <row r="4" spans="1:21" s="105" customFormat="1" ht="17.45" customHeight="1">
      <c r="A4" s="108"/>
      <c r="B4" s="108"/>
      <c r="C4" s="125"/>
      <c r="D4" s="126"/>
      <c r="E4" s="151"/>
      <c r="F4" s="126"/>
      <c r="G4" s="151"/>
      <c r="H4" s="126"/>
      <c r="I4" s="169"/>
      <c r="J4" s="188"/>
      <c r="K4" s="202"/>
      <c r="L4" s="220"/>
      <c r="M4" s="232"/>
      <c r="N4" s="232"/>
      <c r="O4" s="158" t="s">
        <v>647</v>
      </c>
      <c r="P4" s="158" t="s">
        <v>42</v>
      </c>
      <c r="Q4" s="273"/>
      <c r="R4" s="202"/>
      <c r="S4" s="273"/>
      <c r="T4" s="284"/>
    </row>
    <row r="5" spans="1:21" s="105" customFormat="1" ht="15" customHeight="1">
      <c r="A5" s="108"/>
      <c r="B5" s="108"/>
      <c r="C5" s="125"/>
      <c r="D5" s="132" t="s">
        <v>759</v>
      </c>
      <c r="E5" s="152" t="s">
        <v>30</v>
      </c>
      <c r="F5" s="152" t="s">
        <v>453</v>
      </c>
      <c r="G5" s="163" t="s">
        <v>487</v>
      </c>
      <c r="H5" s="153" t="s">
        <v>280</v>
      </c>
      <c r="I5" s="138" t="s">
        <v>760</v>
      </c>
      <c r="J5" s="189" t="s">
        <v>761</v>
      </c>
      <c r="K5" s="189" t="s">
        <v>761</v>
      </c>
      <c r="L5" s="221" t="str">
        <f>K5</f>
        <v>令和2年＝100</v>
      </c>
      <c r="M5" s="107" t="s">
        <v>46</v>
      </c>
      <c r="N5" s="124"/>
      <c r="O5" s="150" t="s">
        <v>153</v>
      </c>
      <c r="P5" s="269"/>
      <c r="Q5" s="189" t="s">
        <v>11</v>
      </c>
      <c r="R5" s="163" t="s">
        <v>444</v>
      </c>
      <c r="S5" s="163" t="s">
        <v>475</v>
      </c>
      <c r="T5" s="150" t="s">
        <v>762</v>
      </c>
    </row>
    <row r="6" spans="1:21" s="105" customFormat="1" ht="15" customHeight="1">
      <c r="A6" s="109"/>
      <c r="B6" s="109"/>
      <c r="C6" s="126"/>
      <c r="D6" s="133"/>
      <c r="E6" s="153" t="s">
        <v>651</v>
      </c>
      <c r="F6" s="160"/>
      <c r="G6" s="164"/>
      <c r="H6" s="153" t="s">
        <v>763</v>
      </c>
      <c r="I6" s="158"/>
      <c r="J6" s="190"/>
      <c r="K6" s="190"/>
      <c r="L6" s="222"/>
      <c r="M6" s="109"/>
      <c r="N6" s="126"/>
      <c r="O6" s="151"/>
      <c r="P6" s="232"/>
      <c r="Q6" s="190"/>
      <c r="R6" s="164"/>
      <c r="S6" s="164"/>
      <c r="T6" s="151"/>
    </row>
    <row r="7" spans="1:21" s="106" customFormat="1" ht="13.7" customHeight="1">
      <c r="A7" s="106" t="s">
        <v>764</v>
      </c>
      <c r="B7" s="117">
        <v>2</v>
      </c>
      <c r="C7" s="127" t="s">
        <v>728</v>
      </c>
      <c r="D7" s="134">
        <v>3633202</v>
      </c>
      <c r="E7" s="135">
        <v>163057</v>
      </c>
      <c r="F7" s="135">
        <v>104699</v>
      </c>
      <c r="G7" s="135">
        <v>203</v>
      </c>
      <c r="H7" s="135">
        <v>30406</v>
      </c>
      <c r="I7" s="170">
        <v>100</v>
      </c>
      <c r="J7" s="191">
        <v>100</v>
      </c>
      <c r="K7" s="203">
        <v>100</v>
      </c>
      <c r="L7" s="191">
        <v>100</v>
      </c>
      <c r="M7" s="233">
        <v>0.97</v>
      </c>
      <c r="N7" s="233">
        <v>1.75</v>
      </c>
      <c r="O7" s="142">
        <v>1668437</v>
      </c>
      <c r="P7" s="261">
        <v>918357</v>
      </c>
      <c r="Q7" s="142">
        <v>179588</v>
      </c>
      <c r="R7" s="142">
        <v>20667</v>
      </c>
      <c r="S7" s="279">
        <v>20528</v>
      </c>
      <c r="T7" s="285" t="s">
        <v>31</v>
      </c>
    </row>
    <row r="8" spans="1:21" s="106" customFormat="1" ht="13.7" customHeight="1">
      <c r="B8" s="117">
        <v>3</v>
      </c>
      <c r="C8" s="127"/>
      <c r="D8" s="135">
        <v>3606480</v>
      </c>
      <c r="E8" s="135">
        <v>167782</v>
      </c>
      <c r="F8" s="161">
        <v>101782</v>
      </c>
      <c r="G8" s="135">
        <v>180</v>
      </c>
      <c r="H8" s="135">
        <v>56182</v>
      </c>
      <c r="I8" s="170">
        <v>100.2</v>
      </c>
      <c r="J8" s="192">
        <v>99.1</v>
      </c>
      <c r="K8" s="204">
        <v>102.8</v>
      </c>
      <c r="L8" s="191">
        <v>98</v>
      </c>
      <c r="M8" s="234">
        <v>1.1499999999999999</v>
      </c>
      <c r="N8" s="234">
        <v>2.14</v>
      </c>
      <c r="O8" s="135">
        <v>2029830</v>
      </c>
      <c r="P8" s="134">
        <v>1085042</v>
      </c>
      <c r="Q8" s="135">
        <v>161439</v>
      </c>
      <c r="R8" s="135">
        <v>19382</v>
      </c>
      <c r="S8" s="161">
        <v>20916</v>
      </c>
      <c r="T8" s="200" t="s">
        <v>31</v>
      </c>
    </row>
    <row r="9" spans="1:21" s="106" customFormat="1" ht="13.7" customHeight="1">
      <c r="B9" s="117" t="s">
        <v>96</v>
      </c>
      <c r="C9" s="127"/>
      <c r="D9" s="136">
        <v>3582194</v>
      </c>
      <c r="E9" s="135">
        <v>169625</v>
      </c>
      <c r="F9" s="135">
        <v>101235</v>
      </c>
      <c r="G9" s="135">
        <v>167</v>
      </c>
      <c r="H9" s="135">
        <v>36891</v>
      </c>
      <c r="I9" s="170">
        <v>100.4</v>
      </c>
      <c r="J9" s="192">
        <v>101.7</v>
      </c>
      <c r="K9" s="200">
        <v>105.3</v>
      </c>
      <c r="L9" s="191">
        <v>100.9</v>
      </c>
      <c r="M9" s="234">
        <v>1.29</v>
      </c>
      <c r="N9" s="234">
        <v>2.25</v>
      </c>
      <c r="O9" s="135">
        <v>2249511</v>
      </c>
      <c r="P9" s="134">
        <v>1448837</v>
      </c>
      <c r="Q9" s="274">
        <v>168813</v>
      </c>
      <c r="R9" s="135">
        <v>18678</v>
      </c>
      <c r="S9" s="161">
        <v>19911</v>
      </c>
      <c r="T9" s="200" t="s">
        <v>31</v>
      </c>
    </row>
    <row r="10" spans="1:21" s="106" customFormat="1" ht="13.7" customHeight="1">
      <c r="B10" s="117" t="s">
        <v>122</v>
      </c>
      <c r="C10" s="127"/>
      <c r="D10" s="136">
        <v>3553518</v>
      </c>
      <c r="E10" s="135">
        <v>168028</v>
      </c>
      <c r="F10" s="135">
        <v>100316</v>
      </c>
      <c r="G10" s="135">
        <v>236</v>
      </c>
      <c r="H10" s="135">
        <v>47915</v>
      </c>
      <c r="I10" s="171">
        <v>99.3</v>
      </c>
      <c r="J10" s="192">
        <v>104.9</v>
      </c>
      <c r="K10" s="200">
        <v>103.7</v>
      </c>
      <c r="L10" s="192">
        <v>101.6</v>
      </c>
      <c r="M10" s="234">
        <v>1.21</v>
      </c>
      <c r="N10" s="234">
        <v>2.11</v>
      </c>
      <c r="O10" s="135">
        <v>2234847</v>
      </c>
      <c r="P10" s="134">
        <v>1395711</v>
      </c>
      <c r="Q10" s="161">
        <v>167669</v>
      </c>
      <c r="R10" s="135">
        <v>18662</v>
      </c>
      <c r="S10" s="161">
        <v>19163</v>
      </c>
      <c r="T10" s="200" t="s">
        <v>31</v>
      </c>
    </row>
    <row r="11" spans="1:21" s="106" customFormat="1" ht="13.7" customHeight="1">
      <c r="B11" s="118" t="s">
        <v>5</v>
      </c>
      <c r="C11" s="127"/>
      <c r="D11" s="135">
        <v>3524160</v>
      </c>
      <c r="E11" s="135">
        <v>171095</v>
      </c>
      <c r="F11" s="135">
        <v>100254</v>
      </c>
      <c r="G11" s="135">
        <v>217</v>
      </c>
      <c r="H11" s="135">
        <v>41411</v>
      </c>
      <c r="I11" s="171">
        <v>96.8</v>
      </c>
      <c r="J11" s="192">
        <v>107.8</v>
      </c>
      <c r="K11" s="200">
        <v>103.7</v>
      </c>
      <c r="L11" s="192">
        <v>99.4</v>
      </c>
      <c r="M11" s="234">
        <v>1.1100000000000001</v>
      </c>
      <c r="N11" s="234">
        <v>1.99</v>
      </c>
      <c r="O11" s="135">
        <v>2156606</v>
      </c>
      <c r="P11" s="161">
        <v>1357673</v>
      </c>
      <c r="Q11" s="135">
        <v>170309</v>
      </c>
      <c r="R11" s="135">
        <v>17441</v>
      </c>
      <c r="S11" s="161">
        <v>19280</v>
      </c>
      <c r="T11" s="200" t="s">
        <v>31</v>
      </c>
    </row>
    <row r="12" spans="1:21" s="105" customFormat="1" ht="12.2" customHeight="1">
      <c r="B12" s="119"/>
      <c r="C12" s="128"/>
      <c r="D12" s="137"/>
      <c r="E12" s="154"/>
      <c r="F12" s="154"/>
      <c r="G12" s="154"/>
      <c r="H12" s="154"/>
      <c r="I12" s="172"/>
      <c r="J12" s="193"/>
      <c r="K12" s="193"/>
      <c r="L12" s="193"/>
      <c r="M12" s="235"/>
      <c r="N12" s="235"/>
      <c r="O12" s="137"/>
      <c r="P12" s="257"/>
      <c r="Q12" s="137"/>
      <c r="R12" s="137"/>
      <c r="S12" s="137"/>
      <c r="T12" s="209"/>
      <c r="U12" s="137"/>
    </row>
    <row r="13" spans="1:21" s="105" customFormat="1" ht="14.25" customHeight="1">
      <c r="A13" s="110" t="s">
        <v>765</v>
      </c>
      <c r="B13" s="119" t="s">
        <v>96</v>
      </c>
      <c r="C13" s="128" t="s">
        <v>248</v>
      </c>
      <c r="D13" s="137">
        <v>3533214</v>
      </c>
      <c r="E13" s="155">
        <v>171652</v>
      </c>
      <c r="F13" s="137">
        <v>99338</v>
      </c>
      <c r="G13" s="165">
        <v>22</v>
      </c>
      <c r="H13" s="137">
        <v>2360</v>
      </c>
      <c r="I13" s="173">
        <v>96.3</v>
      </c>
      <c r="J13" s="193">
        <v>107.1</v>
      </c>
      <c r="K13" s="205">
        <v>84.8</v>
      </c>
      <c r="L13" s="183">
        <v>100</v>
      </c>
      <c r="M13" s="236">
        <v>1.1499999999999999</v>
      </c>
      <c r="N13" s="248">
        <v>1.99</v>
      </c>
      <c r="O13" s="137">
        <v>184653</v>
      </c>
      <c r="P13" s="167">
        <v>115295</v>
      </c>
      <c r="Q13" s="137">
        <v>11487</v>
      </c>
      <c r="R13" s="156">
        <v>1426</v>
      </c>
      <c r="S13" s="263">
        <v>1750</v>
      </c>
      <c r="T13" s="286">
        <v>114</v>
      </c>
      <c r="U13" s="293"/>
    </row>
    <row r="14" spans="1:21" s="105" customFormat="1" ht="13.7" customHeight="1">
      <c r="A14" s="110"/>
      <c r="B14" s="119" t="s">
        <v>122</v>
      </c>
      <c r="C14" s="128"/>
      <c r="D14" s="137">
        <v>3533780</v>
      </c>
      <c r="E14" s="156">
        <v>170109</v>
      </c>
      <c r="F14" s="137">
        <v>99616</v>
      </c>
      <c r="G14" s="165">
        <v>22</v>
      </c>
      <c r="H14" s="137">
        <v>10415</v>
      </c>
      <c r="I14" s="173">
        <v>103.3</v>
      </c>
      <c r="J14" s="194">
        <v>107.6</v>
      </c>
      <c r="K14" s="205">
        <v>83</v>
      </c>
      <c r="L14" s="223">
        <v>100.1</v>
      </c>
      <c r="M14" s="237">
        <v>1.1200000000000001</v>
      </c>
      <c r="N14" s="238">
        <v>1.99</v>
      </c>
      <c r="O14" s="257">
        <v>166102</v>
      </c>
      <c r="P14" s="167">
        <v>125056</v>
      </c>
      <c r="Q14" s="137">
        <v>11131</v>
      </c>
      <c r="R14" s="156">
        <v>1435</v>
      </c>
      <c r="S14" s="257">
        <v>2078</v>
      </c>
      <c r="T14" s="286">
        <v>116.6</v>
      </c>
      <c r="U14" s="293"/>
    </row>
    <row r="15" spans="1:21" s="105" customFormat="1" ht="13.7" customHeight="1">
      <c r="A15" s="110"/>
      <c r="B15" s="119" t="s">
        <v>5</v>
      </c>
      <c r="C15" s="128"/>
      <c r="D15" s="137">
        <v>3532209</v>
      </c>
      <c r="E15" s="156">
        <v>171198</v>
      </c>
      <c r="F15" s="137">
        <v>100031</v>
      </c>
      <c r="G15" s="137">
        <v>13</v>
      </c>
      <c r="H15" s="137">
        <v>1340</v>
      </c>
      <c r="I15" s="173">
        <v>96.1</v>
      </c>
      <c r="J15" s="194">
        <v>107.8</v>
      </c>
      <c r="K15" s="206">
        <v>130.6</v>
      </c>
      <c r="L15" s="223">
        <v>100.3</v>
      </c>
      <c r="M15" s="237">
        <v>1.1100000000000001</v>
      </c>
      <c r="N15" s="237">
        <v>1.94</v>
      </c>
      <c r="O15" s="167">
        <v>181747</v>
      </c>
      <c r="P15" s="167">
        <v>107181</v>
      </c>
      <c r="Q15" s="137">
        <v>13500</v>
      </c>
      <c r="R15" s="137">
        <v>1343</v>
      </c>
      <c r="S15" s="257">
        <v>1409</v>
      </c>
      <c r="T15" s="286">
        <v>113.6</v>
      </c>
      <c r="U15" s="293"/>
    </row>
    <row r="16" spans="1:21" s="105" customFormat="1" ht="13.7" customHeight="1">
      <c r="B16" s="119" t="s">
        <v>45</v>
      </c>
      <c r="C16" s="128"/>
      <c r="D16" s="137">
        <v>3530162</v>
      </c>
      <c r="E16" s="156">
        <v>171225</v>
      </c>
      <c r="F16" s="137">
        <v>99580</v>
      </c>
      <c r="G16" s="137">
        <v>26</v>
      </c>
      <c r="H16" s="137">
        <v>8443</v>
      </c>
      <c r="I16" s="173">
        <v>98.9</v>
      </c>
      <c r="J16" s="194">
        <v>108.1</v>
      </c>
      <c r="K16" s="207">
        <v>154.80000000000001</v>
      </c>
      <c r="L16" s="223">
        <v>99.9</v>
      </c>
      <c r="M16" s="237">
        <v>1.1100000000000001</v>
      </c>
      <c r="N16" s="237">
        <v>2.0499999999999998</v>
      </c>
      <c r="O16" s="167">
        <v>204161</v>
      </c>
      <c r="P16" s="167">
        <v>119765</v>
      </c>
      <c r="Q16" s="137">
        <v>14521</v>
      </c>
      <c r="R16" s="167">
        <v>1385</v>
      </c>
      <c r="S16" s="137">
        <v>1638</v>
      </c>
      <c r="T16" s="286">
        <v>116.8</v>
      </c>
      <c r="U16" s="293"/>
    </row>
    <row r="17" spans="1:256" s="105" customFormat="1" ht="13.7" customHeight="1">
      <c r="A17" s="110"/>
      <c r="B17" s="119" t="s">
        <v>91</v>
      </c>
      <c r="C17" s="128"/>
      <c r="D17" s="137">
        <v>3528727</v>
      </c>
      <c r="E17" s="156">
        <v>170905</v>
      </c>
      <c r="F17" s="156">
        <v>99812</v>
      </c>
      <c r="G17" s="165">
        <v>12</v>
      </c>
      <c r="H17" s="156">
        <v>2029</v>
      </c>
      <c r="I17" s="173">
        <v>95.8</v>
      </c>
      <c r="J17" s="194">
        <v>108.5</v>
      </c>
      <c r="K17" s="208">
        <v>84.7</v>
      </c>
      <c r="L17" s="207">
        <v>99.5</v>
      </c>
      <c r="M17" s="237">
        <v>1.1200000000000001</v>
      </c>
      <c r="N17" s="237">
        <v>2.17</v>
      </c>
      <c r="O17" s="156">
        <v>169989</v>
      </c>
      <c r="P17" s="167">
        <v>107749</v>
      </c>
      <c r="Q17" s="156">
        <v>11921</v>
      </c>
      <c r="R17" s="156">
        <v>1403</v>
      </c>
      <c r="S17" s="156">
        <v>1656</v>
      </c>
      <c r="T17" s="286">
        <v>115.8</v>
      </c>
      <c r="U17" s="293"/>
    </row>
    <row r="18" spans="1:256" s="105" customFormat="1" ht="13.7" customHeight="1">
      <c r="B18" s="119" t="s">
        <v>155</v>
      </c>
      <c r="C18" s="128"/>
      <c r="D18" s="137">
        <v>3526445</v>
      </c>
      <c r="E18" s="137">
        <v>170756</v>
      </c>
      <c r="F18" s="137">
        <v>99819</v>
      </c>
      <c r="G18" s="137">
        <v>21</v>
      </c>
      <c r="H18" s="137">
        <v>2843</v>
      </c>
      <c r="I18" s="173">
        <v>95.1</v>
      </c>
      <c r="J18" s="194">
        <v>108.3</v>
      </c>
      <c r="K18" s="209">
        <v>82.7</v>
      </c>
      <c r="L18" s="184">
        <v>98.5</v>
      </c>
      <c r="M18" s="237">
        <v>1.1200000000000001</v>
      </c>
      <c r="N18" s="237">
        <v>1.87</v>
      </c>
      <c r="O18" s="156">
        <v>179109</v>
      </c>
      <c r="P18" s="167">
        <v>109562</v>
      </c>
      <c r="Q18" s="137">
        <v>15682</v>
      </c>
      <c r="R18" s="156">
        <v>1363</v>
      </c>
      <c r="S18" s="156">
        <v>1359</v>
      </c>
      <c r="T18" s="286">
        <v>114.8</v>
      </c>
      <c r="U18" s="293"/>
    </row>
    <row r="19" spans="1:256" s="105" customFormat="1" ht="13.7" customHeight="1">
      <c r="A19" s="110"/>
      <c r="B19" s="119">
        <v>10</v>
      </c>
      <c r="C19" s="128"/>
      <c r="D19" s="137">
        <v>3524160</v>
      </c>
      <c r="E19" s="137">
        <v>170313</v>
      </c>
      <c r="F19" s="137">
        <v>99199</v>
      </c>
      <c r="G19" s="137">
        <v>29</v>
      </c>
      <c r="H19" s="137">
        <v>4255</v>
      </c>
      <c r="I19" s="173">
        <v>96.4</v>
      </c>
      <c r="J19" s="194">
        <v>108.9</v>
      </c>
      <c r="K19" s="194">
        <v>81.5</v>
      </c>
      <c r="L19" s="184">
        <v>98.8</v>
      </c>
      <c r="M19" s="237">
        <v>1.1100000000000001</v>
      </c>
      <c r="N19" s="237">
        <v>1.98</v>
      </c>
      <c r="O19" s="156">
        <v>174935</v>
      </c>
      <c r="P19" s="167">
        <v>108413</v>
      </c>
      <c r="Q19" s="137">
        <v>14844</v>
      </c>
      <c r="R19" s="156">
        <v>1536</v>
      </c>
      <c r="S19" s="156">
        <v>2046</v>
      </c>
      <c r="T19" s="286">
        <v>114.7</v>
      </c>
      <c r="U19" s="293"/>
    </row>
    <row r="20" spans="1:256" s="105" customFormat="1" ht="13.7" customHeight="1">
      <c r="A20" s="110"/>
      <c r="B20" s="119">
        <v>11</v>
      </c>
      <c r="C20" s="128"/>
      <c r="D20" s="137">
        <v>3522650</v>
      </c>
      <c r="E20" s="137">
        <v>171803</v>
      </c>
      <c r="F20" s="137">
        <v>99925</v>
      </c>
      <c r="G20" s="137">
        <v>13</v>
      </c>
      <c r="H20" s="137">
        <v>1354</v>
      </c>
      <c r="I20" s="173">
        <v>96.1</v>
      </c>
      <c r="J20" s="194">
        <v>109.5</v>
      </c>
      <c r="K20" s="194">
        <v>87.3</v>
      </c>
      <c r="L20" s="184">
        <v>98.5</v>
      </c>
      <c r="M20" s="237">
        <v>1.0900000000000001</v>
      </c>
      <c r="N20" s="237">
        <v>2</v>
      </c>
      <c r="O20" s="257">
        <v>175852</v>
      </c>
      <c r="P20" s="167">
        <v>101416</v>
      </c>
      <c r="Q20" s="137">
        <v>14347</v>
      </c>
      <c r="R20" s="156">
        <v>1469</v>
      </c>
      <c r="S20" s="156">
        <v>1396</v>
      </c>
      <c r="T20" s="286">
        <v>115.3</v>
      </c>
      <c r="U20" s="293"/>
    </row>
    <row r="21" spans="1:256" s="105" customFormat="1" ht="13.7" customHeight="1">
      <c r="A21" s="110"/>
      <c r="B21" s="119">
        <v>12</v>
      </c>
      <c r="C21" s="128"/>
      <c r="D21" s="137">
        <v>3520616</v>
      </c>
      <c r="E21" s="137">
        <v>171095</v>
      </c>
      <c r="F21" s="137">
        <v>100254</v>
      </c>
      <c r="G21" s="137">
        <v>17</v>
      </c>
      <c r="H21" s="137">
        <v>1530</v>
      </c>
      <c r="I21" s="173">
        <v>92.9</v>
      </c>
      <c r="J21" s="194">
        <v>110.1</v>
      </c>
      <c r="K21" s="194">
        <v>199</v>
      </c>
      <c r="L21" s="184">
        <v>98.4</v>
      </c>
      <c r="M21" s="237">
        <v>1.08</v>
      </c>
      <c r="N21" s="237">
        <v>1.89</v>
      </c>
      <c r="O21" s="257">
        <v>199370</v>
      </c>
      <c r="P21" s="167">
        <v>117520</v>
      </c>
      <c r="Q21" s="137">
        <v>12547</v>
      </c>
      <c r="R21" s="156">
        <v>1677</v>
      </c>
      <c r="S21" s="156">
        <v>1047</v>
      </c>
      <c r="T21" s="286">
        <v>113.9</v>
      </c>
      <c r="U21" s="293"/>
    </row>
    <row r="22" spans="1:256" s="105" customFormat="1" ht="13.7" customHeight="1">
      <c r="A22" s="110" t="s">
        <v>636</v>
      </c>
      <c r="B22" s="119">
        <v>1</v>
      </c>
      <c r="C22" s="128" t="s">
        <v>248</v>
      </c>
      <c r="D22" s="137">
        <v>3517385</v>
      </c>
      <c r="E22" s="137">
        <v>169919</v>
      </c>
      <c r="F22" s="137">
        <v>99969</v>
      </c>
      <c r="G22" s="137">
        <v>19</v>
      </c>
      <c r="H22" s="137">
        <v>2011</v>
      </c>
      <c r="I22" s="173">
        <v>97.2</v>
      </c>
      <c r="J22" s="194">
        <v>110.7</v>
      </c>
      <c r="K22" s="193">
        <v>82.8</v>
      </c>
      <c r="L22" s="184">
        <v>98</v>
      </c>
      <c r="M22" s="237">
        <v>1.1000000000000001</v>
      </c>
      <c r="N22" s="237">
        <v>2.04</v>
      </c>
      <c r="O22" s="257">
        <v>138582</v>
      </c>
      <c r="P22" s="258">
        <v>131173</v>
      </c>
      <c r="Q22" s="137">
        <v>15070</v>
      </c>
      <c r="R22" s="156">
        <v>1399</v>
      </c>
      <c r="S22" s="156">
        <v>1995</v>
      </c>
      <c r="T22" s="286">
        <v>118.3</v>
      </c>
      <c r="U22" s="293"/>
    </row>
    <row r="23" spans="1:256" s="105" customFormat="1" ht="13.7" customHeight="1">
      <c r="A23" s="110"/>
      <c r="B23" s="119">
        <v>2</v>
      </c>
      <c r="C23" s="128"/>
      <c r="D23" s="137">
        <v>3512856</v>
      </c>
      <c r="E23" s="135">
        <v>168968</v>
      </c>
      <c r="F23" s="135">
        <v>99901</v>
      </c>
      <c r="G23" s="137">
        <v>18</v>
      </c>
      <c r="H23" s="137">
        <v>2450</v>
      </c>
      <c r="I23" s="174">
        <v>97.3</v>
      </c>
      <c r="J23" s="194">
        <v>110</v>
      </c>
      <c r="K23" s="210">
        <v>78.7</v>
      </c>
      <c r="L23" s="210">
        <v>97.8</v>
      </c>
      <c r="M23" s="238">
        <v>1.0900000000000001</v>
      </c>
      <c r="N23" s="237">
        <v>2.0499999999999998</v>
      </c>
      <c r="O23" s="258">
        <v>180641</v>
      </c>
      <c r="P23" s="167">
        <v>97120</v>
      </c>
      <c r="Q23" s="137">
        <v>16521</v>
      </c>
      <c r="R23" s="156">
        <v>1263</v>
      </c>
      <c r="S23" s="156">
        <v>1381</v>
      </c>
      <c r="T23" s="204">
        <v>118.4</v>
      </c>
      <c r="U23" s="293"/>
    </row>
    <row r="24" spans="1:256" s="105" customFormat="1" ht="13.7" customHeight="1">
      <c r="B24" s="120">
        <v>3</v>
      </c>
      <c r="C24" s="128"/>
      <c r="D24" s="137">
        <v>3509835</v>
      </c>
      <c r="E24" s="135" t="s">
        <v>251</v>
      </c>
      <c r="F24" s="135" t="s">
        <v>251</v>
      </c>
      <c r="G24" s="137">
        <v>26</v>
      </c>
      <c r="H24" s="137">
        <v>4227</v>
      </c>
      <c r="I24" s="174" t="s">
        <v>251</v>
      </c>
      <c r="J24" s="195">
        <v>110.2</v>
      </c>
      <c r="K24" s="211" t="s">
        <v>251</v>
      </c>
      <c r="L24" s="211" t="s">
        <v>251</v>
      </c>
      <c r="M24" s="239">
        <v>1.0900000000000001</v>
      </c>
      <c r="N24" s="239">
        <v>1.9</v>
      </c>
      <c r="O24" s="148">
        <v>192244</v>
      </c>
      <c r="P24" s="148">
        <v>111305</v>
      </c>
      <c r="Q24" s="135">
        <v>18738</v>
      </c>
      <c r="R24" s="135">
        <v>1333</v>
      </c>
      <c r="S24" s="166">
        <v>1525</v>
      </c>
      <c r="T24" s="204" t="s">
        <v>251</v>
      </c>
      <c r="U24" s="293"/>
      <c r="V24" s="296"/>
      <c r="W24" s="296"/>
    </row>
    <row r="25" spans="1:256" s="105" customFormat="1" ht="13.7" customHeight="1">
      <c r="A25" s="111"/>
      <c r="B25" s="117">
        <v>4</v>
      </c>
      <c r="C25" s="127"/>
      <c r="D25" s="135">
        <v>3500986</v>
      </c>
      <c r="E25" s="135" t="s">
        <v>251</v>
      </c>
      <c r="F25" s="135" t="s">
        <v>251</v>
      </c>
      <c r="G25" s="135">
        <v>14</v>
      </c>
      <c r="H25" s="135">
        <v>1595</v>
      </c>
      <c r="I25" s="174" t="s">
        <v>251</v>
      </c>
      <c r="J25" s="195" t="s">
        <v>251</v>
      </c>
      <c r="K25" s="211" t="s">
        <v>251</v>
      </c>
      <c r="L25" s="211" t="s">
        <v>251</v>
      </c>
      <c r="M25" s="240" t="s">
        <v>251</v>
      </c>
      <c r="N25" s="240" t="s">
        <v>251</v>
      </c>
      <c r="O25" s="148" t="s">
        <v>251</v>
      </c>
      <c r="P25" s="148" t="s">
        <v>251</v>
      </c>
      <c r="Q25" s="135" t="s">
        <v>251</v>
      </c>
      <c r="R25" s="135" t="s">
        <v>251</v>
      </c>
      <c r="S25" s="166" t="s">
        <v>251</v>
      </c>
      <c r="T25" s="204" t="s">
        <v>251</v>
      </c>
      <c r="U25" s="293"/>
      <c r="V25" s="296"/>
      <c r="W25" s="296"/>
      <c r="IV25" s="137"/>
    </row>
    <row r="26" spans="1:256" s="105" customFormat="1" ht="23.25" customHeight="1">
      <c r="A26" s="112" t="s">
        <v>766</v>
      </c>
      <c r="B26" s="112"/>
      <c r="C26" s="129"/>
      <c r="D26" s="112" t="s">
        <v>220</v>
      </c>
      <c r="E26" s="157" t="s">
        <v>649</v>
      </c>
      <c r="F26" s="162"/>
      <c r="G26" s="157" t="s">
        <v>805</v>
      </c>
      <c r="H26" s="131"/>
      <c r="I26" s="175" t="s">
        <v>953</v>
      </c>
      <c r="J26" s="196"/>
      <c r="K26" s="196"/>
      <c r="L26" s="196"/>
      <c r="M26" s="112" t="s">
        <v>767</v>
      </c>
      <c r="N26" s="131"/>
      <c r="O26" s="259" t="s">
        <v>252</v>
      </c>
      <c r="P26" s="270"/>
      <c r="Q26" s="275" t="s">
        <v>399</v>
      </c>
      <c r="R26" s="275" t="s">
        <v>185</v>
      </c>
      <c r="S26" s="275" t="s">
        <v>771</v>
      </c>
      <c r="T26" s="259" t="s">
        <v>954</v>
      </c>
      <c r="U26" s="293"/>
      <c r="V26" s="296"/>
      <c r="W26" s="296"/>
    </row>
    <row r="27" spans="1:256" s="105" customFormat="1" ht="14.25" customHeight="1">
      <c r="A27" s="113" t="s">
        <v>930</v>
      </c>
      <c r="B27" s="121"/>
      <c r="C27" s="121"/>
      <c r="D27" s="121"/>
      <c r="E27" s="121"/>
      <c r="F27" s="121"/>
      <c r="G27" s="121"/>
      <c r="H27" s="121"/>
      <c r="I27" s="121"/>
      <c r="J27" s="121"/>
      <c r="K27" s="121"/>
      <c r="L27" s="121"/>
      <c r="M27" s="105" t="s">
        <v>772</v>
      </c>
      <c r="N27" s="249"/>
      <c r="O27" s="249"/>
      <c r="P27" s="249"/>
      <c r="Q27" s="249"/>
      <c r="R27" s="249"/>
    </row>
    <row r="28" spans="1:256" s="105" customFormat="1" ht="13.7" customHeight="1">
      <c r="A28" s="105" t="s">
        <v>773</v>
      </c>
      <c r="C28" s="113"/>
      <c r="D28" s="113"/>
      <c r="E28" s="113"/>
      <c r="F28" s="113"/>
      <c r="G28" s="113"/>
      <c r="H28" s="113"/>
      <c r="I28" s="113"/>
      <c r="J28" s="113"/>
      <c r="K28" s="113"/>
      <c r="L28" s="113"/>
      <c r="M28" s="105" t="s">
        <v>917</v>
      </c>
      <c r="S28" s="280"/>
      <c r="T28" s="287"/>
      <c r="U28" s="287"/>
    </row>
    <row r="29" spans="1:256" s="105" customFormat="1" ht="13.7" customHeight="1">
      <c r="A29" s="105" t="s">
        <v>746</v>
      </c>
      <c r="B29" s="113"/>
      <c r="J29" s="197"/>
      <c r="K29" s="212"/>
      <c r="L29" s="25"/>
      <c r="M29" s="241" t="s">
        <v>462</v>
      </c>
      <c r="N29" s="212"/>
      <c r="O29" s="212"/>
      <c r="P29" s="25"/>
      <c r="S29" s="281"/>
      <c r="T29" s="281"/>
      <c r="U29" s="281"/>
    </row>
    <row r="30" spans="1:256" s="105" customFormat="1" ht="13.7" customHeight="1">
      <c r="A30" s="105" t="s">
        <v>104</v>
      </c>
      <c r="B30" s="113"/>
      <c r="J30" s="197"/>
      <c r="K30" s="212"/>
      <c r="L30" s="25"/>
      <c r="M30" s="105" t="s">
        <v>774</v>
      </c>
      <c r="N30" s="212"/>
      <c r="O30" s="212"/>
      <c r="P30" s="25"/>
      <c r="S30" s="281"/>
      <c r="T30" s="281"/>
      <c r="U30" s="281"/>
    </row>
    <row r="31" spans="1:256" s="105" customFormat="1" ht="13.7" customHeight="1">
      <c r="A31" s="105" t="s">
        <v>776</v>
      </c>
      <c r="B31" s="113"/>
      <c r="D31" s="122"/>
      <c r="E31" s="122"/>
      <c r="F31" s="122"/>
      <c r="G31" s="122"/>
      <c r="H31" s="122"/>
      <c r="I31" s="122"/>
      <c r="J31" s="122"/>
      <c r="K31" s="122"/>
      <c r="L31" s="122"/>
      <c r="M31" s="105" t="s">
        <v>237</v>
      </c>
      <c r="N31" s="212"/>
      <c r="O31" s="212"/>
      <c r="P31" s="25"/>
      <c r="S31" s="281"/>
      <c r="T31" s="281"/>
      <c r="U31" s="281"/>
    </row>
    <row r="32" spans="1:256" s="105" customFormat="1" ht="13.7" customHeight="1">
      <c r="B32" s="122"/>
      <c r="C32" s="122"/>
      <c r="D32" s="122"/>
      <c r="E32" s="122"/>
      <c r="F32" s="122"/>
      <c r="G32" s="122"/>
      <c r="H32" s="122"/>
      <c r="I32" s="122"/>
      <c r="J32" s="122"/>
      <c r="K32" s="122"/>
      <c r="L32" s="122"/>
      <c r="M32" s="242" t="s">
        <v>368</v>
      </c>
      <c r="O32" s="212"/>
      <c r="P32" s="25"/>
      <c r="Q32" s="25"/>
      <c r="R32" s="25"/>
      <c r="S32" s="25"/>
      <c r="T32" s="25"/>
      <c r="U32" s="281"/>
    </row>
    <row r="33" spans="1:23" s="105" customFormat="1" ht="12.75" hidden="1" customHeight="1">
      <c r="B33" s="122"/>
      <c r="C33" s="122"/>
      <c r="D33" s="122"/>
      <c r="E33" s="122"/>
      <c r="F33" s="122"/>
      <c r="G33" s="122"/>
      <c r="H33" s="122"/>
      <c r="I33" s="122"/>
      <c r="J33" s="122"/>
      <c r="K33" s="122"/>
      <c r="L33" s="122"/>
      <c r="P33" s="25"/>
      <c r="Q33" s="25"/>
      <c r="R33" s="25"/>
      <c r="S33" s="25"/>
      <c r="T33" s="25"/>
    </row>
    <row r="34" spans="1:23" s="105" customFormat="1" ht="9" hidden="1" customHeight="1">
      <c r="B34" s="122"/>
      <c r="C34" s="122"/>
      <c r="D34" s="122"/>
      <c r="E34" s="122"/>
      <c r="F34" s="122"/>
      <c r="G34" s="122"/>
      <c r="H34" s="122"/>
      <c r="I34" s="122"/>
      <c r="J34" s="122"/>
      <c r="K34" s="122"/>
      <c r="L34" s="122"/>
      <c r="P34" s="25"/>
      <c r="Q34" s="25"/>
      <c r="R34" s="25"/>
      <c r="S34" s="25"/>
      <c r="T34" s="25"/>
    </row>
    <row r="35" spans="1:23" s="105" customFormat="1" ht="24" customHeight="1">
      <c r="J35" s="106"/>
      <c r="K35" s="106"/>
      <c r="L35" s="218" t="s">
        <v>702</v>
      </c>
      <c r="M35" s="230" t="s">
        <v>894</v>
      </c>
      <c r="N35" s="250"/>
      <c r="O35" s="106"/>
    </row>
    <row r="36" spans="1:23" s="105" customFormat="1" ht="13.7" customHeight="1"/>
    <row r="37" spans="1:23" s="105" customFormat="1" ht="39.75" customHeight="1">
      <c r="A37" s="107" t="s">
        <v>274</v>
      </c>
      <c r="B37" s="107"/>
      <c r="C37" s="107"/>
      <c r="D37" s="138" t="s">
        <v>633</v>
      </c>
      <c r="E37" s="153" t="s">
        <v>550</v>
      </c>
      <c r="F37" s="160"/>
      <c r="G37" s="153" t="s">
        <v>777</v>
      </c>
      <c r="H37" s="160"/>
      <c r="I37" s="176" t="s">
        <v>90</v>
      </c>
      <c r="J37" s="176" t="s">
        <v>304</v>
      </c>
      <c r="K37" s="176" t="s">
        <v>625</v>
      </c>
      <c r="L37" s="224" t="s">
        <v>79</v>
      </c>
      <c r="M37" s="243" t="s">
        <v>353</v>
      </c>
      <c r="N37" s="138" t="s">
        <v>417</v>
      </c>
      <c r="O37" s="260" t="s">
        <v>738</v>
      </c>
      <c r="P37" s="271"/>
      <c r="Q37" s="256" t="s">
        <v>779</v>
      </c>
      <c r="R37" s="138" t="s">
        <v>626</v>
      </c>
      <c r="S37" s="138" t="s">
        <v>780</v>
      </c>
      <c r="T37" s="260" t="s">
        <v>781</v>
      </c>
      <c r="U37" s="294"/>
    </row>
    <row r="38" spans="1:23" s="105" customFormat="1" ht="16.5" customHeight="1">
      <c r="A38" s="108"/>
      <c r="B38" s="108"/>
      <c r="C38" s="108"/>
      <c r="D38" s="139"/>
      <c r="E38" s="138" t="s">
        <v>451</v>
      </c>
      <c r="F38" s="163" t="s">
        <v>782</v>
      </c>
      <c r="G38" s="163" t="s">
        <v>654</v>
      </c>
      <c r="H38" s="163" t="s">
        <v>782</v>
      </c>
      <c r="I38" s="138" t="s">
        <v>783</v>
      </c>
      <c r="J38" s="189" t="s">
        <v>761</v>
      </c>
      <c r="K38" s="150" t="s">
        <v>761</v>
      </c>
      <c r="L38" s="225"/>
      <c r="M38" s="226"/>
      <c r="N38" s="177"/>
      <c r="O38" s="163" t="s">
        <v>605</v>
      </c>
      <c r="P38" s="163" t="s">
        <v>784</v>
      </c>
      <c r="Q38" s="163" t="s">
        <v>785</v>
      </c>
      <c r="R38" s="177"/>
      <c r="S38" s="177"/>
      <c r="T38" s="288"/>
      <c r="U38" s="294"/>
    </row>
    <row r="39" spans="1:23" s="105" customFormat="1" ht="15" customHeight="1">
      <c r="A39" s="108"/>
      <c r="B39" s="108"/>
      <c r="C39" s="108"/>
      <c r="D39" s="140" t="s">
        <v>787</v>
      </c>
      <c r="E39" s="158"/>
      <c r="F39" s="164"/>
      <c r="G39" s="164"/>
      <c r="H39" s="164"/>
      <c r="I39" s="177"/>
      <c r="J39" s="198"/>
      <c r="K39" s="213"/>
      <c r="L39" s="226"/>
      <c r="M39" s="227"/>
      <c r="N39" s="178"/>
      <c r="O39" s="164"/>
      <c r="P39" s="164"/>
      <c r="Q39" s="164"/>
      <c r="R39" s="178"/>
      <c r="S39" s="178"/>
      <c r="T39" s="289"/>
      <c r="U39" s="294"/>
    </row>
    <row r="40" spans="1:23" s="105" customFormat="1" ht="15" customHeight="1">
      <c r="A40" s="109"/>
      <c r="B40" s="109"/>
      <c r="C40" s="109"/>
      <c r="D40" s="141"/>
      <c r="E40" s="153" t="s">
        <v>790</v>
      </c>
      <c r="F40" s="160"/>
      <c r="G40" s="153" t="s">
        <v>790</v>
      </c>
      <c r="H40" s="160"/>
      <c r="I40" s="178"/>
      <c r="J40" s="190"/>
      <c r="K40" s="214"/>
      <c r="L40" s="227"/>
      <c r="M40" s="244" t="s">
        <v>46</v>
      </c>
      <c r="N40" s="251"/>
      <c r="O40" s="153" t="s">
        <v>744</v>
      </c>
      <c r="P40" s="160"/>
      <c r="Q40" s="153" t="s">
        <v>761</v>
      </c>
      <c r="R40" s="214" t="s">
        <v>467</v>
      </c>
      <c r="S40" s="152" t="s">
        <v>475</v>
      </c>
      <c r="T40" s="290" t="s">
        <v>762</v>
      </c>
      <c r="U40" s="294"/>
    </row>
    <row r="41" spans="1:23" s="106" customFormat="1" ht="13.7" customHeight="1">
      <c r="A41" s="106" t="s">
        <v>764</v>
      </c>
      <c r="B41" s="117">
        <v>2</v>
      </c>
      <c r="C41" s="127" t="s">
        <v>728</v>
      </c>
      <c r="D41" s="142">
        <v>12615</v>
      </c>
      <c r="E41" s="142">
        <v>1183281</v>
      </c>
      <c r="F41" s="142">
        <v>0</v>
      </c>
      <c r="G41" s="142">
        <v>8726773</v>
      </c>
      <c r="H41" s="135">
        <v>5363837</v>
      </c>
      <c r="I41" s="179">
        <v>100</v>
      </c>
      <c r="J41" s="180">
        <v>100</v>
      </c>
      <c r="K41" s="180">
        <v>100</v>
      </c>
      <c r="L41" s="179">
        <v>100</v>
      </c>
      <c r="M41" s="233">
        <v>1.1000000000000001</v>
      </c>
      <c r="N41" s="233">
        <v>1.9</v>
      </c>
      <c r="O41" s="261">
        <v>683991</v>
      </c>
      <c r="P41" s="261">
        <v>680108</v>
      </c>
      <c r="Q41" s="171">
        <v>100</v>
      </c>
      <c r="R41" s="142">
        <v>195050</v>
      </c>
      <c r="S41" s="279">
        <v>812164</v>
      </c>
      <c r="T41" s="142" t="s">
        <v>31</v>
      </c>
      <c r="U41" s="142"/>
    </row>
    <row r="42" spans="1:23" s="106" customFormat="1" ht="13.7" customHeight="1">
      <c r="B42" s="117">
        <v>3</v>
      </c>
      <c r="C42" s="127"/>
      <c r="D42" s="142">
        <v>12550</v>
      </c>
      <c r="E42" s="142">
        <v>1219637</v>
      </c>
      <c r="F42" s="142">
        <v>0</v>
      </c>
      <c r="G42" s="166">
        <v>9038435</v>
      </c>
      <c r="H42" s="166">
        <v>5422212</v>
      </c>
      <c r="I42" s="179">
        <v>105.4</v>
      </c>
      <c r="J42" s="180">
        <v>99.8</v>
      </c>
      <c r="K42" s="180">
        <v>102.2</v>
      </c>
      <c r="L42" s="180">
        <v>98.9</v>
      </c>
      <c r="M42" s="233">
        <v>1.1599999999999999</v>
      </c>
      <c r="N42" s="233">
        <v>2.08</v>
      </c>
      <c r="O42" s="261">
        <v>830914</v>
      </c>
      <c r="P42" s="261">
        <v>848750</v>
      </c>
      <c r="Q42" s="200">
        <v>100.4</v>
      </c>
      <c r="R42" s="135">
        <v>199071</v>
      </c>
      <c r="S42" s="161">
        <v>865909</v>
      </c>
      <c r="T42" s="142" t="s">
        <v>31</v>
      </c>
      <c r="U42" s="142"/>
    </row>
    <row r="43" spans="1:23" s="106" customFormat="1" ht="13.7" customHeight="1">
      <c r="B43" s="117" t="s">
        <v>96</v>
      </c>
      <c r="C43" s="127"/>
      <c r="D43" s="142">
        <v>12495</v>
      </c>
      <c r="E43" s="135">
        <v>1250683</v>
      </c>
      <c r="F43" s="135">
        <v>0</v>
      </c>
      <c r="G43" s="135">
        <v>9322443</v>
      </c>
      <c r="H43" s="135">
        <v>5654464</v>
      </c>
      <c r="I43" s="180">
        <v>105.3</v>
      </c>
      <c r="J43" s="180">
        <v>102.3</v>
      </c>
      <c r="K43" s="180">
        <v>100.9</v>
      </c>
      <c r="L43" s="180">
        <v>98</v>
      </c>
      <c r="M43" s="233">
        <v>1.31</v>
      </c>
      <c r="N43" s="233">
        <v>2.2999999999999998</v>
      </c>
      <c r="O43" s="261">
        <v>981736</v>
      </c>
      <c r="P43" s="261">
        <v>1185032</v>
      </c>
      <c r="Q43" s="200">
        <v>100.6</v>
      </c>
      <c r="R43" s="135">
        <v>206603</v>
      </c>
      <c r="S43" s="161">
        <v>860828</v>
      </c>
      <c r="T43" s="135" t="s">
        <v>31</v>
      </c>
      <c r="U43" s="142"/>
    </row>
    <row r="44" spans="1:23" s="106" customFormat="1" ht="13.7" customHeight="1">
      <c r="B44" s="117" t="s">
        <v>122</v>
      </c>
      <c r="C44" s="127"/>
      <c r="D44" s="135">
        <v>12435</v>
      </c>
      <c r="E44" s="135">
        <v>1246080</v>
      </c>
      <c r="F44" s="135">
        <v>0</v>
      </c>
      <c r="G44" s="135">
        <v>9653505</v>
      </c>
      <c r="H44" s="135">
        <v>5879522</v>
      </c>
      <c r="I44" s="181">
        <v>103.9</v>
      </c>
      <c r="J44" s="180">
        <v>105.6</v>
      </c>
      <c r="K44" s="180">
        <v>98.9</v>
      </c>
      <c r="L44" s="179">
        <v>98.2</v>
      </c>
      <c r="M44" s="233">
        <v>1.29</v>
      </c>
      <c r="N44" s="233">
        <v>2.2799999999999998</v>
      </c>
      <c r="O44" s="262">
        <v>1008730</v>
      </c>
      <c r="P44" s="262">
        <v>1103951</v>
      </c>
      <c r="Q44" s="200">
        <v>99.5</v>
      </c>
      <c r="R44" s="135">
        <v>216049</v>
      </c>
      <c r="S44" s="274">
        <v>800226</v>
      </c>
      <c r="T44" s="135" t="s">
        <v>31</v>
      </c>
      <c r="U44" s="135"/>
    </row>
    <row r="45" spans="1:23" s="106" customFormat="1" ht="13.7" customHeight="1">
      <c r="B45" s="118" t="s">
        <v>5</v>
      </c>
      <c r="C45" s="127"/>
      <c r="D45" s="135">
        <v>12380</v>
      </c>
      <c r="E45" s="135">
        <v>1240778</v>
      </c>
      <c r="F45" s="135">
        <v>0</v>
      </c>
      <c r="G45" s="135">
        <v>9869470</v>
      </c>
      <c r="H45" s="135">
        <v>6124681</v>
      </c>
      <c r="I45" s="181">
        <v>101.2</v>
      </c>
      <c r="J45" s="180">
        <v>108.5</v>
      </c>
      <c r="K45" s="215">
        <v>99.4</v>
      </c>
      <c r="L45" s="215">
        <v>98.1</v>
      </c>
      <c r="M45" s="233">
        <v>1.25</v>
      </c>
      <c r="N45" s="233">
        <v>2.2599999999999998</v>
      </c>
      <c r="O45" s="261">
        <v>1070879</v>
      </c>
      <c r="P45" s="261">
        <v>1125591</v>
      </c>
      <c r="Q45" s="200">
        <v>98.6</v>
      </c>
      <c r="R45" s="135">
        <v>223812</v>
      </c>
      <c r="S45" s="161">
        <v>816018</v>
      </c>
      <c r="T45" s="135" t="s">
        <v>31</v>
      </c>
      <c r="U45" s="135"/>
    </row>
    <row r="46" spans="1:23" s="105" customFormat="1" ht="13.7" customHeight="1">
      <c r="B46" s="119"/>
      <c r="C46" s="128"/>
      <c r="D46" s="137"/>
      <c r="E46" s="137"/>
      <c r="F46" s="137"/>
      <c r="G46" s="137"/>
      <c r="H46" s="137"/>
      <c r="I46" s="182"/>
      <c r="J46" s="182"/>
      <c r="K46" s="182"/>
      <c r="L46" s="182"/>
      <c r="M46" s="245"/>
      <c r="N46" s="245"/>
      <c r="O46" s="263"/>
      <c r="P46" s="263"/>
      <c r="Q46" s="209"/>
      <c r="R46" s="137"/>
      <c r="S46" s="137"/>
      <c r="T46" s="137"/>
      <c r="U46" s="137"/>
    </row>
    <row r="47" spans="1:23" s="105" customFormat="1" ht="13.7" customHeight="1">
      <c r="A47" s="110" t="s">
        <v>110</v>
      </c>
      <c r="B47" s="119" t="s">
        <v>96</v>
      </c>
      <c r="C47" s="128" t="s">
        <v>248</v>
      </c>
      <c r="D47" s="143">
        <v>12400</v>
      </c>
      <c r="E47" s="137">
        <v>1211914</v>
      </c>
      <c r="F47" s="137">
        <v>0</v>
      </c>
      <c r="G47" s="137">
        <v>9934284</v>
      </c>
      <c r="H47" s="137">
        <v>5962890</v>
      </c>
      <c r="I47" s="183">
        <v>100.8</v>
      </c>
      <c r="J47" s="193">
        <v>107.7</v>
      </c>
      <c r="K47" s="216">
        <v>81.8</v>
      </c>
      <c r="L47" s="228">
        <v>98.6</v>
      </c>
      <c r="M47" s="246">
        <v>1.26</v>
      </c>
      <c r="N47" s="246">
        <v>2.21</v>
      </c>
      <c r="O47" s="264">
        <v>89796</v>
      </c>
      <c r="P47" s="264">
        <v>94843</v>
      </c>
      <c r="Q47" s="276">
        <v>102.6</v>
      </c>
      <c r="R47" s="167">
        <v>17554</v>
      </c>
      <c r="S47" s="258">
        <v>76582</v>
      </c>
      <c r="T47" s="185">
        <v>114.6</v>
      </c>
      <c r="U47" s="159"/>
    </row>
    <row r="48" spans="1:23" s="105" customFormat="1" ht="14.25" customHeight="1">
      <c r="A48" s="110"/>
      <c r="B48" s="119" t="s">
        <v>122</v>
      </c>
      <c r="D48" s="143">
        <v>12394</v>
      </c>
      <c r="E48" s="137">
        <v>1194694</v>
      </c>
      <c r="F48" s="137">
        <v>0</v>
      </c>
      <c r="G48" s="137">
        <v>9906369</v>
      </c>
      <c r="H48" s="137">
        <v>5971657</v>
      </c>
      <c r="I48" s="184">
        <v>101.9</v>
      </c>
      <c r="J48" s="193">
        <v>108.1</v>
      </c>
      <c r="K48" s="216">
        <v>80.7</v>
      </c>
      <c r="L48" s="228">
        <v>98.5</v>
      </c>
      <c r="M48" s="246">
        <v>1.25</v>
      </c>
      <c r="N48" s="246">
        <v>2.2000000000000002</v>
      </c>
      <c r="O48" s="264">
        <v>82777</v>
      </c>
      <c r="P48" s="264">
        <v>95029</v>
      </c>
      <c r="Q48" s="276">
        <v>97.1</v>
      </c>
      <c r="R48" s="167">
        <v>18172</v>
      </c>
      <c r="S48" s="258">
        <v>65923</v>
      </c>
      <c r="T48" s="185">
        <v>115.6</v>
      </c>
      <c r="U48" s="159"/>
      <c r="W48" s="297"/>
    </row>
    <row r="49" spans="1:23" s="105" customFormat="1" ht="13.7" customHeight="1">
      <c r="A49" s="110"/>
      <c r="B49" s="119" t="s">
        <v>5</v>
      </c>
      <c r="D49" s="143">
        <v>12398</v>
      </c>
      <c r="E49" s="156">
        <v>1189098</v>
      </c>
      <c r="F49" s="159">
        <v>0</v>
      </c>
      <c r="G49" s="159">
        <v>9880299</v>
      </c>
      <c r="H49" s="159">
        <v>6004258</v>
      </c>
      <c r="I49" s="183">
        <v>100.7</v>
      </c>
      <c r="J49" s="199">
        <v>108.2</v>
      </c>
      <c r="K49" s="217">
        <v>134.5</v>
      </c>
      <c r="L49" s="229">
        <v>98.5</v>
      </c>
      <c r="M49" s="236">
        <v>1.24</v>
      </c>
      <c r="N49" s="246">
        <v>2.25</v>
      </c>
      <c r="O49" s="264">
        <v>92089</v>
      </c>
      <c r="P49" s="264">
        <v>89875</v>
      </c>
      <c r="Q49" s="277">
        <v>94.3</v>
      </c>
      <c r="R49" s="264">
        <v>18636</v>
      </c>
      <c r="S49" s="258">
        <v>66287</v>
      </c>
      <c r="T49" s="185">
        <v>114.5</v>
      </c>
      <c r="U49" s="159"/>
      <c r="W49" s="297"/>
    </row>
    <row r="50" spans="1:23" s="105" customFormat="1" ht="13.7" customHeight="1">
      <c r="B50" s="119" t="s">
        <v>45</v>
      </c>
      <c r="D50" s="143">
        <v>12398</v>
      </c>
      <c r="E50" s="159">
        <v>1199336</v>
      </c>
      <c r="F50" s="159">
        <v>0</v>
      </c>
      <c r="G50" s="159">
        <v>9873441</v>
      </c>
      <c r="H50" s="159">
        <v>6007534</v>
      </c>
      <c r="I50" s="183">
        <v>102.5</v>
      </c>
      <c r="J50" s="199">
        <v>108.6</v>
      </c>
      <c r="K50" s="217">
        <v>138.19999999999999</v>
      </c>
      <c r="L50" s="229">
        <v>98.5</v>
      </c>
      <c r="M50" s="236">
        <v>1.25</v>
      </c>
      <c r="N50" s="246">
        <v>2.2400000000000002</v>
      </c>
      <c r="O50" s="264">
        <v>96116</v>
      </c>
      <c r="P50" s="264">
        <v>102399</v>
      </c>
      <c r="Q50" s="277">
        <v>96.1</v>
      </c>
      <c r="R50" s="167">
        <v>18958</v>
      </c>
      <c r="S50" s="258">
        <v>68021</v>
      </c>
      <c r="T50" s="185">
        <v>115.6</v>
      </c>
      <c r="U50" s="159"/>
      <c r="W50" s="297"/>
    </row>
    <row r="51" spans="1:23" s="105" customFormat="1" ht="13.7" customHeight="1">
      <c r="A51" s="110"/>
      <c r="B51" s="119" t="s">
        <v>91</v>
      </c>
      <c r="C51" s="128"/>
      <c r="D51" s="143">
        <v>12389</v>
      </c>
      <c r="E51" s="137">
        <v>1197292</v>
      </c>
      <c r="F51" s="159">
        <v>0</v>
      </c>
      <c r="G51" s="137">
        <v>9856578</v>
      </c>
      <c r="H51" s="137">
        <v>5994010</v>
      </c>
      <c r="I51" s="183">
        <v>100.5</v>
      </c>
      <c r="J51" s="199">
        <v>109.1</v>
      </c>
      <c r="K51" s="217">
        <v>81.2</v>
      </c>
      <c r="L51" s="229">
        <v>98.2</v>
      </c>
      <c r="M51" s="236">
        <v>1.24</v>
      </c>
      <c r="N51" s="246">
        <v>2.2999999999999998</v>
      </c>
      <c r="O51" s="264">
        <v>84325</v>
      </c>
      <c r="P51" s="264">
        <v>91439</v>
      </c>
      <c r="Q51" s="278">
        <v>97.6</v>
      </c>
      <c r="R51" s="167">
        <v>18664</v>
      </c>
      <c r="S51" s="258">
        <v>66823</v>
      </c>
      <c r="T51" s="185">
        <v>114</v>
      </c>
      <c r="U51" s="159"/>
      <c r="W51" s="297"/>
    </row>
    <row r="52" spans="1:23" s="105" customFormat="1" ht="13.7" customHeight="1">
      <c r="A52" s="110"/>
      <c r="B52" s="119" t="s">
        <v>155</v>
      </c>
      <c r="C52" s="128"/>
      <c r="D52" s="143">
        <v>12378</v>
      </c>
      <c r="E52" s="156">
        <v>1193371</v>
      </c>
      <c r="F52" s="165">
        <v>0</v>
      </c>
      <c r="G52" s="137">
        <v>9801551</v>
      </c>
      <c r="H52" s="168">
        <v>5995302</v>
      </c>
      <c r="I52" s="183">
        <v>101.2</v>
      </c>
      <c r="J52" s="199">
        <v>108.9</v>
      </c>
      <c r="K52" s="217">
        <v>80.400000000000006</v>
      </c>
      <c r="L52" s="173">
        <v>98.1</v>
      </c>
      <c r="M52" s="236">
        <v>1.25</v>
      </c>
      <c r="N52" s="246">
        <v>2.2000000000000002</v>
      </c>
      <c r="O52" s="264">
        <v>90369</v>
      </c>
      <c r="P52" s="264">
        <v>93430</v>
      </c>
      <c r="Q52" s="276">
        <v>95.8</v>
      </c>
      <c r="R52" s="167">
        <v>17394</v>
      </c>
      <c r="S52" s="282">
        <v>68554</v>
      </c>
      <c r="T52" s="185">
        <v>114.4</v>
      </c>
      <c r="U52" s="159"/>
      <c r="W52" s="297"/>
    </row>
    <row r="53" spans="1:23" s="105" customFormat="1" ht="13.7" customHeight="1">
      <c r="A53" s="110"/>
      <c r="B53" s="119" t="s">
        <v>162</v>
      </c>
      <c r="C53" s="128"/>
      <c r="D53" s="144">
        <v>12380</v>
      </c>
      <c r="E53" s="137">
        <v>1196560</v>
      </c>
      <c r="F53" s="137">
        <v>0</v>
      </c>
      <c r="G53" s="167">
        <v>9820536</v>
      </c>
      <c r="H53" s="168">
        <v>6007134</v>
      </c>
      <c r="I53" s="183">
        <v>103</v>
      </c>
      <c r="J53" s="193">
        <v>109.5</v>
      </c>
      <c r="K53" s="209">
        <v>80</v>
      </c>
      <c r="L53" s="228">
        <v>98.1</v>
      </c>
      <c r="M53" s="246">
        <v>1.25</v>
      </c>
      <c r="N53" s="246">
        <v>2.25</v>
      </c>
      <c r="O53" s="264">
        <v>94256</v>
      </c>
      <c r="P53" s="264">
        <v>98979</v>
      </c>
      <c r="Q53" s="276">
        <v>98.6</v>
      </c>
      <c r="R53" s="167">
        <v>17895</v>
      </c>
      <c r="S53" s="258">
        <v>69670</v>
      </c>
      <c r="T53" s="291">
        <v>115.8</v>
      </c>
      <c r="U53" s="159"/>
      <c r="W53" s="297"/>
    </row>
    <row r="54" spans="1:23" s="105" customFormat="1" ht="13.7" customHeight="1">
      <c r="A54" s="114"/>
      <c r="B54" s="119" t="s">
        <v>88</v>
      </c>
      <c r="C54" s="128"/>
      <c r="D54" s="145">
        <v>12378</v>
      </c>
      <c r="E54" s="137">
        <v>1200394</v>
      </c>
      <c r="F54" s="137">
        <v>0</v>
      </c>
      <c r="G54" s="137">
        <v>9886436</v>
      </c>
      <c r="H54" s="167">
        <v>6058614</v>
      </c>
      <c r="I54" s="184">
        <v>101.3</v>
      </c>
      <c r="J54" s="193">
        <v>110</v>
      </c>
      <c r="K54" s="209">
        <v>85.1</v>
      </c>
      <c r="L54" s="228">
        <v>98.1</v>
      </c>
      <c r="M54" s="246">
        <v>1.25</v>
      </c>
      <c r="N54" s="246" t="s">
        <v>792</v>
      </c>
      <c r="O54" s="264">
        <v>91520</v>
      </c>
      <c r="P54" s="264">
        <v>92676</v>
      </c>
      <c r="Q54" s="276">
        <v>95.7</v>
      </c>
      <c r="R54" s="167">
        <v>18976</v>
      </c>
      <c r="S54" s="258">
        <v>65052</v>
      </c>
      <c r="T54" s="185">
        <v>115.2</v>
      </c>
      <c r="U54" s="159"/>
      <c r="W54" s="297"/>
    </row>
    <row r="55" spans="1:23" s="105" customFormat="1" ht="13.7" customHeight="1">
      <c r="A55" s="114"/>
      <c r="B55" s="119" t="s">
        <v>447</v>
      </c>
      <c r="C55" s="128"/>
      <c r="D55" s="146">
        <v>12374</v>
      </c>
      <c r="E55" s="137">
        <v>1240778</v>
      </c>
      <c r="F55" s="137">
        <v>0</v>
      </c>
      <c r="G55" s="137">
        <v>9869470</v>
      </c>
      <c r="H55" s="137">
        <v>6124681</v>
      </c>
      <c r="I55" s="184">
        <v>101</v>
      </c>
      <c r="J55" s="193">
        <v>110.7</v>
      </c>
      <c r="K55" s="209">
        <v>187.6</v>
      </c>
      <c r="L55" s="209">
        <v>98</v>
      </c>
      <c r="M55" s="247">
        <v>1.25</v>
      </c>
      <c r="N55" s="246">
        <v>2.27</v>
      </c>
      <c r="O55" s="264">
        <v>99067</v>
      </c>
      <c r="P55" s="264">
        <v>97790</v>
      </c>
      <c r="Q55" s="276">
        <v>110.1</v>
      </c>
      <c r="R55" s="167">
        <v>23480</v>
      </c>
      <c r="S55" s="167">
        <v>62957</v>
      </c>
      <c r="T55" s="185">
        <v>116.3</v>
      </c>
      <c r="U55" s="159"/>
      <c r="W55" s="297"/>
    </row>
    <row r="56" spans="1:23" s="105" customFormat="1" ht="13.7" customHeight="1">
      <c r="A56" s="114" t="s">
        <v>636</v>
      </c>
      <c r="B56" s="119" t="s">
        <v>611</v>
      </c>
      <c r="C56" s="128" t="s">
        <v>248</v>
      </c>
      <c r="D56" s="146">
        <v>12359</v>
      </c>
      <c r="E56" s="137">
        <v>1203151</v>
      </c>
      <c r="F56" s="137">
        <v>0</v>
      </c>
      <c r="G56" s="137">
        <v>9901711</v>
      </c>
      <c r="H56" s="137">
        <v>6141106</v>
      </c>
      <c r="I56" s="184">
        <v>99.9</v>
      </c>
      <c r="J56" s="193">
        <v>111.2</v>
      </c>
      <c r="K56" s="209">
        <v>78.400000000000006</v>
      </c>
      <c r="L56" s="184">
        <v>97.8</v>
      </c>
      <c r="M56" s="247">
        <v>1.26</v>
      </c>
      <c r="N56" s="247" t="s">
        <v>919</v>
      </c>
      <c r="O56" s="264">
        <v>78652</v>
      </c>
      <c r="P56" s="265">
        <v>106069</v>
      </c>
      <c r="Q56" s="276">
        <v>95.7</v>
      </c>
      <c r="R56" s="167">
        <v>19159</v>
      </c>
      <c r="S56" s="167">
        <v>56134</v>
      </c>
      <c r="T56" s="185">
        <v>116.4</v>
      </c>
      <c r="U56" s="159"/>
      <c r="W56" s="297"/>
    </row>
    <row r="57" spans="1:23" s="105" customFormat="1" ht="13.7" customHeight="1">
      <c r="A57" s="114"/>
      <c r="B57" s="119" t="s">
        <v>38</v>
      </c>
      <c r="C57" s="128"/>
      <c r="D57" s="146">
        <v>12354</v>
      </c>
      <c r="E57" s="137">
        <v>1193680</v>
      </c>
      <c r="F57" s="137">
        <v>0</v>
      </c>
      <c r="G57" s="137">
        <v>9883214</v>
      </c>
      <c r="H57" s="137">
        <v>6139803</v>
      </c>
      <c r="I57" s="185">
        <v>102.2</v>
      </c>
      <c r="J57" s="193">
        <v>110.8</v>
      </c>
      <c r="K57" s="185">
        <v>78</v>
      </c>
      <c r="L57" s="184">
        <v>97.6</v>
      </c>
      <c r="M57" s="235">
        <v>1.24</v>
      </c>
      <c r="N57" s="252" t="s">
        <v>204</v>
      </c>
      <c r="O57" s="265">
        <v>91901</v>
      </c>
      <c r="P57" s="272">
        <v>85996</v>
      </c>
      <c r="Q57" s="276">
        <v>92</v>
      </c>
      <c r="R57" s="258">
        <v>17306</v>
      </c>
      <c r="S57" s="167">
        <v>60583</v>
      </c>
      <c r="T57" s="185">
        <v>117.3</v>
      </c>
      <c r="U57" s="159"/>
      <c r="W57" s="297"/>
    </row>
    <row r="58" spans="1:23" s="105" customFormat="1" ht="13.7" customHeight="1">
      <c r="B58" s="119" t="s">
        <v>87</v>
      </c>
      <c r="C58" s="128"/>
      <c r="D58" s="147">
        <v>12344</v>
      </c>
      <c r="E58" s="137">
        <v>1186685</v>
      </c>
      <c r="F58" s="137">
        <v>0</v>
      </c>
      <c r="G58" s="135">
        <v>9996568</v>
      </c>
      <c r="H58" s="135">
        <v>6162027</v>
      </c>
      <c r="I58" s="174">
        <v>101.1</v>
      </c>
      <c r="J58" s="200">
        <v>111.1</v>
      </c>
      <c r="K58" s="174">
        <v>83</v>
      </c>
      <c r="L58" s="174">
        <v>97.4</v>
      </c>
      <c r="M58" s="234">
        <v>1.26</v>
      </c>
      <c r="N58" s="253" t="s">
        <v>919</v>
      </c>
      <c r="O58" s="266">
        <v>98478</v>
      </c>
      <c r="P58" s="266">
        <v>93038</v>
      </c>
      <c r="Q58" s="211">
        <v>107</v>
      </c>
      <c r="R58" s="148">
        <v>19354</v>
      </c>
      <c r="S58" s="135">
        <v>89432</v>
      </c>
      <c r="T58" s="174">
        <v>116</v>
      </c>
      <c r="U58" s="159"/>
      <c r="W58" s="297"/>
    </row>
    <row r="59" spans="1:23" s="105" customFormat="1" ht="13.7" customHeight="1">
      <c r="A59" s="115"/>
      <c r="B59" s="123" t="s">
        <v>96</v>
      </c>
      <c r="C59" s="130"/>
      <c r="D59" s="148">
        <v>12340</v>
      </c>
      <c r="E59" s="135">
        <v>1185939</v>
      </c>
      <c r="F59" s="135">
        <v>0</v>
      </c>
      <c r="G59" s="135" t="s">
        <v>251</v>
      </c>
      <c r="H59" s="135" t="s">
        <v>251</v>
      </c>
      <c r="I59" s="174" t="s">
        <v>251</v>
      </c>
      <c r="J59" s="200" t="s">
        <v>251</v>
      </c>
      <c r="K59" s="174" t="s">
        <v>251</v>
      </c>
      <c r="L59" s="174" t="s">
        <v>251</v>
      </c>
      <c r="M59" s="234" t="s">
        <v>251</v>
      </c>
      <c r="N59" s="253" t="s">
        <v>251</v>
      </c>
      <c r="O59" s="266" t="s">
        <v>251</v>
      </c>
      <c r="P59" s="266" t="s">
        <v>251</v>
      </c>
      <c r="Q59" s="211" t="s">
        <v>251</v>
      </c>
      <c r="R59" s="148" t="s">
        <v>251</v>
      </c>
      <c r="S59" s="135" t="s">
        <v>251</v>
      </c>
      <c r="T59" s="174" t="s">
        <v>251</v>
      </c>
      <c r="U59" s="159"/>
      <c r="W59" s="297"/>
    </row>
    <row r="60" spans="1:23" s="105" customFormat="1" ht="27" customHeight="1">
      <c r="A60" s="112" t="s">
        <v>124</v>
      </c>
      <c r="B60" s="112"/>
      <c r="C60" s="131"/>
      <c r="D60" s="149" t="s">
        <v>793</v>
      </c>
      <c r="E60" s="157" t="s">
        <v>445</v>
      </c>
      <c r="F60" s="112"/>
      <c r="G60" s="112"/>
      <c r="H60" s="131"/>
      <c r="I60" s="186" t="s">
        <v>396</v>
      </c>
      <c r="J60" s="186" t="s">
        <v>794</v>
      </c>
      <c r="K60" s="157" t="s">
        <v>795</v>
      </c>
      <c r="L60" s="112"/>
      <c r="M60" s="112" t="s">
        <v>795</v>
      </c>
      <c r="N60" s="254"/>
      <c r="O60" s="157" t="s">
        <v>621</v>
      </c>
      <c r="P60" s="131"/>
      <c r="Q60" s="112" t="s">
        <v>796</v>
      </c>
      <c r="R60" s="259" t="s">
        <v>798</v>
      </c>
      <c r="S60" s="149" t="s">
        <v>800</v>
      </c>
      <c r="T60" s="292" t="s">
        <v>565</v>
      </c>
      <c r="U60" s="120"/>
    </row>
    <row r="61" spans="1:23" s="105" customFormat="1" ht="13.7" customHeight="1">
      <c r="A61" s="116" t="s">
        <v>801</v>
      </c>
      <c r="B61" s="116"/>
      <c r="C61" s="116"/>
      <c r="D61" s="116"/>
      <c r="E61" s="116"/>
      <c r="F61" s="116"/>
      <c r="G61" s="116"/>
      <c r="H61" s="116"/>
      <c r="I61" s="116"/>
      <c r="J61" s="116"/>
      <c r="K61" s="116"/>
      <c r="L61" s="116"/>
      <c r="M61" s="105" t="s">
        <v>803</v>
      </c>
      <c r="N61" s="255"/>
      <c r="O61" s="267"/>
      <c r="P61" s="267"/>
      <c r="Q61" s="267"/>
      <c r="R61" s="267"/>
      <c r="S61" s="267"/>
      <c r="T61" s="267"/>
      <c r="U61" s="295"/>
    </row>
    <row r="62" spans="1:23" s="105" customFormat="1" ht="12.2" customHeight="1">
      <c r="A62" s="105" t="s">
        <v>804</v>
      </c>
      <c r="M62" s="105" t="s">
        <v>778</v>
      </c>
      <c r="N62" s="94"/>
      <c r="O62" s="94"/>
      <c r="P62" s="94"/>
      <c r="Q62" s="94"/>
      <c r="R62" s="94"/>
      <c r="S62" s="94"/>
      <c r="T62" s="94"/>
      <c r="U62" s="94"/>
    </row>
    <row r="63" spans="1:23" s="105" customFormat="1" ht="13.7" customHeight="1">
      <c r="A63" s="105" t="s">
        <v>539</v>
      </c>
      <c r="M63" s="105" t="s">
        <v>655</v>
      </c>
    </row>
    <row r="64" spans="1:23" s="105" customFormat="1" ht="12.75" customHeight="1">
      <c r="A64" s="105" t="s">
        <v>951</v>
      </c>
      <c r="N64" s="94"/>
      <c r="O64" s="94"/>
      <c r="P64" s="94"/>
      <c r="Q64" s="94"/>
      <c r="R64" s="94"/>
      <c r="S64" s="94"/>
      <c r="T64" s="94"/>
    </row>
    <row r="65" spans="1:14" s="105" customFormat="1" ht="13.7" customHeight="1">
      <c r="A65" s="25"/>
    </row>
    <row r="68" spans="1:14" ht="12">
      <c r="N68" s="235"/>
    </row>
    <row r="69" spans="1:14" ht="12">
      <c r="N69" s="245"/>
    </row>
    <row r="70" spans="1:14" ht="12">
      <c r="N70" s="245"/>
    </row>
    <row r="71" spans="1:14" ht="12">
      <c r="N71" s="235"/>
    </row>
    <row r="72" spans="1:14" ht="12">
      <c r="N72" s="235"/>
    </row>
    <row r="73" spans="1:14" ht="12">
      <c r="N73" s="235"/>
    </row>
    <row r="74" spans="1:14" ht="12">
      <c r="N74" s="235"/>
    </row>
    <row r="75" spans="1:14" ht="12">
      <c r="N75" s="235"/>
    </row>
    <row r="76" spans="1:14" ht="12">
      <c r="N76" s="234"/>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O3:P3"/>
    <mergeCell ref="E6:F6"/>
    <mergeCell ref="A26:C26"/>
    <mergeCell ref="E26:F26"/>
    <mergeCell ref="G26:H26"/>
    <mergeCell ref="I26:L26"/>
    <mergeCell ref="M26:N26"/>
    <mergeCell ref="O26:P26"/>
    <mergeCell ref="E37:F37"/>
    <mergeCell ref="G37:H37"/>
    <mergeCell ref="O37:P37"/>
    <mergeCell ref="E40:F40"/>
    <mergeCell ref="G40:H40"/>
    <mergeCell ref="M40:N40"/>
    <mergeCell ref="O40:P40"/>
    <mergeCell ref="A60:C60"/>
    <mergeCell ref="E60:H60"/>
    <mergeCell ref="K60:L60"/>
    <mergeCell ref="M60:N60"/>
    <mergeCell ref="O60:P60"/>
    <mergeCell ref="A3:C6"/>
    <mergeCell ref="D3:D4"/>
    <mergeCell ref="E3:F4"/>
    <mergeCell ref="G3:H4"/>
    <mergeCell ref="I3:I4"/>
    <mergeCell ref="J3:J4"/>
    <mergeCell ref="K3:K4"/>
    <mergeCell ref="L3:L4"/>
    <mergeCell ref="M3:M4"/>
    <mergeCell ref="N3:N4"/>
    <mergeCell ref="Q3:Q4"/>
    <mergeCell ref="R3:R4"/>
    <mergeCell ref="S3:S4"/>
    <mergeCell ref="T3:T4"/>
    <mergeCell ref="D5:D6"/>
    <mergeCell ref="G5:G6"/>
    <mergeCell ref="I5:I6"/>
    <mergeCell ref="J5:J6"/>
    <mergeCell ref="K5:K6"/>
    <mergeCell ref="L5:L6"/>
    <mergeCell ref="M5:N6"/>
    <mergeCell ref="O5:P6"/>
    <mergeCell ref="Q5:Q6"/>
    <mergeCell ref="R5:R6"/>
    <mergeCell ref="S5:S6"/>
    <mergeCell ref="T5:T6"/>
    <mergeCell ref="A37:C40"/>
    <mergeCell ref="D37:D38"/>
    <mergeCell ref="M37:M39"/>
    <mergeCell ref="N37:N39"/>
    <mergeCell ref="R37:R39"/>
    <mergeCell ref="S37:S39"/>
    <mergeCell ref="T37:T39"/>
    <mergeCell ref="E38:E39"/>
    <mergeCell ref="F38:F39"/>
    <mergeCell ref="G38:G39"/>
    <mergeCell ref="H38:H39"/>
    <mergeCell ref="I38:I40"/>
    <mergeCell ref="J38:J40"/>
    <mergeCell ref="K38:L40"/>
    <mergeCell ref="O38:O39"/>
    <mergeCell ref="P38:P39"/>
    <mergeCell ref="Q38:Q39"/>
    <mergeCell ref="D39:D40"/>
  </mergeCells>
  <phoneticPr fontId="39"/>
  <dataValidations count="1">
    <dataValidation imeMode="off" allowBlank="1" showDropDown="0" showInputMessage="1" showErrorMessage="1" sqref="IV25 N68:N76 M7:N23 D41:T59 O7:T25 D7:L25"/>
  </dataValidations>
  <printOptions horizontalCentered="1" verticalCentered="1"/>
  <pageMargins left="0.59055118110236227" right="0.59055118110236227" top="0.59055118110236227" bottom="0.19685039370078741" header="0.19685039370078741" footer="0.19685039370078741"/>
  <pageSetup paperSize="9" scale="90" fitToWidth="1" fitToHeight="1" orientation="portrait" usePrinterDefaults="1"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2:W69"/>
  <sheetViews>
    <sheetView showGridLines="0" zoomScale="88" zoomScaleNormal="88" zoomScaleSheetLayoutView="100" workbookViewId="0">
      <selection activeCell="F74" sqref="F74"/>
    </sheetView>
  </sheetViews>
  <sheetFormatPr defaultRowHeight="12"/>
  <cols>
    <col min="1" max="1" width="8.125" style="298" customWidth="1"/>
    <col min="2" max="2" width="3" style="298" customWidth="1"/>
    <col min="3" max="3" width="2.5" style="298" customWidth="1"/>
    <col min="4" max="4" width="9.625" style="298" customWidth="1"/>
    <col min="5" max="6" width="10.875" style="298" bestFit="1" customWidth="1"/>
    <col min="7" max="11" width="9.625" style="298" customWidth="1"/>
    <col min="12" max="12" width="4.625" style="298" customWidth="1"/>
    <col min="13" max="13" width="10.625" style="298" customWidth="1"/>
    <col min="14" max="17" width="9.625" style="298" customWidth="1"/>
    <col min="18" max="19" width="6.625" style="298" customWidth="1"/>
    <col min="20" max="20" width="7.5" style="298" bestFit="1" customWidth="1"/>
    <col min="21" max="21" width="6.75" style="298" customWidth="1"/>
    <col min="22" max="22" width="6.875" style="298" customWidth="1"/>
    <col min="23" max="23" width="7.125" style="298" customWidth="1"/>
    <col min="24" max="256" width="9" style="298" bestFit="1" customWidth="1"/>
    <col min="257" max="257" width="8.125" style="298" customWidth="1"/>
    <col min="258" max="258" width="3" style="298" customWidth="1"/>
    <col min="259" max="259" width="2.5" style="298" customWidth="1"/>
    <col min="260" max="260" width="9.625" style="298" customWidth="1"/>
    <col min="261" max="262" width="10.875" style="298" bestFit="1" customWidth="1"/>
    <col min="263" max="267" width="9.625" style="298" customWidth="1"/>
    <col min="268" max="268" width="4.625" style="298" customWidth="1"/>
    <col min="269" max="269" width="10.625" style="298" customWidth="1"/>
    <col min="270" max="273" width="9.625" style="298" customWidth="1"/>
    <col min="274" max="275" width="6.625" style="298" customWidth="1"/>
    <col min="276" max="276" width="7.5" style="298" bestFit="1" customWidth="1"/>
    <col min="277" max="277" width="6.75" style="298" customWidth="1"/>
    <col min="278" max="278" width="6.875" style="298" customWidth="1"/>
    <col min="279" max="279" width="7.125" style="298" customWidth="1"/>
    <col min="280" max="512" width="9" style="298" customWidth="1"/>
    <col min="513" max="513" width="8.125" style="298" customWidth="1"/>
    <col min="514" max="514" width="3" style="298" customWidth="1"/>
    <col min="515" max="515" width="2.5" style="298" customWidth="1"/>
    <col min="516" max="516" width="9.625" style="298" customWidth="1"/>
    <col min="517" max="518" width="10.875" style="298" bestFit="1" customWidth="1"/>
    <col min="519" max="523" width="9.625" style="298" customWidth="1"/>
    <col min="524" max="524" width="4.625" style="298" customWidth="1"/>
    <col min="525" max="525" width="10.625" style="298" customWidth="1"/>
    <col min="526" max="529" width="9.625" style="298" customWidth="1"/>
    <col min="530" max="531" width="6.625" style="298" customWidth="1"/>
    <col min="532" max="532" width="7.5" style="298" bestFit="1" customWidth="1"/>
    <col min="533" max="533" width="6.75" style="298" customWidth="1"/>
    <col min="534" max="534" width="6.875" style="298" customWidth="1"/>
    <col min="535" max="535" width="7.125" style="298" customWidth="1"/>
    <col min="536" max="768" width="9" style="298" customWidth="1"/>
    <col min="769" max="769" width="8.125" style="298" customWidth="1"/>
    <col min="770" max="770" width="3" style="298" customWidth="1"/>
    <col min="771" max="771" width="2.5" style="298" customWidth="1"/>
    <col min="772" max="772" width="9.625" style="298" customWidth="1"/>
    <col min="773" max="774" width="10.875" style="298" bestFit="1" customWidth="1"/>
    <col min="775" max="779" width="9.625" style="298" customWidth="1"/>
    <col min="780" max="780" width="4.625" style="298" customWidth="1"/>
    <col min="781" max="781" width="10.625" style="298" customWidth="1"/>
    <col min="782" max="785" width="9.625" style="298" customWidth="1"/>
    <col min="786" max="787" width="6.625" style="298" customWidth="1"/>
    <col min="788" max="788" width="7.5" style="298" bestFit="1" customWidth="1"/>
    <col min="789" max="789" width="6.75" style="298" customWidth="1"/>
    <col min="790" max="790" width="6.875" style="298" customWidth="1"/>
    <col min="791" max="791" width="7.125" style="298" customWidth="1"/>
    <col min="792" max="1024" width="9" style="298" customWidth="1"/>
    <col min="1025" max="1025" width="8.125" style="298" customWidth="1"/>
    <col min="1026" max="1026" width="3" style="298" customWidth="1"/>
    <col min="1027" max="1027" width="2.5" style="298" customWidth="1"/>
    <col min="1028" max="1028" width="9.625" style="298" customWidth="1"/>
    <col min="1029" max="1030" width="10.875" style="298" bestFit="1" customWidth="1"/>
    <col min="1031" max="1035" width="9.625" style="298" customWidth="1"/>
    <col min="1036" max="1036" width="4.625" style="298" customWidth="1"/>
    <col min="1037" max="1037" width="10.625" style="298" customWidth="1"/>
    <col min="1038" max="1041" width="9.625" style="298" customWidth="1"/>
    <col min="1042" max="1043" width="6.625" style="298" customWidth="1"/>
    <col min="1044" max="1044" width="7.5" style="298" bestFit="1" customWidth="1"/>
    <col min="1045" max="1045" width="6.75" style="298" customWidth="1"/>
    <col min="1046" max="1046" width="6.875" style="298" customWidth="1"/>
    <col min="1047" max="1047" width="7.125" style="298" customWidth="1"/>
    <col min="1048" max="1280" width="9" style="298" customWidth="1"/>
    <col min="1281" max="1281" width="8.125" style="298" customWidth="1"/>
    <col min="1282" max="1282" width="3" style="298" customWidth="1"/>
    <col min="1283" max="1283" width="2.5" style="298" customWidth="1"/>
    <col min="1284" max="1284" width="9.625" style="298" customWidth="1"/>
    <col min="1285" max="1286" width="10.875" style="298" bestFit="1" customWidth="1"/>
    <col min="1287" max="1291" width="9.625" style="298" customWidth="1"/>
    <col min="1292" max="1292" width="4.625" style="298" customWidth="1"/>
    <col min="1293" max="1293" width="10.625" style="298" customWidth="1"/>
    <col min="1294" max="1297" width="9.625" style="298" customWidth="1"/>
    <col min="1298" max="1299" width="6.625" style="298" customWidth="1"/>
    <col min="1300" max="1300" width="7.5" style="298" bestFit="1" customWidth="1"/>
    <col min="1301" max="1301" width="6.75" style="298" customWidth="1"/>
    <col min="1302" max="1302" width="6.875" style="298" customWidth="1"/>
    <col min="1303" max="1303" width="7.125" style="298" customWidth="1"/>
    <col min="1304" max="1536" width="9" style="298" customWidth="1"/>
    <col min="1537" max="1537" width="8.125" style="298" customWidth="1"/>
    <col min="1538" max="1538" width="3" style="298" customWidth="1"/>
    <col min="1539" max="1539" width="2.5" style="298" customWidth="1"/>
    <col min="1540" max="1540" width="9.625" style="298" customWidth="1"/>
    <col min="1541" max="1542" width="10.875" style="298" bestFit="1" customWidth="1"/>
    <col min="1543" max="1547" width="9.625" style="298" customWidth="1"/>
    <col min="1548" max="1548" width="4.625" style="298" customWidth="1"/>
    <col min="1549" max="1549" width="10.625" style="298" customWidth="1"/>
    <col min="1550" max="1553" width="9.625" style="298" customWidth="1"/>
    <col min="1554" max="1555" width="6.625" style="298" customWidth="1"/>
    <col min="1556" max="1556" width="7.5" style="298" bestFit="1" customWidth="1"/>
    <col min="1557" max="1557" width="6.75" style="298" customWidth="1"/>
    <col min="1558" max="1558" width="6.875" style="298" customWidth="1"/>
    <col min="1559" max="1559" width="7.125" style="298" customWidth="1"/>
    <col min="1560" max="1792" width="9" style="298" customWidth="1"/>
    <col min="1793" max="1793" width="8.125" style="298" customWidth="1"/>
    <col min="1794" max="1794" width="3" style="298" customWidth="1"/>
    <col min="1795" max="1795" width="2.5" style="298" customWidth="1"/>
    <col min="1796" max="1796" width="9.625" style="298" customWidth="1"/>
    <col min="1797" max="1798" width="10.875" style="298" bestFit="1" customWidth="1"/>
    <col min="1799" max="1803" width="9.625" style="298" customWidth="1"/>
    <col min="1804" max="1804" width="4.625" style="298" customWidth="1"/>
    <col min="1805" max="1805" width="10.625" style="298" customWidth="1"/>
    <col min="1806" max="1809" width="9.625" style="298" customWidth="1"/>
    <col min="1810" max="1811" width="6.625" style="298" customWidth="1"/>
    <col min="1812" max="1812" width="7.5" style="298" bestFit="1" customWidth="1"/>
    <col min="1813" max="1813" width="6.75" style="298" customWidth="1"/>
    <col min="1814" max="1814" width="6.875" style="298" customWidth="1"/>
    <col min="1815" max="1815" width="7.125" style="298" customWidth="1"/>
    <col min="1816" max="2048" width="9" style="298" customWidth="1"/>
    <col min="2049" max="2049" width="8.125" style="298" customWidth="1"/>
    <col min="2050" max="2050" width="3" style="298" customWidth="1"/>
    <col min="2051" max="2051" width="2.5" style="298" customWidth="1"/>
    <col min="2052" max="2052" width="9.625" style="298" customWidth="1"/>
    <col min="2053" max="2054" width="10.875" style="298" bestFit="1" customWidth="1"/>
    <col min="2055" max="2059" width="9.625" style="298" customWidth="1"/>
    <col min="2060" max="2060" width="4.625" style="298" customWidth="1"/>
    <col min="2061" max="2061" width="10.625" style="298" customWidth="1"/>
    <col min="2062" max="2065" width="9.625" style="298" customWidth="1"/>
    <col min="2066" max="2067" width="6.625" style="298" customWidth="1"/>
    <col min="2068" max="2068" width="7.5" style="298" bestFit="1" customWidth="1"/>
    <col min="2069" max="2069" width="6.75" style="298" customWidth="1"/>
    <col min="2070" max="2070" width="6.875" style="298" customWidth="1"/>
    <col min="2071" max="2071" width="7.125" style="298" customWidth="1"/>
    <col min="2072" max="2304" width="9" style="298" customWidth="1"/>
    <col min="2305" max="2305" width="8.125" style="298" customWidth="1"/>
    <col min="2306" max="2306" width="3" style="298" customWidth="1"/>
    <col min="2307" max="2307" width="2.5" style="298" customWidth="1"/>
    <col min="2308" max="2308" width="9.625" style="298" customWidth="1"/>
    <col min="2309" max="2310" width="10.875" style="298" bestFit="1" customWidth="1"/>
    <col min="2311" max="2315" width="9.625" style="298" customWidth="1"/>
    <col min="2316" max="2316" width="4.625" style="298" customWidth="1"/>
    <col min="2317" max="2317" width="10.625" style="298" customWidth="1"/>
    <col min="2318" max="2321" width="9.625" style="298" customWidth="1"/>
    <col min="2322" max="2323" width="6.625" style="298" customWidth="1"/>
    <col min="2324" max="2324" width="7.5" style="298" bestFit="1" customWidth="1"/>
    <col min="2325" max="2325" width="6.75" style="298" customWidth="1"/>
    <col min="2326" max="2326" width="6.875" style="298" customWidth="1"/>
    <col min="2327" max="2327" width="7.125" style="298" customWidth="1"/>
    <col min="2328" max="2560" width="9" style="298" customWidth="1"/>
    <col min="2561" max="2561" width="8.125" style="298" customWidth="1"/>
    <col min="2562" max="2562" width="3" style="298" customWidth="1"/>
    <col min="2563" max="2563" width="2.5" style="298" customWidth="1"/>
    <col min="2564" max="2564" width="9.625" style="298" customWidth="1"/>
    <col min="2565" max="2566" width="10.875" style="298" bestFit="1" customWidth="1"/>
    <col min="2567" max="2571" width="9.625" style="298" customWidth="1"/>
    <col min="2572" max="2572" width="4.625" style="298" customWidth="1"/>
    <col min="2573" max="2573" width="10.625" style="298" customWidth="1"/>
    <col min="2574" max="2577" width="9.625" style="298" customWidth="1"/>
    <col min="2578" max="2579" width="6.625" style="298" customWidth="1"/>
    <col min="2580" max="2580" width="7.5" style="298" bestFit="1" customWidth="1"/>
    <col min="2581" max="2581" width="6.75" style="298" customWidth="1"/>
    <col min="2582" max="2582" width="6.875" style="298" customWidth="1"/>
    <col min="2583" max="2583" width="7.125" style="298" customWidth="1"/>
    <col min="2584" max="2816" width="9" style="298" customWidth="1"/>
    <col min="2817" max="2817" width="8.125" style="298" customWidth="1"/>
    <col min="2818" max="2818" width="3" style="298" customWidth="1"/>
    <col min="2819" max="2819" width="2.5" style="298" customWidth="1"/>
    <col min="2820" max="2820" width="9.625" style="298" customWidth="1"/>
    <col min="2821" max="2822" width="10.875" style="298" bestFit="1" customWidth="1"/>
    <col min="2823" max="2827" width="9.625" style="298" customWidth="1"/>
    <col min="2828" max="2828" width="4.625" style="298" customWidth="1"/>
    <col min="2829" max="2829" width="10.625" style="298" customWidth="1"/>
    <col min="2830" max="2833" width="9.625" style="298" customWidth="1"/>
    <col min="2834" max="2835" width="6.625" style="298" customWidth="1"/>
    <col min="2836" max="2836" width="7.5" style="298" bestFit="1" customWidth="1"/>
    <col min="2837" max="2837" width="6.75" style="298" customWidth="1"/>
    <col min="2838" max="2838" width="6.875" style="298" customWidth="1"/>
    <col min="2839" max="2839" width="7.125" style="298" customWidth="1"/>
    <col min="2840" max="3072" width="9" style="298" customWidth="1"/>
    <col min="3073" max="3073" width="8.125" style="298" customWidth="1"/>
    <col min="3074" max="3074" width="3" style="298" customWidth="1"/>
    <col min="3075" max="3075" width="2.5" style="298" customWidth="1"/>
    <col min="3076" max="3076" width="9.625" style="298" customWidth="1"/>
    <col min="3077" max="3078" width="10.875" style="298" bestFit="1" customWidth="1"/>
    <col min="3079" max="3083" width="9.625" style="298" customWidth="1"/>
    <col min="3084" max="3084" width="4.625" style="298" customWidth="1"/>
    <col min="3085" max="3085" width="10.625" style="298" customWidth="1"/>
    <col min="3086" max="3089" width="9.625" style="298" customWidth="1"/>
    <col min="3090" max="3091" width="6.625" style="298" customWidth="1"/>
    <col min="3092" max="3092" width="7.5" style="298" bestFit="1" customWidth="1"/>
    <col min="3093" max="3093" width="6.75" style="298" customWidth="1"/>
    <col min="3094" max="3094" width="6.875" style="298" customWidth="1"/>
    <col min="3095" max="3095" width="7.125" style="298" customWidth="1"/>
    <col min="3096" max="3328" width="9" style="298" customWidth="1"/>
    <col min="3329" max="3329" width="8.125" style="298" customWidth="1"/>
    <col min="3330" max="3330" width="3" style="298" customWidth="1"/>
    <col min="3331" max="3331" width="2.5" style="298" customWidth="1"/>
    <col min="3332" max="3332" width="9.625" style="298" customWidth="1"/>
    <col min="3333" max="3334" width="10.875" style="298" bestFit="1" customWidth="1"/>
    <col min="3335" max="3339" width="9.625" style="298" customWidth="1"/>
    <col min="3340" max="3340" width="4.625" style="298" customWidth="1"/>
    <col min="3341" max="3341" width="10.625" style="298" customWidth="1"/>
    <col min="3342" max="3345" width="9.625" style="298" customWidth="1"/>
    <col min="3346" max="3347" width="6.625" style="298" customWidth="1"/>
    <col min="3348" max="3348" width="7.5" style="298" bestFit="1" customWidth="1"/>
    <col min="3349" max="3349" width="6.75" style="298" customWidth="1"/>
    <col min="3350" max="3350" width="6.875" style="298" customWidth="1"/>
    <col min="3351" max="3351" width="7.125" style="298" customWidth="1"/>
    <col min="3352" max="3584" width="9" style="298" customWidth="1"/>
    <col min="3585" max="3585" width="8.125" style="298" customWidth="1"/>
    <col min="3586" max="3586" width="3" style="298" customWidth="1"/>
    <col min="3587" max="3587" width="2.5" style="298" customWidth="1"/>
    <col min="3588" max="3588" width="9.625" style="298" customWidth="1"/>
    <col min="3589" max="3590" width="10.875" style="298" bestFit="1" customWidth="1"/>
    <col min="3591" max="3595" width="9.625" style="298" customWidth="1"/>
    <col min="3596" max="3596" width="4.625" style="298" customWidth="1"/>
    <col min="3597" max="3597" width="10.625" style="298" customWidth="1"/>
    <col min="3598" max="3601" width="9.625" style="298" customWidth="1"/>
    <col min="3602" max="3603" width="6.625" style="298" customWidth="1"/>
    <col min="3604" max="3604" width="7.5" style="298" bestFit="1" customWidth="1"/>
    <col min="3605" max="3605" width="6.75" style="298" customWidth="1"/>
    <col min="3606" max="3606" width="6.875" style="298" customWidth="1"/>
    <col min="3607" max="3607" width="7.125" style="298" customWidth="1"/>
    <col min="3608" max="3840" width="9" style="298" customWidth="1"/>
    <col min="3841" max="3841" width="8.125" style="298" customWidth="1"/>
    <col min="3842" max="3842" width="3" style="298" customWidth="1"/>
    <col min="3843" max="3843" width="2.5" style="298" customWidth="1"/>
    <col min="3844" max="3844" width="9.625" style="298" customWidth="1"/>
    <col min="3845" max="3846" width="10.875" style="298" bestFit="1" customWidth="1"/>
    <col min="3847" max="3851" width="9.625" style="298" customWidth="1"/>
    <col min="3852" max="3852" width="4.625" style="298" customWidth="1"/>
    <col min="3853" max="3853" width="10.625" style="298" customWidth="1"/>
    <col min="3854" max="3857" width="9.625" style="298" customWidth="1"/>
    <col min="3858" max="3859" width="6.625" style="298" customWidth="1"/>
    <col min="3860" max="3860" width="7.5" style="298" bestFit="1" customWidth="1"/>
    <col min="3861" max="3861" width="6.75" style="298" customWidth="1"/>
    <col min="3862" max="3862" width="6.875" style="298" customWidth="1"/>
    <col min="3863" max="3863" width="7.125" style="298" customWidth="1"/>
    <col min="3864" max="4096" width="9" style="298" customWidth="1"/>
    <col min="4097" max="4097" width="8.125" style="298" customWidth="1"/>
    <col min="4098" max="4098" width="3" style="298" customWidth="1"/>
    <col min="4099" max="4099" width="2.5" style="298" customWidth="1"/>
    <col min="4100" max="4100" width="9.625" style="298" customWidth="1"/>
    <col min="4101" max="4102" width="10.875" style="298" bestFit="1" customWidth="1"/>
    <col min="4103" max="4107" width="9.625" style="298" customWidth="1"/>
    <col min="4108" max="4108" width="4.625" style="298" customWidth="1"/>
    <col min="4109" max="4109" width="10.625" style="298" customWidth="1"/>
    <col min="4110" max="4113" width="9.625" style="298" customWidth="1"/>
    <col min="4114" max="4115" width="6.625" style="298" customWidth="1"/>
    <col min="4116" max="4116" width="7.5" style="298" bestFit="1" customWidth="1"/>
    <col min="4117" max="4117" width="6.75" style="298" customWidth="1"/>
    <col min="4118" max="4118" width="6.875" style="298" customWidth="1"/>
    <col min="4119" max="4119" width="7.125" style="298" customWidth="1"/>
    <col min="4120" max="4352" width="9" style="298" customWidth="1"/>
    <col min="4353" max="4353" width="8.125" style="298" customWidth="1"/>
    <col min="4354" max="4354" width="3" style="298" customWidth="1"/>
    <col min="4355" max="4355" width="2.5" style="298" customWidth="1"/>
    <col min="4356" max="4356" width="9.625" style="298" customWidth="1"/>
    <col min="4357" max="4358" width="10.875" style="298" bestFit="1" customWidth="1"/>
    <col min="4359" max="4363" width="9.625" style="298" customWidth="1"/>
    <col min="4364" max="4364" width="4.625" style="298" customWidth="1"/>
    <col min="4365" max="4365" width="10.625" style="298" customWidth="1"/>
    <col min="4366" max="4369" width="9.625" style="298" customWidth="1"/>
    <col min="4370" max="4371" width="6.625" style="298" customWidth="1"/>
    <col min="4372" max="4372" width="7.5" style="298" bestFit="1" customWidth="1"/>
    <col min="4373" max="4373" width="6.75" style="298" customWidth="1"/>
    <col min="4374" max="4374" width="6.875" style="298" customWidth="1"/>
    <col min="4375" max="4375" width="7.125" style="298" customWidth="1"/>
    <col min="4376" max="4608" width="9" style="298" customWidth="1"/>
    <col min="4609" max="4609" width="8.125" style="298" customWidth="1"/>
    <col min="4610" max="4610" width="3" style="298" customWidth="1"/>
    <col min="4611" max="4611" width="2.5" style="298" customWidth="1"/>
    <col min="4612" max="4612" width="9.625" style="298" customWidth="1"/>
    <col min="4613" max="4614" width="10.875" style="298" bestFit="1" customWidth="1"/>
    <col min="4615" max="4619" width="9.625" style="298" customWidth="1"/>
    <col min="4620" max="4620" width="4.625" style="298" customWidth="1"/>
    <col min="4621" max="4621" width="10.625" style="298" customWidth="1"/>
    <col min="4622" max="4625" width="9.625" style="298" customWidth="1"/>
    <col min="4626" max="4627" width="6.625" style="298" customWidth="1"/>
    <col min="4628" max="4628" width="7.5" style="298" bestFit="1" customWidth="1"/>
    <col min="4629" max="4629" width="6.75" style="298" customWidth="1"/>
    <col min="4630" max="4630" width="6.875" style="298" customWidth="1"/>
    <col min="4631" max="4631" width="7.125" style="298" customWidth="1"/>
    <col min="4632" max="4864" width="9" style="298" customWidth="1"/>
    <col min="4865" max="4865" width="8.125" style="298" customWidth="1"/>
    <col min="4866" max="4866" width="3" style="298" customWidth="1"/>
    <col min="4867" max="4867" width="2.5" style="298" customWidth="1"/>
    <col min="4868" max="4868" width="9.625" style="298" customWidth="1"/>
    <col min="4869" max="4870" width="10.875" style="298" bestFit="1" customWidth="1"/>
    <col min="4871" max="4875" width="9.625" style="298" customWidth="1"/>
    <col min="4876" max="4876" width="4.625" style="298" customWidth="1"/>
    <col min="4877" max="4877" width="10.625" style="298" customWidth="1"/>
    <col min="4878" max="4881" width="9.625" style="298" customWidth="1"/>
    <col min="4882" max="4883" width="6.625" style="298" customWidth="1"/>
    <col min="4884" max="4884" width="7.5" style="298" bestFit="1" customWidth="1"/>
    <col min="4885" max="4885" width="6.75" style="298" customWidth="1"/>
    <col min="4886" max="4886" width="6.875" style="298" customWidth="1"/>
    <col min="4887" max="4887" width="7.125" style="298" customWidth="1"/>
    <col min="4888" max="5120" width="9" style="298" customWidth="1"/>
    <col min="5121" max="5121" width="8.125" style="298" customWidth="1"/>
    <col min="5122" max="5122" width="3" style="298" customWidth="1"/>
    <col min="5123" max="5123" width="2.5" style="298" customWidth="1"/>
    <col min="5124" max="5124" width="9.625" style="298" customWidth="1"/>
    <col min="5125" max="5126" width="10.875" style="298" bestFit="1" customWidth="1"/>
    <col min="5127" max="5131" width="9.625" style="298" customWidth="1"/>
    <col min="5132" max="5132" width="4.625" style="298" customWidth="1"/>
    <col min="5133" max="5133" width="10.625" style="298" customWidth="1"/>
    <col min="5134" max="5137" width="9.625" style="298" customWidth="1"/>
    <col min="5138" max="5139" width="6.625" style="298" customWidth="1"/>
    <col min="5140" max="5140" width="7.5" style="298" bestFit="1" customWidth="1"/>
    <col min="5141" max="5141" width="6.75" style="298" customWidth="1"/>
    <col min="5142" max="5142" width="6.875" style="298" customWidth="1"/>
    <col min="5143" max="5143" width="7.125" style="298" customWidth="1"/>
    <col min="5144" max="5376" width="9" style="298" customWidth="1"/>
    <col min="5377" max="5377" width="8.125" style="298" customWidth="1"/>
    <col min="5378" max="5378" width="3" style="298" customWidth="1"/>
    <col min="5379" max="5379" width="2.5" style="298" customWidth="1"/>
    <col min="5380" max="5380" width="9.625" style="298" customWidth="1"/>
    <col min="5381" max="5382" width="10.875" style="298" bestFit="1" customWidth="1"/>
    <col min="5383" max="5387" width="9.625" style="298" customWidth="1"/>
    <col min="5388" max="5388" width="4.625" style="298" customWidth="1"/>
    <col min="5389" max="5389" width="10.625" style="298" customWidth="1"/>
    <col min="5390" max="5393" width="9.625" style="298" customWidth="1"/>
    <col min="5394" max="5395" width="6.625" style="298" customWidth="1"/>
    <col min="5396" max="5396" width="7.5" style="298" bestFit="1" customWidth="1"/>
    <col min="5397" max="5397" width="6.75" style="298" customWidth="1"/>
    <col min="5398" max="5398" width="6.875" style="298" customWidth="1"/>
    <col min="5399" max="5399" width="7.125" style="298" customWidth="1"/>
    <col min="5400" max="5632" width="9" style="298" customWidth="1"/>
    <col min="5633" max="5633" width="8.125" style="298" customWidth="1"/>
    <col min="5634" max="5634" width="3" style="298" customWidth="1"/>
    <col min="5635" max="5635" width="2.5" style="298" customWidth="1"/>
    <col min="5636" max="5636" width="9.625" style="298" customWidth="1"/>
    <col min="5637" max="5638" width="10.875" style="298" bestFit="1" customWidth="1"/>
    <col min="5639" max="5643" width="9.625" style="298" customWidth="1"/>
    <col min="5644" max="5644" width="4.625" style="298" customWidth="1"/>
    <col min="5645" max="5645" width="10.625" style="298" customWidth="1"/>
    <col min="5646" max="5649" width="9.625" style="298" customWidth="1"/>
    <col min="5650" max="5651" width="6.625" style="298" customWidth="1"/>
    <col min="5652" max="5652" width="7.5" style="298" bestFit="1" customWidth="1"/>
    <col min="5653" max="5653" width="6.75" style="298" customWidth="1"/>
    <col min="5654" max="5654" width="6.875" style="298" customWidth="1"/>
    <col min="5655" max="5655" width="7.125" style="298" customWidth="1"/>
    <col min="5656" max="5888" width="9" style="298" customWidth="1"/>
    <col min="5889" max="5889" width="8.125" style="298" customWidth="1"/>
    <col min="5890" max="5890" width="3" style="298" customWidth="1"/>
    <col min="5891" max="5891" width="2.5" style="298" customWidth="1"/>
    <col min="5892" max="5892" width="9.625" style="298" customWidth="1"/>
    <col min="5893" max="5894" width="10.875" style="298" bestFit="1" customWidth="1"/>
    <col min="5895" max="5899" width="9.625" style="298" customWidth="1"/>
    <col min="5900" max="5900" width="4.625" style="298" customWidth="1"/>
    <col min="5901" max="5901" width="10.625" style="298" customWidth="1"/>
    <col min="5902" max="5905" width="9.625" style="298" customWidth="1"/>
    <col min="5906" max="5907" width="6.625" style="298" customWidth="1"/>
    <col min="5908" max="5908" width="7.5" style="298" bestFit="1" customWidth="1"/>
    <col min="5909" max="5909" width="6.75" style="298" customWidth="1"/>
    <col min="5910" max="5910" width="6.875" style="298" customWidth="1"/>
    <col min="5911" max="5911" width="7.125" style="298" customWidth="1"/>
    <col min="5912" max="6144" width="9" style="298" customWidth="1"/>
    <col min="6145" max="6145" width="8.125" style="298" customWidth="1"/>
    <col min="6146" max="6146" width="3" style="298" customWidth="1"/>
    <col min="6147" max="6147" width="2.5" style="298" customWidth="1"/>
    <col min="6148" max="6148" width="9.625" style="298" customWidth="1"/>
    <col min="6149" max="6150" width="10.875" style="298" bestFit="1" customWidth="1"/>
    <col min="6151" max="6155" width="9.625" style="298" customWidth="1"/>
    <col min="6156" max="6156" width="4.625" style="298" customWidth="1"/>
    <col min="6157" max="6157" width="10.625" style="298" customWidth="1"/>
    <col min="6158" max="6161" width="9.625" style="298" customWidth="1"/>
    <col min="6162" max="6163" width="6.625" style="298" customWidth="1"/>
    <col min="6164" max="6164" width="7.5" style="298" bestFit="1" customWidth="1"/>
    <col min="6165" max="6165" width="6.75" style="298" customWidth="1"/>
    <col min="6166" max="6166" width="6.875" style="298" customWidth="1"/>
    <col min="6167" max="6167" width="7.125" style="298" customWidth="1"/>
    <col min="6168" max="6400" width="9" style="298" customWidth="1"/>
    <col min="6401" max="6401" width="8.125" style="298" customWidth="1"/>
    <col min="6402" max="6402" width="3" style="298" customWidth="1"/>
    <col min="6403" max="6403" width="2.5" style="298" customWidth="1"/>
    <col min="6404" max="6404" width="9.625" style="298" customWidth="1"/>
    <col min="6405" max="6406" width="10.875" style="298" bestFit="1" customWidth="1"/>
    <col min="6407" max="6411" width="9.625" style="298" customWidth="1"/>
    <col min="6412" max="6412" width="4.625" style="298" customWidth="1"/>
    <col min="6413" max="6413" width="10.625" style="298" customWidth="1"/>
    <col min="6414" max="6417" width="9.625" style="298" customWidth="1"/>
    <col min="6418" max="6419" width="6.625" style="298" customWidth="1"/>
    <col min="6420" max="6420" width="7.5" style="298" bestFit="1" customWidth="1"/>
    <col min="6421" max="6421" width="6.75" style="298" customWidth="1"/>
    <col min="6422" max="6422" width="6.875" style="298" customWidth="1"/>
    <col min="6423" max="6423" width="7.125" style="298" customWidth="1"/>
    <col min="6424" max="6656" width="9" style="298" customWidth="1"/>
    <col min="6657" max="6657" width="8.125" style="298" customWidth="1"/>
    <col min="6658" max="6658" width="3" style="298" customWidth="1"/>
    <col min="6659" max="6659" width="2.5" style="298" customWidth="1"/>
    <col min="6660" max="6660" width="9.625" style="298" customWidth="1"/>
    <col min="6661" max="6662" width="10.875" style="298" bestFit="1" customWidth="1"/>
    <col min="6663" max="6667" width="9.625" style="298" customWidth="1"/>
    <col min="6668" max="6668" width="4.625" style="298" customWidth="1"/>
    <col min="6669" max="6669" width="10.625" style="298" customWidth="1"/>
    <col min="6670" max="6673" width="9.625" style="298" customWidth="1"/>
    <col min="6674" max="6675" width="6.625" style="298" customWidth="1"/>
    <col min="6676" max="6676" width="7.5" style="298" bestFit="1" customWidth="1"/>
    <col min="6677" max="6677" width="6.75" style="298" customWidth="1"/>
    <col min="6678" max="6678" width="6.875" style="298" customWidth="1"/>
    <col min="6679" max="6679" width="7.125" style="298" customWidth="1"/>
    <col min="6680" max="6912" width="9" style="298" customWidth="1"/>
    <col min="6913" max="6913" width="8.125" style="298" customWidth="1"/>
    <col min="6914" max="6914" width="3" style="298" customWidth="1"/>
    <col min="6915" max="6915" width="2.5" style="298" customWidth="1"/>
    <col min="6916" max="6916" width="9.625" style="298" customWidth="1"/>
    <col min="6917" max="6918" width="10.875" style="298" bestFit="1" customWidth="1"/>
    <col min="6919" max="6923" width="9.625" style="298" customWidth="1"/>
    <col min="6924" max="6924" width="4.625" style="298" customWidth="1"/>
    <col min="6925" max="6925" width="10.625" style="298" customWidth="1"/>
    <col min="6926" max="6929" width="9.625" style="298" customWidth="1"/>
    <col min="6930" max="6931" width="6.625" style="298" customWidth="1"/>
    <col min="6932" max="6932" width="7.5" style="298" bestFit="1" customWidth="1"/>
    <col min="6933" max="6933" width="6.75" style="298" customWidth="1"/>
    <col min="6934" max="6934" width="6.875" style="298" customWidth="1"/>
    <col min="6935" max="6935" width="7.125" style="298" customWidth="1"/>
    <col min="6936" max="7168" width="9" style="298" customWidth="1"/>
    <col min="7169" max="7169" width="8.125" style="298" customWidth="1"/>
    <col min="7170" max="7170" width="3" style="298" customWidth="1"/>
    <col min="7171" max="7171" width="2.5" style="298" customWidth="1"/>
    <col min="7172" max="7172" width="9.625" style="298" customWidth="1"/>
    <col min="7173" max="7174" width="10.875" style="298" bestFit="1" customWidth="1"/>
    <col min="7175" max="7179" width="9.625" style="298" customWidth="1"/>
    <col min="7180" max="7180" width="4.625" style="298" customWidth="1"/>
    <col min="7181" max="7181" width="10.625" style="298" customWidth="1"/>
    <col min="7182" max="7185" width="9.625" style="298" customWidth="1"/>
    <col min="7186" max="7187" width="6.625" style="298" customWidth="1"/>
    <col min="7188" max="7188" width="7.5" style="298" bestFit="1" customWidth="1"/>
    <col min="7189" max="7189" width="6.75" style="298" customWidth="1"/>
    <col min="7190" max="7190" width="6.875" style="298" customWidth="1"/>
    <col min="7191" max="7191" width="7.125" style="298" customWidth="1"/>
    <col min="7192" max="7424" width="9" style="298" customWidth="1"/>
    <col min="7425" max="7425" width="8.125" style="298" customWidth="1"/>
    <col min="7426" max="7426" width="3" style="298" customWidth="1"/>
    <col min="7427" max="7427" width="2.5" style="298" customWidth="1"/>
    <col min="7428" max="7428" width="9.625" style="298" customWidth="1"/>
    <col min="7429" max="7430" width="10.875" style="298" bestFit="1" customWidth="1"/>
    <col min="7431" max="7435" width="9.625" style="298" customWidth="1"/>
    <col min="7436" max="7436" width="4.625" style="298" customWidth="1"/>
    <col min="7437" max="7437" width="10.625" style="298" customWidth="1"/>
    <col min="7438" max="7441" width="9.625" style="298" customWidth="1"/>
    <col min="7442" max="7443" width="6.625" style="298" customWidth="1"/>
    <col min="7444" max="7444" width="7.5" style="298" bestFit="1" customWidth="1"/>
    <col min="7445" max="7445" width="6.75" style="298" customWidth="1"/>
    <col min="7446" max="7446" width="6.875" style="298" customWidth="1"/>
    <col min="7447" max="7447" width="7.125" style="298" customWidth="1"/>
    <col min="7448" max="7680" width="9" style="298" customWidth="1"/>
    <col min="7681" max="7681" width="8.125" style="298" customWidth="1"/>
    <col min="7682" max="7682" width="3" style="298" customWidth="1"/>
    <col min="7683" max="7683" width="2.5" style="298" customWidth="1"/>
    <col min="7684" max="7684" width="9.625" style="298" customWidth="1"/>
    <col min="7685" max="7686" width="10.875" style="298" bestFit="1" customWidth="1"/>
    <col min="7687" max="7691" width="9.625" style="298" customWidth="1"/>
    <col min="7692" max="7692" width="4.625" style="298" customWidth="1"/>
    <col min="7693" max="7693" width="10.625" style="298" customWidth="1"/>
    <col min="7694" max="7697" width="9.625" style="298" customWidth="1"/>
    <col min="7698" max="7699" width="6.625" style="298" customWidth="1"/>
    <col min="7700" max="7700" width="7.5" style="298" bestFit="1" customWidth="1"/>
    <col min="7701" max="7701" width="6.75" style="298" customWidth="1"/>
    <col min="7702" max="7702" width="6.875" style="298" customWidth="1"/>
    <col min="7703" max="7703" width="7.125" style="298" customWidth="1"/>
    <col min="7704" max="7936" width="9" style="298" customWidth="1"/>
    <col min="7937" max="7937" width="8.125" style="298" customWidth="1"/>
    <col min="7938" max="7938" width="3" style="298" customWidth="1"/>
    <col min="7939" max="7939" width="2.5" style="298" customWidth="1"/>
    <col min="7940" max="7940" width="9.625" style="298" customWidth="1"/>
    <col min="7941" max="7942" width="10.875" style="298" bestFit="1" customWidth="1"/>
    <col min="7943" max="7947" width="9.625" style="298" customWidth="1"/>
    <col min="7948" max="7948" width="4.625" style="298" customWidth="1"/>
    <col min="7949" max="7949" width="10.625" style="298" customWidth="1"/>
    <col min="7950" max="7953" width="9.625" style="298" customWidth="1"/>
    <col min="7954" max="7955" width="6.625" style="298" customWidth="1"/>
    <col min="7956" max="7956" width="7.5" style="298" bestFit="1" customWidth="1"/>
    <col min="7957" max="7957" width="6.75" style="298" customWidth="1"/>
    <col min="7958" max="7958" width="6.875" style="298" customWidth="1"/>
    <col min="7959" max="7959" width="7.125" style="298" customWidth="1"/>
    <col min="7960" max="8192" width="9" style="298" customWidth="1"/>
    <col min="8193" max="8193" width="8.125" style="298" customWidth="1"/>
    <col min="8194" max="8194" width="3" style="298" customWidth="1"/>
    <col min="8195" max="8195" width="2.5" style="298" customWidth="1"/>
    <col min="8196" max="8196" width="9.625" style="298" customWidth="1"/>
    <col min="8197" max="8198" width="10.875" style="298" bestFit="1" customWidth="1"/>
    <col min="8199" max="8203" width="9.625" style="298" customWidth="1"/>
    <col min="8204" max="8204" width="4.625" style="298" customWidth="1"/>
    <col min="8205" max="8205" width="10.625" style="298" customWidth="1"/>
    <col min="8206" max="8209" width="9.625" style="298" customWidth="1"/>
    <col min="8210" max="8211" width="6.625" style="298" customWidth="1"/>
    <col min="8212" max="8212" width="7.5" style="298" bestFit="1" customWidth="1"/>
    <col min="8213" max="8213" width="6.75" style="298" customWidth="1"/>
    <col min="8214" max="8214" width="6.875" style="298" customWidth="1"/>
    <col min="8215" max="8215" width="7.125" style="298" customWidth="1"/>
    <col min="8216" max="8448" width="9" style="298" customWidth="1"/>
    <col min="8449" max="8449" width="8.125" style="298" customWidth="1"/>
    <col min="8450" max="8450" width="3" style="298" customWidth="1"/>
    <col min="8451" max="8451" width="2.5" style="298" customWidth="1"/>
    <col min="8452" max="8452" width="9.625" style="298" customWidth="1"/>
    <col min="8453" max="8454" width="10.875" style="298" bestFit="1" customWidth="1"/>
    <col min="8455" max="8459" width="9.625" style="298" customWidth="1"/>
    <col min="8460" max="8460" width="4.625" style="298" customWidth="1"/>
    <col min="8461" max="8461" width="10.625" style="298" customWidth="1"/>
    <col min="8462" max="8465" width="9.625" style="298" customWidth="1"/>
    <col min="8466" max="8467" width="6.625" style="298" customWidth="1"/>
    <col min="8468" max="8468" width="7.5" style="298" bestFit="1" customWidth="1"/>
    <col min="8469" max="8469" width="6.75" style="298" customWidth="1"/>
    <col min="8470" max="8470" width="6.875" style="298" customWidth="1"/>
    <col min="8471" max="8471" width="7.125" style="298" customWidth="1"/>
    <col min="8472" max="8704" width="9" style="298" customWidth="1"/>
    <col min="8705" max="8705" width="8.125" style="298" customWidth="1"/>
    <col min="8706" max="8706" width="3" style="298" customWidth="1"/>
    <col min="8707" max="8707" width="2.5" style="298" customWidth="1"/>
    <col min="8708" max="8708" width="9.625" style="298" customWidth="1"/>
    <col min="8709" max="8710" width="10.875" style="298" bestFit="1" customWidth="1"/>
    <col min="8711" max="8715" width="9.625" style="298" customWidth="1"/>
    <col min="8716" max="8716" width="4.625" style="298" customWidth="1"/>
    <col min="8717" max="8717" width="10.625" style="298" customWidth="1"/>
    <col min="8718" max="8721" width="9.625" style="298" customWidth="1"/>
    <col min="8722" max="8723" width="6.625" style="298" customWidth="1"/>
    <col min="8724" max="8724" width="7.5" style="298" bestFit="1" customWidth="1"/>
    <col min="8725" max="8725" width="6.75" style="298" customWidth="1"/>
    <col min="8726" max="8726" width="6.875" style="298" customWidth="1"/>
    <col min="8727" max="8727" width="7.125" style="298" customWidth="1"/>
    <col min="8728" max="8960" width="9" style="298" customWidth="1"/>
    <col min="8961" max="8961" width="8.125" style="298" customWidth="1"/>
    <col min="8962" max="8962" width="3" style="298" customWidth="1"/>
    <col min="8963" max="8963" width="2.5" style="298" customWidth="1"/>
    <col min="8964" max="8964" width="9.625" style="298" customWidth="1"/>
    <col min="8965" max="8966" width="10.875" style="298" bestFit="1" customWidth="1"/>
    <col min="8967" max="8971" width="9.625" style="298" customWidth="1"/>
    <col min="8972" max="8972" width="4.625" style="298" customWidth="1"/>
    <col min="8973" max="8973" width="10.625" style="298" customWidth="1"/>
    <col min="8974" max="8977" width="9.625" style="298" customWidth="1"/>
    <col min="8978" max="8979" width="6.625" style="298" customWidth="1"/>
    <col min="8980" max="8980" width="7.5" style="298" bestFit="1" customWidth="1"/>
    <col min="8981" max="8981" width="6.75" style="298" customWidth="1"/>
    <col min="8982" max="8982" width="6.875" style="298" customWidth="1"/>
    <col min="8983" max="8983" width="7.125" style="298" customWidth="1"/>
    <col min="8984" max="9216" width="9" style="298" customWidth="1"/>
    <col min="9217" max="9217" width="8.125" style="298" customWidth="1"/>
    <col min="9218" max="9218" width="3" style="298" customWidth="1"/>
    <col min="9219" max="9219" width="2.5" style="298" customWidth="1"/>
    <col min="9220" max="9220" width="9.625" style="298" customWidth="1"/>
    <col min="9221" max="9222" width="10.875" style="298" bestFit="1" customWidth="1"/>
    <col min="9223" max="9227" width="9.625" style="298" customWidth="1"/>
    <col min="9228" max="9228" width="4.625" style="298" customWidth="1"/>
    <col min="9229" max="9229" width="10.625" style="298" customWidth="1"/>
    <col min="9230" max="9233" width="9.625" style="298" customWidth="1"/>
    <col min="9234" max="9235" width="6.625" style="298" customWidth="1"/>
    <col min="9236" max="9236" width="7.5" style="298" bestFit="1" customWidth="1"/>
    <col min="9237" max="9237" width="6.75" style="298" customWidth="1"/>
    <col min="9238" max="9238" width="6.875" style="298" customWidth="1"/>
    <col min="9239" max="9239" width="7.125" style="298" customWidth="1"/>
    <col min="9240" max="9472" width="9" style="298" customWidth="1"/>
    <col min="9473" max="9473" width="8.125" style="298" customWidth="1"/>
    <col min="9474" max="9474" width="3" style="298" customWidth="1"/>
    <col min="9475" max="9475" width="2.5" style="298" customWidth="1"/>
    <col min="9476" max="9476" width="9.625" style="298" customWidth="1"/>
    <col min="9477" max="9478" width="10.875" style="298" bestFit="1" customWidth="1"/>
    <col min="9479" max="9483" width="9.625" style="298" customWidth="1"/>
    <col min="9484" max="9484" width="4.625" style="298" customWidth="1"/>
    <col min="9485" max="9485" width="10.625" style="298" customWidth="1"/>
    <col min="9486" max="9489" width="9.625" style="298" customWidth="1"/>
    <col min="9490" max="9491" width="6.625" style="298" customWidth="1"/>
    <col min="9492" max="9492" width="7.5" style="298" bestFit="1" customWidth="1"/>
    <col min="9493" max="9493" width="6.75" style="298" customWidth="1"/>
    <col min="9494" max="9494" width="6.875" style="298" customWidth="1"/>
    <col min="9495" max="9495" width="7.125" style="298" customWidth="1"/>
    <col min="9496" max="9728" width="9" style="298" customWidth="1"/>
    <col min="9729" max="9729" width="8.125" style="298" customWidth="1"/>
    <col min="9730" max="9730" width="3" style="298" customWidth="1"/>
    <col min="9731" max="9731" width="2.5" style="298" customWidth="1"/>
    <col min="9732" max="9732" width="9.625" style="298" customWidth="1"/>
    <col min="9733" max="9734" width="10.875" style="298" bestFit="1" customWidth="1"/>
    <col min="9735" max="9739" width="9.625" style="298" customWidth="1"/>
    <col min="9740" max="9740" width="4.625" style="298" customWidth="1"/>
    <col min="9741" max="9741" width="10.625" style="298" customWidth="1"/>
    <col min="9742" max="9745" width="9.625" style="298" customWidth="1"/>
    <col min="9746" max="9747" width="6.625" style="298" customWidth="1"/>
    <col min="9748" max="9748" width="7.5" style="298" bestFit="1" customWidth="1"/>
    <col min="9749" max="9749" width="6.75" style="298" customWidth="1"/>
    <col min="9750" max="9750" width="6.875" style="298" customWidth="1"/>
    <col min="9751" max="9751" width="7.125" style="298" customWidth="1"/>
    <col min="9752" max="9984" width="9" style="298" customWidth="1"/>
    <col min="9985" max="9985" width="8.125" style="298" customWidth="1"/>
    <col min="9986" max="9986" width="3" style="298" customWidth="1"/>
    <col min="9987" max="9987" width="2.5" style="298" customWidth="1"/>
    <col min="9988" max="9988" width="9.625" style="298" customWidth="1"/>
    <col min="9989" max="9990" width="10.875" style="298" bestFit="1" customWidth="1"/>
    <col min="9991" max="9995" width="9.625" style="298" customWidth="1"/>
    <col min="9996" max="9996" width="4.625" style="298" customWidth="1"/>
    <col min="9997" max="9997" width="10.625" style="298" customWidth="1"/>
    <col min="9998" max="10001" width="9.625" style="298" customWidth="1"/>
    <col min="10002" max="10003" width="6.625" style="298" customWidth="1"/>
    <col min="10004" max="10004" width="7.5" style="298" bestFit="1" customWidth="1"/>
    <col min="10005" max="10005" width="6.75" style="298" customWidth="1"/>
    <col min="10006" max="10006" width="6.875" style="298" customWidth="1"/>
    <col min="10007" max="10007" width="7.125" style="298" customWidth="1"/>
    <col min="10008" max="10240" width="9" style="298" customWidth="1"/>
    <col min="10241" max="10241" width="8.125" style="298" customWidth="1"/>
    <col min="10242" max="10242" width="3" style="298" customWidth="1"/>
    <col min="10243" max="10243" width="2.5" style="298" customWidth="1"/>
    <col min="10244" max="10244" width="9.625" style="298" customWidth="1"/>
    <col min="10245" max="10246" width="10.875" style="298" bestFit="1" customWidth="1"/>
    <col min="10247" max="10251" width="9.625" style="298" customWidth="1"/>
    <col min="10252" max="10252" width="4.625" style="298" customWidth="1"/>
    <col min="10253" max="10253" width="10.625" style="298" customWidth="1"/>
    <col min="10254" max="10257" width="9.625" style="298" customWidth="1"/>
    <col min="10258" max="10259" width="6.625" style="298" customWidth="1"/>
    <col min="10260" max="10260" width="7.5" style="298" bestFit="1" customWidth="1"/>
    <col min="10261" max="10261" width="6.75" style="298" customWidth="1"/>
    <col min="10262" max="10262" width="6.875" style="298" customWidth="1"/>
    <col min="10263" max="10263" width="7.125" style="298" customWidth="1"/>
    <col min="10264" max="10496" width="9" style="298" customWidth="1"/>
    <col min="10497" max="10497" width="8.125" style="298" customWidth="1"/>
    <col min="10498" max="10498" width="3" style="298" customWidth="1"/>
    <col min="10499" max="10499" width="2.5" style="298" customWidth="1"/>
    <col min="10500" max="10500" width="9.625" style="298" customWidth="1"/>
    <col min="10501" max="10502" width="10.875" style="298" bestFit="1" customWidth="1"/>
    <col min="10503" max="10507" width="9.625" style="298" customWidth="1"/>
    <col min="10508" max="10508" width="4.625" style="298" customWidth="1"/>
    <col min="10509" max="10509" width="10.625" style="298" customWidth="1"/>
    <col min="10510" max="10513" width="9.625" style="298" customWidth="1"/>
    <col min="10514" max="10515" width="6.625" style="298" customWidth="1"/>
    <col min="10516" max="10516" width="7.5" style="298" bestFit="1" customWidth="1"/>
    <col min="10517" max="10517" width="6.75" style="298" customWidth="1"/>
    <col min="10518" max="10518" width="6.875" style="298" customWidth="1"/>
    <col min="10519" max="10519" width="7.125" style="298" customWidth="1"/>
    <col min="10520" max="10752" width="9" style="298" customWidth="1"/>
    <col min="10753" max="10753" width="8.125" style="298" customWidth="1"/>
    <col min="10754" max="10754" width="3" style="298" customWidth="1"/>
    <col min="10755" max="10755" width="2.5" style="298" customWidth="1"/>
    <col min="10756" max="10756" width="9.625" style="298" customWidth="1"/>
    <col min="10757" max="10758" width="10.875" style="298" bestFit="1" customWidth="1"/>
    <col min="10759" max="10763" width="9.625" style="298" customWidth="1"/>
    <col min="10764" max="10764" width="4.625" style="298" customWidth="1"/>
    <col min="10765" max="10765" width="10.625" style="298" customWidth="1"/>
    <col min="10766" max="10769" width="9.625" style="298" customWidth="1"/>
    <col min="10770" max="10771" width="6.625" style="298" customWidth="1"/>
    <col min="10772" max="10772" width="7.5" style="298" bestFit="1" customWidth="1"/>
    <col min="10773" max="10773" width="6.75" style="298" customWidth="1"/>
    <col min="10774" max="10774" width="6.875" style="298" customWidth="1"/>
    <col min="10775" max="10775" width="7.125" style="298" customWidth="1"/>
    <col min="10776" max="11008" width="9" style="298" customWidth="1"/>
    <col min="11009" max="11009" width="8.125" style="298" customWidth="1"/>
    <col min="11010" max="11010" width="3" style="298" customWidth="1"/>
    <col min="11011" max="11011" width="2.5" style="298" customWidth="1"/>
    <col min="11012" max="11012" width="9.625" style="298" customWidth="1"/>
    <col min="11013" max="11014" width="10.875" style="298" bestFit="1" customWidth="1"/>
    <col min="11015" max="11019" width="9.625" style="298" customWidth="1"/>
    <col min="11020" max="11020" width="4.625" style="298" customWidth="1"/>
    <col min="11021" max="11021" width="10.625" style="298" customWidth="1"/>
    <col min="11022" max="11025" width="9.625" style="298" customWidth="1"/>
    <col min="11026" max="11027" width="6.625" style="298" customWidth="1"/>
    <col min="11028" max="11028" width="7.5" style="298" bestFit="1" customWidth="1"/>
    <col min="11029" max="11029" width="6.75" style="298" customWidth="1"/>
    <col min="11030" max="11030" width="6.875" style="298" customWidth="1"/>
    <col min="11031" max="11031" width="7.125" style="298" customWidth="1"/>
    <col min="11032" max="11264" width="9" style="298" customWidth="1"/>
    <col min="11265" max="11265" width="8.125" style="298" customWidth="1"/>
    <col min="11266" max="11266" width="3" style="298" customWidth="1"/>
    <col min="11267" max="11267" width="2.5" style="298" customWidth="1"/>
    <col min="11268" max="11268" width="9.625" style="298" customWidth="1"/>
    <col min="11269" max="11270" width="10.875" style="298" bestFit="1" customWidth="1"/>
    <col min="11271" max="11275" width="9.625" style="298" customWidth="1"/>
    <col min="11276" max="11276" width="4.625" style="298" customWidth="1"/>
    <col min="11277" max="11277" width="10.625" style="298" customWidth="1"/>
    <col min="11278" max="11281" width="9.625" style="298" customWidth="1"/>
    <col min="11282" max="11283" width="6.625" style="298" customWidth="1"/>
    <col min="11284" max="11284" width="7.5" style="298" bestFit="1" customWidth="1"/>
    <col min="11285" max="11285" width="6.75" style="298" customWidth="1"/>
    <col min="11286" max="11286" width="6.875" style="298" customWidth="1"/>
    <col min="11287" max="11287" width="7.125" style="298" customWidth="1"/>
    <col min="11288" max="11520" width="9" style="298" customWidth="1"/>
    <col min="11521" max="11521" width="8.125" style="298" customWidth="1"/>
    <col min="11522" max="11522" width="3" style="298" customWidth="1"/>
    <col min="11523" max="11523" width="2.5" style="298" customWidth="1"/>
    <col min="11524" max="11524" width="9.625" style="298" customWidth="1"/>
    <col min="11525" max="11526" width="10.875" style="298" bestFit="1" customWidth="1"/>
    <col min="11527" max="11531" width="9.625" style="298" customWidth="1"/>
    <col min="11532" max="11532" width="4.625" style="298" customWidth="1"/>
    <col min="11533" max="11533" width="10.625" style="298" customWidth="1"/>
    <col min="11534" max="11537" width="9.625" style="298" customWidth="1"/>
    <col min="11538" max="11539" width="6.625" style="298" customWidth="1"/>
    <col min="11540" max="11540" width="7.5" style="298" bestFit="1" customWidth="1"/>
    <col min="11541" max="11541" width="6.75" style="298" customWidth="1"/>
    <col min="11542" max="11542" width="6.875" style="298" customWidth="1"/>
    <col min="11543" max="11543" width="7.125" style="298" customWidth="1"/>
    <col min="11544" max="11776" width="9" style="298" customWidth="1"/>
    <col min="11777" max="11777" width="8.125" style="298" customWidth="1"/>
    <col min="11778" max="11778" width="3" style="298" customWidth="1"/>
    <col min="11779" max="11779" width="2.5" style="298" customWidth="1"/>
    <col min="11780" max="11780" width="9.625" style="298" customWidth="1"/>
    <col min="11781" max="11782" width="10.875" style="298" bestFit="1" customWidth="1"/>
    <col min="11783" max="11787" width="9.625" style="298" customWidth="1"/>
    <col min="11788" max="11788" width="4.625" style="298" customWidth="1"/>
    <col min="11789" max="11789" width="10.625" style="298" customWidth="1"/>
    <col min="11790" max="11793" width="9.625" style="298" customWidth="1"/>
    <col min="11794" max="11795" width="6.625" style="298" customWidth="1"/>
    <col min="11796" max="11796" width="7.5" style="298" bestFit="1" customWidth="1"/>
    <col min="11797" max="11797" width="6.75" style="298" customWidth="1"/>
    <col min="11798" max="11798" width="6.875" style="298" customWidth="1"/>
    <col min="11799" max="11799" width="7.125" style="298" customWidth="1"/>
    <col min="11800" max="12032" width="9" style="298" customWidth="1"/>
    <col min="12033" max="12033" width="8.125" style="298" customWidth="1"/>
    <col min="12034" max="12034" width="3" style="298" customWidth="1"/>
    <col min="12035" max="12035" width="2.5" style="298" customWidth="1"/>
    <col min="12036" max="12036" width="9.625" style="298" customWidth="1"/>
    <col min="12037" max="12038" width="10.875" style="298" bestFit="1" customWidth="1"/>
    <col min="12039" max="12043" width="9.625" style="298" customWidth="1"/>
    <col min="12044" max="12044" width="4.625" style="298" customWidth="1"/>
    <col min="12045" max="12045" width="10.625" style="298" customWidth="1"/>
    <col min="12046" max="12049" width="9.625" style="298" customWidth="1"/>
    <col min="12050" max="12051" width="6.625" style="298" customWidth="1"/>
    <col min="12052" max="12052" width="7.5" style="298" bestFit="1" customWidth="1"/>
    <col min="12053" max="12053" width="6.75" style="298" customWidth="1"/>
    <col min="12054" max="12054" width="6.875" style="298" customWidth="1"/>
    <col min="12055" max="12055" width="7.125" style="298" customWidth="1"/>
    <col min="12056" max="12288" width="9" style="298" customWidth="1"/>
    <col min="12289" max="12289" width="8.125" style="298" customWidth="1"/>
    <col min="12290" max="12290" width="3" style="298" customWidth="1"/>
    <col min="12291" max="12291" width="2.5" style="298" customWidth="1"/>
    <col min="12292" max="12292" width="9.625" style="298" customWidth="1"/>
    <col min="12293" max="12294" width="10.875" style="298" bestFit="1" customWidth="1"/>
    <col min="12295" max="12299" width="9.625" style="298" customWidth="1"/>
    <col min="12300" max="12300" width="4.625" style="298" customWidth="1"/>
    <col min="12301" max="12301" width="10.625" style="298" customWidth="1"/>
    <col min="12302" max="12305" width="9.625" style="298" customWidth="1"/>
    <col min="12306" max="12307" width="6.625" style="298" customWidth="1"/>
    <col min="12308" max="12308" width="7.5" style="298" bestFit="1" customWidth="1"/>
    <col min="12309" max="12309" width="6.75" style="298" customWidth="1"/>
    <col min="12310" max="12310" width="6.875" style="298" customWidth="1"/>
    <col min="12311" max="12311" width="7.125" style="298" customWidth="1"/>
    <col min="12312" max="12544" width="9" style="298" customWidth="1"/>
    <col min="12545" max="12545" width="8.125" style="298" customWidth="1"/>
    <col min="12546" max="12546" width="3" style="298" customWidth="1"/>
    <col min="12547" max="12547" width="2.5" style="298" customWidth="1"/>
    <col min="12548" max="12548" width="9.625" style="298" customWidth="1"/>
    <col min="12549" max="12550" width="10.875" style="298" bestFit="1" customWidth="1"/>
    <col min="12551" max="12555" width="9.625" style="298" customWidth="1"/>
    <col min="12556" max="12556" width="4.625" style="298" customWidth="1"/>
    <col min="12557" max="12557" width="10.625" style="298" customWidth="1"/>
    <col min="12558" max="12561" width="9.625" style="298" customWidth="1"/>
    <col min="12562" max="12563" width="6.625" style="298" customWidth="1"/>
    <col min="12564" max="12564" width="7.5" style="298" bestFit="1" customWidth="1"/>
    <col min="12565" max="12565" width="6.75" style="298" customWidth="1"/>
    <col min="12566" max="12566" width="6.875" style="298" customWidth="1"/>
    <col min="12567" max="12567" width="7.125" style="298" customWidth="1"/>
    <col min="12568" max="12800" width="9" style="298" customWidth="1"/>
    <col min="12801" max="12801" width="8.125" style="298" customWidth="1"/>
    <col min="12802" max="12802" width="3" style="298" customWidth="1"/>
    <col min="12803" max="12803" width="2.5" style="298" customWidth="1"/>
    <col min="12804" max="12804" width="9.625" style="298" customWidth="1"/>
    <col min="12805" max="12806" width="10.875" style="298" bestFit="1" customWidth="1"/>
    <col min="12807" max="12811" width="9.625" style="298" customWidth="1"/>
    <col min="12812" max="12812" width="4.625" style="298" customWidth="1"/>
    <col min="12813" max="12813" width="10.625" style="298" customWidth="1"/>
    <col min="12814" max="12817" width="9.625" style="298" customWidth="1"/>
    <col min="12818" max="12819" width="6.625" style="298" customWidth="1"/>
    <col min="12820" max="12820" width="7.5" style="298" bestFit="1" customWidth="1"/>
    <col min="12821" max="12821" width="6.75" style="298" customWidth="1"/>
    <col min="12822" max="12822" width="6.875" style="298" customWidth="1"/>
    <col min="12823" max="12823" width="7.125" style="298" customWidth="1"/>
    <col min="12824" max="13056" width="9" style="298" customWidth="1"/>
    <col min="13057" max="13057" width="8.125" style="298" customWidth="1"/>
    <col min="13058" max="13058" width="3" style="298" customWidth="1"/>
    <col min="13059" max="13059" width="2.5" style="298" customWidth="1"/>
    <col min="13060" max="13060" width="9.625" style="298" customWidth="1"/>
    <col min="13061" max="13062" width="10.875" style="298" bestFit="1" customWidth="1"/>
    <col min="13063" max="13067" width="9.625" style="298" customWidth="1"/>
    <col min="13068" max="13068" width="4.625" style="298" customWidth="1"/>
    <col min="13069" max="13069" width="10.625" style="298" customWidth="1"/>
    <col min="13070" max="13073" width="9.625" style="298" customWidth="1"/>
    <col min="13074" max="13075" width="6.625" style="298" customWidth="1"/>
    <col min="13076" max="13076" width="7.5" style="298" bestFit="1" customWidth="1"/>
    <col min="13077" max="13077" width="6.75" style="298" customWidth="1"/>
    <col min="13078" max="13078" width="6.875" style="298" customWidth="1"/>
    <col min="13079" max="13079" width="7.125" style="298" customWidth="1"/>
    <col min="13080" max="13312" width="9" style="298" customWidth="1"/>
    <col min="13313" max="13313" width="8.125" style="298" customWidth="1"/>
    <col min="13314" max="13314" width="3" style="298" customWidth="1"/>
    <col min="13315" max="13315" width="2.5" style="298" customWidth="1"/>
    <col min="13316" max="13316" width="9.625" style="298" customWidth="1"/>
    <col min="13317" max="13318" width="10.875" style="298" bestFit="1" customWidth="1"/>
    <col min="13319" max="13323" width="9.625" style="298" customWidth="1"/>
    <col min="13324" max="13324" width="4.625" style="298" customWidth="1"/>
    <col min="13325" max="13325" width="10.625" style="298" customWidth="1"/>
    <col min="13326" max="13329" width="9.625" style="298" customWidth="1"/>
    <col min="13330" max="13331" width="6.625" style="298" customWidth="1"/>
    <col min="13332" max="13332" width="7.5" style="298" bestFit="1" customWidth="1"/>
    <col min="13333" max="13333" width="6.75" style="298" customWidth="1"/>
    <col min="13334" max="13334" width="6.875" style="298" customWidth="1"/>
    <col min="13335" max="13335" width="7.125" style="298" customWidth="1"/>
    <col min="13336" max="13568" width="9" style="298" customWidth="1"/>
    <col min="13569" max="13569" width="8.125" style="298" customWidth="1"/>
    <col min="13570" max="13570" width="3" style="298" customWidth="1"/>
    <col min="13571" max="13571" width="2.5" style="298" customWidth="1"/>
    <col min="13572" max="13572" width="9.625" style="298" customWidth="1"/>
    <col min="13573" max="13574" width="10.875" style="298" bestFit="1" customWidth="1"/>
    <col min="13575" max="13579" width="9.625" style="298" customWidth="1"/>
    <col min="13580" max="13580" width="4.625" style="298" customWidth="1"/>
    <col min="13581" max="13581" width="10.625" style="298" customWidth="1"/>
    <col min="13582" max="13585" width="9.625" style="298" customWidth="1"/>
    <col min="13586" max="13587" width="6.625" style="298" customWidth="1"/>
    <col min="13588" max="13588" width="7.5" style="298" bestFit="1" customWidth="1"/>
    <col min="13589" max="13589" width="6.75" style="298" customWidth="1"/>
    <col min="13590" max="13590" width="6.875" style="298" customWidth="1"/>
    <col min="13591" max="13591" width="7.125" style="298" customWidth="1"/>
    <col min="13592" max="13824" width="9" style="298" customWidth="1"/>
    <col min="13825" max="13825" width="8.125" style="298" customWidth="1"/>
    <col min="13826" max="13826" width="3" style="298" customWidth="1"/>
    <col min="13827" max="13827" width="2.5" style="298" customWidth="1"/>
    <col min="13828" max="13828" width="9.625" style="298" customWidth="1"/>
    <col min="13829" max="13830" width="10.875" style="298" bestFit="1" customWidth="1"/>
    <col min="13831" max="13835" width="9.625" style="298" customWidth="1"/>
    <col min="13836" max="13836" width="4.625" style="298" customWidth="1"/>
    <col min="13837" max="13837" width="10.625" style="298" customWidth="1"/>
    <col min="13838" max="13841" width="9.625" style="298" customWidth="1"/>
    <col min="13842" max="13843" width="6.625" style="298" customWidth="1"/>
    <col min="13844" max="13844" width="7.5" style="298" bestFit="1" customWidth="1"/>
    <col min="13845" max="13845" width="6.75" style="298" customWidth="1"/>
    <col min="13846" max="13846" width="6.875" style="298" customWidth="1"/>
    <col min="13847" max="13847" width="7.125" style="298" customWidth="1"/>
    <col min="13848" max="14080" width="9" style="298" customWidth="1"/>
    <col min="14081" max="14081" width="8.125" style="298" customWidth="1"/>
    <col min="14082" max="14082" width="3" style="298" customWidth="1"/>
    <col min="14083" max="14083" width="2.5" style="298" customWidth="1"/>
    <col min="14084" max="14084" width="9.625" style="298" customWidth="1"/>
    <col min="14085" max="14086" width="10.875" style="298" bestFit="1" customWidth="1"/>
    <col min="14087" max="14091" width="9.625" style="298" customWidth="1"/>
    <col min="14092" max="14092" width="4.625" style="298" customWidth="1"/>
    <col min="14093" max="14093" width="10.625" style="298" customWidth="1"/>
    <col min="14094" max="14097" width="9.625" style="298" customWidth="1"/>
    <col min="14098" max="14099" width="6.625" style="298" customWidth="1"/>
    <col min="14100" max="14100" width="7.5" style="298" bestFit="1" customWidth="1"/>
    <col min="14101" max="14101" width="6.75" style="298" customWidth="1"/>
    <col min="14102" max="14102" width="6.875" style="298" customWidth="1"/>
    <col min="14103" max="14103" width="7.125" style="298" customWidth="1"/>
    <col min="14104" max="14336" width="9" style="298" customWidth="1"/>
    <col min="14337" max="14337" width="8.125" style="298" customWidth="1"/>
    <col min="14338" max="14338" width="3" style="298" customWidth="1"/>
    <col min="14339" max="14339" width="2.5" style="298" customWidth="1"/>
    <col min="14340" max="14340" width="9.625" style="298" customWidth="1"/>
    <col min="14341" max="14342" width="10.875" style="298" bestFit="1" customWidth="1"/>
    <col min="14343" max="14347" width="9.625" style="298" customWidth="1"/>
    <col min="14348" max="14348" width="4.625" style="298" customWidth="1"/>
    <col min="14349" max="14349" width="10.625" style="298" customWidth="1"/>
    <col min="14350" max="14353" width="9.625" style="298" customWidth="1"/>
    <col min="14354" max="14355" width="6.625" style="298" customWidth="1"/>
    <col min="14356" max="14356" width="7.5" style="298" bestFit="1" customWidth="1"/>
    <col min="14357" max="14357" width="6.75" style="298" customWidth="1"/>
    <col min="14358" max="14358" width="6.875" style="298" customWidth="1"/>
    <col min="14359" max="14359" width="7.125" style="298" customWidth="1"/>
    <col min="14360" max="14592" width="9" style="298" customWidth="1"/>
    <col min="14593" max="14593" width="8.125" style="298" customWidth="1"/>
    <col min="14594" max="14594" width="3" style="298" customWidth="1"/>
    <col min="14595" max="14595" width="2.5" style="298" customWidth="1"/>
    <col min="14596" max="14596" width="9.625" style="298" customWidth="1"/>
    <col min="14597" max="14598" width="10.875" style="298" bestFit="1" customWidth="1"/>
    <col min="14599" max="14603" width="9.625" style="298" customWidth="1"/>
    <col min="14604" max="14604" width="4.625" style="298" customWidth="1"/>
    <col min="14605" max="14605" width="10.625" style="298" customWidth="1"/>
    <col min="14606" max="14609" width="9.625" style="298" customWidth="1"/>
    <col min="14610" max="14611" width="6.625" style="298" customWidth="1"/>
    <col min="14612" max="14612" width="7.5" style="298" bestFit="1" customWidth="1"/>
    <col min="14613" max="14613" width="6.75" style="298" customWidth="1"/>
    <col min="14614" max="14614" width="6.875" style="298" customWidth="1"/>
    <col min="14615" max="14615" width="7.125" style="298" customWidth="1"/>
    <col min="14616" max="14848" width="9" style="298" customWidth="1"/>
    <col min="14849" max="14849" width="8.125" style="298" customWidth="1"/>
    <col min="14850" max="14850" width="3" style="298" customWidth="1"/>
    <col min="14851" max="14851" width="2.5" style="298" customWidth="1"/>
    <col min="14852" max="14852" width="9.625" style="298" customWidth="1"/>
    <col min="14853" max="14854" width="10.875" style="298" bestFit="1" customWidth="1"/>
    <col min="14855" max="14859" width="9.625" style="298" customWidth="1"/>
    <col min="14860" max="14860" width="4.625" style="298" customWidth="1"/>
    <col min="14861" max="14861" width="10.625" style="298" customWidth="1"/>
    <col min="14862" max="14865" width="9.625" style="298" customWidth="1"/>
    <col min="14866" max="14867" width="6.625" style="298" customWidth="1"/>
    <col min="14868" max="14868" width="7.5" style="298" bestFit="1" customWidth="1"/>
    <col min="14869" max="14869" width="6.75" style="298" customWidth="1"/>
    <col min="14870" max="14870" width="6.875" style="298" customWidth="1"/>
    <col min="14871" max="14871" width="7.125" style="298" customWidth="1"/>
    <col min="14872" max="15104" width="9" style="298" customWidth="1"/>
    <col min="15105" max="15105" width="8.125" style="298" customWidth="1"/>
    <col min="15106" max="15106" width="3" style="298" customWidth="1"/>
    <col min="15107" max="15107" width="2.5" style="298" customWidth="1"/>
    <col min="15108" max="15108" width="9.625" style="298" customWidth="1"/>
    <col min="15109" max="15110" width="10.875" style="298" bestFit="1" customWidth="1"/>
    <col min="15111" max="15115" width="9.625" style="298" customWidth="1"/>
    <col min="15116" max="15116" width="4.625" style="298" customWidth="1"/>
    <col min="15117" max="15117" width="10.625" style="298" customWidth="1"/>
    <col min="15118" max="15121" width="9.625" style="298" customWidth="1"/>
    <col min="15122" max="15123" width="6.625" style="298" customWidth="1"/>
    <col min="15124" max="15124" width="7.5" style="298" bestFit="1" customWidth="1"/>
    <col min="15125" max="15125" width="6.75" style="298" customWidth="1"/>
    <col min="15126" max="15126" width="6.875" style="298" customWidth="1"/>
    <col min="15127" max="15127" width="7.125" style="298" customWidth="1"/>
    <col min="15128" max="15360" width="9" style="298" customWidth="1"/>
    <col min="15361" max="15361" width="8.125" style="298" customWidth="1"/>
    <col min="15362" max="15362" width="3" style="298" customWidth="1"/>
    <col min="15363" max="15363" width="2.5" style="298" customWidth="1"/>
    <col min="15364" max="15364" width="9.625" style="298" customWidth="1"/>
    <col min="15365" max="15366" width="10.875" style="298" bestFit="1" customWidth="1"/>
    <col min="15367" max="15371" width="9.625" style="298" customWidth="1"/>
    <col min="15372" max="15372" width="4.625" style="298" customWidth="1"/>
    <col min="15373" max="15373" width="10.625" style="298" customWidth="1"/>
    <col min="15374" max="15377" width="9.625" style="298" customWidth="1"/>
    <col min="15378" max="15379" width="6.625" style="298" customWidth="1"/>
    <col min="15380" max="15380" width="7.5" style="298" bestFit="1" customWidth="1"/>
    <col min="15381" max="15381" width="6.75" style="298" customWidth="1"/>
    <col min="15382" max="15382" width="6.875" style="298" customWidth="1"/>
    <col min="15383" max="15383" width="7.125" style="298" customWidth="1"/>
    <col min="15384" max="15616" width="9" style="298" customWidth="1"/>
    <col min="15617" max="15617" width="8.125" style="298" customWidth="1"/>
    <col min="15618" max="15618" width="3" style="298" customWidth="1"/>
    <col min="15619" max="15619" width="2.5" style="298" customWidth="1"/>
    <col min="15620" max="15620" width="9.625" style="298" customWidth="1"/>
    <col min="15621" max="15622" width="10.875" style="298" bestFit="1" customWidth="1"/>
    <col min="15623" max="15627" width="9.625" style="298" customWidth="1"/>
    <col min="15628" max="15628" width="4.625" style="298" customWidth="1"/>
    <col min="15629" max="15629" width="10.625" style="298" customWidth="1"/>
    <col min="15630" max="15633" width="9.625" style="298" customWidth="1"/>
    <col min="15634" max="15635" width="6.625" style="298" customWidth="1"/>
    <col min="15636" max="15636" width="7.5" style="298" bestFit="1" customWidth="1"/>
    <col min="15637" max="15637" width="6.75" style="298" customWidth="1"/>
    <col min="15638" max="15638" width="6.875" style="298" customWidth="1"/>
    <col min="15639" max="15639" width="7.125" style="298" customWidth="1"/>
    <col min="15640" max="15872" width="9" style="298" customWidth="1"/>
    <col min="15873" max="15873" width="8.125" style="298" customWidth="1"/>
    <col min="15874" max="15874" width="3" style="298" customWidth="1"/>
    <col min="15875" max="15875" width="2.5" style="298" customWidth="1"/>
    <col min="15876" max="15876" width="9.625" style="298" customWidth="1"/>
    <col min="15877" max="15878" width="10.875" style="298" bestFit="1" customWidth="1"/>
    <col min="15879" max="15883" width="9.625" style="298" customWidth="1"/>
    <col min="15884" max="15884" width="4.625" style="298" customWidth="1"/>
    <col min="15885" max="15885" width="10.625" style="298" customWidth="1"/>
    <col min="15886" max="15889" width="9.625" style="298" customWidth="1"/>
    <col min="15890" max="15891" width="6.625" style="298" customWidth="1"/>
    <col min="15892" max="15892" width="7.5" style="298" bestFit="1" customWidth="1"/>
    <col min="15893" max="15893" width="6.75" style="298" customWidth="1"/>
    <col min="15894" max="15894" width="6.875" style="298" customWidth="1"/>
    <col min="15895" max="15895" width="7.125" style="298" customWidth="1"/>
    <col min="15896" max="16128" width="9" style="298" customWidth="1"/>
    <col min="16129" max="16129" width="8.125" style="298" customWidth="1"/>
    <col min="16130" max="16130" width="3" style="298" customWidth="1"/>
    <col min="16131" max="16131" width="2.5" style="298" customWidth="1"/>
    <col min="16132" max="16132" width="9.625" style="298" customWidth="1"/>
    <col min="16133" max="16134" width="10.875" style="298" bestFit="1" customWidth="1"/>
    <col min="16135" max="16139" width="9.625" style="298" customWidth="1"/>
    <col min="16140" max="16140" width="4.625" style="298" customWidth="1"/>
    <col min="16141" max="16141" width="10.625" style="298" customWidth="1"/>
    <col min="16142" max="16145" width="9.625" style="298" customWidth="1"/>
    <col min="16146" max="16147" width="6.625" style="298" customWidth="1"/>
    <col min="16148" max="16148" width="7.5" style="298" bestFit="1" customWidth="1"/>
    <col min="16149" max="16149" width="6.75" style="298" customWidth="1"/>
    <col min="16150" max="16150" width="6.875" style="298" customWidth="1"/>
    <col min="16151" max="16151" width="7.125" style="298" customWidth="1"/>
    <col min="16152" max="16384" width="9" style="298" customWidth="1"/>
  </cols>
  <sheetData>
    <row r="2" spans="1:23" ht="12.2" customHeight="1">
      <c r="F2" s="331"/>
    </row>
    <row r="3" spans="1:23" ht="12.2" customHeight="1">
      <c r="F3" s="331"/>
    </row>
    <row r="4" spans="1:23" ht="13.7" customHeight="1">
      <c r="J4" s="337" t="s">
        <v>958</v>
      </c>
      <c r="K4" s="337"/>
      <c r="L4" s="155"/>
      <c r="N4" s="346"/>
      <c r="O4" s="346"/>
      <c r="P4" s="346"/>
      <c r="Q4" s="346"/>
      <c r="W4" s="155" t="s">
        <v>958</v>
      </c>
    </row>
    <row r="5" spans="1:23" ht="12.2" customHeight="1">
      <c r="A5" s="300" t="s">
        <v>233</v>
      </c>
      <c r="B5" s="300"/>
      <c r="C5" s="313"/>
      <c r="D5" s="321" t="s">
        <v>144</v>
      </c>
      <c r="E5" s="328"/>
      <c r="F5" s="332"/>
      <c r="G5" s="333" t="s">
        <v>329</v>
      </c>
      <c r="H5" s="321" t="s">
        <v>13</v>
      </c>
      <c r="I5" s="328"/>
      <c r="J5" s="332"/>
      <c r="K5" s="321" t="s">
        <v>325</v>
      </c>
      <c r="L5" s="338" t="s">
        <v>806</v>
      </c>
      <c r="M5" s="347"/>
      <c r="N5" s="363" t="s">
        <v>518</v>
      </c>
      <c r="O5" s="340"/>
      <c r="P5" s="340"/>
      <c r="Q5" s="349"/>
      <c r="R5" s="385" t="s">
        <v>826</v>
      </c>
      <c r="S5" s="392"/>
      <c r="T5" s="392"/>
      <c r="U5" s="392"/>
      <c r="V5" s="392"/>
      <c r="W5" s="392"/>
    </row>
    <row r="6" spans="1:23" ht="12.2" customHeight="1">
      <c r="A6" s="301"/>
      <c r="B6" s="301"/>
      <c r="C6" s="314"/>
      <c r="D6" s="322" t="s">
        <v>332</v>
      </c>
      <c r="E6" s="322" t="s">
        <v>230</v>
      </c>
      <c r="F6" s="322" t="s">
        <v>211</v>
      </c>
      <c r="G6" s="334"/>
      <c r="H6" s="322" t="s">
        <v>180</v>
      </c>
      <c r="I6" s="322" t="s">
        <v>333</v>
      </c>
      <c r="J6" s="322" t="s">
        <v>336</v>
      </c>
      <c r="K6" s="321" t="s">
        <v>336</v>
      </c>
      <c r="L6" s="339"/>
      <c r="M6" s="348"/>
      <c r="N6" s="364" t="s">
        <v>141</v>
      </c>
      <c r="O6" s="376"/>
      <c r="P6" s="381"/>
      <c r="Q6" s="383" t="s">
        <v>329</v>
      </c>
      <c r="R6" s="364" t="s">
        <v>13</v>
      </c>
      <c r="S6" s="376"/>
      <c r="T6" s="381"/>
      <c r="U6" s="364" t="s">
        <v>179</v>
      </c>
      <c r="V6" s="376"/>
      <c r="W6" s="376"/>
    </row>
    <row r="7" spans="1:23" ht="12.2" customHeight="1">
      <c r="A7" s="302"/>
      <c r="B7" s="309"/>
      <c r="C7" s="315"/>
      <c r="D7" s="323" t="s">
        <v>97</v>
      </c>
      <c r="E7" s="323" t="s">
        <v>807</v>
      </c>
      <c r="F7" s="323" t="s">
        <v>97</v>
      </c>
      <c r="G7" s="323" t="s">
        <v>339</v>
      </c>
      <c r="H7" s="323" t="s">
        <v>97</v>
      </c>
      <c r="I7" s="323" t="s">
        <v>97</v>
      </c>
      <c r="J7" s="323" t="s">
        <v>97</v>
      </c>
      <c r="K7" s="323" t="s">
        <v>807</v>
      </c>
      <c r="L7" s="340"/>
      <c r="M7" s="349"/>
      <c r="N7" s="365" t="s">
        <v>183</v>
      </c>
      <c r="O7" s="365" t="s">
        <v>230</v>
      </c>
      <c r="P7" s="365" t="s">
        <v>211</v>
      </c>
      <c r="Q7" s="384"/>
      <c r="R7" s="365" t="s">
        <v>809</v>
      </c>
      <c r="S7" s="365" t="s">
        <v>333</v>
      </c>
      <c r="T7" s="365" t="s">
        <v>336</v>
      </c>
      <c r="U7" s="365" t="s">
        <v>279</v>
      </c>
      <c r="V7" s="365" t="s">
        <v>218</v>
      </c>
      <c r="W7" s="364" t="s">
        <v>336</v>
      </c>
    </row>
    <row r="8" spans="1:23" ht="12.2" customHeight="1">
      <c r="A8" s="303" t="s">
        <v>955</v>
      </c>
      <c r="B8" s="310">
        <v>10</v>
      </c>
      <c r="C8" s="316" t="s">
        <v>657</v>
      </c>
      <c r="D8" s="136">
        <v>3582194</v>
      </c>
      <c r="E8" s="136">
        <v>1765909</v>
      </c>
      <c r="F8" s="136">
        <v>1816285</v>
      </c>
      <c r="G8" s="136">
        <v>1504685</v>
      </c>
      <c r="H8" s="136">
        <v>1851</v>
      </c>
      <c r="I8" s="136">
        <v>4046</v>
      </c>
      <c r="J8" s="136">
        <v>-2195</v>
      </c>
      <c r="K8" s="136">
        <v>443</v>
      </c>
      <c r="L8" s="341"/>
      <c r="M8" s="350"/>
      <c r="N8" s="366" t="s">
        <v>97</v>
      </c>
      <c r="O8" s="323" t="s">
        <v>97</v>
      </c>
      <c r="P8" s="323" t="s">
        <v>97</v>
      </c>
      <c r="Q8" s="323" t="s">
        <v>339</v>
      </c>
      <c r="R8" s="386" t="s">
        <v>97</v>
      </c>
      <c r="S8" s="323" t="s">
        <v>97</v>
      </c>
      <c r="T8" s="323" t="s">
        <v>97</v>
      </c>
      <c r="U8" s="323" t="s">
        <v>97</v>
      </c>
      <c r="V8" s="323" t="s">
        <v>97</v>
      </c>
      <c r="W8" s="323" t="s">
        <v>97</v>
      </c>
    </row>
    <row r="9" spans="1:23" ht="12.2" customHeight="1">
      <c r="A9" s="303" t="s">
        <v>957</v>
      </c>
      <c r="B9" s="310">
        <v>10</v>
      </c>
      <c r="C9" s="316" t="s">
        <v>657</v>
      </c>
      <c r="D9" s="136">
        <v>3553518</v>
      </c>
      <c r="E9" s="136">
        <v>1752108</v>
      </c>
      <c r="F9" s="136">
        <v>1801410</v>
      </c>
      <c r="G9" s="136">
        <v>1514312</v>
      </c>
      <c r="H9" s="136">
        <v>1747</v>
      </c>
      <c r="I9" s="136">
        <v>4111</v>
      </c>
      <c r="J9" s="136">
        <v>-2364</v>
      </c>
      <c r="K9" s="136">
        <v>1267</v>
      </c>
      <c r="L9" s="304" t="s">
        <v>341</v>
      </c>
      <c r="M9" s="351"/>
      <c r="N9" s="367">
        <v>3500986</v>
      </c>
      <c r="O9" s="377">
        <v>1725695</v>
      </c>
      <c r="P9" s="382">
        <v>1775291</v>
      </c>
      <c r="Q9" s="380">
        <v>1528906</v>
      </c>
      <c r="R9" s="387">
        <v>1309</v>
      </c>
      <c r="S9" s="387">
        <v>4504</v>
      </c>
      <c r="T9" s="393">
        <v>-3195</v>
      </c>
      <c r="U9" s="387">
        <v>22674</v>
      </c>
      <c r="V9" s="387">
        <v>28328</v>
      </c>
      <c r="W9" s="393">
        <v>-5654</v>
      </c>
    </row>
    <row r="10" spans="1:23" ht="12.2" customHeight="1">
      <c r="A10" s="303" t="s">
        <v>110</v>
      </c>
      <c r="B10" s="311">
        <v>10</v>
      </c>
      <c r="C10" s="317" t="s">
        <v>657</v>
      </c>
      <c r="D10" s="324">
        <v>3524160</v>
      </c>
      <c r="E10" s="299">
        <v>1737576</v>
      </c>
      <c r="F10" s="299">
        <v>1786584</v>
      </c>
      <c r="G10" s="299">
        <v>1526665</v>
      </c>
      <c r="H10" s="299">
        <v>1636</v>
      </c>
      <c r="I10" s="299">
        <v>3971</v>
      </c>
      <c r="J10" s="299">
        <v>2335</v>
      </c>
      <c r="K10" s="299">
        <v>825</v>
      </c>
      <c r="L10" s="342"/>
      <c r="M10" s="352"/>
      <c r="N10" s="326"/>
      <c r="O10" s="375"/>
      <c r="P10" s="375"/>
      <c r="Q10" s="326"/>
      <c r="R10" s="326"/>
      <c r="S10" s="326"/>
      <c r="T10" s="393"/>
      <c r="U10" s="397"/>
      <c r="V10" s="397"/>
      <c r="W10" s="397"/>
    </row>
    <row r="11" spans="1:23" ht="12.2" customHeight="1">
      <c r="A11" s="304"/>
      <c r="B11" s="310"/>
      <c r="C11" s="316"/>
      <c r="D11" s="325"/>
      <c r="E11" s="329"/>
      <c r="F11" s="329"/>
      <c r="G11" s="329"/>
      <c r="H11" s="325"/>
      <c r="I11" s="325"/>
      <c r="J11" s="325"/>
      <c r="K11" s="329"/>
      <c r="L11" s="304" t="s">
        <v>206</v>
      </c>
      <c r="M11" s="304"/>
      <c r="N11" s="368">
        <v>534953</v>
      </c>
      <c r="O11" s="378">
        <v>257612</v>
      </c>
      <c r="P11" s="378">
        <v>277341</v>
      </c>
      <c r="Q11" s="378">
        <v>252294</v>
      </c>
      <c r="R11" s="387">
        <v>150</v>
      </c>
      <c r="S11" s="387">
        <v>954</v>
      </c>
      <c r="T11" s="394">
        <v>-804</v>
      </c>
      <c r="U11" s="387">
        <v>3546</v>
      </c>
      <c r="V11" s="387">
        <v>4701</v>
      </c>
      <c r="W11" s="393">
        <v>-1155</v>
      </c>
    </row>
    <row r="12" spans="1:23" ht="12.2" customHeight="1">
      <c r="A12" s="305" t="s">
        <v>110</v>
      </c>
      <c r="B12" s="63">
        <v>4</v>
      </c>
      <c r="C12" s="318" t="s">
        <v>706</v>
      </c>
      <c r="D12" s="326">
        <v>3533214</v>
      </c>
      <c r="E12" s="155">
        <v>1741488</v>
      </c>
      <c r="F12" s="155">
        <v>1791726</v>
      </c>
      <c r="G12" s="155">
        <v>1518558</v>
      </c>
      <c r="H12" s="155">
        <v>1438</v>
      </c>
      <c r="I12" s="155">
        <v>3889</v>
      </c>
      <c r="J12" s="155">
        <v>-2451</v>
      </c>
      <c r="K12" s="155">
        <v>3017</v>
      </c>
      <c r="L12" s="155"/>
      <c r="M12" s="353" t="s">
        <v>750</v>
      </c>
      <c r="N12" s="369">
        <v>180273</v>
      </c>
      <c r="O12" s="379">
        <v>88449</v>
      </c>
      <c r="P12" s="379">
        <v>91824</v>
      </c>
      <c r="Q12" s="379">
        <v>84624</v>
      </c>
      <c r="R12" s="388">
        <v>66</v>
      </c>
      <c r="S12" s="388">
        <v>328</v>
      </c>
      <c r="T12" s="394">
        <v>-262</v>
      </c>
      <c r="U12" s="388">
        <v>1224</v>
      </c>
      <c r="V12" s="388">
        <v>1673</v>
      </c>
      <c r="W12" s="394">
        <v>-449</v>
      </c>
    </row>
    <row r="13" spans="1:23" ht="12.2" customHeight="1">
      <c r="A13" s="305"/>
      <c r="B13" s="63">
        <v>5</v>
      </c>
      <c r="C13" s="318"/>
      <c r="D13" s="326">
        <v>3533780</v>
      </c>
      <c r="E13" s="155">
        <v>1742125</v>
      </c>
      <c r="F13" s="155">
        <v>1791655</v>
      </c>
      <c r="G13" s="155">
        <v>1523596</v>
      </c>
      <c r="H13" s="155">
        <v>1593</v>
      </c>
      <c r="I13" s="155">
        <v>3880</v>
      </c>
      <c r="J13" s="155">
        <v>-2287</v>
      </c>
      <c r="K13" s="155">
        <v>716</v>
      </c>
      <c r="L13" s="155"/>
      <c r="M13" s="354" t="s">
        <v>24</v>
      </c>
      <c r="N13" s="369">
        <v>31123</v>
      </c>
      <c r="O13" s="379">
        <v>14119</v>
      </c>
      <c r="P13" s="379">
        <v>17004</v>
      </c>
      <c r="Q13" s="379">
        <v>17684</v>
      </c>
      <c r="R13" s="388">
        <v>7</v>
      </c>
      <c r="S13" s="388">
        <v>93</v>
      </c>
      <c r="T13" s="394">
        <v>-86</v>
      </c>
      <c r="U13" s="388">
        <v>262</v>
      </c>
      <c r="V13" s="388">
        <v>274</v>
      </c>
      <c r="W13" s="398">
        <v>-12</v>
      </c>
    </row>
    <row r="14" spans="1:23" ht="12.2" customHeight="1">
      <c r="B14" s="63">
        <v>6</v>
      </c>
      <c r="C14" s="318"/>
      <c r="D14" s="326">
        <v>3532209</v>
      </c>
      <c r="E14" s="155">
        <v>1741577</v>
      </c>
      <c r="F14" s="155">
        <v>1790632</v>
      </c>
      <c r="G14" s="155">
        <v>1524811</v>
      </c>
      <c r="H14" s="155">
        <v>1428</v>
      </c>
      <c r="I14" s="155">
        <v>3317</v>
      </c>
      <c r="J14" s="155">
        <v>-1889</v>
      </c>
      <c r="K14" s="155">
        <v>-158</v>
      </c>
      <c r="L14" s="155"/>
      <c r="M14" s="353" t="s">
        <v>560</v>
      </c>
      <c r="N14" s="369">
        <v>103029</v>
      </c>
      <c r="O14" s="379">
        <v>50024</v>
      </c>
      <c r="P14" s="379">
        <v>53005</v>
      </c>
      <c r="Q14" s="379">
        <v>46489</v>
      </c>
      <c r="R14" s="388">
        <v>32</v>
      </c>
      <c r="S14" s="388">
        <v>104</v>
      </c>
      <c r="T14" s="394">
        <v>-72</v>
      </c>
      <c r="U14" s="388">
        <v>671</v>
      </c>
      <c r="V14" s="388">
        <v>882</v>
      </c>
      <c r="W14" s="398">
        <v>-211</v>
      </c>
    </row>
    <row r="15" spans="1:23" ht="12.2" customHeight="1">
      <c r="A15" s="305"/>
      <c r="B15" s="63">
        <v>7</v>
      </c>
      <c r="C15" s="318"/>
      <c r="D15" s="326">
        <v>3530162</v>
      </c>
      <c r="E15" s="155">
        <v>1740473</v>
      </c>
      <c r="F15" s="155">
        <v>1789689</v>
      </c>
      <c r="G15" s="155">
        <v>1525018</v>
      </c>
      <c r="H15" s="155">
        <v>1664</v>
      </c>
      <c r="I15" s="155">
        <v>4013</v>
      </c>
      <c r="J15" s="155">
        <v>-2349</v>
      </c>
      <c r="K15" s="155">
        <v>914</v>
      </c>
      <c r="L15" s="155"/>
      <c r="M15" s="354" t="s">
        <v>959</v>
      </c>
      <c r="N15" s="369">
        <v>61602</v>
      </c>
      <c r="O15" s="379">
        <v>28915</v>
      </c>
      <c r="P15" s="379">
        <v>32687</v>
      </c>
      <c r="Q15" s="379">
        <v>31085</v>
      </c>
      <c r="R15" s="388">
        <v>9</v>
      </c>
      <c r="S15" s="388">
        <v>123</v>
      </c>
      <c r="T15" s="394">
        <v>-114</v>
      </c>
      <c r="U15" s="388">
        <v>366</v>
      </c>
      <c r="V15" s="388">
        <v>432</v>
      </c>
      <c r="W15" s="398">
        <v>-66</v>
      </c>
    </row>
    <row r="16" spans="1:23" ht="12.2" customHeight="1">
      <c r="A16" s="305"/>
      <c r="B16" s="63">
        <v>8</v>
      </c>
      <c r="C16" s="317"/>
      <c r="D16" s="326">
        <v>3528727</v>
      </c>
      <c r="E16" s="326">
        <v>1739760</v>
      </c>
      <c r="F16" s="326">
        <v>1788967</v>
      </c>
      <c r="G16" s="326">
        <v>1526028</v>
      </c>
      <c r="H16" s="155">
        <v>1668</v>
      </c>
      <c r="I16" s="155">
        <v>3989</v>
      </c>
      <c r="J16" s="155">
        <v>-2321</v>
      </c>
      <c r="K16" s="155">
        <v>39</v>
      </c>
      <c r="L16" s="75"/>
      <c r="M16" s="354" t="s">
        <v>473</v>
      </c>
      <c r="N16" s="369">
        <v>18226</v>
      </c>
      <c r="O16" s="379">
        <v>8708</v>
      </c>
      <c r="P16" s="379">
        <v>9518</v>
      </c>
      <c r="Q16" s="379">
        <v>9158</v>
      </c>
      <c r="R16" s="388">
        <v>3</v>
      </c>
      <c r="S16" s="388">
        <v>47</v>
      </c>
      <c r="T16" s="394">
        <v>-44</v>
      </c>
      <c r="U16" s="388">
        <v>124</v>
      </c>
      <c r="V16" s="388">
        <v>248</v>
      </c>
      <c r="W16" s="398">
        <v>-124</v>
      </c>
    </row>
    <row r="17" spans="1:23" ht="12.2" customHeight="1">
      <c r="B17" s="63">
        <v>9</v>
      </c>
      <c r="C17" s="318"/>
      <c r="D17" s="326">
        <v>3526445</v>
      </c>
      <c r="E17" s="326">
        <v>1738680</v>
      </c>
      <c r="F17" s="326">
        <v>1787765</v>
      </c>
      <c r="G17" s="326">
        <v>1526364</v>
      </c>
      <c r="H17" s="155">
        <v>1538</v>
      </c>
      <c r="I17" s="155">
        <v>3979</v>
      </c>
      <c r="J17" s="155">
        <v>-2441</v>
      </c>
      <c r="K17" s="155">
        <v>156</v>
      </c>
      <c r="L17" s="75"/>
      <c r="M17" s="354" t="s">
        <v>960</v>
      </c>
      <c r="N17" s="369">
        <v>25740</v>
      </c>
      <c r="O17" s="379">
        <v>12200</v>
      </c>
      <c r="P17" s="379">
        <v>13540</v>
      </c>
      <c r="Q17" s="379">
        <v>11425</v>
      </c>
      <c r="R17" s="388">
        <v>2</v>
      </c>
      <c r="S17" s="388">
        <v>52</v>
      </c>
      <c r="T17" s="394">
        <v>-50</v>
      </c>
      <c r="U17" s="388">
        <v>135</v>
      </c>
      <c r="V17" s="388">
        <v>294</v>
      </c>
      <c r="W17" s="398">
        <v>-159</v>
      </c>
    </row>
    <row r="18" spans="1:23" s="299" customFormat="1" ht="12.2" customHeight="1">
      <c r="A18" s="305"/>
      <c r="B18" s="63">
        <v>10</v>
      </c>
      <c r="C18" s="318"/>
      <c r="D18" s="326">
        <v>3524160</v>
      </c>
      <c r="E18" s="326">
        <v>1737576</v>
      </c>
      <c r="F18" s="326">
        <v>1786584</v>
      </c>
      <c r="G18" s="326">
        <v>1526665</v>
      </c>
      <c r="H18" s="298">
        <v>1636</v>
      </c>
      <c r="I18" s="298">
        <v>3971</v>
      </c>
      <c r="J18" s="298">
        <v>-2335</v>
      </c>
      <c r="K18" s="298">
        <v>825</v>
      </c>
      <c r="L18" s="155"/>
      <c r="M18" s="354" t="s">
        <v>810</v>
      </c>
      <c r="N18" s="369">
        <v>44457</v>
      </c>
      <c r="O18" s="379">
        <v>21333</v>
      </c>
      <c r="P18" s="379">
        <v>23124</v>
      </c>
      <c r="Q18" s="379">
        <v>19343</v>
      </c>
      <c r="R18" s="388">
        <v>14</v>
      </c>
      <c r="S18" s="388">
        <v>64</v>
      </c>
      <c r="T18" s="394">
        <v>-50</v>
      </c>
      <c r="U18" s="388">
        <v>314</v>
      </c>
      <c r="V18" s="388">
        <v>333</v>
      </c>
      <c r="W18" s="398">
        <v>-19</v>
      </c>
    </row>
    <row r="19" spans="1:23" ht="12.2" customHeight="1">
      <c r="A19" s="305"/>
      <c r="B19" s="63">
        <v>11</v>
      </c>
      <c r="C19" s="318"/>
      <c r="D19" s="326">
        <v>3522650</v>
      </c>
      <c r="E19" s="326">
        <v>1736794</v>
      </c>
      <c r="F19" s="326">
        <v>1785856</v>
      </c>
      <c r="G19" s="326">
        <v>1527356</v>
      </c>
      <c r="H19" s="155">
        <v>1424</v>
      </c>
      <c r="I19" s="155">
        <v>3834</v>
      </c>
      <c r="J19" s="155">
        <v>-2410</v>
      </c>
      <c r="K19" s="155">
        <v>376</v>
      </c>
      <c r="L19" s="155"/>
      <c r="M19" s="354" t="s">
        <v>961</v>
      </c>
      <c r="N19" s="369">
        <v>10621</v>
      </c>
      <c r="O19" s="379">
        <v>5025</v>
      </c>
      <c r="P19" s="379">
        <v>5596</v>
      </c>
      <c r="Q19" s="379">
        <v>5600</v>
      </c>
      <c r="R19" s="388">
        <v>4</v>
      </c>
      <c r="S19" s="388">
        <v>29</v>
      </c>
      <c r="T19" s="394">
        <v>-25</v>
      </c>
      <c r="U19" s="388">
        <v>120</v>
      </c>
      <c r="V19" s="388">
        <v>110</v>
      </c>
      <c r="W19" s="398">
        <v>10</v>
      </c>
    </row>
    <row r="20" spans="1:23" ht="12.2" customHeight="1">
      <c r="A20" s="305"/>
      <c r="B20" s="63">
        <v>12</v>
      </c>
      <c r="C20" s="319"/>
      <c r="D20" s="326">
        <v>3520616</v>
      </c>
      <c r="E20" s="326">
        <v>1735776</v>
      </c>
      <c r="F20" s="326">
        <v>1784840</v>
      </c>
      <c r="G20" s="326">
        <v>1527570</v>
      </c>
      <c r="H20" s="155">
        <v>1499</v>
      </c>
      <c r="I20" s="155">
        <v>4456</v>
      </c>
      <c r="J20" s="155">
        <v>-2957</v>
      </c>
      <c r="K20" s="155">
        <v>-274</v>
      </c>
      <c r="L20" s="155"/>
      <c r="M20" s="354" t="s">
        <v>962</v>
      </c>
      <c r="N20" s="369">
        <v>6109</v>
      </c>
      <c r="O20" s="379">
        <v>2957</v>
      </c>
      <c r="P20" s="379">
        <v>3152</v>
      </c>
      <c r="Q20" s="379">
        <v>2811</v>
      </c>
      <c r="R20" s="389">
        <v>1</v>
      </c>
      <c r="S20" s="388">
        <v>13</v>
      </c>
      <c r="T20" s="394">
        <v>-12</v>
      </c>
      <c r="U20" s="388">
        <v>30</v>
      </c>
      <c r="V20" s="388">
        <v>73</v>
      </c>
      <c r="W20" s="398">
        <v>-43</v>
      </c>
    </row>
    <row r="21" spans="1:23" ht="12.2" customHeight="1">
      <c r="A21" s="305" t="s">
        <v>689</v>
      </c>
      <c r="B21" s="63">
        <v>1</v>
      </c>
      <c r="C21" s="319" t="s">
        <v>706</v>
      </c>
      <c r="D21" s="326">
        <v>3517385</v>
      </c>
      <c r="E21" s="326">
        <v>1734092</v>
      </c>
      <c r="F21" s="326">
        <v>1783293</v>
      </c>
      <c r="G21" s="326">
        <v>1527176</v>
      </c>
      <c r="H21" s="155">
        <v>1527</v>
      </c>
      <c r="I21" s="155">
        <v>6230</v>
      </c>
      <c r="J21" s="155">
        <v>-4703</v>
      </c>
      <c r="K21" s="155">
        <v>174</v>
      </c>
      <c r="L21" s="155"/>
      <c r="M21" s="354" t="s">
        <v>212</v>
      </c>
      <c r="N21" s="369">
        <v>7092</v>
      </c>
      <c r="O21" s="379">
        <v>3374</v>
      </c>
      <c r="P21" s="379">
        <v>3718</v>
      </c>
      <c r="Q21" s="379">
        <v>3191</v>
      </c>
      <c r="R21" s="388">
        <v>2</v>
      </c>
      <c r="S21" s="388">
        <v>32</v>
      </c>
      <c r="T21" s="394">
        <v>-30</v>
      </c>
      <c r="U21" s="388">
        <v>33</v>
      </c>
      <c r="V21" s="388">
        <v>60</v>
      </c>
      <c r="W21" s="398">
        <v>-27</v>
      </c>
    </row>
    <row r="22" spans="1:23" ht="12.2" customHeight="1">
      <c r="A22" s="305"/>
      <c r="B22" s="63">
        <v>2</v>
      </c>
      <c r="C22" s="319"/>
      <c r="D22" s="326">
        <v>3512856</v>
      </c>
      <c r="E22" s="326">
        <v>1731704</v>
      </c>
      <c r="F22" s="326">
        <v>1781152</v>
      </c>
      <c r="G22" s="326">
        <v>1526084</v>
      </c>
      <c r="H22" s="155">
        <v>1340</v>
      </c>
      <c r="I22" s="155">
        <v>4714</v>
      </c>
      <c r="J22" s="155">
        <v>-3374</v>
      </c>
      <c r="K22" s="155">
        <v>353</v>
      </c>
      <c r="L22" s="343"/>
      <c r="M22" s="354" t="s">
        <v>963</v>
      </c>
      <c r="N22" s="369">
        <v>5280</v>
      </c>
      <c r="O22" s="379">
        <v>2465</v>
      </c>
      <c r="P22" s="379">
        <v>2815</v>
      </c>
      <c r="Q22" s="379">
        <v>2536</v>
      </c>
      <c r="R22" s="388">
        <v>2</v>
      </c>
      <c r="S22" s="388">
        <v>12</v>
      </c>
      <c r="T22" s="394">
        <v>-10</v>
      </c>
      <c r="U22" s="388">
        <v>31</v>
      </c>
      <c r="V22" s="388">
        <v>52</v>
      </c>
      <c r="W22" s="398">
        <v>-21</v>
      </c>
    </row>
    <row r="23" spans="1:23" ht="12.2" customHeight="1">
      <c r="B23" s="63">
        <v>3</v>
      </c>
      <c r="C23" s="319"/>
      <c r="D23" s="326">
        <v>3509835</v>
      </c>
      <c r="E23" s="326">
        <v>1730276</v>
      </c>
      <c r="F23" s="326">
        <v>1779559</v>
      </c>
      <c r="G23" s="326">
        <v>1526308</v>
      </c>
      <c r="H23" s="335">
        <v>1309</v>
      </c>
      <c r="I23" s="335">
        <v>4504</v>
      </c>
      <c r="J23" s="335">
        <v>-3195</v>
      </c>
      <c r="K23" s="335">
        <v>-5654</v>
      </c>
      <c r="L23" s="304"/>
      <c r="M23" s="354" t="s">
        <v>194</v>
      </c>
      <c r="N23" s="369">
        <v>6133</v>
      </c>
      <c r="O23" s="379">
        <v>2926</v>
      </c>
      <c r="P23" s="379">
        <v>3207</v>
      </c>
      <c r="Q23" s="379">
        <v>3212</v>
      </c>
      <c r="R23" s="388">
        <v>0</v>
      </c>
      <c r="S23" s="388">
        <v>17</v>
      </c>
      <c r="T23" s="394">
        <v>-17</v>
      </c>
      <c r="U23" s="388">
        <v>26</v>
      </c>
      <c r="V23" s="388">
        <v>50</v>
      </c>
      <c r="W23" s="398">
        <v>-24</v>
      </c>
    </row>
    <row r="24" spans="1:23" ht="12.2" customHeight="1">
      <c r="A24" s="306"/>
      <c r="B24" s="312">
        <v>4</v>
      </c>
      <c r="C24" s="320"/>
      <c r="D24" s="327">
        <v>3500986</v>
      </c>
      <c r="E24" s="330">
        <v>1725695</v>
      </c>
      <c r="F24" s="330">
        <v>1775291</v>
      </c>
      <c r="G24" s="330">
        <v>1528906</v>
      </c>
      <c r="H24" s="336" t="s">
        <v>251</v>
      </c>
      <c r="I24" s="336" t="s">
        <v>251</v>
      </c>
      <c r="J24" s="336" t="s">
        <v>251</v>
      </c>
      <c r="K24" s="336" t="s">
        <v>251</v>
      </c>
      <c r="L24" s="304"/>
      <c r="M24" s="353" t="s">
        <v>811</v>
      </c>
      <c r="N24" s="369">
        <v>35268</v>
      </c>
      <c r="O24" s="379">
        <v>17117</v>
      </c>
      <c r="P24" s="379">
        <v>18151</v>
      </c>
      <c r="Q24" s="379">
        <v>15136</v>
      </c>
      <c r="R24" s="388">
        <v>8</v>
      </c>
      <c r="S24" s="388">
        <v>40</v>
      </c>
      <c r="T24" s="394">
        <v>-32</v>
      </c>
      <c r="U24" s="388">
        <v>210</v>
      </c>
      <c r="V24" s="388">
        <v>220</v>
      </c>
      <c r="W24" s="398">
        <v>-10</v>
      </c>
    </row>
    <row r="25" spans="1:23" ht="12.2" customHeight="1">
      <c r="K25" s="14"/>
      <c r="L25" s="335"/>
      <c r="M25" s="355"/>
      <c r="N25" s="370"/>
      <c r="O25" s="375"/>
      <c r="P25" s="375"/>
      <c r="Q25" s="326"/>
      <c r="R25" s="326"/>
      <c r="S25" s="326"/>
      <c r="T25" s="393"/>
      <c r="U25" s="397"/>
      <c r="V25" s="397"/>
      <c r="W25" s="399"/>
    </row>
    <row r="26" spans="1:23" ht="12.2" customHeight="1">
      <c r="A26" s="307" t="s">
        <v>245</v>
      </c>
      <c r="L26" s="14" t="s">
        <v>812</v>
      </c>
      <c r="M26" s="356"/>
      <c r="N26" s="368">
        <v>901283</v>
      </c>
      <c r="O26" s="378">
        <v>445483</v>
      </c>
      <c r="P26" s="378">
        <v>455800</v>
      </c>
      <c r="Q26" s="378">
        <v>393680</v>
      </c>
      <c r="R26" s="387">
        <v>334</v>
      </c>
      <c r="S26" s="387">
        <v>1161</v>
      </c>
      <c r="T26" s="393">
        <v>-827</v>
      </c>
      <c r="U26" s="387">
        <v>6101</v>
      </c>
      <c r="V26" s="387">
        <v>8161</v>
      </c>
      <c r="W26" s="393">
        <v>-2060</v>
      </c>
    </row>
    <row r="27" spans="1:23" ht="12.2" customHeight="1">
      <c r="A27" s="307" t="s">
        <v>813</v>
      </c>
      <c r="L27" s="344"/>
      <c r="M27" s="353" t="s">
        <v>750</v>
      </c>
      <c r="N27" s="369">
        <v>180273</v>
      </c>
      <c r="O27" s="379">
        <v>88449</v>
      </c>
      <c r="P27" s="379">
        <v>91824</v>
      </c>
      <c r="Q27" s="379">
        <v>84624</v>
      </c>
      <c r="R27" s="388">
        <v>66</v>
      </c>
      <c r="S27" s="388">
        <v>328</v>
      </c>
      <c r="T27" s="394">
        <v>-262</v>
      </c>
      <c r="U27" s="388">
        <v>1224</v>
      </c>
      <c r="V27" s="388">
        <v>1673</v>
      </c>
      <c r="W27" s="398">
        <v>-449</v>
      </c>
    </row>
    <row r="28" spans="1:23" ht="12.2" customHeight="1">
      <c r="A28" s="307" t="s">
        <v>814</v>
      </c>
      <c r="M28" s="353" t="s">
        <v>560</v>
      </c>
      <c r="N28" s="369">
        <v>103029</v>
      </c>
      <c r="O28" s="379">
        <v>50024</v>
      </c>
      <c r="P28" s="379">
        <v>53005</v>
      </c>
      <c r="Q28" s="379">
        <v>46489</v>
      </c>
      <c r="R28" s="388">
        <v>32</v>
      </c>
      <c r="S28" s="388">
        <v>104</v>
      </c>
      <c r="T28" s="394">
        <v>-72</v>
      </c>
      <c r="U28" s="388">
        <v>671</v>
      </c>
      <c r="V28" s="388">
        <v>882</v>
      </c>
      <c r="W28" s="398">
        <v>-211</v>
      </c>
    </row>
    <row r="29" spans="1:23" ht="12.2" customHeight="1">
      <c r="B29" s="122"/>
      <c r="C29" s="122"/>
      <c r="D29" s="122"/>
      <c r="E29" s="122"/>
      <c r="F29" s="122"/>
      <c r="G29" s="122"/>
      <c r="H29" s="122"/>
      <c r="I29" s="122"/>
      <c r="J29" s="122"/>
      <c r="K29" s="122"/>
      <c r="M29" s="354" t="s">
        <v>309</v>
      </c>
      <c r="N29" s="369">
        <v>122976</v>
      </c>
      <c r="O29" s="379">
        <v>60984</v>
      </c>
      <c r="P29" s="379">
        <v>61992</v>
      </c>
      <c r="Q29" s="379">
        <v>53604</v>
      </c>
      <c r="R29" s="388">
        <v>43</v>
      </c>
      <c r="S29" s="388">
        <v>162</v>
      </c>
      <c r="T29" s="394">
        <v>-119</v>
      </c>
      <c r="U29" s="388">
        <v>755</v>
      </c>
      <c r="V29" s="388">
        <v>901</v>
      </c>
      <c r="W29" s="398">
        <v>-146</v>
      </c>
    </row>
    <row r="30" spans="1:23" ht="12.2" customHeight="1">
      <c r="A30" s="122"/>
      <c r="B30" s="122"/>
      <c r="C30" s="122"/>
      <c r="D30" s="122"/>
      <c r="E30" s="122"/>
      <c r="F30" s="122"/>
      <c r="G30" s="122"/>
      <c r="H30" s="122"/>
      <c r="I30" s="122"/>
      <c r="J30" s="122"/>
      <c r="K30" s="308"/>
      <c r="M30" s="354" t="s">
        <v>250</v>
      </c>
      <c r="N30" s="369">
        <v>238545</v>
      </c>
      <c r="O30" s="379">
        <v>117790</v>
      </c>
      <c r="P30" s="379">
        <v>120755</v>
      </c>
      <c r="Q30" s="379">
        <v>101506</v>
      </c>
      <c r="R30" s="388">
        <v>76</v>
      </c>
      <c r="S30" s="388">
        <v>281</v>
      </c>
      <c r="T30" s="394">
        <v>-205</v>
      </c>
      <c r="U30" s="388">
        <v>1272</v>
      </c>
      <c r="V30" s="388">
        <v>1667</v>
      </c>
      <c r="W30" s="398">
        <v>-395</v>
      </c>
    </row>
    <row r="31" spans="1:23" ht="12.2" customHeight="1">
      <c r="A31" s="308"/>
      <c r="B31" s="308"/>
      <c r="C31" s="308"/>
      <c r="D31" s="308"/>
      <c r="E31" s="308"/>
      <c r="F31" s="308"/>
      <c r="G31" s="308"/>
      <c r="H31" s="308"/>
      <c r="I31" s="308"/>
      <c r="J31" s="308"/>
      <c r="K31" s="308"/>
      <c r="M31" s="354" t="s">
        <v>381</v>
      </c>
      <c r="N31" s="369">
        <v>81740</v>
      </c>
      <c r="O31" s="379">
        <v>41701</v>
      </c>
      <c r="P31" s="379">
        <v>40039</v>
      </c>
      <c r="Q31" s="379">
        <v>33604</v>
      </c>
      <c r="R31" s="388">
        <v>40</v>
      </c>
      <c r="S31" s="388">
        <v>94</v>
      </c>
      <c r="T31" s="394">
        <v>-54</v>
      </c>
      <c r="U31" s="388">
        <v>817</v>
      </c>
      <c r="V31" s="388">
        <v>1134</v>
      </c>
      <c r="W31" s="398">
        <v>-317</v>
      </c>
    </row>
    <row r="32" spans="1:23" ht="12.2" customHeight="1">
      <c r="A32" s="308"/>
      <c r="B32" s="308"/>
      <c r="C32" s="308"/>
      <c r="D32" s="308"/>
      <c r="E32" s="308"/>
      <c r="F32" s="308"/>
      <c r="G32" s="308"/>
      <c r="H32" s="308"/>
      <c r="I32" s="308"/>
      <c r="J32" s="308"/>
      <c r="K32" s="308"/>
      <c r="M32" s="354" t="s">
        <v>12</v>
      </c>
      <c r="N32" s="369">
        <v>47940</v>
      </c>
      <c r="O32" s="379">
        <v>23975</v>
      </c>
      <c r="P32" s="379">
        <v>23965</v>
      </c>
      <c r="Q32" s="379">
        <v>20640</v>
      </c>
      <c r="R32" s="388">
        <v>19</v>
      </c>
      <c r="S32" s="388">
        <v>51</v>
      </c>
      <c r="T32" s="394">
        <v>-32</v>
      </c>
      <c r="U32" s="388">
        <v>292</v>
      </c>
      <c r="V32" s="388">
        <v>494</v>
      </c>
      <c r="W32" s="398">
        <v>-202</v>
      </c>
    </row>
    <row r="33" spans="1:23" ht="12.2" customHeight="1">
      <c r="A33" s="308"/>
      <c r="B33" s="308"/>
      <c r="C33" s="308"/>
      <c r="D33" s="308"/>
      <c r="E33" s="308"/>
      <c r="F33" s="308"/>
      <c r="G33" s="308"/>
      <c r="H33" s="308"/>
      <c r="I33" s="308"/>
      <c r="J33" s="308"/>
      <c r="K33" s="308"/>
      <c r="M33" s="353" t="s">
        <v>811</v>
      </c>
      <c r="N33" s="369">
        <v>35268</v>
      </c>
      <c r="O33" s="379">
        <v>17117</v>
      </c>
      <c r="P33" s="379">
        <v>18151</v>
      </c>
      <c r="Q33" s="379">
        <v>15136</v>
      </c>
      <c r="R33" s="388">
        <v>8</v>
      </c>
      <c r="S33" s="388">
        <v>40</v>
      </c>
      <c r="T33" s="394">
        <v>-32</v>
      </c>
      <c r="U33" s="388">
        <v>210</v>
      </c>
      <c r="V33" s="388">
        <v>220</v>
      </c>
      <c r="W33" s="398">
        <v>-10</v>
      </c>
    </row>
    <row r="34" spans="1:23" ht="12.2" customHeight="1">
      <c r="M34" s="354" t="s">
        <v>47</v>
      </c>
      <c r="N34" s="369">
        <v>31095</v>
      </c>
      <c r="O34" s="379">
        <v>15096</v>
      </c>
      <c r="P34" s="379">
        <v>15999</v>
      </c>
      <c r="Q34" s="379">
        <v>13499</v>
      </c>
      <c r="R34" s="388">
        <v>24</v>
      </c>
      <c r="S34" s="388">
        <v>31</v>
      </c>
      <c r="T34" s="394">
        <v>-7</v>
      </c>
      <c r="U34" s="388">
        <v>229</v>
      </c>
      <c r="V34" s="388">
        <v>283</v>
      </c>
      <c r="W34" s="398">
        <v>-54</v>
      </c>
    </row>
    <row r="35" spans="1:23" ht="12.2" customHeight="1">
      <c r="L35" s="304"/>
      <c r="M35" s="354" t="s">
        <v>346</v>
      </c>
      <c r="N35" s="369">
        <v>43216</v>
      </c>
      <c r="O35" s="379">
        <v>21270</v>
      </c>
      <c r="P35" s="379">
        <v>21946</v>
      </c>
      <c r="Q35" s="379">
        <v>18274</v>
      </c>
      <c r="R35" s="388">
        <v>23</v>
      </c>
      <c r="S35" s="388">
        <v>45</v>
      </c>
      <c r="T35" s="394">
        <v>-22</v>
      </c>
      <c r="U35" s="388">
        <v>418</v>
      </c>
      <c r="V35" s="388">
        <v>563</v>
      </c>
      <c r="W35" s="398">
        <v>-145</v>
      </c>
    </row>
    <row r="36" spans="1:23" ht="12.2" customHeight="1">
      <c r="L36" s="299"/>
      <c r="M36" s="354" t="s">
        <v>269</v>
      </c>
      <c r="N36" s="369">
        <v>17201</v>
      </c>
      <c r="O36" s="379">
        <v>9077</v>
      </c>
      <c r="P36" s="379">
        <v>8124</v>
      </c>
      <c r="Q36" s="379">
        <v>6304</v>
      </c>
      <c r="R36" s="388">
        <v>3</v>
      </c>
      <c r="S36" s="388">
        <v>25</v>
      </c>
      <c r="T36" s="394">
        <v>-22</v>
      </c>
      <c r="U36" s="388">
        <v>213</v>
      </c>
      <c r="V36" s="388">
        <v>344</v>
      </c>
      <c r="W36" s="398">
        <v>-131</v>
      </c>
    </row>
    <row r="37" spans="1:23" ht="12.2" customHeight="1">
      <c r="M37" s="354"/>
      <c r="N37" s="369"/>
      <c r="O37" s="379"/>
      <c r="P37" s="379"/>
      <c r="Q37" s="379"/>
      <c r="R37" s="388"/>
      <c r="S37" s="388"/>
      <c r="T37" s="393"/>
      <c r="U37" s="388"/>
      <c r="V37" s="388"/>
      <c r="W37" s="398"/>
    </row>
    <row r="38" spans="1:23" ht="12.2" customHeight="1">
      <c r="L38" s="304" t="s">
        <v>817</v>
      </c>
      <c r="M38" s="351"/>
      <c r="N38" s="368">
        <v>1103604</v>
      </c>
      <c r="O38" s="378">
        <v>537515</v>
      </c>
      <c r="P38" s="378">
        <v>566089</v>
      </c>
      <c r="Q38" s="378">
        <v>483990</v>
      </c>
      <c r="R38" s="387">
        <v>422</v>
      </c>
      <c r="S38" s="387">
        <v>1413</v>
      </c>
      <c r="T38" s="393">
        <v>-991</v>
      </c>
      <c r="U38" s="387">
        <v>7445</v>
      </c>
      <c r="V38" s="387">
        <v>8724</v>
      </c>
      <c r="W38" s="393">
        <v>-1279</v>
      </c>
    </row>
    <row r="39" spans="1:23" ht="12.2" customHeight="1">
      <c r="M39" s="354" t="s">
        <v>934</v>
      </c>
      <c r="N39" s="369">
        <v>668452</v>
      </c>
      <c r="O39" s="379">
        <v>324859</v>
      </c>
      <c r="P39" s="379">
        <v>343593</v>
      </c>
      <c r="Q39" s="379">
        <v>305243</v>
      </c>
      <c r="R39" s="388">
        <v>262</v>
      </c>
      <c r="S39" s="388">
        <v>870</v>
      </c>
      <c r="T39" s="394">
        <v>-608</v>
      </c>
      <c r="U39" s="388">
        <v>5220</v>
      </c>
      <c r="V39" s="388">
        <v>5744</v>
      </c>
      <c r="W39" s="398">
        <v>-524</v>
      </c>
    </row>
    <row r="40" spans="1:23" ht="12.2" customHeight="1">
      <c r="M40" s="155" t="s">
        <v>819</v>
      </c>
      <c r="N40" s="369">
        <v>240730</v>
      </c>
      <c r="O40" s="379">
        <v>115681</v>
      </c>
      <c r="P40" s="379">
        <v>125049</v>
      </c>
      <c r="Q40" s="379">
        <v>107638</v>
      </c>
      <c r="R40" s="388">
        <v>107</v>
      </c>
      <c r="S40" s="388">
        <v>306</v>
      </c>
      <c r="T40" s="394">
        <v>-199</v>
      </c>
      <c r="U40" s="388">
        <v>1935</v>
      </c>
      <c r="V40" s="388">
        <v>2171</v>
      </c>
      <c r="W40" s="398">
        <v>-236</v>
      </c>
    </row>
    <row r="41" spans="1:23" ht="12.2" customHeight="1">
      <c r="L41" s="310"/>
      <c r="M41" s="155" t="s">
        <v>628</v>
      </c>
      <c r="N41" s="369">
        <v>208444</v>
      </c>
      <c r="O41" s="379">
        <v>102433</v>
      </c>
      <c r="P41" s="379">
        <v>106011</v>
      </c>
      <c r="Q41" s="379">
        <v>100305</v>
      </c>
      <c r="R41" s="388">
        <v>87</v>
      </c>
      <c r="S41" s="388">
        <v>237</v>
      </c>
      <c r="T41" s="394">
        <v>-150</v>
      </c>
      <c r="U41" s="388">
        <v>2204</v>
      </c>
      <c r="V41" s="388">
        <v>2125</v>
      </c>
      <c r="W41" s="398">
        <v>79</v>
      </c>
    </row>
    <row r="42" spans="1:23" ht="12.2" customHeight="1">
      <c r="L42" s="345"/>
      <c r="M42" s="155" t="s">
        <v>378</v>
      </c>
      <c r="N42" s="369">
        <v>219278</v>
      </c>
      <c r="O42" s="379">
        <v>106745</v>
      </c>
      <c r="P42" s="379">
        <v>112533</v>
      </c>
      <c r="Q42" s="379">
        <v>97300</v>
      </c>
      <c r="R42" s="388">
        <v>68</v>
      </c>
      <c r="S42" s="388">
        <v>327</v>
      </c>
      <c r="T42" s="394">
        <v>-259</v>
      </c>
      <c r="U42" s="388">
        <v>1081</v>
      </c>
      <c r="V42" s="388">
        <v>1448</v>
      </c>
      <c r="W42" s="398">
        <v>-367</v>
      </c>
    </row>
    <row r="43" spans="1:23" ht="12.2" customHeight="1">
      <c r="M43" s="357" t="s">
        <v>359</v>
      </c>
      <c r="N43" s="369">
        <v>92081</v>
      </c>
      <c r="O43" s="379">
        <v>44931</v>
      </c>
      <c r="P43" s="379">
        <v>47150</v>
      </c>
      <c r="Q43" s="379">
        <v>36569</v>
      </c>
      <c r="R43" s="388">
        <v>37</v>
      </c>
      <c r="S43" s="388">
        <v>126</v>
      </c>
      <c r="T43" s="394">
        <v>-89</v>
      </c>
      <c r="U43" s="388">
        <v>398</v>
      </c>
      <c r="V43" s="388">
        <v>583</v>
      </c>
      <c r="W43" s="398">
        <v>-185</v>
      </c>
    </row>
    <row r="44" spans="1:23" ht="12.2" customHeight="1">
      <c r="M44" s="357" t="s">
        <v>363</v>
      </c>
      <c r="N44" s="369">
        <v>132561</v>
      </c>
      <c r="O44" s="379">
        <v>64876</v>
      </c>
      <c r="P44" s="379">
        <v>67685</v>
      </c>
      <c r="Q44" s="379">
        <v>55683</v>
      </c>
      <c r="R44" s="388">
        <v>66</v>
      </c>
      <c r="S44" s="388">
        <v>166</v>
      </c>
      <c r="T44" s="394">
        <v>-100</v>
      </c>
      <c r="U44" s="388">
        <v>641</v>
      </c>
      <c r="V44" s="388">
        <v>900</v>
      </c>
      <c r="W44" s="398">
        <v>-259</v>
      </c>
    </row>
    <row r="45" spans="1:23" ht="12.2" customHeight="1">
      <c r="M45" s="357" t="s">
        <v>337</v>
      </c>
      <c r="N45" s="369">
        <v>136415</v>
      </c>
      <c r="O45" s="379">
        <v>66295</v>
      </c>
      <c r="P45" s="379">
        <v>70120</v>
      </c>
      <c r="Q45" s="379">
        <v>55851</v>
      </c>
      <c r="R45" s="388">
        <v>36</v>
      </c>
      <c r="S45" s="388">
        <v>151</v>
      </c>
      <c r="T45" s="394">
        <v>-115</v>
      </c>
      <c r="U45" s="388">
        <v>805</v>
      </c>
      <c r="V45" s="388">
        <v>928</v>
      </c>
      <c r="W45" s="398">
        <v>-123</v>
      </c>
    </row>
    <row r="46" spans="1:23" ht="12.2" customHeight="1">
      <c r="M46" s="357" t="s">
        <v>342</v>
      </c>
      <c r="N46" s="371">
        <v>40575</v>
      </c>
      <c r="O46" s="79">
        <v>19921</v>
      </c>
      <c r="P46" s="79">
        <v>20654</v>
      </c>
      <c r="Q46" s="79">
        <v>16249</v>
      </c>
      <c r="R46" s="388">
        <v>10</v>
      </c>
      <c r="S46" s="388">
        <v>52</v>
      </c>
      <c r="T46" s="394">
        <v>-42</v>
      </c>
      <c r="U46" s="388">
        <v>200</v>
      </c>
      <c r="V46" s="388">
        <v>324</v>
      </c>
      <c r="W46" s="398">
        <v>-124</v>
      </c>
    </row>
    <row r="47" spans="1:23" ht="12.2" customHeight="1">
      <c r="M47" s="357" t="s">
        <v>366</v>
      </c>
      <c r="N47" s="371">
        <v>28224</v>
      </c>
      <c r="O47" s="79">
        <v>14061</v>
      </c>
      <c r="P47" s="79">
        <v>14163</v>
      </c>
      <c r="Q47" s="79">
        <v>11967</v>
      </c>
      <c r="R47" s="388">
        <v>10</v>
      </c>
      <c r="S47" s="388">
        <v>35</v>
      </c>
      <c r="T47" s="394">
        <v>-25</v>
      </c>
      <c r="U47" s="388">
        <v>156</v>
      </c>
      <c r="V47" s="388">
        <v>216</v>
      </c>
      <c r="W47" s="398">
        <v>-60</v>
      </c>
    </row>
    <row r="48" spans="1:23" ht="12.2" customHeight="1">
      <c r="M48" s="357" t="s">
        <v>259</v>
      </c>
      <c r="N48" s="371">
        <v>5296</v>
      </c>
      <c r="O48" s="79">
        <v>2572</v>
      </c>
      <c r="P48" s="79">
        <v>2724</v>
      </c>
      <c r="Q48" s="79">
        <v>2428</v>
      </c>
      <c r="R48" s="388">
        <v>1</v>
      </c>
      <c r="S48" s="388">
        <v>13</v>
      </c>
      <c r="T48" s="394">
        <v>-12</v>
      </c>
      <c r="U48" s="388">
        <v>25</v>
      </c>
      <c r="V48" s="388">
        <v>29</v>
      </c>
      <c r="W48" s="398">
        <v>-4</v>
      </c>
    </row>
    <row r="49" spans="12:23" ht="12.2" customHeight="1">
      <c r="M49" s="357"/>
      <c r="N49" s="371"/>
      <c r="O49" s="79"/>
      <c r="P49" s="79"/>
      <c r="Q49" s="79"/>
      <c r="R49" s="388"/>
      <c r="S49" s="388"/>
      <c r="T49" s="393"/>
      <c r="U49" s="388"/>
      <c r="V49" s="388"/>
      <c r="W49" s="398"/>
    </row>
    <row r="50" spans="12:23" ht="12.2" customHeight="1">
      <c r="L50" s="304" t="s">
        <v>820</v>
      </c>
      <c r="M50" s="351"/>
      <c r="N50" s="372">
        <v>1279716</v>
      </c>
      <c r="O50" s="380">
        <v>640675</v>
      </c>
      <c r="P50" s="380">
        <v>639041</v>
      </c>
      <c r="Q50" s="380">
        <v>545191</v>
      </c>
      <c r="R50" s="387">
        <v>509</v>
      </c>
      <c r="S50" s="387">
        <v>1448</v>
      </c>
      <c r="T50" s="393">
        <v>-939</v>
      </c>
      <c r="U50" s="387">
        <v>7687</v>
      </c>
      <c r="V50" s="387">
        <v>9517</v>
      </c>
      <c r="W50" s="393">
        <v>-1830</v>
      </c>
    </row>
    <row r="51" spans="12:23" ht="12.2" customHeight="1">
      <c r="M51" s="357" t="s">
        <v>821</v>
      </c>
      <c r="N51" s="371">
        <v>770969</v>
      </c>
      <c r="O51" s="79">
        <v>383169</v>
      </c>
      <c r="P51" s="79">
        <v>387800</v>
      </c>
      <c r="Q51" s="79">
        <v>334455</v>
      </c>
      <c r="R51" s="388">
        <v>319</v>
      </c>
      <c r="S51" s="388">
        <v>864</v>
      </c>
      <c r="T51" s="394">
        <v>-545</v>
      </c>
      <c r="U51" s="388">
        <v>4437</v>
      </c>
      <c r="V51" s="388">
        <v>5565</v>
      </c>
      <c r="W51" s="398">
        <v>-1128</v>
      </c>
    </row>
    <row r="52" spans="12:23" ht="12.2" customHeight="1">
      <c r="M52" s="354" t="s">
        <v>21</v>
      </c>
      <c r="N52" s="371">
        <v>595279</v>
      </c>
      <c r="O52" s="79">
        <v>296549</v>
      </c>
      <c r="P52" s="79">
        <v>298730</v>
      </c>
      <c r="Q52" s="79">
        <v>265671</v>
      </c>
      <c r="R52" s="388">
        <v>279</v>
      </c>
      <c r="S52" s="388">
        <v>614</v>
      </c>
      <c r="T52" s="394">
        <v>-335</v>
      </c>
      <c r="U52" s="388">
        <v>3594</v>
      </c>
      <c r="V52" s="388">
        <v>4565</v>
      </c>
      <c r="W52" s="398">
        <v>-971</v>
      </c>
    </row>
    <row r="53" spans="12:23" ht="12.2" customHeight="1">
      <c r="L53" s="310"/>
      <c r="M53" s="354" t="s">
        <v>300</v>
      </c>
      <c r="N53" s="371">
        <v>151933</v>
      </c>
      <c r="O53" s="79">
        <v>75028</v>
      </c>
      <c r="P53" s="79">
        <v>76905</v>
      </c>
      <c r="Q53" s="79">
        <v>58657</v>
      </c>
      <c r="R53" s="388">
        <v>35</v>
      </c>
      <c r="S53" s="388">
        <v>195</v>
      </c>
      <c r="T53" s="394">
        <v>-160</v>
      </c>
      <c r="U53" s="388">
        <v>763</v>
      </c>
      <c r="V53" s="388">
        <v>876</v>
      </c>
      <c r="W53" s="398">
        <v>-113</v>
      </c>
    </row>
    <row r="54" spans="12:23" ht="12.2" customHeight="1">
      <c r="L54" s="345"/>
      <c r="M54" s="354" t="s">
        <v>659</v>
      </c>
      <c r="N54" s="371">
        <v>23757</v>
      </c>
      <c r="O54" s="79">
        <v>11592</v>
      </c>
      <c r="P54" s="79">
        <v>12165</v>
      </c>
      <c r="Q54" s="79">
        <v>10127</v>
      </c>
      <c r="R54" s="388">
        <v>5</v>
      </c>
      <c r="S54" s="388">
        <v>55</v>
      </c>
      <c r="T54" s="394">
        <v>-50</v>
      </c>
      <c r="U54" s="388">
        <v>80</v>
      </c>
      <c r="V54" s="388">
        <v>124</v>
      </c>
      <c r="W54" s="398">
        <v>-44</v>
      </c>
    </row>
    <row r="55" spans="12:23" ht="12.2" customHeight="1">
      <c r="M55" s="354" t="s">
        <v>146</v>
      </c>
      <c r="N55" s="371">
        <v>162096</v>
      </c>
      <c r="O55" s="79">
        <v>81578</v>
      </c>
      <c r="P55" s="79">
        <v>80518</v>
      </c>
      <c r="Q55" s="79">
        <v>67802</v>
      </c>
      <c r="R55" s="388">
        <v>58</v>
      </c>
      <c r="S55" s="388">
        <v>185</v>
      </c>
      <c r="T55" s="394">
        <v>-127</v>
      </c>
      <c r="U55" s="388">
        <v>1192</v>
      </c>
      <c r="V55" s="388">
        <v>1261</v>
      </c>
      <c r="W55" s="398">
        <v>-69</v>
      </c>
    </row>
    <row r="56" spans="12:23" ht="12.2" customHeight="1">
      <c r="M56" s="354" t="s">
        <v>822</v>
      </c>
      <c r="N56" s="371">
        <v>112457</v>
      </c>
      <c r="O56" s="79">
        <v>56647</v>
      </c>
      <c r="P56" s="79">
        <v>55810</v>
      </c>
      <c r="Q56" s="79">
        <v>46312</v>
      </c>
      <c r="R56" s="388">
        <v>44</v>
      </c>
      <c r="S56" s="388">
        <v>121</v>
      </c>
      <c r="T56" s="394">
        <v>-77</v>
      </c>
      <c r="U56" s="388">
        <v>659</v>
      </c>
      <c r="V56" s="388">
        <v>827</v>
      </c>
      <c r="W56" s="398">
        <v>-168</v>
      </c>
    </row>
    <row r="57" spans="12:23" ht="12.2" customHeight="1">
      <c r="M57" s="357" t="s">
        <v>443</v>
      </c>
      <c r="N57" s="371">
        <v>87220</v>
      </c>
      <c r="O57" s="79">
        <v>44269</v>
      </c>
      <c r="P57" s="79">
        <v>42951</v>
      </c>
      <c r="Q57" s="79">
        <v>36152</v>
      </c>
      <c r="R57" s="388">
        <v>28</v>
      </c>
      <c r="S57" s="388">
        <v>86</v>
      </c>
      <c r="T57" s="394">
        <v>-58</v>
      </c>
      <c r="U57" s="388">
        <v>552</v>
      </c>
      <c r="V57" s="388">
        <v>767</v>
      </c>
      <c r="W57" s="398">
        <v>-215</v>
      </c>
    </row>
    <row r="58" spans="12:23" ht="12.2" customHeight="1">
      <c r="M58" s="357" t="s">
        <v>708</v>
      </c>
      <c r="N58" s="371">
        <v>55571</v>
      </c>
      <c r="O58" s="79">
        <v>28687</v>
      </c>
      <c r="P58" s="79">
        <v>26884</v>
      </c>
      <c r="Q58" s="79">
        <v>23930</v>
      </c>
      <c r="R58" s="388">
        <v>21</v>
      </c>
      <c r="S58" s="388">
        <v>55</v>
      </c>
      <c r="T58" s="394">
        <v>-34</v>
      </c>
      <c r="U58" s="388">
        <v>360</v>
      </c>
      <c r="V58" s="388">
        <v>433</v>
      </c>
      <c r="W58" s="398">
        <v>-73</v>
      </c>
    </row>
    <row r="59" spans="12:23" ht="12.2" customHeight="1">
      <c r="M59" s="357" t="s">
        <v>703</v>
      </c>
      <c r="N59" s="369">
        <v>28723</v>
      </c>
      <c r="O59" s="379">
        <v>14624</v>
      </c>
      <c r="P59" s="379">
        <v>14099</v>
      </c>
      <c r="Q59" s="379">
        <v>11564</v>
      </c>
      <c r="R59" s="388">
        <v>6</v>
      </c>
      <c r="S59" s="388">
        <v>50</v>
      </c>
      <c r="T59" s="394">
        <v>-44</v>
      </c>
      <c r="U59" s="388">
        <v>143</v>
      </c>
      <c r="V59" s="388">
        <v>225</v>
      </c>
      <c r="W59" s="398">
        <v>-82</v>
      </c>
    </row>
    <row r="60" spans="12:23" ht="12.2" customHeight="1">
      <c r="M60" s="357" t="s">
        <v>823</v>
      </c>
      <c r="N60" s="369">
        <v>46371</v>
      </c>
      <c r="O60" s="379">
        <v>23565</v>
      </c>
      <c r="P60" s="379">
        <v>22806</v>
      </c>
      <c r="Q60" s="379">
        <v>18649</v>
      </c>
      <c r="R60" s="388">
        <v>28</v>
      </c>
      <c r="S60" s="388">
        <v>59</v>
      </c>
      <c r="T60" s="394">
        <v>-31</v>
      </c>
      <c r="U60" s="388">
        <v>270</v>
      </c>
      <c r="V60" s="388">
        <v>364</v>
      </c>
      <c r="W60" s="398">
        <v>-94</v>
      </c>
    </row>
    <row r="61" spans="12:23" ht="12" customHeight="1">
      <c r="L61" s="346"/>
      <c r="M61" s="358" t="s">
        <v>222</v>
      </c>
      <c r="N61" s="373">
        <v>16309</v>
      </c>
      <c r="O61" s="373">
        <v>8136</v>
      </c>
      <c r="P61" s="373">
        <v>8173</v>
      </c>
      <c r="Q61" s="373">
        <v>6327</v>
      </c>
      <c r="R61" s="390">
        <v>5</v>
      </c>
      <c r="S61" s="390">
        <v>28</v>
      </c>
      <c r="T61" s="395">
        <v>-23</v>
      </c>
      <c r="U61" s="390">
        <v>74</v>
      </c>
      <c r="V61" s="390">
        <v>75</v>
      </c>
      <c r="W61" s="400">
        <v>-1</v>
      </c>
    </row>
    <row r="62" spans="12:23" ht="12.2" customHeight="1">
      <c r="M62" s="359" t="s">
        <v>824</v>
      </c>
      <c r="N62" s="374"/>
      <c r="O62" s="374"/>
      <c r="P62" s="374"/>
      <c r="Q62" s="374"/>
      <c r="R62" s="391"/>
      <c r="S62" s="391"/>
      <c r="T62" s="396"/>
      <c r="U62" s="391"/>
      <c r="V62" s="391"/>
      <c r="W62" s="396"/>
    </row>
    <row r="63" spans="12:23" ht="12.2" customHeight="1">
      <c r="M63" s="360" t="s">
        <v>10</v>
      </c>
      <c r="N63" s="360"/>
      <c r="O63" s="360"/>
      <c r="P63" s="360"/>
      <c r="Q63" s="360"/>
      <c r="R63" s="360"/>
      <c r="S63" s="360"/>
      <c r="T63" s="360"/>
      <c r="U63" s="360"/>
      <c r="V63" s="360"/>
      <c r="W63" s="360"/>
    </row>
    <row r="64" spans="12:23" ht="12.2" customHeight="1">
      <c r="M64" s="360" t="s">
        <v>167</v>
      </c>
      <c r="N64" s="360"/>
      <c r="O64" s="360"/>
      <c r="P64" s="360"/>
      <c r="Q64" s="360"/>
      <c r="R64" s="360"/>
      <c r="S64" s="360"/>
      <c r="T64" s="360"/>
      <c r="U64" s="360"/>
      <c r="V64" s="360"/>
      <c r="W64" s="360"/>
    </row>
    <row r="65" spans="13:23" ht="12.2" customHeight="1">
      <c r="M65" s="361" t="s">
        <v>825</v>
      </c>
      <c r="N65" s="361"/>
      <c r="O65" s="361"/>
      <c r="P65" s="361"/>
      <c r="Q65" s="361"/>
      <c r="R65" s="361"/>
      <c r="S65" s="361"/>
      <c r="T65" s="361"/>
      <c r="U65" s="361"/>
      <c r="V65" s="361"/>
      <c r="W65" s="361"/>
    </row>
    <row r="66" spans="13:23" ht="12.2" customHeight="1">
      <c r="M66" s="359"/>
      <c r="N66" s="375"/>
      <c r="O66" s="375"/>
      <c r="P66" s="375"/>
      <c r="Q66" s="375"/>
      <c r="R66" s="375"/>
      <c r="S66" s="375"/>
      <c r="T66" s="375"/>
      <c r="U66" s="375"/>
      <c r="V66" s="375"/>
      <c r="W66" s="375"/>
    </row>
    <row r="67" spans="13:23" ht="12.2" customHeight="1"/>
    <row r="68" spans="13:23" ht="12.2" customHeight="1"/>
    <row r="69" spans="13:23" ht="12.2" customHeight="1">
      <c r="M69" s="362"/>
      <c r="N69" s="362"/>
      <c r="O69" s="362"/>
      <c r="P69" s="362"/>
      <c r="Q69" s="362"/>
      <c r="R69" s="362"/>
      <c r="S69" s="362"/>
      <c r="T69" s="362"/>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J4:K4"/>
    <mergeCell ref="D5:F5"/>
    <mergeCell ref="H5:J5"/>
    <mergeCell ref="N5:Q5"/>
    <mergeCell ref="R5:W5"/>
    <mergeCell ref="N6:P6"/>
    <mergeCell ref="R6:T6"/>
    <mergeCell ref="U6:W6"/>
    <mergeCell ref="L9:M9"/>
    <mergeCell ref="L11:M11"/>
    <mergeCell ref="L26:M26"/>
    <mergeCell ref="L38:M38"/>
    <mergeCell ref="L50:M50"/>
    <mergeCell ref="M63:W63"/>
    <mergeCell ref="M64:W64"/>
    <mergeCell ref="M65:W65"/>
    <mergeCell ref="M69:T69"/>
    <mergeCell ref="A5:C6"/>
    <mergeCell ref="G5:G6"/>
    <mergeCell ref="L5:M7"/>
    <mergeCell ref="Q6:Q7"/>
  </mergeCells>
  <phoneticPr fontId="39"/>
  <dataValidations count="1">
    <dataValidation imeMode="off" allowBlank="1" showDropDown="0" showInputMessage="1" showErrorMessage="1" sqref="A8:A10 D8:K9 D11:K24 A12 A24 A21:A22"/>
  </dataValidations>
  <pageMargins left="0.59055118110236227" right="0.59055118110236227"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5"/>
  <dimension ref="A2:I22"/>
  <sheetViews>
    <sheetView showGridLines="0" zoomScaleSheetLayoutView="100" workbookViewId="0">
      <selection activeCell="F3" sqref="F3"/>
    </sheetView>
  </sheetViews>
  <sheetFormatPr defaultRowHeight="12"/>
  <cols>
    <col min="1" max="1" width="7.625" style="401" customWidth="1"/>
    <col min="2" max="3" width="3.875" style="401" customWidth="1"/>
    <col min="4" max="9" width="13.125" style="401" customWidth="1"/>
    <col min="10" max="10" width="0.875" style="401" customWidth="1"/>
    <col min="11" max="12" width="4.625" style="401" customWidth="1"/>
    <col min="13" max="13" width="9.25" style="401" customWidth="1"/>
    <col min="14" max="14" width="4.625" style="401" customWidth="1"/>
    <col min="15" max="15" width="9.25" style="401" customWidth="1"/>
    <col min="16" max="16" width="6.625" style="401" customWidth="1"/>
    <col min="17" max="17" width="9.25" style="401" customWidth="1"/>
    <col min="18" max="18" width="5.375" style="401" customWidth="1"/>
    <col min="19" max="19" width="9.25" style="401" customWidth="1"/>
    <col min="20" max="20" width="5.375" style="401" customWidth="1"/>
    <col min="21" max="21" width="6.5" style="401" customWidth="1"/>
    <col min="22" max="23" width="4.25" style="401" customWidth="1"/>
    <col min="24" max="31" width="9.875" style="401" customWidth="1"/>
    <col min="32" max="16384" width="9" style="401" customWidth="1"/>
  </cols>
  <sheetData>
    <row r="1" spans="1:9" ht="8.25" customHeight="1"/>
    <row r="2" spans="1:9" ht="20.100000000000001" customHeight="1">
      <c r="E2" s="425" t="s">
        <v>371</v>
      </c>
    </row>
    <row r="3" spans="1:9" ht="15.75" customHeight="1">
      <c r="A3" s="401" t="s">
        <v>271</v>
      </c>
      <c r="F3" s="402" t="s">
        <v>239</v>
      </c>
      <c r="I3" s="446" t="s">
        <v>85</v>
      </c>
    </row>
    <row r="4" spans="1:9" ht="16.5" customHeight="1">
      <c r="A4" s="107" t="s">
        <v>707</v>
      </c>
      <c r="B4" s="107"/>
      <c r="C4" s="124"/>
      <c r="D4" s="153" t="s">
        <v>709</v>
      </c>
      <c r="E4" s="244"/>
      <c r="F4" s="433"/>
      <c r="G4" s="437" t="s">
        <v>712</v>
      </c>
      <c r="H4" s="244"/>
      <c r="I4" s="244"/>
    </row>
    <row r="5" spans="1:9" ht="6" customHeight="1">
      <c r="A5" s="108"/>
      <c r="B5" s="108"/>
      <c r="C5" s="125"/>
      <c r="D5" s="150" t="s">
        <v>142</v>
      </c>
      <c r="E5" s="426"/>
      <c r="F5" s="426"/>
      <c r="G5" s="438" t="s">
        <v>142</v>
      </c>
      <c r="H5" s="426"/>
      <c r="I5" s="426"/>
    </row>
    <row r="6" spans="1:9" ht="17.25" customHeight="1">
      <c r="A6" s="109"/>
      <c r="B6" s="109"/>
      <c r="C6" s="126"/>
      <c r="D6" s="151"/>
      <c r="E6" s="153" t="s">
        <v>315</v>
      </c>
      <c r="F6" s="153" t="s">
        <v>715</v>
      </c>
      <c r="G6" s="439"/>
      <c r="H6" s="153" t="s">
        <v>315</v>
      </c>
      <c r="I6" s="153" t="s">
        <v>716</v>
      </c>
    </row>
    <row r="7" spans="1:9" ht="12" customHeight="1">
      <c r="A7" s="403" t="s">
        <v>465</v>
      </c>
      <c r="B7" s="409">
        <v>5</v>
      </c>
      <c r="C7" s="414" t="s">
        <v>728</v>
      </c>
      <c r="D7" s="419">
        <v>263191</v>
      </c>
      <c r="E7" s="427">
        <v>168028</v>
      </c>
      <c r="F7" s="427">
        <v>95162</v>
      </c>
      <c r="G7" s="440">
        <v>143418</v>
      </c>
      <c r="H7" s="427">
        <v>100316</v>
      </c>
      <c r="I7" s="427">
        <v>43102</v>
      </c>
    </row>
    <row r="8" spans="1:9" ht="12" customHeight="1">
      <c r="A8" s="404"/>
      <c r="B8" s="410">
        <v>6</v>
      </c>
      <c r="C8" s="415"/>
      <c r="D8" s="420">
        <v>266935</v>
      </c>
      <c r="E8" s="428">
        <v>171095</v>
      </c>
      <c r="F8" s="428">
        <v>95840</v>
      </c>
      <c r="G8" s="441">
        <v>144158</v>
      </c>
      <c r="H8" s="250">
        <v>100254</v>
      </c>
      <c r="I8" s="250">
        <v>43903</v>
      </c>
    </row>
    <row r="9" spans="1:9" ht="12" customHeight="1">
      <c r="A9" s="405"/>
      <c r="B9" s="411"/>
      <c r="C9" s="416"/>
      <c r="D9" s="421"/>
      <c r="E9" s="429"/>
      <c r="F9" s="434"/>
      <c r="G9" s="442"/>
      <c r="H9" s="429"/>
      <c r="I9" s="429"/>
    </row>
    <row r="10" spans="1:9" ht="12" customHeight="1">
      <c r="A10" s="406" t="s">
        <v>110</v>
      </c>
      <c r="B10" s="412">
        <v>3</v>
      </c>
      <c r="C10" s="417" t="s">
        <v>706</v>
      </c>
      <c r="D10" s="422">
        <v>266468</v>
      </c>
      <c r="E10" s="430">
        <v>171207</v>
      </c>
      <c r="F10" s="430">
        <v>95261</v>
      </c>
      <c r="G10" s="443">
        <v>143735</v>
      </c>
      <c r="H10" s="430">
        <v>100495</v>
      </c>
      <c r="I10" s="430">
        <v>43239</v>
      </c>
    </row>
    <row r="11" spans="1:9" ht="12" customHeight="1">
      <c r="A11" s="406"/>
      <c r="B11" s="412">
        <v>4</v>
      </c>
      <c r="C11" s="412"/>
      <c r="D11" s="422">
        <v>266706</v>
      </c>
      <c r="E11" s="430">
        <v>171652</v>
      </c>
      <c r="F11" s="430">
        <v>95054</v>
      </c>
      <c r="G11" s="443">
        <v>142010</v>
      </c>
      <c r="H11" s="430">
        <v>99338</v>
      </c>
      <c r="I11" s="430">
        <v>42672</v>
      </c>
    </row>
    <row r="12" spans="1:9" ht="12" customHeight="1">
      <c r="A12" s="406"/>
      <c r="B12" s="412">
        <v>5</v>
      </c>
      <c r="C12" s="417"/>
      <c r="D12" s="422">
        <v>264525</v>
      </c>
      <c r="E12" s="430">
        <v>170109</v>
      </c>
      <c r="F12" s="430">
        <v>94415</v>
      </c>
      <c r="G12" s="443">
        <v>142324</v>
      </c>
      <c r="H12" s="430">
        <v>99616</v>
      </c>
      <c r="I12" s="430">
        <v>42707</v>
      </c>
    </row>
    <row r="13" spans="1:9" ht="12" customHeight="1">
      <c r="A13" s="105"/>
      <c r="B13" s="412">
        <v>6</v>
      </c>
      <c r="C13" s="105"/>
      <c r="D13" s="422">
        <v>266980</v>
      </c>
      <c r="E13" s="430">
        <v>171198</v>
      </c>
      <c r="F13" s="430">
        <v>95781</v>
      </c>
      <c r="G13" s="443">
        <v>142969</v>
      </c>
      <c r="H13" s="430">
        <v>100031</v>
      </c>
      <c r="I13" s="430">
        <v>42938</v>
      </c>
    </row>
    <row r="14" spans="1:9" ht="12" customHeight="1">
      <c r="A14" s="406"/>
      <c r="B14" s="412">
        <v>7</v>
      </c>
      <c r="C14" s="417"/>
      <c r="D14" s="422">
        <v>266718</v>
      </c>
      <c r="E14" s="430">
        <v>171225</v>
      </c>
      <c r="F14" s="430">
        <v>95493</v>
      </c>
      <c r="G14" s="443">
        <v>142553</v>
      </c>
      <c r="H14" s="430">
        <v>99580</v>
      </c>
      <c r="I14" s="430">
        <v>42972</v>
      </c>
    </row>
    <row r="15" spans="1:9" ht="12" customHeight="1">
      <c r="A15" s="406"/>
      <c r="B15" s="412">
        <v>8</v>
      </c>
      <c r="C15" s="417"/>
      <c r="D15" s="422">
        <v>266367</v>
      </c>
      <c r="E15" s="430">
        <v>170905</v>
      </c>
      <c r="F15" s="430">
        <v>95462</v>
      </c>
      <c r="G15" s="443">
        <v>142956</v>
      </c>
      <c r="H15" s="430">
        <v>99812</v>
      </c>
      <c r="I15" s="430">
        <v>43143</v>
      </c>
    </row>
    <row r="16" spans="1:9" s="402" customFormat="1" ht="12" customHeight="1">
      <c r="A16" s="406"/>
      <c r="B16" s="412">
        <v>9</v>
      </c>
      <c r="C16" s="412"/>
      <c r="D16" s="422">
        <v>266601</v>
      </c>
      <c r="E16" s="430">
        <v>170756</v>
      </c>
      <c r="F16" s="430">
        <v>95844</v>
      </c>
      <c r="G16" s="443">
        <v>143445</v>
      </c>
      <c r="H16" s="430">
        <v>99819</v>
      </c>
      <c r="I16" s="430">
        <v>43626</v>
      </c>
    </row>
    <row r="17" spans="1:9" s="402" customFormat="1" ht="12" customHeight="1">
      <c r="A17" s="406"/>
      <c r="B17" s="412">
        <v>10</v>
      </c>
      <c r="C17" s="412"/>
      <c r="D17" s="422">
        <v>265512</v>
      </c>
      <c r="E17" s="430">
        <v>170313</v>
      </c>
      <c r="F17" s="430">
        <v>95199</v>
      </c>
      <c r="G17" s="443">
        <v>142622</v>
      </c>
      <c r="H17" s="430">
        <v>99199</v>
      </c>
      <c r="I17" s="430">
        <v>43422</v>
      </c>
    </row>
    <row r="18" spans="1:9" s="402" customFormat="1" ht="12" customHeight="1">
      <c r="A18" s="406"/>
      <c r="B18" s="412">
        <v>11</v>
      </c>
      <c r="C18" s="412"/>
      <c r="D18" s="422">
        <v>266628</v>
      </c>
      <c r="E18" s="430">
        <v>171803</v>
      </c>
      <c r="F18" s="430">
        <v>94825</v>
      </c>
      <c r="G18" s="443">
        <v>143425</v>
      </c>
      <c r="H18" s="430">
        <v>99925</v>
      </c>
      <c r="I18" s="430">
        <v>43499</v>
      </c>
    </row>
    <row r="19" spans="1:9" s="402" customFormat="1" ht="12" customHeight="1">
      <c r="A19" s="403"/>
      <c r="B19" s="412">
        <v>12</v>
      </c>
      <c r="C19" s="412"/>
      <c r="D19" s="422">
        <v>266935</v>
      </c>
      <c r="E19" s="431">
        <v>171095</v>
      </c>
      <c r="F19" s="435">
        <v>95840</v>
      </c>
      <c r="G19" s="431">
        <v>144158</v>
      </c>
      <c r="H19" s="431">
        <v>100254</v>
      </c>
      <c r="I19" s="431">
        <v>43903</v>
      </c>
    </row>
    <row r="20" spans="1:9" s="402" customFormat="1" ht="12" customHeight="1">
      <c r="A20" s="406" t="s">
        <v>636</v>
      </c>
      <c r="B20" s="412">
        <v>1</v>
      </c>
      <c r="C20" s="416" t="s">
        <v>140</v>
      </c>
      <c r="D20" s="423">
        <v>264505</v>
      </c>
      <c r="E20" s="431">
        <v>169919</v>
      </c>
      <c r="F20" s="423">
        <v>94586</v>
      </c>
      <c r="G20" s="444">
        <v>143689</v>
      </c>
      <c r="H20" s="431">
        <v>99969</v>
      </c>
      <c r="I20" s="423">
        <v>43719</v>
      </c>
    </row>
    <row r="21" spans="1:9" s="402" customFormat="1" ht="12" customHeight="1">
      <c r="A21" s="407"/>
      <c r="B21" s="413">
        <v>2</v>
      </c>
      <c r="C21" s="418"/>
      <c r="D21" s="424">
        <v>264228</v>
      </c>
      <c r="E21" s="432">
        <v>168968</v>
      </c>
      <c r="F21" s="436">
        <v>95260</v>
      </c>
      <c r="G21" s="445">
        <v>143648</v>
      </c>
      <c r="H21" s="432">
        <v>99901</v>
      </c>
      <c r="I21" s="445">
        <v>43746</v>
      </c>
    </row>
    <row r="22" spans="1:9" ht="12" customHeight="1">
      <c r="A22" s="408" t="s">
        <v>374</v>
      </c>
    </row>
    <row r="23" spans="1:9" ht="9.75" customHeight="1"/>
  </sheetData>
  <mergeCells count="5">
    <mergeCell ref="D4:F4"/>
    <mergeCell ref="G4:I4"/>
    <mergeCell ref="A4:C6"/>
    <mergeCell ref="D5:D6"/>
    <mergeCell ref="G5:G6"/>
  </mergeCells>
  <phoneticPr fontId="39"/>
  <dataValidations count="1">
    <dataValidation imeMode="off" allowBlank="1" showDropDown="0" showInputMessage="1" showErrorMessage="1" sqref="D7:I8 B10:B21 D10:I21"/>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6"/>
  <dimension ref="A2:K23"/>
  <sheetViews>
    <sheetView showGridLines="0" zoomScaleSheetLayoutView="100" workbookViewId="0">
      <selection activeCell="G22" sqref="G22"/>
    </sheetView>
  </sheetViews>
  <sheetFormatPr defaultRowHeight="12"/>
  <cols>
    <col min="1" max="1" width="8.125" style="401" bestFit="1" customWidth="1"/>
    <col min="2" max="3" width="4.625" style="401" customWidth="1"/>
    <col min="4" max="4" width="9.25" style="401" customWidth="1"/>
    <col min="5" max="5" width="4.625" style="401" customWidth="1"/>
    <col min="6" max="6" width="9.25" style="401" customWidth="1"/>
    <col min="7" max="7" width="6.625" style="401" customWidth="1"/>
    <col min="8" max="8" width="9.25" style="401" customWidth="1"/>
    <col min="9" max="9" width="5.375" style="401" customWidth="1"/>
    <col min="10" max="10" width="9.25" style="401" customWidth="1"/>
    <col min="11" max="11" width="5.375" style="401" customWidth="1"/>
    <col min="12" max="12" width="4.5" style="401" customWidth="1"/>
    <col min="13" max="16384" width="9" style="401" customWidth="1"/>
  </cols>
  <sheetData>
    <row r="1" spans="1:11" ht="8.25" customHeight="1"/>
    <row r="2" spans="1:11" ht="20.100000000000001" customHeight="1">
      <c r="C2" s="425" t="s">
        <v>768</v>
      </c>
    </row>
    <row r="3" spans="1:11" ht="15.75" customHeight="1">
      <c r="A3" s="401" t="s">
        <v>534</v>
      </c>
      <c r="K3" s="446" t="s">
        <v>612</v>
      </c>
    </row>
    <row r="4" spans="1:11" ht="17.25" customHeight="1">
      <c r="A4" s="107" t="s">
        <v>16</v>
      </c>
      <c r="B4" s="107"/>
      <c r="C4" s="124"/>
      <c r="D4" s="153" t="s">
        <v>135</v>
      </c>
      <c r="E4" s="244"/>
      <c r="F4" s="244"/>
      <c r="G4" s="160"/>
      <c r="H4" s="153" t="s">
        <v>909</v>
      </c>
      <c r="I4" s="244"/>
      <c r="J4" s="244"/>
      <c r="K4" s="244"/>
    </row>
    <row r="5" spans="1:11" ht="17.25" customHeight="1">
      <c r="A5" s="109"/>
      <c r="B5" s="109"/>
      <c r="C5" s="126"/>
      <c r="D5" s="153" t="s">
        <v>487</v>
      </c>
      <c r="E5" s="160"/>
      <c r="F5" s="153" t="s">
        <v>280</v>
      </c>
      <c r="G5" s="160"/>
      <c r="H5" s="153" t="s">
        <v>519</v>
      </c>
      <c r="I5" s="160"/>
      <c r="J5" s="153" t="s">
        <v>921</v>
      </c>
      <c r="K5" s="244"/>
    </row>
    <row r="6" spans="1:11" s="402" customFormat="1" ht="12" customHeight="1">
      <c r="A6" s="403" t="s">
        <v>465</v>
      </c>
      <c r="B6" s="409">
        <v>5</v>
      </c>
      <c r="C6" s="414" t="s">
        <v>728</v>
      </c>
      <c r="D6" s="448">
        <v>236</v>
      </c>
      <c r="E6" s="452"/>
      <c r="F6" s="456">
        <v>47915</v>
      </c>
      <c r="G6" s="459" t="s">
        <v>597</v>
      </c>
      <c r="H6" s="462">
        <v>1.254</v>
      </c>
      <c r="I6" s="403"/>
      <c r="J6" s="472">
        <v>1.25</v>
      </c>
      <c r="K6" s="477" t="s">
        <v>270</v>
      </c>
    </row>
    <row r="7" spans="1:11" s="402" customFormat="1" ht="12" customHeight="1">
      <c r="A7" s="403"/>
      <c r="B7" s="409">
        <v>6</v>
      </c>
      <c r="C7" s="447"/>
      <c r="D7" s="448">
        <v>217</v>
      </c>
      <c r="E7" s="452"/>
      <c r="F7" s="456">
        <v>41411</v>
      </c>
      <c r="G7" s="452"/>
      <c r="H7" s="462">
        <v>1.367</v>
      </c>
      <c r="I7" s="403"/>
      <c r="J7" s="472">
        <v>1.321</v>
      </c>
      <c r="K7" s="452"/>
    </row>
    <row r="8" spans="1:11" ht="12" customHeight="1">
      <c r="A8" s="405"/>
      <c r="B8" s="411"/>
      <c r="C8" s="412"/>
      <c r="D8" s="449"/>
      <c r="E8" s="453"/>
      <c r="F8" s="429"/>
      <c r="G8" s="453"/>
      <c r="H8" s="463"/>
      <c r="I8" s="453"/>
      <c r="J8" s="453"/>
      <c r="K8" s="453"/>
    </row>
    <row r="9" spans="1:11" ht="12" customHeight="1">
      <c r="A9" s="406" t="s">
        <v>110</v>
      </c>
      <c r="B9" s="411" t="s">
        <v>96</v>
      </c>
      <c r="C9" s="412" t="s">
        <v>706</v>
      </c>
      <c r="D9" s="449">
        <v>22</v>
      </c>
      <c r="E9" s="454"/>
      <c r="F9" s="457">
        <v>2360</v>
      </c>
      <c r="G9" s="406"/>
      <c r="H9" s="464">
        <v>1.262</v>
      </c>
      <c r="I9" s="406"/>
      <c r="J9" s="473">
        <v>1.238</v>
      </c>
      <c r="K9" s="430"/>
    </row>
    <row r="10" spans="1:11" ht="12" customHeight="1">
      <c r="A10" s="406"/>
      <c r="B10" s="411" t="s">
        <v>122</v>
      </c>
      <c r="C10" s="412"/>
      <c r="D10" s="449">
        <v>22</v>
      </c>
      <c r="E10" s="454"/>
      <c r="F10" s="457">
        <v>10415</v>
      </c>
      <c r="G10" s="406"/>
      <c r="H10" s="464">
        <v>1.272</v>
      </c>
      <c r="I10" s="406"/>
      <c r="J10" s="473">
        <v>1.236</v>
      </c>
      <c r="K10" s="430"/>
    </row>
    <row r="11" spans="1:11" ht="12" customHeight="1">
      <c r="A11" s="406"/>
      <c r="B11" s="411">
        <v>6</v>
      </c>
      <c r="C11" s="412"/>
      <c r="D11" s="449">
        <v>13</v>
      </c>
      <c r="E11" s="454"/>
      <c r="F11" s="457">
        <v>1340</v>
      </c>
      <c r="G11" s="406"/>
      <c r="H11" s="464">
        <v>1.266</v>
      </c>
      <c r="I11" s="406"/>
      <c r="J11" s="473">
        <v>1.236</v>
      </c>
      <c r="K11" s="430"/>
    </row>
    <row r="12" spans="1:11" ht="12" customHeight="1">
      <c r="A12" s="406"/>
      <c r="B12" s="411">
        <v>7</v>
      </c>
      <c r="C12" s="412"/>
      <c r="D12" s="449">
        <v>26</v>
      </c>
      <c r="E12" s="454"/>
      <c r="F12" s="457">
        <v>8443</v>
      </c>
      <c r="G12" s="406"/>
      <c r="H12" s="464">
        <v>1.268</v>
      </c>
      <c r="I12" s="406"/>
      <c r="J12" s="473">
        <v>1.234</v>
      </c>
      <c r="K12" s="430"/>
    </row>
    <row r="13" spans="1:11" ht="12" customHeight="1">
      <c r="A13" s="406"/>
      <c r="B13" s="411">
        <v>8</v>
      </c>
      <c r="C13" s="417"/>
      <c r="D13" s="449">
        <v>12</v>
      </c>
      <c r="E13" s="412"/>
      <c r="F13" s="457">
        <v>2029</v>
      </c>
      <c r="G13" s="454"/>
      <c r="H13" s="464">
        <v>1.2789999999999999</v>
      </c>
      <c r="I13" s="406"/>
      <c r="J13" s="473">
        <v>1.2330000000000001</v>
      </c>
      <c r="K13" s="430"/>
    </row>
    <row r="14" spans="1:11" ht="12" customHeight="1">
      <c r="A14" s="406"/>
      <c r="B14" s="411">
        <v>9</v>
      </c>
      <c r="C14" s="417"/>
      <c r="D14" s="449">
        <v>21</v>
      </c>
      <c r="E14" s="454"/>
      <c r="F14" s="457">
        <v>2843</v>
      </c>
      <c r="G14" s="412"/>
      <c r="H14" s="464">
        <v>1.3029999999999999</v>
      </c>
      <c r="I14" s="406"/>
      <c r="J14" s="473">
        <v>1.2450000000000001</v>
      </c>
      <c r="K14" s="406"/>
    </row>
    <row r="15" spans="1:11" ht="12" customHeight="1">
      <c r="A15" s="406"/>
      <c r="B15" s="411">
        <v>10</v>
      </c>
      <c r="C15" s="417"/>
      <c r="D15" s="449">
        <v>29</v>
      </c>
      <c r="E15" s="454"/>
      <c r="F15" s="457">
        <v>4255</v>
      </c>
      <c r="G15" s="454"/>
      <c r="H15" s="464">
        <v>1.321</v>
      </c>
      <c r="I15" s="406"/>
      <c r="J15" s="473">
        <v>1.2729999999999999</v>
      </c>
      <c r="K15" s="406"/>
    </row>
    <row r="16" spans="1:11" ht="12" customHeight="1">
      <c r="A16" s="406"/>
      <c r="B16" s="411">
        <v>11</v>
      </c>
      <c r="C16" s="417"/>
      <c r="D16" s="449">
        <v>13</v>
      </c>
      <c r="E16" s="454"/>
      <c r="F16" s="457">
        <v>1354</v>
      </c>
      <c r="G16" s="454"/>
      <c r="H16" s="464">
        <v>1.3240000000000001</v>
      </c>
      <c r="I16" s="406"/>
      <c r="J16" s="473">
        <v>1.286</v>
      </c>
      <c r="K16" s="406"/>
    </row>
    <row r="17" spans="1:11" ht="12" customHeight="1">
      <c r="A17" s="406"/>
      <c r="B17" s="411">
        <v>12</v>
      </c>
      <c r="C17" s="417"/>
      <c r="D17" s="449">
        <v>17</v>
      </c>
      <c r="E17" s="454"/>
      <c r="F17" s="457">
        <v>1530</v>
      </c>
      <c r="G17" s="406"/>
      <c r="H17" s="465">
        <v>1.367</v>
      </c>
      <c r="I17" s="454"/>
      <c r="J17" s="468">
        <v>1.321</v>
      </c>
      <c r="K17" s="406"/>
    </row>
    <row r="18" spans="1:11" ht="12" customHeight="1">
      <c r="A18" s="406" t="s">
        <v>636</v>
      </c>
      <c r="B18" s="411">
        <v>1</v>
      </c>
      <c r="C18" s="417" t="s">
        <v>706</v>
      </c>
      <c r="D18" s="449">
        <v>19</v>
      </c>
      <c r="E18" s="406"/>
      <c r="F18" s="457">
        <v>2011</v>
      </c>
      <c r="G18" s="454"/>
      <c r="H18" s="466">
        <v>1.3839999999999999</v>
      </c>
      <c r="I18" s="454"/>
      <c r="J18" s="474">
        <v>1.3280000000000001</v>
      </c>
      <c r="K18" s="406"/>
    </row>
    <row r="19" spans="1:11" ht="12" customHeight="1">
      <c r="A19" s="406"/>
      <c r="B19" s="411">
        <v>2</v>
      </c>
      <c r="C19" s="417"/>
      <c r="D19" s="449">
        <v>18</v>
      </c>
      <c r="E19" s="454"/>
      <c r="F19" s="457">
        <v>2450</v>
      </c>
      <c r="G19" s="406"/>
      <c r="H19" s="467">
        <v>1.3980000000000001</v>
      </c>
      <c r="I19" s="470"/>
      <c r="J19" s="475">
        <v>1.331</v>
      </c>
      <c r="K19" s="406"/>
    </row>
    <row r="20" spans="1:11" ht="12" customHeight="1">
      <c r="A20" s="406"/>
      <c r="B20" s="412">
        <v>3</v>
      </c>
      <c r="C20" s="416"/>
      <c r="D20" s="450">
        <v>26</v>
      </c>
      <c r="E20" s="454"/>
      <c r="F20" s="457">
        <v>4227</v>
      </c>
      <c r="G20" s="460"/>
      <c r="H20" s="468" t="s">
        <v>610</v>
      </c>
      <c r="I20" s="454"/>
      <c r="J20" s="468" t="s">
        <v>610</v>
      </c>
      <c r="K20" s="403"/>
    </row>
    <row r="21" spans="1:11" ht="11.45" customHeight="1">
      <c r="A21" s="407"/>
      <c r="B21" s="413">
        <v>4</v>
      </c>
      <c r="C21" s="418"/>
      <c r="D21" s="451">
        <v>14</v>
      </c>
      <c r="E21" s="455"/>
      <c r="F21" s="458">
        <v>1595</v>
      </c>
      <c r="G21" s="461"/>
      <c r="H21" s="469" t="s">
        <v>610</v>
      </c>
      <c r="I21" s="471"/>
      <c r="J21" s="476" t="s">
        <v>610</v>
      </c>
      <c r="K21" s="407"/>
    </row>
    <row r="22" spans="1:11" ht="11.45" customHeight="1">
      <c r="A22" s="408" t="s">
        <v>604</v>
      </c>
      <c r="G22" s="408" t="s">
        <v>607</v>
      </c>
      <c r="H22" s="408"/>
    </row>
    <row r="23" spans="1:11" ht="13.5" customHeight="1">
      <c r="A23" s="408" t="s">
        <v>606</v>
      </c>
    </row>
    <row r="24" spans="1:11" ht="20.100000000000001" customHeight="1"/>
  </sheetData>
  <mergeCells count="7">
    <mergeCell ref="D4:G4"/>
    <mergeCell ref="H4:K4"/>
    <mergeCell ref="D5:E5"/>
    <mergeCell ref="F5:G5"/>
    <mergeCell ref="H5:I5"/>
    <mergeCell ref="J5:K5"/>
    <mergeCell ref="A4:C5"/>
  </mergeCells>
  <phoneticPr fontId="39"/>
  <dataValidations count="1">
    <dataValidation imeMode="off" allowBlank="1" showDropDown="0" showInputMessage="1" showErrorMessage="1" sqref="G6:K21 B9:B21 D21:F21 F8:F20 E6:E20 D8:D20"/>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7"/>
  <dimension ref="A2:O21"/>
  <sheetViews>
    <sheetView showGridLines="0" zoomScaleSheetLayoutView="100" workbookViewId="0">
      <selection activeCell="G48" sqref="G48"/>
    </sheetView>
  </sheetViews>
  <sheetFormatPr defaultRowHeight="12"/>
  <cols>
    <col min="1" max="1" width="6.5" style="401" customWidth="1"/>
    <col min="2" max="3" width="4.25" style="401" customWidth="1"/>
    <col min="4" max="11" width="9.875" style="401" customWidth="1"/>
    <col min="12" max="16384" width="9" style="401" customWidth="1"/>
  </cols>
  <sheetData>
    <row r="1" spans="1:15" ht="8.25" customHeight="1"/>
    <row r="2" spans="1:15" ht="20.100000000000001" customHeight="1">
      <c r="F2" s="425" t="s">
        <v>174</v>
      </c>
      <c r="G2" s="425"/>
      <c r="H2" s="425"/>
      <c r="I2" s="425"/>
      <c r="J2" s="425"/>
      <c r="K2" s="425"/>
      <c r="L2" s="425"/>
      <c r="M2" s="425"/>
      <c r="N2" s="425"/>
      <c r="O2" s="425"/>
    </row>
    <row r="3" spans="1:15" ht="15.75" customHeight="1">
      <c r="A3" s="401" t="s">
        <v>209</v>
      </c>
      <c r="G3" s="402" t="s">
        <v>964</v>
      </c>
      <c r="K3" s="446" t="s">
        <v>375</v>
      </c>
    </row>
    <row r="4" spans="1:15" ht="17.25" customHeight="1">
      <c r="A4" s="107" t="s">
        <v>660</v>
      </c>
      <c r="B4" s="107"/>
      <c r="C4" s="124"/>
      <c r="D4" s="153" t="s">
        <v>661</v>
      </c>
      <c r="E4" s="244"/>
      <c r="F4" s="153" t="s">
        <v>658</v>
      </c>
      <c r="G4" s="244"/>
      <c r="H4" s="153" t="s">
        <v>662</v>
      </c>
      <c r="I4" s="244"/>
      <c r="J4" s="153" t="s">
        <v>663</v>
      </c>
      <c r="K4" s="244"/>
    </row>
    <row r="5" spans="1:15" ht="17.25" customHeight="1">
      <c r="A5" s="109"/>
      <c r="B5" s="109"/>
      <c r="C5" s="126"/>
      <c r="D5" s="153" t="s">
        <v>664</v>
      </c>
      <c r="E5" s="153" t="s">
        <v>666</v>
      </c>
      <c r="F5" s="153" t="s">
        <v>664</v>
      </c>
      <c r="G5" s="153" t="s">
        <v>666</v>
      </c>
      <c r="H5" s="153" t="s">
        <v>664</v>
      </c>
      <c r="I5" s="153" t="s">
        <v>666</v>
      </c>
      <c r="J5" s="153" t="s">
        <v>664</v>
      </c>
      <c r="K5" s="153" t="s">
        <v>666</v>
      </c>
    </row>
    <row r="6" spans="1:15" ht="12" customHeight="1">
      <c r="A6" s="403" t="s">
        <v>55</v>
      </c>
      <c r="B6" s="409">
        <v>5</v>
      </c>
      <c r="C6" s="447" t="s">
        <v>827</v>
      </c>
      <c r="D6" s="456">
        <v>26166</v>
      </c>
      <c r="E6" s="456">
        <v>381469</v>
      </c>
      <c r="F6" s="456">
        <v>22280</v>
      </c>
      <c r="G6" s="456">
        <v>306521</v>
      </c>
      <c r="H6" s="482">
        <v>105205</v>
      </c>
      <c r="I6" s="456">
        <v>1154534</v>
      </c>
      <c r="J6" s="456">
        <v>1522</v>
      </c>
      <c r="K6" s="486">
        <v>15900</v>
      </c>
    </row>
    <row r="7" spans="1:15" ht="12" customHeight="1">
      <c r="A7" s="403"/>
      <c r="B7" s="409">
        <v>6</v>
      </c>
      <c r="C7" s="447"/>
      <c r="D7" s="456">
        <v>22045</v>
      </c>
      <c r="E7" s="456">
        <v>278143</v>
      </c>
      <c r="F7" s="456">
        <v>18666</v>
      </c>
      <c r="G7" s="456">
        <v>216889</v>
      </c>
      <c r="H7" s="482">
        <v>101317</v>
      </c>
      <c r="I7" s="456">
        <v>1052802</v>
      </c>
      <c r="J7" s="456">
        <v>1453</v>
      </c>
      <c r="K7" s="487">
        <v>14724</v>
      </c>
    </row>
    <row r="8" spans="1:15" ht="12" customHeight="1">
      <c r="A8" s="405"/>
      <c r="B8" s="412"/>
      <c r="C8" s="416"/>
      <c r="D8" s="463"/>
      <c r="E8" s="453"/>
      <c r="F8" s="453"/>
      <c r="G8" s="453"/>
      <c r="H8" s="453"/>
      <c r="I8" s="453"/>
      <c r="J8" s="453"/>
      <c r="K8" s="453"/>
    </row>
    <row r="9" spans="1:15" ht="12" customHeight="1">
      <c r="A9" s="406" t="s">
        <v>110</v>
      </c>
      <c r="B9" s="412">
        <v>5</v>
      </c>
      <c r="C9" s="412" t="s">
        <v>706</v>
      </c>
      <c r="D9" s="478">
        <v>2011</v>
      </c>
      <c r="E9" s="480">
        <v>27285</v>
      </c>
      <c r="F9" s="480">
        <v>1711</v>
      </c>
      <c r="G9" s="480">
        <v>21666</v>
      </c>
      <c r="H9" s="480">
        <v>103720</v>
      </c>
      <c r="I9" s="480">
        <v>1130719</v>
      </c>
      <c r="J9" s="483">
        <v>71</v>
      </c>
      <c r="K9" s="431">
        <v>401</v>
      </c>
    </row>
    <row r="10" spans="1:15" ht="12" customHeight="1">
      <c r="A10" s="406"/>
      <c r="B10" s="412">
        <v>6</v>
      </c>
      <c r="C10" s="412"/>
      <c r="D10" s="478">
        <v>2863</v>
      </c>
      <c r="E10" s="480">
        <v>46016</v>
      </c>
      <c r="F10" s="480">
        <v>2159</v>
      </c>
      <c r="G10" s="480">
        <v>30317</v>
      </c>
      <c r="H10" s="480">
        <v>103230</v>
      </c>
      <c r="I10" s="480">
        <v>1123261</v>
      </c>
      <c r="J10" s="483">
        <v>109</v>
      </c>
      <c r="K10" s="431">
        <v>1128</v>
      </c>
    </row>
    <row r="11" spans="1:15" ht="12" customHeight="1">
      <c r="A11" s="406"/>
      <c r="B11" s="412">
        <v>7</v>
      </c>
      <c r="C11" s="412"/>
      <c r="D11" s="478">
        <v>1640</v>
      </c>
      <c r="E11" s="480">
        <v>17636</v>
      </c>
      <c r="F11" s="480">
        <v>1803</v>
      </c>
      <c r="G11" s="480">
        <v>22931</v>
      </c>
      <c r="H11" s="480">
        <v>102656</v>
      </c>
      <c r="I11" s="480">
        <v>1116624</v>
      </c>
      <c r="J11" s="483">
        <v>120</v>
      </c>
      <c r="K11" s="431">
        <v>1283</v>
      </c>
    </row>
    <row r="12" spans="1:15" ht="12" customHeight="1">
      <c r="A12" s="406"/>
      <c r="B12" s="412">
        <v>8</v>
      </c>
      <c r="C12" s="417"/>
      <c r="D12" s="478">
        <v>1595</v>
      </c>
      <c r="E12" s="480">
        <v>16349</v>
      </c>
      <c r="F12" s="480">
        <v>1387</v>
      </c>
      <c r="G12" s="480">
        <v>14037</v>
      </c>
      <c r="H12" s="480">
        <v>102408</v>
      </c>
      <c r="I12" s="480">
        <v>1109057</v>
      </c>
      <c r="J12" s="483">
        <v>131</v>
      </c>
      <c r="K12" s="431">
        <v>894</v>
      </c>
    </row>
    <row r="13" spans="1:15" ht="12" customHeight="1">
      <c r="A13" s="406"/>
      <c r="B13" s="412">
        <v>9</v>
      </c>
      <c r="C13" s="417"/>
      <c r="D13" s="478">
        <v>1690</v>
      </c>
      <c r="E13" s="480">
        <v>17639</v>
      </c>
      <c r="F13" s="480">
        <v>1481</v>
      </c>
      <c r="G13" s="480">
        <v>14144</v>
      </c>
      <c r="H13" s="480">
        <v>102190</v>
      </c>
      <c r="I13" s="480">
        <v>1100731</v>
      </c>
      <c r="J13" s="483">
        <v>122</v>
      </c>
      <c r="K13" s="431">
        <v>1408</v>
      </c>
    </row>
    <row r="14" spans="1:15" ht="12" customHeight="1">
      <c r="A14" s="406"/>
      <c r="B14" s="412">
        <v>10</v>
      </c>
      <c r="C14" s="417"/>
      <c r="D14" s="478">
        <v>1535</v>
      </c>
      <c r="E14" s="480">
        <v>16385</v>
      </c>
      <c r="F14" s="480">
        <v>1296</v>
      </c>
      <c r="G14" s="480">
        <v>12710</v>
      </c>
      <c r="H14" s="480">
        <v>102087</v>
      </c>
      <c r="I14" s="480">
        <v>1091860</v>
      </c>
      <c r="J14" s="483">
        <v>144</v>
      </c>
      <c r="K14" s="431">
        <v>1545</v>
      </c>
    </row>
    <row r="15" spans="1:15" s="402" customFormat="1" ht="12" customHeight="1">
      <c r="A15" s="406"/>
      <c r="B15" s="412">
        <v>11</v>
      </c>
      <c r="C15" s="412"/>
      <c r="D15" s="478">
        <v>1627</v>
      </c>
      <c r="E15" s="480">
        <v>17918</v>
      </c>
      <c r="F15" s="480">
        <v>1373</v>
      </c>
      <c r="G15" s="480">
        <v>14589</v>
      </c>
      <c r="H15" s="480">
        <v>101922</v>
      </c>
      <c r="I15" s="480">
        <v>1084044</v>
      </c>
      <c r="J15" s="483">
        <v>106</v>
      </c>
      <c r="K15" s="431">
        <v>1211</v>
      </c>
    </row>
    <row r="16" spans="1:15" s="402" customFormat="1" ht="12" customHeight="1">
      <c r="A16" s="403"/>
      <c r="B16" s="412">
        <v>12</v>
      </c>
      <c r="C16" s="412"/>
      <c r="D16" s="478">
        <v>1570</v>
      </c>
      <c r="E16" s="480">
        <v>18944</v>
      </c>
      <c r="F16" s="480">
        <v>1444</v>
      </c>
      <c r="G16" s="480">
        <v>17220</v>
      </c>
      <c r="H16" s="480">
        <v>101649</v>
      </c>
      <c r="I16" s="480">
        <v>1075486</v>
      </c>
      <c r="J16" s="483">
        <v>178</v>
      </c>
      <c r="K16" s="431">
        <v>2021</v>
      </c>
    </row>
    <row r="17" spans="1:11" s="402" customFormat="1" ht="12" customHeight="1">
      <c r="A17" s="406" t="s">
        <v>636</v>
      </c>
      <c r="B17" s="412">
        <v>1</v>
      </c>
      <c r="C17" s="412" t="s">
        <v>706</v>
      </c>
      <c r="D17" s="478">
        <v>1486</v>
      </c>
      <c r="E17" s="480">
        <v>15672</v>
      </c>
      <c r="F17" s="480">
        <v>1190</v>
      </c>
      <c r="G17" s="480">
        <v>11797</v>
      </c>
      <c r="H17" s="480">
        <v>101465</v>
      </c>
      <c r="I17" s="480">
        <v>1067270</v>
      </c>
      <c r="J17" s="483">
        <v>92</v>
      </c>
      <c r="K17" s="431">
        <v>754</v>
      </c>
    </row>
    <row r="18" spans="1:11" s="402" customFormat="1" ht="12" customHeight="1">
      <c r="A18" s="106"/>
      <c r="B18" s="412">
        <v>2</v>
      </c>
      <c r="C18" s="412"/>
      <c r="D18" s="478">
        <v>1554</v>
      </c>
      <c r="E18" s="480">
        <v>15802</v>
      </c>
      <c r="F18" s="480">
        <v>1270</v>
      </c>
      <c r="G18" s="480">
        <v>12702</v>
      </c>
      <c r="H18" s="480">
        <v>101338</v>
      </c>
      <c r="I18" s="480">
        <v>1059283</v>
      </c>
      <c r="J18" s="484">
        <v>106</v>
      </c>
      <c r="K18" s="431">
        <v>1302</v>
      </c>
    </row>
    <row r="19" spans="1:11" s="402" customFormat="1" ht="12" customHeight="1">
      <c r="A19" s="106"/>
      <c r="B19" s="412">
        <v>3</v>
      </c>
      <c r="C19" s="106"/>
      <c r="D19" s="478">
        <v>2861</v>
      </c>
      <c r="E19" s="480">
        <v>49245</v>
      </c>
      <c r="F19" s="480">
        <v>2183</v>
      </c>
      <c r="G19" s="480">
        <v>28519</v>
      </c>
      <c r="H19" s="480">
        <v>101317</v>
      </c>
      <c r="I19" s="480">
        <v>1052802</v>
      </c>
      <c r="J19" s="484">
        <v>161</v>
      </c>
      <c r="K19" s="431">
        <v>1752</v>
      </c>
    </row>
    <row r="20" spans="1:11" s="402" customFormat="1" ht="12" customHeight="1">
      <c r="A20" s="407"/>
      <c r="B20" s="413">
        <v>4</v>
      </c>
      <c r="C20" s="418"/>
      <c r="D20" s="479">
        <v>2140</v>
      </c>
      <c r="E20" s="481">
        <v>40033</v>
      </c>
      <c r="F20" s="481">
        <v>1810</v>
      </c>
      <c r="G20" s="481">
        <v>28272</v>
      </c>
      <c r="H20" s="481">
        <v>101353</v>
      </c>
      <c r="I20" s="481">
        <v>1051491</v>
      </c>
      <c r="J20" s="485">
        <v>75</v>
      </c>
      <c r="K20" s="432">
        <v>956</v>
      </c>
    </row>
    <row r="21" spans="1:11" ht="12" customHeight="1">
      <c r="A21" s="408" t="s">
        <v>282</v>
      </c>
    </row>
    <row r="22" spans="1:11" ht="11.25" customHeight="1"/>
    <row r="23" spans="1:11" ht="11.25" customHeight="1"/>
  </sheetData>
  <mergeCells count="5">
    <mergeCell ref="D4:E4"/>
    <mergeCell ref="F4:G4"/>
    <mergeCell ref="H4:I4"/>
    <mergeCell ref="J4:K4"/>
    <mergeCell ref="A4:C5"/>
  </mergeCells>
  <phoneticPr fontId="39"/>
  <dataValidations count="1">
    <dataValidation imeMode="off" allowBlank="1" showDropDown="0" showInputMessage="1" showErrorMessage="1" sqref="B8:B20 D8:K20"/>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CN57"/>
  <sheetViews>
    <sheetView showGridLines="0" zoomScaleSheetLayoutView="100" workbookViewId="0">
      <selection sqref="A1:XFD1048576"/>
    </sheetView>
  </sheetViews>
  <sheetFormatPr defaultRowHeight="12"/>
  <cols>
    <col min="1" max="2" width="1.625" style="59" customWidth="1"/>
    <col min="3" max="4" width="2.125" style="59" customWidth="1"/>
    <col min="5" max="5" width="3.625" style="59" customWidth="1"/>
    <col min="6" max="26" width="2.125" style="59" customWidth="1"/>
    <col min="27" max="29" width="2.5" style="59" customWidth="1"/>
    <col min="30" max="30" width="3.125" style="59" customWidth="1"/>
    <col min="31" max="36" width="2.125" style="59" customWidth="1"/>
    <col min="37" max="37" width="2.625" style="59" customWidth="1"/>
    <col min="38" max="45" width="2.125" style="59" customWidth="1"/>
    <col min="46" max="46" width="1.75" style="59" customWidth="1"/>
    <col min="47" max="47" width="2.125" style="59" customWidth="1"/>
    <col min="48" max="256" width="9" style="59" bestFit="1" customWidth="1"/>
    <col min="257" max="258" width="1.625" style="59" customWidth="1"/>
    <col min="259" max="260" width="2.125" style="59" customWidth="1"/>
    <col min="261" max="261" width="3.625" style="59" customWidth="1"/>
    <col min="262" max="282" width="2.125" style="59" customWidth="1"/>
    <col min="283" max="285" width="2.5" style="59" customWidth="1"/>
    <col min="286" max="286" width="3.125" style="59" customWidth="1"/>
    <col min="287" max="292" width="2.125" style="59" customWidth="1"/>
    <col min="293" max="293" width="2.625" style="59" customWidth="1"/>
    <col min="294" max="301" width="2.125" style="59" customWidth="1"/>
    <col min="302" max="302" width="1.75" style="59" customWidth="1"/>
    <col min="303" max="303" width="2.125" style="59" customWidth="1"/>
    <col min="304" max="512" width="9" style="59" customWidth="1"/>
    <col min="513" max="514" width="1.625" style="59" customWidth="1"/>
    <col min="515" max="516" width="2.125" style="59" customWidth="1"/>
    <col min="517" max="517" width="3.625" style="59" customWidth="1"/>
    <col min="518" max="538" width="2.125" style="59" customWidth="1"/>
    <col min="539" max="541" width="2.5" style="59" customWidth="1"/>
    <col min="542" max="542" width="3.125" style="59" customWidth="1"/>
    <col min="543" max="548" width="2.125" style="59" customWidth="1"/>
    <col min="549" max="549" width="2.625" style="59" customWidth="1"/>
    <col min="550" max="557" width="2.125" style="59" customWidth="1"/>
    <col min="558" max="558" width="1.75" style="59" customWidth="1"/>
    <col min="559" max="559" width="2.125" style="59" customWidth="1"/>
    <col min="560" max="768" width="9" style="59" customWidth="1"/>
    <col min="769" max="770" width="1.625" style="59" customWidth="1"/>
    <col min="771" max="772" width="2.125" style="59" customWidth="1"/>
    <col min="773" max="773" width="3.625" style="59" customWidth="1"/>
    <col min="774" max="794" width="2.125" style="59" customWidth="1"/>
    <col min="795" max="797" width="2.5" style="59" customWidth="1"/>
    <col min="798" max="798" width="3.125" style="59" customWidth="1"/>
    <col min="799" max="804" width="2.125" style="59" customWidth="1"/>
    <col min="805" max="805" width="2.625" style="59" customWidth="1"/>
    <col min="806" max="813" width="2.125" style="59" customWidth="1"/>
    <col min="814" max="814" width="1.75" style="59" customWidth="1"/>
    <col min="815" max="815" width="2.125" style="59" customWidth="1"/>
    <col min="816" max="1024" width="9" style="59" customWidth="1"/>
    <col min="1025" max="1026" width="1.625" style="59" customWidth="1"/>
    <col min="1027" max="1028" width="2.125" style="59" customWidth="1"/>
    <col min="1029" max="1029" width="3.625" style="59" customWidth="1"/>
    <col min="1030" max="1050" width="2.125" style="59" customWidth="1"/>
    <col min="1051" max="1053" width="2.5" style="59" customWidth="1"/>
    <col min="1054" max="1054" width="3.125" style="59" customWidth="1"/>
    <col min="1055" max="1060" width="2.125" style="59" customWidth="1"/>
    <col min="1061" max="1061" width="2.625" style="59" customWidth="1"/>
    <col min="1062" max="1069" width="2.125" style="59" customWidth="1"/>
    <col min="1070" max="1070" width="1.75" style="59" customWidth="1"/>
    <col min="1071" max="1071" width="2.125" style="59" customWidth="1"/>
    <col min="1072" max="1280" width="9" style="59" customWidth="1"/>
    <col min="1281" max="1282" width="1.625" style="59" customWidth="1"/>
    <col min="1283" max="1284" width="2.125" style="59" customWidth="1"/>
    <col min="1285" max="1285" width="3.625" style="59" customWidth="1"/>
    <col min="1286" max="1306" width="2.125" style="59" customWidth="1"/>
    <col min="1307" max="1309" width="2.5" style="59" customWidth="1"/>
    <col min="1310" max="1310" width="3.125" style="59" customWidth="1"/>
    <col min="1311" max="1316" width="2.125" style="59" customWidth="1"/>
    <col min="1317" max="1317" width="2.625" style="59" customWidth="1"/>
    <col min="1318" max="1325" width="2.125" style="59" customWidth="1"/>
    <col min="1326" max="1326" width="1.75" style="59" customWidth="1"/>
    <col min="1327" max="1327" width="2.125" style="59" customWidth="1"/>
    <col min="1328" max="1536" width="9" style="59" customWidth="1"/>
    <col min="1537" max="1538" width="1.625" style="59" customWidth="1"/>
    <col min="1539" max="1540" width="2.125" style="59" customWidth="1"/>
    <col min="1541" max="1541" width="3.625" style="59" customWidth="1"/>
    <col min="1542" max="1562" width="2.125" style="59" customWidth="1"/>
    <col min="1563" max="1565" width="2.5" style="59" customWidth="1"/>
    <col min="1566" max="1566" width="3.125" style="59" customWidth="1"/>
    <col min="1567" max="1572" width="2.125" style="59" customWidth="1"/>
    <col min="1573" max="1573" width="2.625" style="59" customWidth="1"/>
    <col min="1574" max="1581" width="2.125" style="59" customWidth="1"/>
    <col min="1582" max="1582" width="1.75" style="59" customWidth="1"/>
    <col min="1583" max="1583" width="2.125" style="59" customWidth="1"/>
    <col min="1584" max="1792" width="9" style="59" customWidth="1"/>
    <col min="1793" max="1794" width="1.625" style="59" customWidth="1"/>
    <col min="1795" max="1796" width="2.125" style="59" customWidth="1"/>
    <col min="1797" max="1797" width="3.625" style="59" customWidth="1"/>
    <col min="1798" max="1818" width="2.125" style="59" customWidth="1"/>
    <col min="1819" max="1821" width="2.5" style="59" customWidth="1"/>
    <col min="1822" max="1822" width="3.125" style="59" customWidth="1"/>
    <col min="1823" max="1828" width="2.125" style="59" customWidth="1"/>
    <col min="1829" max="1829" width="2.625" style="59" customWidth="1"/>
    <col min="1830" max="1837" width="2.125" style="59" customWidth="1"/>
    <col min="1838" max="1838" width="1.75" style="59" customWidth="1"/>
    <col min="1839" max="1839" width="2.125" style="59" customWidth="1"/>
    <col min="1840" max="2048" width="9" style="59" customWidth="1"/>
    <col min="2049" max="2050" width="1.625" style="59" customWidth="1"/>
    <col min="2051" max="2052" width="2.125" style="59" customWidth="1"/>
    <col min="2053" max="2053" width="3.625" style="59" customWidth="1"/>
    <col min="2054" max="2074" width="2.125" style="59" customWidth="1"/>
    <col min="2075" max="2077" width="2.5" style="59" customWidth="1"/>
    <col min="2078" max="2078" width="3.125" style="59" customWidth="1"/>
    <col min="2079" max="2084" width="2.125" style="59" customWidth="1"/>
    <col min="2085" max="2085" width="2.625" style="59" customWidth="1"/>
    <col min="2086" max="2093" width="2.125" style="59" customWidth="1"/>
    <col min="2094" max="2094" width="1.75" style="59" customWidth="1"/>
    <col min="2095" max="2095" width="2.125" style="59" customWidth="1"/>
    <col min="2096" max="2304" width="9" style="59" customWidth="1"/>
    <col min="2305" max="2306" width="1.625" style="59" customWidth="1"/>
    <col min="2307" max="2308" width="2.125" style="59" customWidth="1"/>
    <col min="2309" max="2309" width="3.625" style="59" customWidth="1"/>
    <col min="2310" max="2330" width="2.125" style="59" customWidth="1"/>
    <col min="2331" max="2333" width="2.5" style="59" customWidth="1"/>
    <col min="2334" max="2334" width="3.125" style="59" customWidth="1"/>
    <col min="2335" max="2340" width="2.125" style="59" customWidth="1"/>
    <col min="2341" max="2341" width="2.625" style="59" customWidth="1"/>
    <col min="2342" max="2349" width="2.125" style="59" customWidth="1"/>
    <col min="2350" max="2350" width="1.75" style="59" customWidth="1"/>
    <col min="2351" max="2351" width="2.125" style="59" customWidth="1"/>
    <col min="2352" max="2560" width="9" style="59" customWidth="1"/>
    <col min="2561" max="2562" width="1.625" style="59" customWidth="1"/>
    <col min="2563" max="2564" width="2.125" style="59" customWidth="1"/>
    <col min="2565" max="2565" width="3.625" style="59" customWidth="1"/>
    <col min="2566" max="2586" width="2.125" style="59" customWidth="1"/>
    <col min="2587" max="2589" width="2.5" style="59" customWidth="1"/>
    <col min="2590" max="2590" width="3.125" style="59" customWidth="1"/>
    <col min="2591" max="2596" width="2.125" style="59" customWidth="1"/>
    <col min="2597" max="2597" width="2.625" style="59" customWidth="1"/>
    <col min="2598" max="2605" width="2.125" style="59" customWidth="1"/>
    <col min="2606" max="2606" width="1.75" style="59" customWidth="1"/>
    <col min="2607" max="2607" width="2.125" style="59" customWidth="1"/>
    <col min="2608" max="2816" width="9" style="59" customWidth="1"/>
    <col min="2817" max="2818" width="1.625" style="59" customWidth="1"/>
    <col min="2819" max="2820" width="2.125" style="59" customWidth="1"/>
    <col min="2821" max="2821" width="3.625" style="59" customWidth="1"/>
    <col min="2822" max="2842" width="2.125" style="59" customWidth="1"/>
    <col min="2843" max="2845" width="2.5" style="59" customWidth="1"/>
    <col min="2846" max="2846" width="3.125" style="59" customWidth="1"/>
    <col min="2847" max="2852" width="2.125" style="59" customWidth="1"/>
    <col min="2853" max="2853" width="2.625" style="59" customWidth="1"/>
    <col min="2854" max="2861" width="2.125" style="59" customWidth="1"/>
    <col min="2862" max="2862" width="1.75" style="59" customWidth="1"/>
    <col min="2863" max="2863" width="2.125" style="59" customWidth="1"/>
    <col min="2864" max="3072" width="9" style="59" customWidth="1"/>
    <col min="3073" max="3074" width="1.625" style="59" customWidth="1"/>
    <col min="3075" max="3076" width="2.125" style="59" customWidth="1"/>
    <col min="3077" max="3077" width="3.625" style="59" customWidth="1"/>
    <col min="3078" max="3098" width="2.125" style="59" customWidth="1"/>
    <col min="3099" max="3101" width="2.5" style="59" customWidth="1"/>
    <col min="3102" max="3102" width="3.125" style="59" customWidth="1"/>
    <col min="3103" max="3108" width="2.125" style="59" customWidth="1"/>
    <col min="3109" max="3109" width="2.625" style="59" customWidth="1"/>
    <col min="3110" max="3117" width="2.125" style="59" customWidth="1"/>
    <col min="3118" max="3118" width="1.75" style="59" customWidth="1"/>
    <col min="3119" max="3119" width="2.125" style="59" customWidth="1"/>
    <col min="3120" max="3328" width="9" style="59" customWidth="1"/>
    <col min="3329" max="3330" width="1.625" style="59" customWidth="1"/>
    <col min="3331" max="3332" width="2.125" style="59" customWidth="1"/>
    <col min="3333" max="3333" width="3.625" style="59" customWidth="1"/>
    <col min="3334" max="3354" width="2.125" style="59" customWidth="1"/>
    <col min="3355" max="3357" width="2.5" style="59" customWidth="1"/>
    <col min="3358" max="3358" width="3.125" style="59" customWidth="1"/>
    <col min="3359" max="3364" width="2.125" style="59" customWidth="1"/>
    <col min="3365" max="3365" width="2.625" style="59" customWidth="1"/>
    <col min="3366" max="3373" width="2.125" style="59" customWidth="1"/>
    <col min="3374" max="3374" width="1.75" style="59" customWidth="1"/>
    <col min="3375" max="3375" width="2.125" style="59" customWidth="1"/>
    <col min="3376" max="3584" width="9" style="59" customWidth="1"/>
    <col min="3585" max="3586" width="1.625" style="59" customWidth="1"/>
    <col min="3587" max="3588" width="2.125" style="59" customWidth="1"/>
    <col min="3589" max="3589" width="3.625" style="59" customWidth="1"/>
    <col min="3590" max="3610" width="2.125" style="59" customWidth="1"/>
    <col min="3611" max="3613" width="2.5" style="59" customWidth="1"/>
    <col min="3614" max="3614" width="3.125" style="59" customWidth="1"/>
    <col min="3615" max="3620" width="2.125" style="59" customWidth="1"/>
    <col min="3621" max="3621" width="2.625" style="59" customWidth="1"/>
    <col min="3622" max="3629" width="2.125" style="59" customWidth="1"/>
    <col min="3630" max="3630" width="1.75" style="59" customWidth="1"/>
    <col min="3631" max="3631" width="2.125" style="59" customWidth="1"/>
    <col min="3632" max="3840" width="9" style="59" customWidth="1"/>
    <col min="3841" max="3842" width="1.625" style="59" customWidth="1"/>
    <col min="3843" max="3844" width="2.125" style="59" customWidth="1"/>
    <col min="3845" max="3845" width="3.625" style="59" customWidth="1"/>
    <col min="3846" max="3866" width="2.125" style="59" customWidth="1"/>
    <col min="3867" max="3869" width="2.5" style="59" customWidth="1"/>
    <col min="3870" max="3870" width="3.125" style="59" customWidth="1"/>
    <col min="3871" max="3876" width="2.125" style="59" customWidth="1"/>
    <col min="3877" max="3877" width="2.625" style="59" customWidth="1"/>
    <col min="3878" max="3885" width="2.125" style="59" customWidth="1"/>
    <col min="3886" max="3886" width="1.75" style="59" customWidth="1"/>
    <col min="3887" max="3887" width="2.125" style="59" customWidth="1"/>
    <col min="3888" max="4096" width="9" style="59" customWidth="1"/>
    <col min="4097" max="4098" width="1.625" style="59" customWidth="1"/>
    <col min="4099" max="4100" width="2.125" style="59" customWidth="1"/>
    <col min="4101" max="4101" width="3.625" style="59" customWidth="1"/>
    <col min="4102" max="4122" width="2.125" style="59" customWidth="1"/>
    <col min="4123" max="4125" width="2.5" style="59" customWidth="1"/>
    <col min="4126" max="4126" width="3.125" style="59" customWidth="1"/>
    <col min="4127" max="4132" width="2.125" style="59" customWidth="1"/>
    <col min="4133" max="4133" width="2.625" style="59" customWidth="1"/>
    <col min="4134" max="4141" width="2.125" style="59" customWidth="1"/>
    <col min="4142" max="4142" width="1.75" style="59" customWidth="1"/>
    <col min="4143" max="4143" width="2.125" style="59" customWidth="1"/>
    <col min="4144" max="4352" width="9" style="59" customWidth="1"/>
    <col min="4353" max="4354" width="1.625" style="59" customWidth="1"/>
    <col min="4355" max="4356" width="2.125" style="59" customWidth="1"/>
    <col min="4357" max="4357" width="3.625" style="59" customWidth="1"/>
    <col min="4358" max="4378" width="2.125" style="59" customWidth="1"/>
    <col min="4379" max="4381" width="2.5" style="59" customWidth="1"/>
    <col min="4382" max="4382" width="3.125" style="59" customWidth="1"/>
    <col min="4383" max="4388" width="2.125" style="59" customWidth="1"/>
    <col min="4389" max="4389" width="2.625" style="59" customWidth="1"/>
    <col min="4390" max="4397" width="2.125" style="59" customWidth="1"/>
    <col min="4398" max="4398" width="1.75" style="59" customWidth="1"/>
    <col min="4399" max="4399" width="2.125" style="59" customWidth="1"/>
    <col min="4400" max="4608" width="9" style="59" customWidth="1"/>
    <col min="4609" max="4610" width="1.625" style="59" customWidth="1"/>
    <col min="4611" max="4612" width="2.125" style="59" customWidth="1"/>
    <col min="4613" max="4613" width="3.625" style="59" customWidth="1"/>
    <col min="4614" max="4634" width="2.125" style="59" customWidth="1"/>
    <col min="4635" max="4637" width="2.5" style="59" customWidth="1"/>
    <col min="4638" max="4638" width="3.125" style="59" customWidth="1"/>
    <col min="4639" max="4644" width="2.125" style="59" customWidth="1"/>
    <col min="4645" max="4645" width="2.625" style="59" customWidth="1"/>
    <col min="4646" max="4653" width="2.125" style="59" customWidth="1"/>
    <col min="4654" max="4654" width="1.75" style="59" customWidth="1"/>
    <col min="4655" max="4655" width="2.125" style="59" customWidth="1"/>
    <col min="4656" max="4864" width="9" style="59" customWidth="1"/>
    <col min="4865" max="4866" width="1.625" style="59" customWidth="1"/>
    <col min="4867" max="4868" width="2.125" style="59" customWidth="1"/>
    <col min="4869" max="4869" width="3.625" style="59" customWidth="1"/>
    <col min="4870" max="4890" width="2.125" style="59" customWidth="1"/>
    <col min="4891" max="4893" width="2.5" style="59" customWidth="1"/>
    <col min="4894" max="4894" width="3.125" style="59" customWidth="1"/>
    <col min="4895" max="4900" width="2.125" style="59" customWidth="1"/>
    <col min="4901" max="4901" width="2.625" style="59" customWidth="1"/>
    <col min="4902" max="4909" width="2.125" style="59" customWidth="1"/>
    <col min="4910" max="4910" width="1.75" style="59" customWidth="1"/>
    <col min="4911" max="4911" width="2.125" style="59" customWidth="1"/>
    <col min="4912" max="5120" width="9" style="59" customWidth="1"/>
    <col min="5121" max="5122" width="1.625" style="59" customWidth="1"/>
    <col min="5123" max="5124" width="2.125" style="59" customWidth="1"/>
    <col min="5125" max="5125" width="3.625" style="59" customWidth="1"/>
    <col min="5126" max="5146" width="2.125" style="59" customWidth="1"/>
    <col min="5147" max="5149" width="2.5" style="59" customWidth="1"/>
    <col min="5150" max="5150" width="3.125" style="59" customWidth="1"/>
    <col min="5151" max="5156" width="2.125" style="59" customWidth="1"/>
    <col min="5157" max="5157" width="2.625" style="59" customWidth="1"/>
    <col min="5158" max="5165" width="2.125" style="59" customWidth="1"/>
    <col min="5166" max="5166" width="1.75" style="59" customWidth="1"/>
    <col min="5167" max="5167" width="2.125" style="59" customWidth="1"/>
    <col min="5168" max="5376" width="9" style="59" customWidth="1"/>
    <col min="5377" max="5378" width="1.625" style="59" customWidth="1"/>
    <col min="5379" max="5380" width="2.125" style="59" customWidth="1"/>
    <col min="5381" max="5381" width="3.625" style="59" customWidth="1"/>
    <col min="5382" max="5402" width="2.125" style="59" customWidth="1"/>
    <col min="5403" max="5405" width="2.5" style="59" customWidth="1"/>
    <col min="5406" max="5406" width="3.125" style="59" customWidth="1"/>
    <col min="5407" max="5412" width="2.125" style="59" customWidth="1"/>
    <col min="5413" max="5413" width="2.625" style="59" customWidth="1"/>
    <col min="5414" max="5421" width="2.125" style="59" customWidth="1"/>
    <col min="5422" max="5422" width="1.75" style="59" customWidth="1"/>
    <col min="5423" max="5423" width="2.125" style="59" customWidth="1"/>
    <col min="5424" max="5632" width="9" style="59" customWidth="1"/>
    <col min="5633" max="5634" width="1.625" style="59" customWidth="1"/>
    <col min="5635" max="5636" width="2.125" style="59" customWidth="1"/>
    <col min="5637" max="5637" width="3.625" style="59" customWidth="1"/>
    <col min="5638" max="5658" width="2.125" style="59" customWidth="1"/>
    <col min="5659" max="5661" width="2.5" style="59" customWidth="1"/>
    <col min="5662" max="5662" width="3.125" style="59" customWidth="1"/>
    <col min="5663" max="5668" width="2.125" style="59" customWidth="1"/>
    <col min="5669" max="5669" width="2.625" style="59" customWidth="1"/>
    <col min="5670" max="5677" width="2.125" style="59" customWidth="1"/>
    <col min="5678" max="5678" width="1.75" style="59" customWidth="1"/>
    <col min="5679" max="5679" width="2.125" style="59" customWidth="1"/>
    <col min="5680" max="5888" width="9" style="59" customWidth="1"/>
    <col min="5889" max="5890" width="1.625" style="59" customWidth="1"/>
    <col min="5891" max="5892" width="2.125" style="59" customWidth="1"/>
    <col min="5893" max="5893" width="3.625" style="59" customWidth="1"/>
    <col min="5894" max="5914" width="2.125" style="59" customWidth="1"/>
    <col min="5915" max="5917" width="2.5" style="59" customWidth="1"/>
    <col min="5918" max="5918" width="3.125" style="59" customWidth="1"/>
    <col min="5919" max="5924" width="2.125" style="59" customWidth="1"/>
    <col min="5925" max="5925" width="2.625" style="59" customWidth="1"/>
    <col min="5926" max="5933" width="2.125" style="59" customWidth="1"/>
    <col min="5934" max="5934" width="1.75" style="59" customWidth="1"/>
    <col min="5935" max="5935" width="2.125" style="59" customWidth="1"/>
    <col min="5936" max="6144" width="9" style="59" customWidth="1"/>
    <col min="6145" max="6146" width="1.625" style="59" customWidth="1"/>
    <col min="6147" max="6148" width="2.125" style="59" customWidth="1"/>
    <col min="6149" max="6149" width="3.625" style="59" customWidth="1"/>
    <col min="6150" max="6170" width="2.125" style="59" customWidth="1"/>
    <col min="6171" max="6173" width="2.5" style="59" customWidth="1"/>
    <col min="6174" max="6174" width="3.125" style="59" customWidth="1"/>
    <col min="6175" max="6180" width="2.125" style="59" customWidth="1"/>
    <col min="6181" max="6181" width="2.625" style="59" customWidth="1"/>
    <col min="6182" max="6189" width="2.125" style="59" customWidth="1"/>
    <col min="6190" max="6190" width="1.75" style="59" customWidth="1"/>
    <col min="6191" max="6191" width="2.125" style="59" customWidth="1"/>
    <col min="6192" max="6400" width="9" style="59" customWidth="1"/>
    <col min="6401" max="6402" width="1.625" style="59" customWidth="1"/>
    <col min="6403" max="6404" width="2.125" style="59" customWidth="1"/>
    <col min="6405" max="6405" width="3.625" style="59" customWidth="1"/>
    <col min="6406" max="6426" width="2.125" style="59" customWidth="1"/>
    <col min="6427" max="6429" width="2.5" style="59" customWidth="1"/>
    <col min="6430" max="6430" width="3.125" style="59" customWidth="1"/>
    <col min="6431" max="6436" width="2.125" style="59" customWidth="1"/>
    <col min="6437" max="6437" width="2.625" style="59" customWidth="1"/>
    <col min="6438" max="6445" width="2.125" style="59" customWidth="1"/>
    <col min="6446" max="6446" width="1.75" style="59" customWidth="1"/>
    <col min="6447" max="6447" width="2.125" style="59" customWidth="1"/>
    <col min="6448" max="6656" width="9" style="59" customWidth="1"/>
    <col min="6657" max="6658" width="1.625" style="59" customWidth="1"/>
    <col min="6659" max="6660" width="2.125" style="59" customWidth="1"/>
    <col min="6661" max="6661" width="3.625" style="59" customWidth="1"/>
    <col min="6662" max="6682" width="2.125" style="59" customWidth="1"/>
    <col min="6683" max="6685" width="2.5" style="59" customWidth="1"/>
    <col min="6686" max="6686" width="3.125" style="59" customWidth="1"/>
    <col min="6687" max="6692" width="2.125" style="59" customWidth="1"/>
    <col min="6693" max="6693" width="2.625" style="59" customWidth="1"/>
    <col min="6694" max="6701" width="2.125" style="59" customWidth="1"/>
    <col min="6702" max="6702" width="1.75" style="59" customWidth="1"/>
    <col min="6703" max="6703" width="2.125" style="59" customWidth="1"/>
    <col min="6704" max="6912" width="9" style="59" customWidth="1"/>
    <col min="6913" max="6914" width="1.625" style="59" customWidth="1"/>
    <col min="6915" max="6916" width="2.125" style="59" customWidth="1"/>
    <col min="6917" max="6917" width="3.625" style="59" customWidth="1"/>
    <col min="6918" max="6938" width="2.125" style="59" customWidth="1"/>
    <col min="6939" max="6941" width="2.5" style="59" customWidth="1"/>
    <col min="6942" max="6942" width="3.125" style="59" customWidth="1"/>
    <col min="6943" max="6948" width="2.125" style="59" customWidth="1"/>
    <col min="6949" max="6949" width="2.625" style="59" customWidth="1"/>
    <col min="6950" max="6957" width="2.125" style="59" customWidth="1"/>
    <col min="6958" max="6958" width="1.75" style="59" customWidth="1"/>
    <col min="6959" max="6959" width="2.125" style="59" customWidth="1"/>
    <col min="6960" max="7168" width="9" style="59" customWidth="1"/>
    <col min="7169" max="7170" width="1.625" style="59" customWidth="1"/>
    <col min="7171" max="7172" width="2.125" style="59" customWidth="1"/>
    <col min="7173" max="7173" width="3.625" style="59" customWidth="1"/>
    <col min="7174" max="7194" width="2.125" style="59" customWidth="1"/>
    <col min="7195" max="7197" width="2.5" style="59" customWidth="1"/>
    <col min="7198" max="7198" width="3.125" style="59" customWidth="1"/>
    <col min="7199" max="7204" width="2.125" style="59" customWidth="1"/>
    <col min="7205" max="7205" width="2.625" style="59" customWidth="1"/>
    <col min="7206" max="7213" width="2.125" style="59" customWidth="1"/>
    <col min="7214" max="7214" width="1.75" style="59" customWidth="1"/>
    <col min="7215" max="7215" width="2.125" style="59" customWidth="1"/>
    <col min="7216" max="7424" width="9" style="59" customWidth="1"/>
    <col min="7425" max="7426" width="1.625" style="59" customWidth="1"/>
    <col min="7427" max="7428" width="2.125" style="59" customWidth="1"/>
    <col min="7429" max="7429" width="3.625" style="59" customWidth="1"/>
    <col min="7430" max="7450" width="2.125" style="59" customWidth="1"/>
    <col min="7451" max="7453" width="2.5" style="59" customWidth="1"/>
    <col min="7454" max="7454" width="3.125" style="59" customWidth="1"/>
    <col min="7455" max="7460" width="2.125" style="59" customWidth="1"/>
    <col min="7461" max="7461" width="2.625" style="59" customWidth="1"/>
    <col min="7462" max="7469" width="2.125" style="59" customWidth="1"/>
    <col min="7470" max="7470" width="1.75" style="59" customWidth="1"/>
    <col min="7471" max="7471" width="2.125" style="59" customWidth="1"/>
    <col min="7472" max="7680" width="9" style="59" customWidth="1"/>
    <col min="7681" max="7682" width="1.625" style="59" customWidth="1"/>
    <col min="7683" max="7684" width="2.125" style="59" customWidth="1"/>
    <col min="7685" max="7685" width="3.625" style="59" customWidth="1"/>
    <col min="7686" max="7706" width="2.125" style="59" customWidth="1"/>
    <col min="7707" max="7709" width="2.5" style="59" customWidth="1"/>
    <col min="7710" max="7710" width="3.125" style="59" customWidth="1"/>
    <col min="7711" max="7716" width="2.125" style="59" customWidth="1"/>
    <col min="7717" max="7717" width="2.625" style="59" customWidth="1"/>
    <col min="7718" max="7725" width="2.125" style="59" customWidth="1"/>
    <col min="7726" max="7726" width="1.75" style="59" customWidth="1"/>
    <col min="7727" max="7727" width="2.125" style="59" customWidth="1"/>
    <col min="7728" max="7936" width="9" style="59" customWidth="1"/>
    <col min="7937" max="7938" width="1.625" style="59" customWidth="1"/>
    <col min="7939" max="7940" width="2.125" style="59" customWidth="1"/>
    <col min="7941" max="7941" width="3.625" style="59" customWidth="1"/>
    <col min="7942" max="7962" width="2.125" style="59" customWidth="1"/>
    <col min="7963" max="7965" width="2.5" style="59" customWidth="1"/>
    <col min="7966" max="7966" width="3.125" style="59" customWidth="1"/>
    <col min="7967" max="7972" width="2.125" style="59" customWidth="1"/>
    <col min="7973" max="7973" width="2.625" style="59" customWidth="1"/>
    <col min="7974" max="7981" width="2.125" style="59" customWidth="1"/>
    <col min="7982" max="7982" width="1.75" style="59" customWidth="1"/>
    <col min="7983" max="7983" width="2.125" style="59" customWidth="1"/>
    <col min="7984" max="8192" width="9" style="59" customWidth="1"/>
    <col min="8193" max="8194" width="1.625" style="59" customWidth="1"/>
    <col min="8195" max="8196" width="2.125" style="59" customWidth="1"/>
    <col min="8197" max="8197" width="3.625" style="59" customWidth="1"/>
    <col min="8198" max="8218" width="2.125" style="59" customWidth="1"/>
    <col min="8219" max="8221" width="2.5" style="59" customWidth="1"/>
    <col min="8222" max="8222" width="3.125" style="59" customWidth="1"/>
    <col min="8223" max="8228" width="2.125" style="59" customWidth="1"/>
    <col min="8229" max="8229" width="2.625" style="59" customWidth="1"/>
    <col min="8230" max="8237" width="2.125" style="59" customWidth="1"/>
    <col min="8238" max="8238" width="1.75" style="59" customWidth="1"/>
    <col min="8239" max="8239" width="2.125" style="59" customWidth="1"/>
    <col min="8240" max="8448" width="9" style="59" customWidth="1"/>
    <col min="8449" max="8450" width="1.625" style="59" customWidth="1"/>
    <col min="8451" max="8452" width="2.125" style="59" customWidth="1"/>
    <col min="8453" max="8453" width="3.625" style="59" customWidth="1"/>
    <col min="8454" max="8474" width="2.125" style="59" customWidth="1"/>
    <col min="8475" max="8477" width="2.5" style="59" customWidth="1"/>
    <col min="8478" max="8478" width="3.125" style="59" customWidth="1"/>
    <col min="8479" max="8484" width="2.125" style="59" customWidth="1"/>
    <col min="8485" max="8485" width="2.625" style="59" customWidth="1"/>
    <col min="8486" max="8493" width="2.125" style="59" customWidth="1"/>
    <col min="8494" max="8494" width="1.75" style="59" customWidth="1"/>
    <col min="8495" max="8495" width="2.125" style="59" customWidth="1"/>
    <col min="8496" max="8704" width="9" style="59" customWidth="1"/>
    <col min="8705" max="8706" width="1.625" style="59" customWidth="1"/>
    <col min="8707" max="8708" width="2.125" style="59" customWidth="1"/>
    <col min="8709" max="8709" width="3.625" style="59" customWidth="1"/>
    <col min="8710" max="8730" width="2.125" style="59" customWidth="1"/>
    <col min="8731" max="8733" width="2.5" style="59" customWidth="1"/>
    <col min="8734" max="8734" width="3.125" style="59" customWidth="1"/>
    <col min="8735" max="8740" width="2.125" style="59" customWidth="1"/>
    <col min="8741" max="8741" width="2.625" style="59" customWidth="1"/>
    <col min="8742" max="8749" width="2.125" style="59" customWidth="1"/>
    <col min="8750" max="8750" width="1.75" style="59" customWidth="1"/>
    <col min="8751" max="8751" width="2.125" style="59" customWidth="1"/>
    <col min="8752" max="8960" width="9" style="59" customWidth="1"/>
    <col min="8961" max="8962" width="1.625" style="59" customWidth="1"/>
    <col min="8963" max="8964" width="2.125" style="59" customWidth="1"/>
    <col min="8965" max="8965" width="3.625" style="59" customWidth="1"/>
    <col min="8966" max="8986" width="2.125" style="59" customWidth="1"/>
    <col min="8987" max="8989" width="2.5" style="59" customWidth="1"/>
    <col min="8990" max="8990" width="3.125" style="59" customWidth="1"/>
    <col min="8991" max="8996" width="2.125" style="59" customWidth="1"/>
    <col min="8997" max="8997" width="2.625" style="59" customWidth="1"/>
    <col min="8998" max="9005" width="2.125" style="59" customWidth="1"/>
    <col min="9006" max="9006" width="1.75" style="59" customWidth="1"/>
    <col min="9007" max="9007" width="2.125" style="59" customWidth="1"/>
    <col min="9008" max="9216" width="9" style="59" customWidth="1"/>
    <col min="9217" max="9218" width="1.625" style="59" customWidth="1"/>
    <col min="9219" max="9220" width="2.125" style="59" customWidth="1"/>
    <col min="9221" max="9221" width="3.625" style="59" customWidth="1"/>
    <col min="9222" max="9242" width="2.125" style="59" customWidth="1"/>
    <col min="9243" max="9245" width="2.5" style="59" customWidth="1"/>
    <col min="9246" max="9246" width="3.125" style="59" customWidth="1"/>
    <col min="9247" max="9252" width="2.125" style="59" customWidth="1"/>
    <col min="9253" max="9253" width="2.625" style="59" customWidth="1"/>
    <col min="9254" max="9261" width="2.125" style="59" customWidth="1"/>
    <col min="9262" max="9262" width="1.75" style="59" customWidth="1"/>
    <col min="9263" max="9263" width="2.125" style="59" customWidth="1"/>
    <col min="9264" max="9472" width="9" style="59" customWidth="1"/>
    <col min="9473" max="9474" width="1.625" style="59" customWidth="1"/>
    <col min="9475" max="9476" width="2.125" style="59" customWidth="1"/>
    <col min="9477" max="9477" width="3.625" style="59" customWidth="1"/>
    <col min="9478" max="9498" width="2.125" style="59" customWidth="1"/>
    <col min="9499" max="9501" width="2.5" style="59" customWidth="1"/>
    <col min="9502" max="9502" width="3.125" style="59" customWidth="1"/>
    <col min="9503" max="9508" width="2.125" style="59" customWidth="1"/>
    <col min="9509" max="9509" width="2.625" style="59" customWidth="1"/>
    <col min="9510" max="9517" width="2.125" style="59" customWidth="1"/>
    <col min="9518" max="9518" width="1.75" style="59" customWidth="1"/>
    <col min="9519" max="9519" width="2.125" style="59" customWidth="1"/>
    <col min="9520" max="9728" width="9" style="59" customWidth="1"/>
    <col min="9729" max="9730" width="1.625" style="59" customWidth="1"/>
    <col min="9731" max="9732" width="2.125" style="59" customWidth="1"/>
    <col min="9733" max="9733" width="3.625" style="59" customWidth="1"/>
    <col min="9734" max="9754" width="2.125" style="59" customWidth="1"/>
    <col min="9755" max="9757" width="2.5" style="59" customWidth="1"/>
    <col min="9758" max="9758" width="3.125" style="59" customWidth="1"/>
    <col min="9759" max="9764" width="2.125" style="59" customWidth="1"/>
    <col min="9765" max="9765" width="2.625" style="59" customWidth="1"/>
    <col min="9766" max="9773" width="2.125" style="59" customWidth="1"/>
    <col min="9774" max="9774" width="1.75" style="59" customWidth="1"/>
    <col min="9775" max="9775" width="2.125" style="59" customWidth="1"/>
    <col min="9776" max="9984" width="9" style="59" customWidth="1"/>
    <col min="9985" max="9986" width="1.625" style="59" customWidth="1"/>
    <col min="9987" max="9988" width="2.125" style="59" customWidth="1"/>
    <col min="9989" max="9989" width="3.625" style="59" customWidth="1"/>
    <col min="9990" max="10010" width="2.125" style="59" customWidth="1"/>
    <col min="10011" max="10013" width="2.5" style="59" customWidth="1"/>
    <col min="10014" max="10014" width="3.125" style="59" customWidth="1"/>
    <col min="10015" max="10020" width="2.125" style="59" customWidth="1"/>
    <col min="10021" max="10021" width="2.625" style="59" customWidth="1"/>
    <col min="10022" max="10029" width="2.125" style="59" customWidth="1"/>
    <col min="10030" max="10030" width="1.75" style="59" customWidth="1"/>
    <col min="10031" max="10031" width="2.125" style="59" customWidth="1"/>
    <col min="10032" max="10240" width="9" style="59" customWidth="1"/>
    <col min="10241" max="10242" width="1.625" style="59" customWidth="1"/>
    <col min="10243" max="10244" width="2.125" style="59" customWidth="1"/>
    <col min="10245" max="10245" width="3.625" style="59" customWidth="1"/>
    <col min="10246" max="10266" width="2.125" style="59" customWidth="1"/>
    <col min="10267" max="10269" width="2.5" style="59" customWidth="1"/>
    <col min="10270" max="10270" width="3.125" style="59" customWidth="1"/>
    <col min="10271" max="10276" width="2.125" style="59" customWidth="1"/>
    <col min="10277" max="10277" width="2.625" style="59" customWidth="1"/>
    <col min="10278" max="10285" width="2.125" style="59" customWidth="1"/>
    <col min="10286" max="10286" width="1.75" style="59" customWidth="1"/>
    <col min="10287" max="10287" width="2.125" style="59" customWidth="1"/>
    <col min="10288" max="10496" width="9" style="59" customWidth="1"/>
    <col min="10497" max="10498" width="1.625" style="59" customWidth="1"/>
    <col min="10499" max="10500" width="2.125" style="59" customWidth="1"/>
    <col min="10501" max="10501" width="3.625" style="59" customWidth="1"/>
    <col min="10502" max="10522" width="2.125" style="59" customWidth="1"/>
    <col min="10523" max="10525" width="2.5" style="59" customWidth="1"/>
    <col min="10526" max="10526" width="3.125" style="59" customWidth="1"/>
    <col min="10527" max="10532" width="2.125" style="59" customWidth="1"/>
    <col min="10533" max="10533" width="2.625" style="59" customWidth="1"/>
    <col min="10534" max="10541" width="2.125" style="59" customWidth="1"/>
    <col min="10542" max="10542" width="1.75" style="59" customWidth="1"/>
    <col min="10543" max="10543" width="2.125" style="59" customWidth="1"/>
    <col min="10544" max="10752" width="9" style="59" customWidth="1"/>
    <col min="10753" max="10754" width="1.625" style="59" customWidth="1"/>
    <col min="10755" max="10756" width="2.125" style="59" customWidth="1"/>
    <col min="10757" max="10757" width="3.625" style="59" customWidth="1"/>
    <col min="10758" max="10778" width="2.125" style="59" customWidth="1"/>
    <col min="10779" max="10781" width="2.5" style="59" customWidth="1"/>
    <col min="10782" max="10782" width="3.125" style="59" customWidth="1"/>
    <col min="10783" max="10788" width="2.125" style="59" customWidth="1"/>
    <col min="10789" max="10789" width="2.625" style="59" customWidth="1"/>
    <col min="10790" max="10797" width="2.125" style="59" customWidth="1"/>
    <col min="10798" max="10798" width="1.75" style="59" customWidth="1"/>
    <col min="10799" max="10799" width="2.125" style="59" customWidth="1"/>
    <col min="10800" max="11008" width="9" style="59" customWidth="1"/>
    <col min="11009" max="11010" width="1.625" style="59" customWidth="1"/>
    <col min="11011" max="11012" width="2.125" style="59" customWidth="1"/>
    <col min="11013" max="11013" width="3.625" style="59" customWidth="1"/>
    <col min="11014" max="11034" width="2.125" style="59" customWidth="1"/>
    <col min="11035" max="11037" width="2.5" style="59" customWidth="1"/>
    <col min="11038" max="11038" width="3.125" style="59" customWidth="1"/>
    <col min="11039" max="11044" width="2.125" style="59" customWidth="1"/>
    <col min="11045" max="11045" width="2.625" style="59" customWidth="1"/>
    <col min="11046" max="11053" width="2.125" style="59" customWidth="1"/>
    <col min="11054" max="11054" width="1.75" style="59" customWidth="1"/>
    <col min="11055" max="11055" width="2.125" style="59" customWidth="1"/>
    <col min="11056" max="11264" width="9" style="59" customWidth="1"/>
    <col min="11265" max="11266" width="1.625" style="59" customWidth="1"/>
    <col min="11267" max="11268" width="2.125" style="59" customWidth="1"/>
    <col min="11269" max="11269" width="3.625" style="59" customWidth="1"/>
    <col min="11270" max="11290" width="2.125" style="59" customWidth="1"/>
    <col min="11291" max="11293" width="2.5" style="59" customWidth="1"/>
    <col min="11294" max="11294" width="3.125" style="59" customWidth="1"/>
    <col min="11295" max="11300" width="2.125" style="59" customWidth="1"/>
    <col min="11301" max="11301" width="2.625" style="59" customWidth="1"/>
    <col min="11302" max="11309" width="2.125" style="59" customWidth="1"/>
    <col min="11310" max="11310" width="1.75" style="59" customWidth="1"/>
    <col min="11311" max="11311" width="2.125" style="59" customWidth="1"/>
    <col min="11312" max="11520" width="9" style="59" customWidth="1"/>
    <col min="11521" max="11522" width="1.625" style="59" customWidth="1"/>
    <col min="11523" max="11524" width="2.125" style="59" customWidth="1"/>
    <col min="11525" max="11525" width="3.625" style="59" customWidth="1"/>
    <col min="11526" max="11546" width="2.125" style="59" customWidth="1"/>
    <col min="11547" max="11549" width="2.5" style="59" customWidth="1"/>
    <col min="11550" max="11550" width="3.125" style="59" customWidth="1"/>
    <col min="11551" max="11556" width="2.125" style="59" customWidth="1"/>
    <col min="11557" max="11557" width="2.625" style="59" customWidth="1"/>
    <col min="11558" max="11565" width="2.125" style="59" customWidth="1"/>
    <col min="11566" max="11566" width="1.75" style="59" customWidth="1"/>
    <col min="11567" max="11567" width="2.125" style="59" customWidth="1"/>
    <col min="11568" max="11776" width="9" style="59" customWidth="1"/>
    <col min="11777" max="11778" width="1.625" style="59" customWidth="1"/>
    <col min="11779" max="11780" width="2.125" style="59" customWidth="1"/>
    <col min="11781" max="11781" width="3.625" style="59" customWidth="1"/>
    <col min="11782" max="11802" width="2.125" style="59" customWidth="1"/>
    <col min="11803" max="11805" width="2.5" style="59" customWidth="1"/>
    <col min="11806" max="11806" width="3.125" style="59" customWidth="1"/>
    <col min="11807" max="11812" width="2.125" style="59" customWidth="1"/>
    <col min="11813" max="11813" width="2.625" style="59" customWidth="1"/>
    <col min="11814" max="11821" width="2.125" style="59" customWidth="1"/>
    <col min="11822" max="11822" width="1.75" style="59" customWidth="1"/>
    <col min="11823" max="11823" width="2.125" style="59" customWidth="1"/>
    <col min="11824" max="12032" width="9" style="59" customWidth="1"/>
    <col min="12033" max="12034" width="1.625" style="59" customWidth="1"/>
    <col min="12035" max="12036" width="2.125" style="59" customWidth="1"/>
    <col min="12037" max="12037" width="3.625" style="59" customWidth="1"/>
    <col min="12038" max="12058" width="2.125" style="59" customWidth="1"/>
    <col min="12059" max="12061" width="2.5" style="59" customWidth="1"/>
    <col min="12062" max="12062" width="3.125" style="59" customWidth="1"/>
    <col min="12063" max="12068" width="2.125" style="59" customWidth="1"/>
    <col min="12069" max="12069" width="2.625" style="59" customWidth="1"/>
    <col min="12070" max="12077" width="2.125" style="59" customWidth="1"/>
    <col min="12078" max="12078" width="1.75" style="59" customWidth="1"/>
    <col min="12079" max="12079" width="2.125" style="59" customWidth="1"/>
    <col min="12080" max="12288" width="9" style="59" customWidth="1"/>
    <col min="12289" max="12290" width="1.625" style="59" customWidth="1"/>
    <col min="12291" max="12292" width="2.125" style="59" customWidth="1"/>
    <col min="12293" max="12293" width="3.625" style="59" customWidth="1"/>
    <col min="12294" max="12314" width="2.125" style="59" customWidth="1"/>
    <col min="12315" max="12317" width="2.5" style="59" customWidth="1"/>
    <col min="12318" max="12318" width="3.125" style="59" customWidth="1"/>
    <col min="12319" max="12324" width="2.125" style="59" customWidth="1"/>
    <col min="12325" max="12325" width="2.625" style="59" customWidth="1"/>
    <col min="12326" max="12333" width="2.125" style="59" customWidth="1"/>
    <col min="12334" max="12334" width="1.75" style="59" customWidth="1"/>
    <col min="12335" max="12335" width="2.125" style="59" customWidth="1"/>
    <col min="12336" max="12544" width="9" style="59" customWidth="1"/>
    <col min="12545" max="12546" width="1.625" style="59" customWidth="1"/>
    <col min="12547" max="12548" width="2.125" style="59" customWidth="1"/>
    <col min="12549" max="12549" width="3.625" style="59" customWidth="1"/>
    <col min="12550" max="12570" width="2.125" style="59" customWidth="1"/>
    <col min="12571" max="12573" width="2.5" style="59" customWidth="1"/>
    <col min="12574" max="12574" width="3.125" style="59" customWidth="1"/>
    <col min="12575" max="12580" width="2.125" style="59" customWidth="1"/>
    <col min="12581" max="12581" width="2.625" style="59" customWidth="1"/>
    <col min="12582" max="12589" width="2.125" style="59" customWidth="1"/>
    <col min="12590" max="12590" width="1.75" style="59" customWidth="1"/>
    <col min="12591" max="12591" width="2.125" style="59" customWidth="1"/>
    <col min="12592" max="12800" width="9" style="59" customWidth="1"/>
    <col min="12801" max="12802" width="1.625" style="59" customWidth="1"/>
    <col min="12803" max="12804" width="2.125" style="59" customWidth="1"/>
    <col min="12805" max="12805" width="3.625" style="59" customWidth="1"/>
    <col min="12806" max="12826" width="2.125" style="59" customWidth="1"/>
    <col min="12827" max="12829" width="2.5" style="59" customWidth="1"/>
    <col min="12830" max="12830" width="3.125" style="59" customWidth="1"/>
    <col min="12831" max="12836" width="2.125" style="59" customWidth="1"/>
    <col min="12837" max="12837" width="2.625" style="59" customWidth="1"/>
    <col min="12838" max="12845" width="2.125" style="59" customWidth="1"/>
    <col min="12846" max="12846" width="1.75" style="59" customWidth="1"/>
    <col min="12847" max="12847" width="2.125" style="59" customWidth="1"/>
    <col min="12848" max="13056" width="9" style="59" customWidth="1"/>
    <col min="13057" max="13058" width="1.625" style="59" customWidth="1"/>
    <col min="13059" max="13060" width="2.125" style="59" customWidth="1"/>
    <col min="13061" max="13061" width="3.625" style="59" customWidth="1"/>
    <col min="13062" max="13082" width="2.125" style="59" customWidth="1"/>
    <col min="13083" max="13085" width="2.5" style="59" customWidth="1"/>
    <col min="13086" max="13086" width="3.125" style="59" customWidth="1"/>
    <col min="13087" max="13092" width="2.125" style="59" customWidth="1"/>
    <col min="13093" max="13093" width="2.625" style="59" customWidth="1"/>
    <col min="13094" max="13101" width="2.125" style="59" customWidth="1"/>
    <col min="13102" max="13102" width="1.75" style="59" customWidth="1"/>
    <col min="13103" max="13103" width="2.125" style="59" customWidth="1"/>
    <col min="13104" max="13312" width="9" style="59" customWidth="1"/>
    <col min="13313" max="13314" width="1.625" style="59" customWidth="1"/>
    <col min="13315" max="13316" width="2.125" style="59" customWidth="1"/>
    <col min="13317" max="13317" width="3.625" style="59" customWidth="1"/>
    <col min="13318" max="13338" width="2.125" style="59" customWidth="1"/>
    <col min="13339" max="13341" width="2.5" style="59" customWidth="1"/>
    <col min="13342" max="13342" width="3.125" style="59" customWidth="1"/>
    <col min="13343" max="13348" width="2.125" style="59" customWidth="1"/>
    <col min="13349" max="13349" width="2.625" style="59" customWidth="1"/>
    <col min="13350" max="13357" width="2.125" style="59" customWidth="1"/>
    <col min="13358" max="13358" width="1.75" style="59" customWidth="1"/>
    <col min="13359" max="13359" width="2.125" style="59" customWidth="1"/>
    <col min="13360" max="13568" width="9" style="59" customWidth="1"/>
    <col min="13569" max="13570" width="1.625" style="59" customWidth="1"/>
    <col min="13571" max="13572" width="2.125" style="59" customWidth="1"/>
    <col min="13573" max="13573" width="3.625" style="59" customWidth="1"/>
    <col min="13574" max="13594" width="2.125" style="59" customWidth="1"/>
    <col min="13595" max="13597" width="2.5" style="59" customWidth="1"/>
    <col min="13598" max="13598" width="3.125" style="59" customWidth="1"/>
    <col min="13599" max="13604" width="2.125" style="59" customWidth="1"/>
    <col min="13605" max="13605" width="2.625" style="59" customWidth="1"/>
    <col min="13606" max="13613" width="2.125" style="59" customWidth="1"/>
    <col min="13614" max="13614" width="1.75" style="59" customWidth="1"/>
    <col min="13615" max="13615" width="2.125" style="59" customWidth="1"/>
    <col min="13616" max="13824" width="9" style="59" customWidth="1"/>
    <col min="13825" max="13826" width="1.625" style="59" customWidth="1"/>
    <col min="13827" max="13828" width="2.125" style="59" customWidth="1"/>
    <col min="13829" max="13829" width="3.625" style="59" customWidth="1"/>
    <col min="13830" max="13850" width="2.125" style="59" customWidth="1"/>
    <col min="13851" max="13853" width="2.5" style="59" customWidth="1"/>
    <col min="13854" max="13854" width="3.125" style="59" customWidth="1"/>
    <col min="13855" max="13860" width="2.125" style="59" customWidth="1"/>
    <col min="13861" max="13861" width="2.625" style="59" customWidth="1"/>
    <col min="13862" max="13869" width="2.125" style="59" customWidth="1"/>
    <col min="13870" max="13870" width="1.75" style="59" customWidth="1"/>
    <col min="13871" max="13871" width="2.125" style="59" customWidth="1"/>
    <col min="13872" max="14080" width="9" style="59" customWidth="1"/>
    <col min="14081" max="14082" width="1.625" style="59" customWidth="1"/>
    <col min="14083" max="14084" width="2.125" style="59" customWidth="1"/>
    <col min="14085" max="14085" width="3.625" style="59" customWidth="1"/>
    <col min="14086" max="14106" width="2.125" style="59" customWidth="1"/>
    <col min="14107" max="14109" width="2.5" style="59" customWidth="1"/>
    <col min="14110" max="14110" width="3.125" style="59" customWidth="1"/>
    <col min="14111" max="14116" width="2.125" style="59" customWidth="1"/>
    <col min="14117" max="14117" width="2.625" style="59" customWidth="1"/>
    <col min="14118" max="14125" width="2.125" style="59" customWidth="1"/>
    <col min="14126" max="14126" width="1.75" style="59" customWidth="1"/>
    <col min="14127" max="14127" width="2.125" style="59" customWidth="1"/>
    <col min="14128" max="14336" width="9" style="59" customWidth="1"/>
    <col min="14337" max="14338" width="1.625" style="59" customWidth="1"/>
    <col min="14339" max="14340" width="2.125" style="59" customWidth="1"/>
    <col min="14341" max="14341" width="3.625" style="59" customWidth="1"/>
    <col min="14342" max="14362" width="2.125" style="59" customWidth="1"/>
    <col min="14363" max="14365" width="2.5" style="59" customWidth="1"/>
    <col min="14366" max="14366" width="3.125" style="59" customWidth="1"/>
    <col min="14367" max="14372" width="2.125" style="59" customWidth="1"/>
    <col min="14373" max="14373" width="2.625" style="59" customWidth="1"/>
    <col min="14374" max="14381" width="2.125" style="59" customWidth="1"/>
    <col min="14382" max="14382" width="1.75" style="59" customWidth="1"/>
    <col min="14383" max="14383" width="2.125" style="59" customWidth="1"/>
    <col min="14384" max="14592" width="9" style="59" customWidth="1"/>
    <col min="14593" max="14594" width="1.625" style="59" customWidth="1"/>
    <col min="14595" max="14596" width="2.125" style="59" customWidth="1"/>
    <col min="14597" max="14597" width="3.625" style="59" customWidth="1"/>
    <col min="14598" max="14618" width="2.125" style="59" customWidth="1"/>
    <col min="14619" max="14621" width="2.5" style="59" customWidth="1"/>
    <col min="14622" max="14622" width="3.125" style="59" customWidth="1"/>
    <col min="14623" max="14628" width="2.125" style="59" customWidth="1"/>
    <col min="14629" max="14629" width="2.625" style="59" customWidth="1"/>
    <col min="14630" max="14637" width="2.125" style="59" customWidth="1"/>
    <col min="14638" max="14638" width="1.75" style="59" customWidth="1"/>
    <col min="14639" max="14639" width="2.125" style="59" customWidth="1"/>
    <col min="14640" max="14848" width="9" style="59" customWidth="1"/>
    <col min="14849" max="14850" width="1.625" style="59" customWidth="1"/>
    <col min="14851" max="14852" width="2.125" style="59" customWidth="1"/>
    <col min="14853" max="14853" width="3.625" style="59" customWidth="1"/>
    <col min="14854" max="14874" width="2.125" style="59" customWidth="1"/>
    <col min="14875" max="14877" width="2.5" style="59" customWidth="1"/>
    <col min="14878" max="14878" width="3.125" style="59" customWidth="1"/>
    <col min="14879" max="14884" width="2.125" style="59" customWidth="1"/>
    <col min="14885" max="14885" width="2.625" style="59" customWidth="1"/>
    <col min="14886" max="14893" width="2.125" style="59" customWidth="1"/>
    <col min="14894" max="14894" width="1.75" style="59" customWidth="1"/>
    <col min="14895" max="14895" width="2.125" style="59" customWidth="1"/>
    <col min="14896" max="15104" width="9" style="59" customWidth="1"/>
    <col min="15105" max="15106" width="1.625" style="59" customWidth="1"/>
    <col min="15107" max="15108" width="2.125" style="59" customWidth="1"/>
    <col min="15109" max="15109" width="3.625" style="59" customWidth="1"/>
    <col min="15110" max="15130" width="2.125" style="59" customWidth="1"/>
    <col min="15131" max="15133" width="2.5" style="59" customWidth="1"/>
    <col min="15134" max="15134" width="3.125" style="59" customWidth="1"/>
    <col min="15135" max="15140" width="2.125" style="59" customWidth="1"/>
    <col min="15141" max="15141" width="2.625" style="59" customWidth="1"/>
    <col min="15142" max="15149" width="2.125" style="59" customWidth="1"/>
    <col min="15150" max="15150" width="1.75" style="59" customWidth="1"/>
    <col min="15151" max="15151" width="2.125" style="59" customWidth="1"/>
    <col min="15152" max="15360" width="9" style="59" customWidth="1"/>
    <col min="15361" max="15362" width="1.625" style="59" customWidth="1"/>
    <col min="15363" max="15364" width="2.125" style="59" customWidth="1"/>
    <col min="15365" max="15365" width="3.625" style="59" customWidth="1"/>
    <col min="15366" max="15386" width="2.125" style="59" customWidth="1"/>
    <col min="15387" max="15389" width="2.5" style="59" customWidth="1"/>
    <col min="15390" max="15390" width="3.125" style="59" customWidth="1"/>
    <col min="15391" max="15396" width="2.125" style="59" customWidth="1"/>
    <col min="15397" max="15397" width="2.625" style="59" customWidth="1"/>
    <col min="15398" max="15405" width="2.125" style="59" customWidth="1"/>
    <col min="15406" max="15406" width="1.75" style="59" customWidth="1"/>
    <col min="15407" max="15407" width="2.125" style="59" customWidth="1"/>
    <col min="15408" max="15616" width="9" style="59" customWidth="1"/>
    <col min="15617" max="15618" width="1.625" style="59" customWidth="1"/>
    <col min="15619" max="15620" width="2.125" style="59" customWidth="1"/>
    <col min="15621" max="15621" width="3.625" style="59" customWidth="1"/>
    <col min="15622" max="15642" width="2.125" style="59" customWidth="1"/>
    <col min="15643" max="15645" width="2.5" style="59" customWidth="1"/>
    <col min="15646" max="15646" width="3.125" style="59" customWidth="1"/>
    <col min="15647" max="15652" width="2.125" style="59" customWidth="1"/>
    <col min="15653" max="15653" width="2.625" style="59" customWidth="1"/>
    <col min="15654" max="15661" width="2.125" style="59" customWidth="1"/>
    <col min="15662" max="15662" width="1.75" style="59" customWidth="1"/>
    <col min="15663" max="15663" width="2.125" style="59" customWidth="1"/>
    <col min="15664" max="15872" width="9" style="59" customWidth="1"/>
    <col min="15873" max="15874" width="1.625" style="59" customWidth="1"/>
    <col min="15875" max="15876" width="2.125" style="59" customWidth="1"/>
    <col min="15877" max="15877" width="3.625" style="59" customWidth="1"/>
    <col min="15878" max="15898" width="2.125" style="59" customWidth="1"/>
    <col min="15899" max="15901" width="2.5" style="59" customWidth="1"/>
    <col min="15902" max="15902" width="3.125" style="59" customWidth="1"/>
    <col min="15903" max="15908" width="2.125" style="59" customWidth="1"/>
    <col min="15909" max="15909" width="2.625" style="59" customWidth="1"/>
    <col min="15910" max="15917" width="2.125" style="59" customWidth="1"/>
    <col min="15918" max="15918" width="1.75" style="59" customWidth="1"/>
    <col min="15919" max="15919" width="2.125" style="59" customWidth="1"/>
    <col min="15920" max="16128" width="9" style="59" customWidth="1"/>
    <col min="16129" max="16130" width="1.625" style="59" customWidth="1"/>
    <col min="16131" max="16132" width="2.125" style="59" customWidth="1"/>
    <col min="16133" max="16133" width="3.625" style="59" customWidth="1"/>
    <col min="16134" max="16154" width="2.125" style="59" customWidth="1"/>
    <col min="16155" max="16157" width="2.5" style="59" customWidth="1"/>
    <col min="16158" max="16158" width="3.125" style="59" customWidth="1"/>
    <col min="16159" max="16164" width="2.125" style="59" customWidth="1"/>
    <col min="16165" max="16165" width="2.625" style="59" customWidth="1"/>
    <col min="16166" max="16173" width="2.125" style="59" customWidth="1"/>
    <col min="16174" max="16174" width="1.75" style="59" customWidth="1"/>
    <col min="16175" max="16175" width="2.125" style="59" customWidth="1"/>
    <col min="16176" max="16384" width="9" style="59" customWidth="1"/>
  </cols>
  <sheetData>
    <row r="1" spans="3:45" ht="24" customHeight="1">
      <c r="Q1" s="230" t="s">
        <v>828</v>
      </c>
    </row>
    <row r="2" spans="3:45" ht="17.45" customHeight="1">
      <c r="T2" s="51" t="s">
        <v>968</v>
      </c>
    </row>
    <row r="3" spans="3:45" ht="17.45" customHeight="1">
      <c r="T3" s="562"/>
    </row>
    <row r="4" spans="3:45" ht="17.45" customHeight="1">
      <c r="H4" s="65" t="s">
        <v>296</v>
      </c>
      <c r="AL4" s="95" t="s">
        <v>220</v>
      </c>
      <c r="AM4" s="95"/>
      <c r="AN4" s="95"/>
      <c r="AO4" s="95"/>
      <c r="AP4" s="95"/>
    </row>
    <row r="5" spans="3:45" ht="17.45" customHeight="1">
      <c r="AC5" s="65" t="s">
        <v>19</v>
      </c>
    </row>
    <row r="6" spans="3:45" ht="17.45" customHeight="1">
      <c r="C6" s="24"/>
      <c r="D6" s="24"/>
      <c r="E6" s="24"/>
      <c r="G6" s="24"/>
    </row>
    <row r="7" spans="3:45" ht="17.45" customHeight="1">
      <c r="G7" s="24"/>
    </row>
    <row r="8" spans="3:45" ht="17.45" customHeight="1"/>
    <row r="9" spans="3:45" ht="17.45" customHeight="1">
      <c r="AS9" s="25"/>
    </row>
    <row r="10" spans="3:45" ht="17.45" customHeight="1"/>
    <row r="11" spans="3:45" ht="17.45" customHeight="1"/>
    <row r="12" spans="3:45" ht="17.45" customHeight="1"/>
    <row r="13" spans="3:45" ht="17.45" customHeight="1"/>
    <row r="14" spans="3:45" ht="17.45" customHeight="1"/>
    <row r="15" spans="3:45" ht="17.45" customHeight="1"/>
    <row r="16" spans="3:45" ht="17.45" customHeight="1"/>
    <row r="17" spans="1:92" ht="17.45" customHeight="1"/>
    <row r="18" spans="1:92" ht="12.95" customHeight="1">
      <c r="E18" s="526"/>
      <c r="F18" s="65" t="s">
        <v>755</v>
      </c>
      <c r="J18" s="95"/>
      <c r="K18" s="95"/>
      <c r="L18" s="95"/>
      <c r="M18" s="95"/>
      <c r="O18" s="95"/>
      <c r="P18" s="95"/>
      <c r="Q18" s="95"/>
      <c r="R18" s="95"/>
      <c r="S18" s="95"/>
      <c r="T18" s="95"/>
      <c r="U18" s="95"/>
      <c r="V18" s="95"/>
      <c r="W18" s="95"/>
    </row>
    <row r="19" spans="1:92" ht="12.95" customHeight="1">
      <c r="E19" s="65"/>
      <c r="F19" s="65" t="s">
        <v>965</v>
      </c>
    </row>
    <row r="20" spans="1:92" ht="12.95" customHeight="1">
      <c r="E20" s="65"/>
      <c r="F20" s="65" t="s">
        <v>966</v>
      </c>
      <c r="K20" s="67"/>
      <c r="L20" s="67"/>
      <c r="M20" s="67"/>
      <c r="O20" s="67"/>
      <c r="P20" s="67"/>
      <c r="Q20" s="67"/>
      <c r="R20" s="67"/>
      <c r="S20" s="67"/>
      <c r="T20" s="67"/>
      <c r="U20" s="67"/>
      <c r="V20" s="67"/>
      <c r="W20" s="67"/>
    </row>
    <row r="21" spans="1:92" ht="12.75" customHeight="1">
      <c r="B21" s="65"/>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row>
    <row r="22" spans="1:92" ht="15" customHeight="1"/>
    <row r="23" spans="1:92" ht="18" customHeight="1">
      <c r="A23" s="488" t="s">
        <v>830</v>
      </c>
      <c r="B23" s="488"/>
      <c r="C23" s="65" t="s">
        <v>76</v>
      </c>
      <c r="AN23" s="59" t="s">
        <v>26</v>
      </c>
    </row>
    <row r="24" spans="1:92" ht="18" customHeight="1">
      <c r="A24" s="489" t="s">
        <v>832</v>
      </c>
      <c r="B24" s="500"/>
      <c r="C24" s="500"/>
      <c r="D24" s="500"/>
      <c r="E24" s="500"/>
      <c r="F24" s="500"/>
      <c r="G24" s="500"/>
      <c r="H24" s="500"/>
      <c r="I24" s="535"/>
      <c r="J24" s="514" t="s">
        <v>705</v>
      </c>
      <c r="K24" s="521"/>
      <c r="L24" s="521"/>
      <c r="M24" s="521"/>
      <c r="N24" s="521"/>
      <c r="O24" s="521"/>
      <c r="P24" s="521"/>
      <c r="Q24" s="521"/>
      <c r="R24" s="521"/>
      <c r="S24" s="521"/>
      <c r="T24" s="521"/>
      <c r="U24" s="539"/>
      <c r="V24" s="514" t="s">
        <v>745</v>
      </c>
      <c r="W24" s="521"/>
      <c r="X24" s="521"/>
      <c r="Y24" s="521"/>
      <c r="Z24" s="521"/>
      <c r="AA24" s="521"/>
      <c r="AB24" s="521"/>
      <c r="AC24" s="521"/>
      <c r="AD24" s="521"/>
      <c r="AE24" s="521"/>
      <c r="AF24" s="521"/>
      <c r="AG24" s="539"/>
      <c r="AH24" s="514" t="s">
        <v>121</v>
      </c>
      <c r="AI24" s="521"/>
      <c r="AJ24" s="521"/>
      <c r="AK24" s="521"/>
      <c r="AL24" s="521"/>
      <c r="AM24" s="521"/>
      <c r="AN24" s="521"/>
      <c r="AO24" s="521"/>
      <c r="AP24" s="521"/>
      <c r="AQ24" s="521"/>
      <c r="AR24" s="521"/>
      <c r="AS24" s="539"/>
    </row>
    <row r="25" spans="1:92" ht="18" customHeight="1">
      <c r="A25" s="490"/>
      <c r="B25" s="501"/>
      <c r="C25" s="501"/>
      <c r="D25" s="501"/>
      <c r="E25" s="501"/>
      <c r="F25" s="501"/>
      <c r="G25" s="501"/>
      <c r="H25" s="501"/>
      <c r="I25" s="536"/>
      <c r="J25" s="514" t="s">
        <v>364</v>
      </c>
      <c r="K25" s="521"/>
      <c r="L25" s="521"/>
      <c r="M25" s="531"/>
      <c r="N25" s="521" t="s">
        <v>833</v>
      </c>
      <c r="O25" s="521"/>
      <c r="P25" s="521"/>
      <c r="Q25" s="531"/>
      <c r="R25" s="561" t="s">
        <v>729</v>
      </c>
      <c r="S25" s="561"/>
      <c r="T25" s="561"/>
      <c r="U25" s="563"/>
      <c r="V25" s="514" t="s">
        <v>364</v>
      </c>
      <c r="W25" s="521"/>
      <c r="X25" s="521"/>
      <c r="Y25" s="531"/>
      <c r="Z25" s="521" t="s">
        <v>833</v>
      </c>
      <c r="AA25" s="521"/>
      <c r="AB25" s="521"/>
      <c r="AC25" s="531"/>
      <c r="AD25" s="561" t="s">
        <v>729</v>
      </c>
      <c r="AE25" s="561"/>
      <c r="AF25" s="561"/>
      <c r="AG25" s="563"/>
      <c r="AH25" s="514" t="s">
        <v>364</v>
      </c>
      <c r="AI25" s="521"/>
      <c r="AJ25" s="521"/>
      <c r="AK25" s="531"/>
      <c r="AL25" s="521" t="s">
        <v>833</v>
      </c>
      <c r="AM25" s="521"/>
      <c r="AN25" s="521"/>
      <c r="AO25" s="531"/>
      <c r="AP25" s="561" t="s">
        <v>729</v>
      </c>
      <c r="AQ25" s="561"/>
      <c r="AR25" s="561"/>
      <c r="AS25" s="563"/>
    </row>
    <row r="26" spans="1:92" ht="25.5" customHeight="1">
      <c r="A26" s="491" t="s">
        <v>834</v>
      </c>
      <c r="B26" s="502"/>
      <c r="C26" s="512" t="s">
        <v>82</v>
      </c>
      <c r="D26" s="520"/>
      <c r="E26" s="520"/>
      <c r="F26" s="520"/>
      <c r="G26" s="520"/>
      <c r="H26" s="520"/>
      <c r="I26" s="537"/>
      <c r="J26" s="545">
        <v>97.3</v>
      </c>
      <c r="K26" s="551"/>
      <c r="L26" s="551"/>
      <c r="M26" s="554"/>
      <c r="N26" s="556">
        <v>0.1</v>
      </c>
      <c r="O26" s="556"/>
      <c r="P26" s="556"/>
      <c r="Q26" s="558" t="s">
        <v>270</v>
      </c>
      <c r="R26" s="556"/>
      <c r="S26" s="556"/>
      <c r="T26" s="556"/>
      <c r="U26" s="564" t="s">
        <v>270</v>
      </c>
      <c r="V26" s="545">
        <v>96.2</v>
      </c>
      <c r="W26" s="551"/>
      <c r="X26" s="551"/>
      <c r="Y26" s="554"/>
      <c r="Z26" s="556">
        <v>0.5</v>
      </c>
      <c r="AA26" s="556"/>
      <c r="AB26" s="556"/>
      <c r="AC26" s="558" t="s">
        <v>270</v>
      </c>
      <c r="AD26" s="556"/>
      <c r="AE26" s="556"/>
      <c r="AF26" s="556"/>
      <c r="AG26" s="564" t="s">
        <v>270</v>
      </c>
      <c r="AH26" s="545">
        <v>102.7</v>
      </c>
      <c r="AI26" s="591"/>
      <c r="AJ26" s="591"/>
      <c r="AK26" s="593"/>
      <c r="AL26" s="595">
        <v>2.9</v>
      </c>
      <c r="AM26" s="595"/>
      <c r="AN26" s="595"/>
      <c r="AO26" s="558" t="s">
        <v>270</v>
      </c>
      <c r="AP26" s="556"/>
      <c r="AQ26" s="556"/>
      <c r="AR26" s="556"/>
      <c r="AS26" s="598" t="s">
        <v>270</v>
      </c>
    </row>
    <row r="27" spans="1:92" ht="25.5" customHeight="1">
      <c r="A27" s="492"/>
      <c r="B27" s="503"/>
      <c r="C27" s="513" t="s">
        <v>411</v>
      </c>
      <c r="D27" s="85"/>
      <c r="E27" s="85"/>
      <c r="F27" s="85"/>
      <c r="G27" s="85"/>
      <c r="H27" s="85"/>
      <c r="I27" s="538"/>
      <c r="J27" s="546">
        <v>92.2</v>
      </c>
      <c r="K27" s="552"/>
      <c r="L27" s="552"/>
      <c r="M27" s="555"/>
      <c r="N27" s="557"/>
      <c r="O27" s="557"/>
      <c r="P27" s="557"/>
      <c r="Q27" s="559"/>
      <c r="R27" s="557">
        <v>-5.0999999999999996</v>
      </c>
      <c r="S27" s="557"/>
      <c r="T27" s="557"/>
      <c r="U27" s="565"/>
      <c r="V27" s="546">
        <v>91.5</v>
      </c>
      <c r="W27" s="552"/>
      <c r="X27" s="552"/>
      <c r="Y27" s="555"/>
      <c r="Z27" s="557"/>
      <c r="AA27" s="557"/>
      <c r="AB27" s="557"/>
      <c r="AC27" s="559"/>
      <c r="AD27" s="557">
        <v>-5</v>
      </c>
      <c r="AE27" s="557"/>
      <c r="AF27" s="557"/>
      <c r="AG27" s="565"/>
      <c r="AH27" s="590">
        <v>103.1</v>
      </c>
      <c r="AI27" s="592"/>
      <c r="AJ27" s="592"/>
      <c r="AK27" s="594"/>
      <c r="AL27" s="596"/>
      <c r="AM27" s="557"/>
      <c r="AN27" s="557"/>
      <c r="AO27" s="559"/>
      <c r="AP27" s="597">
        <v>-1.8</v>
      </c>
      <c r="AQ27" s="597"/>
      <c r="AR27" s="597"/>
      <c r="AS27" s="565"/>
    </row>
    <row r="28" spans="1:92" ht="25.5" customHeight="1">
      <c r="A28" s="493" t="s">
        <v>835</v>
      </c>
      <c r="B28" s="504"/>
      <c r="C28" s="512" t="s">
        <v>82</v>
      </c>
      <c r="D28" s="520"/>
      <c r="E28" s="520"/>
      <c r="F28" s="520"/>
      <c r="G28" s="520"/>
      <c r="H28" s="520"/>
      <c r="I28" s="537"/>
      <c r="J28" s="545">
        <v>102.2</v>
      </c>
      <c r="K28" s="551"/>
      <c r="L28" s="551"/>
      <c r="M28" s="554"/>
      <c r="N28" s="556">
        <v>2.2999999999999998</v>
      </c>
      <c r="O28" s="556"/>
      <c r="P28" s="556"/>
      <c r="Q28" s="560"/>
      <c r="R28" s="556"/>
      <c r="S28" s="556"/>
      <c r="T28" s="556"/>
      <c r="U28" s="566"/>
      <c r="V28" s="545">
        <v>101.5</v>
      </c>
      <c r="W28" s="551"/>
      <c r="X28" s="551"/>
      <c r="Y28" s="554"/>
      <c r="Z28" s="556">
        <v>3</v>
      </c>
      <c r="AA28" s="556"/>
      <c r="AB28" s="556"/>
      <c r="AC28" s="560"/>
      <c r="AD28" s="556"/>
      <c r="AE28" s="556"/>
      <c r="AF28" s="556"/>
      <c r="AG28" s="566"/>
      <c r="AH28" s="545">
        <v>100.9</v>
      </c>
      <c r="AI28" s="551"/>
      <c r="AJ28" s="551"/>
      <c r="AK28" s="554"/>
      <c r="AL28" s="595">
        <v>-1.7</v>
      </c>
      <c r="AM28" s="595"/>
      <c r="AN28" s="595"/>
      <c r="AO28" s="560"/>
      <c r="AP28" s="556"/>
      <c r="AQ28" s="556"/>
      <c r="AR28" s="556"/>
      <c r="AS28" s="566"/>
    </row>
    <row r="29" spans="1:92" ht="25.5" customHeight="1">
      <c r="A29" s="494"/>
      <c r="B29" s="505"/>
      <c r="C29" s="513" t="s">
        <v>411</v>
      </c>
      <c r="D29" s="85"/>
      <c r="E29" s="85"/>
      <c r="F29" s="85"/>
      <c r="G29" s="85"/>
      <c r="H29" s="85"/>
      <c r="I29" s="538"/>
      <c r="J29" s="546">
        <v>97.3</v>
      </c>
      <c r="K29" s="552"/>
      <c r="L29" s="552"/>
      <c r="M29" s="555"/>
      <c r="N29" s="557"/>
      <c r="O29" s="557"/>
      <c r="P29" s="557"/>
      <c r="Q29" s="559"/>
      <c r="R29" s="557">
        <v>0.1</v>
      </c>
      <c r="S29" s="557"/>
      <c r="T29" s="557"/>
      <c r="U29" s="565"/>
      <c r="V29" s="546">
        <v>97.1</v>
      </c>
      <c r="W29" s="552"/>
      <c r="X29" s="552"/>
      <c r="Y29" s="555"/>
      <c r="Z29" s="557"/>
      <c r="AA29" s="557"/>
      <c r="AB29" s="557"/>
      <c r="AC29" s="559"/>
      <c r="AD29" s="557">
        <v>1.5</v>
      </c>
      <c r="AE29" s="557"/>
      <c r="AF29" s="557"/>
      <c r="AG29" s="565"/>
      <c r="AH29" s="590">
        <v>101.3</v>
      </c>
      <c r="AI29" s="592"/>
      <c r="AJ29" s="592"/>
      <c r="AK29" s="594"/>
      <c r="AL29" s="557"/>
      <c r="AM29" s="557"/>
      <c r="AN29" s="557"/>
      <c r="AO29" s="559"/>
      <c r="AP29" s="597">
        <v>-1.4</v>
      </c>
      <c r="AQ29" s="597"/>
      <c r="AR29" s="597"/>
      <c r="AS29" s="565"/>
    </row>
    <row r="30" spans="1:92" ht="12.95" customHeight="1">
      <c r="A30" s="495" t="s">
        <v>949</v>
      </c>
      <c r="AV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row>
    <row r="31" spans="1:92" ht="12.95" customHeight="1">
      <c r="A31" s="495" t="s">
        <v>609</v>
      </c>
      <c r="AV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row>
    <row r="32" spans="1:92" ht="18" customHeight="1">
      <c r="J32" s="25"/>
      <c r="K32" s="553"/>
      <c r="L32" s="553"/>
      <c r="M32" s="553"/>
      <c r="N32" s="553"/>
      <c r="O32" s="553"/>
      <c r="P32" s="553"/>
      <c r="Q32" s="553"/>
      <c r="R32" s="553"/>
      <c r="S32" s="553"/>
      <c r="T32" s="553"/>
    </row>
    <row r="33" spans="1:46" ht="18" customHeight="1">
      <c r="A33" s="488" t="s">
        <v>791</v>
      </c>
      <c r="B33" s="488"/>
      <c r="C33" s="65" t="s">
        <v>474</v>
      </c>
      <c r="AS33" s="165" t="s">
        <v>836</v>
      </c>
    </row>
    <row r="34" spans="1:46" ht="18" customHeight="1">
      <c r="A34" s="496" t="s">
        <v>656</v>
      </c>
      <c r="B34" s="506"/>
      <c r="C34" s="514" t="s">
        <v>78</v>
      </c>
      <c r="D34" s="521"/>
      <c r="E34" s="521"/>
      <c r="F34" s="521"/>
      <c r="G34" s="521"/>
      <c r="H34" s="521"/>
      <c r="I34" s="521"/>
      <c r="J34" s="521"/>
      <c r="K34" s="521"/>
      <c r="L34" s="521"/>
      <c r="M34" s="521"/>
      <c r="N34" s="521"/>
      <c r="O34" s="521"/>
      <c r="P34" s="521"/>
      <c r="Q34" s="521"/>
      <c r="R34" s="521"/>
      <c r="S34" s="521"/>
      <c r="T34" s="521"/>
      <c r="U34" s="521"/>
      <c r="V34" s="521"/>
      <c r="W34" s="521"/>
      <c r="X34" s="539"/>
      <c r="Y34" s="514" t="s">
        <v>837</v>
      </c>
      <c r="Z34" s="521"/>
      <c r="AA34" s="521"/>
      <c r="AB34" s="521"/>
      <c r="AC34" s="521"/>
      <c r="AD34" s="521"/>
      <c r="AE34" s="521"/>
      <c r="AF34" s="521"/>
      <c r="AG34" s="521"/>
      <c r="AH34" s="521"/>
      <c r="AI34" s="521"/>
      <c r="AJ34" s="521"/>
      <c r="AK34" s="521"/>
      <c r="AL34" s="521"/>
      <c r="AM34" s="521"/>
      <c r="AN34" s="521"/>
      <c r="AO34" s="521"/>
      <c r="AP34" s="521"/>
      <c r="AQ34" s="521"/>
      <c r="AR34" s="521"/>
      <c r="AS34" s="521"/>
      <c r="AT34" s="539"/>
    </row>
    <row r="35" spans="1:46" ht="18" customHeight="1">
      <c r="A35" s="497"/>
      <c r="B35" s="507"/>
      <c r="C35" s="514" t="s">
        <v>504</v>
      </c>
      <c r="D35" s="521"/>
      <c r="E35" s="521"/>
      <c r="F35" s="521"/>
      <c r="G35" s="521"/>
      <c r="H35" s="531"/>
      <c r="I35" s="539" t="s">
        <v>838</v>
      </c>
      <c r="J35" s="547"/>
      <c r="K35" s="547"/>
      <c r="L35" s="547"/>
      <c r="M35" s="547"/>
      <c r="N35" s="547"/>
      <c r="O35" s="547"/>
      <c r="P35" s="547"/>
      <c r="Q35" s="547"/>
      <c r="R35" s="547"/>
      <c r="S35" s="547"/>
      <c r="T35" s="547"/>
      <c r="U35" s="547"/>
      <c r="V35" s="547"/>
      <c r="W35" s="547"/>
      <c r="X35" s="547"/>
      <c r="Y35" s="489" t="s">
        <v>504</v>
      </c>
      <c r="Z35" s="500"/>
      <c r="AA35" s="500"/>
      <c r="AB35" s="500"/>
      <c r="AC35" s="500"/>
      <c r="AD35" s="583"/>
      <c r="AE35" s="500" t="s">
        <v>838</v>
      </c>
      <c r="AF35" s="500"/>
      <c r="AG35" s="500"/>
      <c r="AH35" s="500"/>
      <c r="AI35" s="500"/>
      <c r="AJ35" s="500"/>
      <c r="AK35" s="500"/>
      <c r="AL35" s="500"/>
      <c r="AM35" s="500"/>
      <c r="AN35" s="500"/>
      <c r="AO35" s="500"/>
      <c r="AP35" s="500"/>
      <c r="AQ35" s="500"/>
      <c r="AR35" s="500"/>
      <c r="AS35" s="500"/>
      <c r="AT35" s="535"/>
    </row>
    <row r="36" spans="1:46" ht="18" customHeight="1">
      <c r="A36" s="493" t="s">
        <v>839</v>
      </c>
      <c r="B36" s="504"/>
      <c r="C36" s="515" t="s">
        <v>720</v>
      </c>
      <c r="D36" s="522"/>
      <c r="E36" s="522"/>
      <c r="F36" s="527">
        <v>8.5</v>
      </c>
      <c r="G36" s="527"/>
      <c r="H36" s="532"/>
      <c r="I36" s="540" t="s">
        <v>967</v>
      </c>
      <c r="J36" s="548" t="s">
        <v>926</v>
      </c>
      <c r="K36" s="548" t="s">
        <v>926</v>
      </c>
      <c r="L36" s="548" t="s">
        <v>926</v>
      </c>
      <c r="M36" s="548" t="s">
        <v>926</v>
      </c>
      <c r="N36" s="548" t="s">
        <v>926</v>
      </c>
      <c r="O36" s="548" t="s">
        <v>926</v>
      </c>
      <c r="P36" s="548" t="s">
        <v>926</v>
      </c>
      <c r="Q36" s="548" t="s">
        <v>926</v>
      </c>
      <c r="R36" s="548" t="s">
        <v>926</v>
      </c>
      <c r="S36" s="548" t="s">
        <v>926</v>
      </c>
      <c r="T36" s="548" t="s">
        <v>926</v>
      </c>
      <c r="U36" s="548" t="s">
        <v>926</v>
      </c>
      <c r="V36" s="548" t="s">
        <v>926</v>
      </c>
      <c r="W36" s="548" t="s">
        <v>926</v>
      </c>
      <c r="X36" s="568" t="s">
        <v>926</v>
      </c>
      <c r="Y36" s="573" t="s">
        <v>553</v>
      </c>
      <c r="Z36" s="576"/>
      <c r="AA36" s="576"/>
      <c r="AB36" s="579">
        <v>-11.5</v>
      </c>
      <c r="AC36" s="579"/>
      <c r="AD36" s="584"/>
      <c r="AE36" s="550" t="s">
        <v>970</v>
      </c>
      <c r="AF36" s="588" t="s">
        <v>675</v>
      </c>
      <c r="AG36" s="588" t="s">
        <v>675</v>
      </c>
      <c r="AH36" s="588" t="s">
        <v>675</v>
      </c>
      <c r="AI36" s="588" t="s">
        <v>675</v>
      </c>
      <c r="AJ36" s="588" t="s">
        <v>675</v>
      </c>
      <c r="AK36" s="588" t="s">
        <v>675</v>
      </c>
      <c r="AL36" s="588" t="s">
        <v>675</v>
      </c>
      <c r="AM36" s="588" t="s">
        <v>675</v>
      </c>
      <c r="AN36" s="588" t="s">
        <v>675</v>
      </c>
      <c r="AO36" s="588" t="s">
        <v>675</v>
      </c>
      <c r="AP36" s="588" t="s">
        <v>675</v>
      </c>
      <c r="AQ36" s="588" t="s">
        <v>675</v>
      </c>
      <c r="AR36" s="588" t="s">
        <v>675</v>
      </c>
      <c r="AS36" s="588" t="s">
        <v>675</v>
      </c>
      <c r="AT36" s="599" t="s">
        <v>675</v>
      </c>
    </row>
    <row r="37" spans="1:46" ht="18" customHeight="1">
      <c r="A37" s="498"/>
      <c r="B37" s="508"/>
      <c r="C37" s="516" t="s">
        <v>840</v>
      </c>
      <c r="D37" s="523"/>
      <c r="E37" s="523"/>
      <c r="F37" s="528">
        <v>2.5</v>
      </c>
      <c r="G37" s="528"/>
      <c r="H37" s="533"/>
      <c r="I37" s="541" t="s">
        <v>599</v>
      </c>
      <c r="J37" s="549" t="s">
        <v>538</v>
      </c>
      <c r="K37" s="549" t="s">
        <v>538</v>
      </c>
      <c r="L37" s="549" t="s">
        <v>538</v>
      </c>
      <c r="M37" s="549" t="s">
        <v>538</v>
      </c>
      <c r="N37" s="549" t="s">
        <v>538</v>
      </c>
      <c r="O37" s="549" t="s">
        <v>538</v>
      </c>
      <c r="P37" s="549" t="s">
        <v>538</v>
      </c>
      <c r="Q37" s="549" t="s">
        <v>538</v>
      </c>
      <c r="R37" s="549" t="s">
        <v>538</v>
      </c>
      <c r="S37" s="549" t="s">
        <v>538</v>
      </c>
      <c r="T37" s="549" t="s">
        <v>538</v>
      </c>
      <c r="U37" s="549" t="s">
        <v>538</v>
      </c>
      <c r="V37" s="549" t="s">
        <v>538</v>
      </c>
      <c r="W37" s="549" t="s">
        <v>538</v>
      </c>
      <c r="X37" s="569" t="s">
        <v>538</v>
      </c>
      <c r="Y37" s="516" t="s">
        <v>335</v>
      </c>
      <c r="Z37" s="523"/>
      <c r="AA37" s="523"/>
      <c r="AB37" s="580">
        <v>-38</v>
      </c>
      <c r="AC37" s="580"/>
      <c r="AD37" s="585"/>
      <c r="AE37" s="549" t="s">
        <v>851</v>
      </c>
      <c r="AF37" s="549" t="s">
        <v>927</v>
      </c>
      <c r="AG37" s="549" t="s">
        <v>927</v>
      </c>
      <c r="AH37" s="549" t="s">
        <v>927</v>
      </c>
      <c r="AI37" s="549" t="s">
        <v>927</v>
      </c>
      <c r="AJ37" s="549" t="s">
        <v>927</v>
      </c>
      <c r="AK37" s="549" t="s">
        <v>927</v>
      </c>
      <c r="AL37" s="549" t="s">
        <v>927</v>
      </c>
      <c r="AM37" s="549" t="s">
        <v>927</v>
      </c>
      <c r="AN37" s="549" t="s">
        <v>927</v>
      </c>
      <c r="AO37" s="549" t="s">
        <v>927</v>
      </c>
      <c r="AP37" s="549" t="s">
        <v>927</v>
      </c>
      <c r="AQ37" s="549" t="s">
        <v>927</v>
      </c>
      <c r="AR37" s="549" t="s">
        <v>927</v>
      </c>
      <c r="AS37" s="549" t="s">
        <v>927</v>
      </c>
      <c r="AT37" s="569" t="s">
        <v>927</v>
      </c>
    </row>
    <row r="38" spans="1:46" ht="18" customHeight="1">
      <c r="A38" s="494"/>
      <c r="B38" s="509"/>
      <c r="C38" s="517" t="s">
        <v>842</v>
      </c>
      <c r="D38" s="524"/>
      <c r="E38" s="524"/>
      <c r="F38" s="529">
        <v>1</v>
      </c>
      <c r="G38" s="529"/>
      <c r="H38" s="534"/>
      <c r="I38" s="542" t="s">
        <v>926</v>
      </c>
      <c r="J38" s="544" t="s">
        <v>718</v>
      </c>
      <c r="K38" s="544" t="s">
        <v>718</v>
      </c>
      <c r="L38" s="544" t="s">
        <v>718</v>
      </c>
      <c r="M38" s="544" t="s">
        <v>718</v>
      </c>
      <c r="N38" s="544" t="s">
        <v>718</v>
      </c>
      <c r="O38" s="544" t="s">
        <v>718</v>
      </c>
      <c r="P38" s="544" t="s">
        <v>718</v>
      </c>
      <c r="Q38" s="544" t="s">
        <v>718</v>
      </c>
      <c r="R38" s="544" t="s">
        <v>718</v>
      </c>
      <c r="S38" s="544" t="s">
        <v>718</v>
      </c>
      <c r="T38" s="544" t="s">
        <v>718</v>
      </c>
      <c r="U38" s="544" t="s">
        <v>718</v>
      </c>
      <c r="V38" s="544" t="s">
        <v>718</v>
      </c>
      <c r="W38" s="544" t="s">
        <v>718</v>
      </c>
      <c r="X38" s="570" t="s">
        <v>718</v>
      </c>
      <c r="Y38" s="574" t="s">
        <v>554</v>
      </c>
      <c r="Z38" s="577"/>
      <c r="AA38" s="577"/>
      <c r="AB38" s="581">
        <v>-14.1</v>
      </c>
      <c r="AC38" s="581"/>
      <c r="AD38" s="586"/>
      <c r="AE38" s="549" t="s">
        <v>889</v>
      </c>
      <c r="AF38" s="589" t="s">
        <v>928</v>
      </c>
      <c r="AG38" s="589" t="s">
        <v>928</v>
      </c>
      <c r="AH38" s="589" t="s">
        <v>928</v>
      </c>
      <c r="AI38" s="589" t="s">
        <v>928</v>
      </c>
      <c r="AJ38" s="589" t="s">
        <v>928</v>
      </c>
      <c r="AK38" s="589" t="s">
        <v>928</v>
      </c>
      <c r="AL38" s="589" t="s">
        <v>928</v>
      </c>
      <c r="AM38" s="589" t="s">
        <v>928</v>
      </c>
      <c r="AN38" s="589" t="s">
        <v>928</v>
      </c>
      <c r="AO38" s="589" t="s">
        <v>928</v>
      </c>
      <c r="AP38" s="589" t="s">
        <v>928</v>
      </c>
      <c r="AQ38" s="589" t="s">
        <v>928</v>
      </c>
      <c r="AR38" s="589" t="s">
        <v>928</v>
      </c>
      <c r="AS38" s="589" t="s">
        <v>928</v>
      </c>
      <c r="AT38" s="600" t="s">
        <v>928</v>
      </c>
    </row>
    <row r="39" spans="1:46" ht="18" customHeight="1">
      <c r="A39" s="493" t="s">
        <v>202</v>
      </c>
      <c r="B39" s="510"/>
      <c r="C39" s="516" t="s">
        <v>842</v>
      </c>
      <c r="D39" s="523"/>
      <c r="E39" s="523"/>
      <c r="F39" s="528">
        <v>5.3</v>
      </c>
      <c r="G39" s="528"/>
      <c r="H39" s="533"/>
      <c r="I39" s="541" t="s">
        <v>926</v>
      </c>
      <c r="J39" s="549" t="s">
        <v>718</v>
      </c>
      <c r="K39" s="549" t="s">
        <v>718</v>
      </c>
      <c r="L39" s="549" t="s">
        <v>718</v>
      </c>
      <c r="M39" s="549" t="s">
        <v>718</v>
      </c>
      <c r="N39" s="549" t="s">
        <v>718</v>
      </c>
      <c r="O39" s="549" t="s">
        <v>718</v>
      </c>
      <c r="P39" s="549" t="s">
        <v>718</v>
      </c>
      <c r="Q39" s="549" t="s">
        <v>718</v>
      </c>
      <c r="R39" s="549" t="s">
        <v>718</v>
      </c>
      <c r="S39" s="549" t="s">
        <v>718</v>
      </c>
      <c r="T39" s="549" t="s">
        <v>718</v>
      </c>
      <c r="U39" s="549" t="s">
        <v>718</v>
      </c>
      <c r="V39" s="549" t="s">
        <v>718</v>
      </c>
      <c r="W39" s="549" t="s">
        <v>718</v>
      </c>
      <c r="X39" s="569" t="s">
        <v>718</v>
      </c>
      <c r="Y39" s="516" t="s">
        <v>553</v>
      </c>
      <c r="Z39" s="523"/>
      <c r="AA39" s="523"/>
      <c r="AB39" s="579">
        <v>-10.6</v>
      </c>
      <c r="AC39" s="579"/>
      <c r="AD39" s="584"/>
      <c r="AE39" s="550" t="s">
        <v>970</v>
      </c>
      <c r="AF39" s="588" t="s">
        <v>675</v>
      </c>
      <c r="AG39" s="588" t="s">
        <v>675</v>
      </c>
      <c r="AH39" s="588" t="s">
        <v>675</v>
      </c>
      <c r="AI39" s="588" t="s">
        <v>675</v>
      </c>
      <c r="AJ39" s="588" t="s">
        <v>675</v>
      </c>
      <c r="AK39" s="588" t="s">
        <v>675</v>
      </c>
      <c r="AL39" s="588" t="s">
        <v>675</v>
      </c>
      <c r="AM39" s="588" t="s">
        <v>675</v>
      </c>
      <c r="AN39" s="588" t="s">
        <v>675</v>
      </c>
      <c r="AO39" s="588" t="s">
        <v>675</v>
      </c>
      <c r="AP39" s="588" t="s">
        <v>675</v>
      </c>
      <c r="AQ39" s="588" t="s">
        <v>675</v>
      </c>
      <c r="AR39" s="588" t="s">
        <v>675</v>
      </c>
      <c r="AS39" s="588" t="s">
        <v>675</v>
      </c>
      <c r="AT39" s="599" t="s">
        <v>675</v>
      </c>
    </row>
    <row r="40" spans="1:46" ht="18" customHeight="1">
      <c r="A40" s="498"/>
      <c r="B40" s="508"/>
      <c r="C40" s="516" t="s">
        <v>840</v>
      </c>
      <c r="D40" s="523"/>
      <c r="E40" s="523"/>
      <c r="F40" s="528">
        <v>2.7</v>
      </c>
      <c r="G40" s="528"/>
      <c r="H40" s="528"/>
      <c r="I40" s="541" t="s">
        <v>718</v>
      </c>
      <c r="J40" s="549" t="s">
        <v>538</v>
      </c>
      <c r="K40" s="549" t="s">
        <v>538</v>
      </c>
      <c r="L40" s="549" t="s">
        <v>538</v>
      </c>
      <c r="M40" s="549" t="s">
        <v>538</v>
      </c>
      <c r="N40" s="549" t="s">
        <v>538</v>
      </c>
      <c r="O40" s="549" t="s">
        <v>538</v>
      </c>
      <c r="P40" s="549" t="s">
        <v>538</v>
      </c>
      <c r="Q40" s="549" t="s">
        <v>538</v>
      </c>
      <c r="R40" s="549" t="s">
        <v>538</v>
      </c>
      <c r="S40" s="549" t="s">
        <v>538</v>
      </c>
      <c r="T40" s="549" t="s">
        <v>538</v>
      </c>
      <c r="U40" s="549" t="s">
        <v>538</v>
      </c>
      <c r="V40" s="549" t="s">
        <v>538</v>
      </c>
      <c r="W40" s="549" t="s">
        <v>538</v>
      </c>
      <c r="X40" s="569" t="s">
        <v>538</v>
      </c>
      <c r="Y40" s="516" t="s">
        <v>335</v>
      </c>
      <c r="Z40" s="523"/>
      <c r="AA40" s="523"/>
      <c r="AB40" s="580">
        <v>-32.799999999999997</v>
      </c>
      <c r="AC40" s="580"/>
      <c r="AD40" s="585"/>
      <c r="AE40" s="549" t="s">
        <v>851</v>
      </c>
      <c r="AF40" s="549" t="s">
        <v>313</v>
      </c>
      <c r="AG40" s="549" t="s">
        <v>313</v>
      </c>
      <c r="AH40" s="549" t="s">
        <v>313</v>
      </c>
      <c r="AI40" s="549" t="s">
        <v>313</v>
      </c>
      <c r="AJ40" s="549" t="s">
        <v>313</v>
      </c>
      <c r="AK40" s="549" t="s">
        <v>313</v>
      </c>
      <c r="AL40" s="549" t="s">
        <v>313</v>
      </c>
      <c r="AM40" s="549" t="s">
        <v>313</v>
      </c>
      <c r="AN40" s="549" t="s">
        <v>313</v>
      </c>
      <c r="AO40" s="549" t="s">
        <v>313</v>
      </c>
      <c r="AP40" s="549" t="s">
        <v>313</v>
      </c>
      <c r="AQ40" s="589" t="s">
        <v>313</v>
      </c>
      <c r="AR40" s="589" t="s">
        <v>313</v>
      </c>
      <c r="AS40" s="589" t="s">
        <v>313</v>
      </c>
      <c r="AT40" s="600" t="s">
        <v>313</v>
      </c>
    </row>
    <row r="41" spans="1:46" ht="18" customHeight="1">
      <c r="A41" s="494"/>
      <c r="B41" s="509"/>
      <c r="C41" s="517" t="s">
        <v>797</v>
      </c>
      <c r="D41" s="524"/>
      <c r="E41" s="524"/>
      <c r="F41" s="529">
        <v>3.9</v>
      </c>
      <c r="G41" s="529"/>
      <c r="H41" s="534"/>
      <c r="I41" s="542" t="s">
        <v>50</v>
      </c>
      <c r="J41" s="544" t="s">
        <v>851</v>
      </c>
      <c r="K41" s="544" t="s">
        <v>851</v>
      </c>
      <c r="L41" s="544" t="s">
        <v>851</v>
      </c>
      <c r="M41" s="544" t="s">
        <v>851</v>
      </c>
      <c r="N41" s="544" t="s">
        <v>851</v>
      </c>
      <c r="O41" s="544" t="s">
        <v>851</v>
      </c>
      <c r="P41" s="544" t="s">
        <v>851</v>
      </c>
      <c r="Q41" s="544" t="s">
        <v>851</v>
      </c>
      <c r="R41" s="544" t="s">
        <v>851</v>
      </c>
      <c r="S41" s="544" t="s">
        <v>851</v>
      </c>
      <c r="T41" s="544" t="s">
        <v>851</v>
      </c>
      <c r="U41" s="544" t="s">
        <v>851</v>
      </c>
      <c r="V41" s="544" t="s">
        <v>851</v>
      </c>
      <c r="W41" s="544" t="s">
        <v>851</v>
      </c>
      <c r="X41" s="570" t="s">
        <v>851</v>
      </c>
      <c r="Y41" s="575" t="s">
        <v>554</v>
      </c>
      <c r="Z41" s="578"/>
      <c r="AA41" s="578"/>
      <c r="AB41" s="581">
        <v>-8.6</v>
      </c>
      <c r="AC41" s="581"/>
      <c r="AD41" s="586"/>
      <c r="AE41" s="549" t="s">
        <v>889</v>
      </c>
      <c r="AF41" s="589" t="s">
        <v>928</v>
      </c>
      <c r="AG41" s="589" t="s">
        <v>928</v>
      </c>
      <c r="AH41" s="589" t="s">
        <v>928</v>
      </c>
      <c r="AI41" s="589" t="s">
        <v>928</v>
      </c>
      <c r="AJ41" s="589" t="s">
        <v>928</v>
      </c>
      <c r="AK41" s="589" t="s">
        <v>928</v>
      </c>
      <c r="AL41" s="589" t="s">
        <v>928</v>
      </c>
      <c r="AM41" s="589" t="s">
        <v>928</v>
      </c>
      <c r="AN41" s="589" t="s">
        <v>928</v>
      </c>
      <c r="AO41" s="589" t="s">
        <v>928</v>
      </c>
      <c r="AP41" s="589" t="s">
        <v>928</v>
      </c>
      <c r="AQ41" s="589" t="s">
        <v>928</v>
      </c>
      <c r="AR41" s="589" t="s">
        <v>928</v>
      </c>
      <c r="AS41" s="589" t="s">
        <v>928</v>
      </c>
      <c r="AT41" s="600" t="s">
        <v>928</v>
      </c>
    </row>
    <row r="42" spans="1:46" ht="18" customHeight="1">
      <c r="A42" s="493" t="s">
        <v>266</v>
      </c>
      <c r="B42" s="510"/>
      <c r="C42" s="516" t="s">
        <v>842</v>
      </c>
      <c r="D42" s="523"/>
      <c r="E42" s="523"/>
      <c r="F42" s="528">
        <v>11.9</v>
      </c>
      <c r="G42" s="528"/>
      <c r="H42" s="533"/>
      <c r="I42" s="543" t="s">
        <v>831</v>
      </c>
      <c r="J42" s="550" t="s">
        <v>831</v>
      </c>
      <c r="K42" s="550" t="s">
        <v>831</v>
      </c>
      <c r="L42" s="550" t="s">
        <v>831</v>
      </c>
      <c r="M42" s="550" t="s">
        <v>831</v>
      </c>
      <c r="N42" s="550" t="s">
        <v>831</v>
      </c>
      <c r="O42" s="550" t="s">
        <v>831</v>
      </c>
      <c r="P42" s="550" t="s">
        <v>831</v>
      </c>
      <c r="Q42" s="550" t="s">
        <v>831</v>
      </c>
      <c r="R42" s="550" t="s">
        <v>831</v>
      </c>
      <c r="S42" s="550" t="s">
        <v>831</v>
      </c>
      <c r="T42" s="550" t="s">
        <v>831</v>
      </c>
      <c r="U42" s="550" t="s">
        <v>831</v>
      </c>
      <c r="V42" s="550" t="s">
        <v>831</v>
      </c>
      <c r="W42" s="550" t="s">
        <v>831</v>
      </c>
      <c r="X42" s="571" t="s">
        <v>831</v>
      </c>
      <c r="Y42" s="516" t="s">
        <v>840</v>
      </c>
      <c r="Z42" s="523"/>
      <c r="AA42" s="523"/>
      <c r="AB42" s="579">
        <v>-2.9</v>
      </c>
      <c r="AC42" s="579"/>
      <c r="AD42" s="584"/>
      <c r="AE42" s="550" t="s">
        <v>971</v>
      </c>
      <c r="AF42" s="588" t="s">
        <v>126</v>
      </c>
      <c r="AG42" s="588" t="s">
        <v>126</v>
      </c>
      <c r="AH42" s="588" t="s">
        <v>126</v>
      </c>
      <c r="AI42" s="588" t="s">
        <v>126</v>
      </c>
      <c r="AJ42" s="588" t="s">
        <v>126</v>
      </c>
      <c r="AK42" s="588" t="s">
        <v>126</v>
      </c>
      <c r="AL42" s="588" t="s">
        <v>126</v>
      </c>
      <c r="AM42" s="588" t="s">
        <v>126</v>
      </c>
      <c r="AN42" s="588" t="s">
        <v>126</v>
      </c>
      <c r="AO42" s="588" t="s">
        <v>126</v>
      </c>
      <c r="AP42" s="588" t="s">
        <v>126</v>
      </c>
      <c r="AQ42" s="588" t="s">
        <v>126</v>
      </c>
      <c r="AR42" s="588" t="s">
        <v>126</v>
      </c>
      <c r="AS42" s="588" t="s">
        <v>126</v>
      </c>
      <c r="AT42" s="599" t="s">
        <v>126</v>
      </c>
    </row>
    <row r="43" spans="1:46" ht="18" customHeight="1">
      <c r="A43" s="498"/>
      <c r="B43" s="511"/>
      <c r="C43" s="516" t="s">
        <v>720</v>
      </c>
      <c r="D43" s="523"/>
      <c r="E43" s="523"/>
      <c r="F43" s="528">
        <v>2.4</v>
      </c>
      <c r="G43" s="528"/>
      <c r="H43" s="533"/>
      <c r="I43" s="541" t="s">
        <v>435</v>
      </c>
      <c r="J43" s="549" t="s">
        <v>546</v>
      </c>
      <c r="K43" s="549" t="s">
        <v>546</v>
      </c>
      <c r="L43" s="549" t="s">
        <v>546</v>
      </c>
      <c r="M43" s="549" t="s">
        <v>546</v>
      </c>
      <c r="N43" s="549" t="s">
        <v>546</v>
      </c>
      <c r="O43" s="549" t="s">
        <v>546</v>
      </c>
      <c r="P43" s="549" t="s">
        <v>546</v>
      </c>
      <c r="Q43" s="549" t="s">
        <v>546</v>
      </c>
      <c r="R43" s="549" t="s">
        <v>546</v>
      </c>
      <c r="S43" s="549" t="s">
        <v>546</v>
      </c>
      <c r="T43" s="549" t="s">
        <v>546</v>
      </c>
      <c r="U43" s="549" t="s">
        <v>546</v>
      </c>
      <c r="V43" s="549" t="s">
        <v>546</v>
      </c>
      <c r="W43" s="549" t="s">
        <v>546</v>
      </c>
      <c r="X43" s="569" t="s">
        <v>546</v>
      </c>
      <c r="Y43" s="516" t="s">
        <v>969</v>
      </c>
      <c r="Z43" s="523"/>
      <c r="AA43" s="523"/>
      <c r="AB43" s="582">
        <v>-1.5</v>
      </c>
      <c r="AC43" s="582"/>
      <c r="AD43" s="587"/>
      <c r="AE43" s="549" t="s">
        <v>343</v>
      </c>
      <c r="AF43" s="549" t="s">
        <v>929</v>
      </c>
      <c r="AG43" s="549" t="s">
        <v>929</v>
      </c>
      <c r="AH43" s="549" t="s">
        <v>929</v>
      </c>
      <c r="AI43" s="549" t="s">
        <v>929</v>
      </c>
      <c r="AJ43" s="549" t="s">
        <v>929</v>
      </c>
      <c r="AK43" s="549" t="s">
        <v>929</v>
      </c>
      <c r="AL43" s="549" t="s">
        <v>929</v>
      </c>
      <c r="AM43" s="549" t="s">
        <v>929</v>
      </c>
      <c r="AN43" s="549" t="s">
        <v>929</v>
      </c>
      <c r="AO43" s="549" t="s">
        <v>929</v>
      </c>
      <c r="AP43" s="549" t="s">
        <v>929</v>
      </c>
      <c r="AQ43" s="549" t="s">
        <v>929</v>
      </c>
      <c r="AR43" s="549" t="s">
        <v>929</v>
      </c>
      <c r="AS43" s="549" t="s">
        <v>929</v>
      </c>
      <c r="AT43" s="569" t="s">
        <v>929</v>
      </c>
    </row>
    <row r="44" spans="1:46" ht="18" customHeight="1">
      <c r="A44" s="494"/>
      <c r="B44" s="505"/>
      <c r="C44" s="516" t="s">
        <v>845</v>
      </c>
      <c r="D44" s="525"/>
      <c r="E44" s="525"/>
      <c r="F44" s="529">
        <v>5.2</v>
      </c>
      <c r="G44" s="529"/>
      <c r="H44" s="534"/>
      <c r="I44" s="544" t="s">
        <v>741</v>
      </c>
      <c r="J44" s="544" t="s">
        <v>448</v>
      </c>
      <c r="K44" s="544" t="s">
        <v>448</v>
      </c>
      <c r="L44" s="544" t="s">
        <v>448</v>
      </c>
      <c r="M44" s="544" t="s">
        <v>448</v>
      </c>
      <c r="N44" s="544" t="s">
        <v>448</v>
      </c>
      <c r="O44" s="544" t="s">
        <v>448</v>
      </c>
      <c r="P44" s="544" t="s">
        <v>448</v>
      </c>
      <c r="Q44" s="544" t="s">
        <v>448</v>
      </c>
      <c r="R44" s="544" t="s">
        <v>448</v>
      </c>
      <c r="S44" s="544" t="s">
        <v>448</v>
      </c>
      <c r="T44" s="544" t="s">
        <v>448</v>
      </c>
      <c r="U44" s="544" t="s">
        <v>448</v>
      </c>
      <c r="V44" s="544" t="s">
        <v>448</v>
      </c>
      <c r="W44" s="544" t="s">
        <v>448</v>
      </c>
      <c r="X44" s="570" t="s">
        <v>448</v>
      </c>
      <c r="Y44" s="516" t="s">
        <v>553</v>
      </c>
      <c r="Z44" s="523"/>
      <c r="AA44" s="523"/>
      <c r="AB44" s="581">
        <v>-0.5</v>
      </c>
      <c r="AC44" s="581"/>
      <c r="AD44" s="586"/>
      <c r="AE44" s="544" t="s">
        <v>459</v>
      </c>
      <c r="AF44" s="544" t="s">
        <v>435</v>
      </c>
      <c r="AG44" s="544" t="s">
        <v>435</v>
      </c>
      <c r="AH44" s="544" t="s">
        <v>435</v>
      </c>
      <c r="AI44" s="544" t="s">
        <v>435</v>
      </c>
      <c r="AJ44" s="544" t="s">
        <v>435</v>
      </c>
      <c r="AK44" s="544" t="s">
        <v>435</v>
      </c>
      <c r="AL44" s="544" t="s">
        <v>435</v>
      </c>
      <c r="AM44" s="544" t="s">
        <v>435</v>
      </c>
      <c r="AN44" s="544" t="s">
        <v>435</v>
      </c>
      <c r="AO44" s="544" t="s">
        <v>435</v>
      </c>
      <c r="AP44" s="544" t="s">
        <v>435</v>
      </c>
      <c r="AQ44" s="544" t="s">
        <v>435</v>
      </c>
      <c r="AR44" s="544" t="s">
        <v>435</v>
      </c>
      <c r="AS44" s="544" t="s">
        <v>435</v>
      </c>
      <c r="AT44" s="570" t="s">
        <v>435</v>
      </c>
    </row>
    <row r="45" spans="1:46" ht="12.95" customHeight="1">
      <c r="A45" s="499" t="s">
        <v>377</v>
      </c>
      <c r="B45" s="499"/>
      <c r="C45" s="499"/>
      <c r="D45" s="499"/>
      <c r="E45" s="499"/>
      <c r="F45" s="530"/>
      <c r="G45" s="530"/>
      <c r="H45" s="530"/>
      <c r="I45" s="499"/>
      <c r="J45" s="499"/>
      <c r="K45" s="499"/>
      <c r="L45" s="499"/>
      <c r="M45" s="499"/>
      <c r="N45" s="499"/>
      <c r="O45" s="499"/>
      <c r="P45" s="499"/>
      <c r="Q45" s="499"/>
      <c r="R45" s="499"/>
      <c r="S45" s="499"/>
      <c r="T45" s="499"/>
      <c r="U45" s="499"/>
      <c r="V45" s="499"/>
      <c r="W45" s="567"/>
      <c r="X45" s="572"/>
      <c r="Y45" s="572"/>
      <c r="Z45" s="572"/>
      <c r="AA45" s="309"/>
      <c r="AB45" s="309"/>
    </row>
    <row r="46" spans="1:46" ht="12.95" customHeight="1">
      <c r="A46" s="95" t="s">
        <v>73</v>
      </c>
      <c r="B46" s="95"/>
      <c r="C46" s="95"/>
      <c r="D46" s="95"/>
      <c r="E46" s="95"/>
      <c r="F46" s="95"/>
      <c r="G46" s="95"/>
      <c r="H46" s="95"/>
      <c r="I46" s="95"/>
      <c r="J46" s="95"/>
      <c r="K46" s="95"/>
      <c r="L46" s="95"/>
      <c r="M46" s="95"/>
      <c r="N46" s="95"/>
      <c r="O46" s="95"/>
      <c r="P46" s="95"/>
      <c r="Q46" s="95"/>
      <c r="R46" s="95"/>
    </row>
    <row r="47" spans="1:46" ht="12.95" customHeight="1">
      <c r="A47" s="95" t="s">
        <v>224</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row>
    <row r="48" spans="1:46">
      <c r="AE48" s="25"/>
    </row>
    <row r="49" spans="3:44">
      <c r="C49" s="518"/>
      <c r="D49" s="518"/>
      <c r="Y49" s="518"/>
      <c r="Z49" s="25"/>
      <c r="AA49" s="25"/>
      <c r="AB49" s="25"/>
      <c r="AC49" s="25"/>
      <c r="AD49" s="25"/>
      <c r="AE49" s="25"/>
      <c r="AF49" s="519"/>
      <c r="AG49" s="25"/>
      <c r="AH49" s="25"/>
      <c r="AI49" s="25"/>
      <c r="AJ49" s="25"/>
      <c r="AK49" s="25"/>
      <c r="AL49" s="25"/>
      <c r="AM49" s="25"/>
      <c r="AN49" s="25"/>
      <c r="AO49" s="25"/>
      <c r="AP49" s="25"/>
      <c r="AQ49" s="25"/>
      <c r="AR49" s="25"/>
    </row>
    <row r="50" spans="3:44">
      <c r="C50" s="518"/>
      <c r="D50" s="518"/>
      <c r="Y50" s="518"/>
      <c r="AA50" s="25"/>
      <c r="AB50" s="25"/>
      <c r="AC50" s="25"/>
      <c r="AD50" s="25"/>
      <c r="AE50" s="25"/>
    </row>
    <row r="51" spans="3:44">
      <c r="C51" s="518"/>
      <c r="D51" s="518"/>
      <c r="Y51" s="518"/>
      <c r="AA51" s="25"/>
      <c r="AB51" s="25"/>
      <c r="AC51" s="25"/>
      <c r="AD51" s="25"/>
      <c r="AE51" s="25"/>
    </row>
    <row r="52" spans="3:44">
      <c r="C52" s="518"/>
      <c r="D52" s="518"/>
      <c r="AA52" s="25"/>
      <c r="AB52" s="25"/>
      <c r="AC52" s="25"/>
      <c r="AD52" s="25"/>
      <c r="AE52" s="25"/>
    </row>
    <row r="53" spans="3:44">
      <c r="C53" s="518"/>
      <c r="D53" s="518"/>
      <c r="AA53" s="25"/>
      <c r="AB53" s="25"/>
      <c r="AC53" s="25"/>
      <c r="AD53" s="25"/>
      <c r="AE53" s="25"/>
    </row>
    <row r="54" spans="3:44">
      <c r="C54" s="518"/>
      <c r="D54" s="518"/>
      <c r="AA54" s="25"/>
      <c r="AB54" s="25"/>
      <c r="AC54" s="25"/>
      <c r="AD54" s="25"/>
      <c r="AE54" s="25"/>
    </row>
    <row r="55" spans="3:44">
      <c r="C55" s="518"/>
      <c r="D55" s="518"/>
      <c r="AA55" s="25"/>
      <c r="AB55" s="25"/>
      <c r="AC55" s="25"/>
      <c r="AD55" s="25"/>
      <c r="AE55" s="25"/>
    </row>
    <row r="56" spans="3:44">
      <c r="C56" s="519"/>
      <c r="D56" s="518"/>
      <c r="AA56" s="25"/>
      <c r="AB56" s="25"/>
      <c r="AC56" s="25"/>
      <c r="AD56" s="25"/>
    </row>
    <row r="57" spans="3:44">
      <c r="C57" s="518"/>
      <c r="AA57" s="25"/>
      <c r="AB57" s="25"/>
      <c r="AC57" s="25"/>
      <c r="AD57" s="25"/>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A33:B33"/>
    <mergeCell ref="C34:X34"/>
    <mergeCell ref="Y34:AT34"/>
    <mergeCell ref="C35:H35"/>
    <mergeCell ref="I35:X35"/>
    <mergeCell ref="Y35:AD35"/>
    <mergeCell ref="AE35:AT35"/>
    <mergeCell ref="C36:E36"/>
    <mergeCell ref="F36:H36"/>
    <mergeCell ref="I36:X36"/>
    <mergeCell ref="Y36:AA36"/>
    <mergeCell ref="AB36:AD36"/>
    <mergeCell ref="AE36:AT36"/>
    <mergeCell ref="C37:E37"/>
    <mergeCell ref="F37:H37"/>
    <mergeCell ref="I37:X37"/>
    <mergeCell ref="Y37:AA37"/>
    <mergeCell ref="AB37:AD37"/>
    <mergeCell ref="AE37:AT37"/>
    <mergeCell ref="C38:E38"/>
    <mergeCell ref="F38:H38"/>
    <mergeCell ref="I38:X38"/>
    <mergeCell ref="Y38:AA38"/>
    <mergeCell ref="AB38:AD38"/>
    <mergeCell ref="AE38:AT38"/>
    <mergeCell ref="C39:E39"/>
    <mergeCell ref="F39:H39"/>
    <mergeCell ref="I39:X39"/>
    <mergeCell ref="Y39:AA39"/>
    <mergeCell ref="AB39:AD39"/>
    <mergeCell ref="AE39:AT39"/>
    <mergeCell ref="C40:E40"/>
    <mergeCell ref="F40:H40"/>
    <mergeCell ref="I40:X40"/>
    <mergeCell ref="Y40:AA40"/>
    <mergeCell ref="AB40:AD40"/>
    <mergeCell ref="AE40:AT40"/>
    <mergeCell ref="C41:E41"/>
    <mergeCell ref="F41:H41"/>
    <mergeCell ref="I41:X41"/>
    <mergeCell ref="Y41:AA41"/>
    <mergeCell ref="AB41:AD41"/>
    <mergeCell ref="AE41:AT41"/>
    <mergeCell ref="C42:E42"/>
    <mergeCell ref="F42:H42"/>
    <mergeCell ref="I42:X42"/>
    <mergeCell ref="Y42:AA42"/>
    <mergeCell ref="AB42:AD42"/>
    <mergeCell ref="AE42:AT42"/>
    <mergeCell ref="C43:E43"/>
    <mergeCell ref="F43:H43"/>
    <mergeCell ref="I43:X43"/>
    <mergeCell ref="Y43:AA43"/>
    <mergeCell ref="AB43:AD43"/>
    <mergeCell ref="AE43:AT43"/>
    <mergeCell ref="C44:E44"/>
    <mergeCell ref="F44:H44"/>
    <mergeCell ref="I44:X44"/>
    <mergeCell ref="Y44:AA44"/>
    <mergeCell ref="AB44:AD44"/>
    <mergeCell ref="AE44:AT44"/>
    <mergeCell ref="A46:R46"/>
    <mergeCell ref="A47:AA47"/>
    <mergeCell ref="A24:I25"/>
    <mergeCell ref="A26:B27"/>
    <mergeCell ref="A28:B29"/>
    <mergeCell ref="A34:B35"/>
    <mergeCell ref="A36:B38"/>
    <mergeCell ref="A39:B41"/>
    <mergeCell ref="A42:B44"/>
  </mergeCells>
  <phoneticPr fontId="39"/>
  <dataValidations count="2">
    <dataValidation imeMode="on" allowBlank="1" showDropDown="0" showInputMessage="1" showErrorMessage="1" sqref="I35:X35 C36 C44 C37:E43 AE36:AT44 I36:I44 J37:X44 Y36:AA44"/>
    <dataValidation imeMode="off" allowBlank="1" showDropDown="0" showInputMessage="1" showErrorMessage="1" sqref="F36:H44 J26:J29 N26:V29 Z26:AR29 AB36:AD44"/>
  </dataValidations>
  <printOptions horizontalCentered="1"/>
  <pageMargins left="0.59055118110236227" right="0.19685039370078741" top="0.78740157480314965" bottom="0.39370078740157483" header="0.19685039370078741" footer="0.19685039370078741"/>
  <pageSetup paperSize="9" scale="96" fitToWidth="1" fitToHeight="1" orientation="portrait" usePrinterDefaults="1"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BA66"/>
  <sheetViews>
    <sheetView showGridLines="0" zoomScale="98" zoomScaleNormal="98" zoomScaleSheetLayoutView="85" workbookViewId="0">
      <selection activeCell="O40" sqref="O40"/>
    </sheetView>
  </sheetViews>
  <sheetFormatPr defaultRowHeight="12"/>
  <cols>
    <col min="1" max="1" width="3.375" style="59" customWidth="1"/>
    <col min="2" max="2" width="6" style="59" customWidth="1"/>
    <col min="3" max="3" width="1.375" style="59" customWidth="1"/>
    <col min="4" max="4" width="2.25" style="59" customWidth="1"/>
    <col min="5" max="5" width="2.375" style="59" customWidth="1"/>
    <col min="6" max="6" width="2.125" style="59" customWidth="1"/>
    <col min="7" max="7" width="6.125" style="59" customWidth="1"/>
    <col min="8" max="8" width="2.125" style="59" customWidth="1"/>
    <col min="9" max="9" width="6.125" style="59" customWidth="1"/>
    <col min="10" max="10" width="2.125" style="59" customWidth="1"/>
    <col min="11" max="11" width="6.125" style="59" customWidth="1"/>
    <col min="12" max="12" width="2.125" style="59" customWidth="1"/>
    <col min="13" max="13" width="6.125" style="59" customWidth="1"/>
    <col min="14" max="14" width="2.125" style="59" customWidth="1"/>
    <col min="15" max="15" width="6.125" style="59" customWidth="1"/>
    <col min="16" max="16" width="2.125" style="59" customWidth="1"/>
    <col min="17" max="17" width="6.125" style="59" customWidth="1"/>
    <col min="18" max="18" width="2.125" style="59" customWidth="1"/>
    <col min="19" max="19" width="6.125" style="59" customWidth="1"/>
    <col min="20" max="20" width="2.125" style="59" customWidth="1"/>
    <col min="21" max="21" width="6.125" style="59" customWidth="1"/>
    <col min="22" max="22" width="2.125" style="59" customWidth="1"/>
    <col min="23" max="23" width="6.125" style="59" customWidth="1"/>
    <col min="24" max="24" width="2.125" style="59" customWidth="1"/>
    <col min="25" max="25" width="6.125" style="59" customWidth="1"/>
    <col min="26" max="26" width="2.125" style="59" customWidth="1"/>
    <col min="27" max="27" width="6.125" style="59" customWidth="1"/>
    <col min="28" max="28" width="2.125" style="59" customWidth="1"/>
    <col min="29" max="29" width="6.125" style="59" customWidth="1"/>
    <col min="30" max="30" width="2.125" style="59" customWidth="1"/>
    <col min="31" max="31" width="6.125" style="59" customWidth="1"/>
    <col min="32" max="32" width="2.125" style="59" customWidth="1"/>
    <col min="33" max="33" width="6.125" style="59" customWidth="1"/>
    <col min="34" max="34" width="2.125" style="59" customWidth="1"/>
    <col min="35" max="35" width="6.125" style="59" customWidth="1"/>
    <col min="36" max="36" width="2.125" style="59" customWidth="1"/>
    <col min="37" max="37" width="6.125" style="59" customWidth="1"/>
    <col min="38" max="38" width="2.125" style="59" customWidth="1"/>
    <col min="39" max="39" width="6.125" style="59" customWidth="1"/>
    <col min="40" max="40" width="2.125" style="59" customWidth="1"/>
    <col min="41" max="41" width="6.125" style="59" customWidth="1"/>
    <col min="42" max="42" width="2.125" style="59" customWidth="1"/>
    <col min="43" max="43" width="6.125" style="59" customWidth="1"/>
    <col min="44" max="44" width="2.125" style="59" customWidth="1"/>
    <col min="45" max="45" width="6.125" style="59" customWidth="1"/>
    <col min="46" max="46" width="2.125" style="59" customWidth="1"/>
    <col min="47" max="47" width="6.125" style="59" customWidth="1"/>
    <col min="48" max="256" width="9" style="59" bestFit="1" customWidth="1"/>
    <col min="257" max="257" width="3.375" style="59" customWidth="1"/>
    <col min="258" max="258" width="6" style="59" customWidth="1"/>
    <col min="259" max="259" width="1.375" style="59" customWidth="1"/>
    <col min="260" max="260" width="2.25" style="59" customWidth="1"/>
    <col min="261" max="261" width="2.375" style="59" customWidth="1"/>
    <col min="262" max="262" width="2.125" style="59" customWidth="1"/>
    <col min="263" max="263" width="6.125" style="59" customWidth="1"/>
    <col min="264" max="264" width="2.125" style="59" customWidth="1"/>
    <col min="265" max="265" width="6.125" style="59" customWidth="1"/>
    <col min="266" max="266" width="2.125" style="59" customWidth="1"/>
    <col min="267" max="267" width="6.125" style="59" customWidth="1"/>
    <col min="268" max="268" width="2.125" style="59" customWidth="1"/>
    <col min="269" max="269" width="6.125" style="59" customWidth="1"/>
    <col min="270" max="270" width="2.125" style="59" customWidth="1"/>
    <col min="271" max="271" width="6.125" style="59" customWidth="1"/>
    <col min="272" max="272" width="2.125" style="59" customWidth="1"/>
    <col min="273" max="273" width="6.125" style="59" customWidth="1"/>
    <col min="274" max="274" width="2.125" style="59" customWidth="1"/>
    <col min="275" max="275" width="6.125" style="59" customWidth="1"/>
    <col min="276" max="276" width="2.125" style="59" customWidth="1"/>
    <col min="277" max="277" width="6.125" style="59" customWidth="1"/>
    <col min="278" max="278" width="2.125" style="59" customWidth="1"/>
    <col min="279" max="279" width="6.125" style="59" customWidth="1"/>
    <col min="280" max="280" width="2.125" style="59" customWidth="1"/>
    <col min="281" max="281" width="6.125" style="59" customWidth="1"/>
    <col min="282" max="282" width="2.125" style="59" customWidth="1"/>
    <col min="283" max="283" width="6.125" style="59" customWidth="1"/>
    <col min="284" max="284" width="2.125" style="59" customWidth="1"/>
    <col min="285" max="285" width="6.125" style="59" customWidth="1"/>
    <col min="286" max="286" width="2.125" style="59" customWidth="1"/>
    <col min="287" max="287" width="6.125" style="59" customWidth="1"/>
    <col min="288" max="288" width="2.125" style="59" customWidth="1"/>
    <col min="289" max="289" width="6.125" style="59" customWidth="1"/>
    <col min="290" max="290" width="2.125" style="59" customWidth="1"/>
    <col min="291" max="291" width="6.125" style="59" customWidth="1"/>
    <col min="292" max="292" width="2.125" style="59" customWidth="1"/>
    <col min="293" max="293" width="6.125" style="59" customWidth="1"/>
    <col min="294" max="294" width="2.125" style="59" customWidth="1"/>
    <col min="295" max="295" width="6.125" style="59" customWidth="1"/>
    <col min="296" max="296" width="2.125" style="59" customWidth="1"/>
    <col min="297" max="297" width="6.125" style="59" customWidth="1"/>
    <col min="298" max="298" width="2.125" style="59" customWidth="1"/>
    <col min="299" max="299" width="6.125" style="59" customWidth="1"/>
    <col min="300" max="300" width="2.125" style="59" customWidth="1"/>
    <col min="301" max="301" width="6.125" style="59" customWidth="1"/>
    <col min="302" max="302" width="2.125" style="59" customWidth="1"/>
    <col min="303" max="303" width="6.125" style="59" customWidth="1"/>
    <col min="304" max="512" width="9" style="59" customWidth="1"/>
    <col min="513" max="513" width="3.375" style="59" customWidth="1"/>
    <col min="514" max="514" width="6" style="59" customWidth="1"/>
    <col min="515" max="515" width="1.375" style="59" customWidth="1"/>
    <col min="516" max="516" width="2.25" style="59" customWidth="1"/>
    <col min="517" max="517" width="2.375" style="59" customWidth="1"/>
    <col min="518" max="518" width="2.125" style="59" customWidth="1"/>
    <col min="519" max="519" width="6.125" style="59" customWidth="1"/>
    <col min="520" max="520" width="2.125" style="59" customWidth="1"/>
    <col min="521" max="521" width="6.125" style="59" customWidth="1"/>
    <col min="522" max="522" width="2.125" style="59" customWidth="1"/>
    <col min="523" max="523" width="6.125" style="59" customWidth="1"/>
    <col min="524" max="524" width="2.125" style="59" customWidth="1"/>
    <col min="525" max="525" width="6.125" style="59" customWidth="1"/>
    <col min="526" max="526" width="2.125" style="59" customWidth="1"/>
    <col min="527" max="527" width="6.125" style="59" customWidth="1"/>
    <col min="528" max="528" width="2.125" style="59" customWidth="1"/>
    <col min="529" max="529" width="6.125" style="59" customWidth="1"/>
    <col min="530" max="530" width="2.125" style="59" customWidth="1"/>
    <col min="531" max="531" width="6.125" style="59" customWidth="1"/>
    <col min="532" max="532" width="2.125" style="59" customWidth="1"/>
    <col min="533" max="533" width="6.125" style="59" customWidth="1"/>
    <col min="534" max="534" width="2.125" style="59" customWidth="1"/>
    <col min="535" max="535" width="6.125" style="59" customWidth="1"/>
    <col min="536" max="536" width="2.125" style="59" customWidth="1"/>
    <col min="537" max="537" width="6.125" style="59" customWidth="1"/>
    <col min="538" max="538" width="2.125" style="59" customWidth="1"/>
    <col min="539" max="539" width="6.125" style="59" customWidth="1"/>
    <col min="540" max="540" width="2.125" style="59" customWidth="1"/>
    <col min="541" max="541" width="6.125" style="59" customWidth="1"/>
    <col min="542" max="542" width="2.125" style="59" customWidth="1"/>
    <col min="543" max="543" width="6.125" style="59" customWidth="1"/>
    <col min="544" max="544" width="2.125" style="59" customWidth="1"/>
    <col min="545" max="545" width="6.125" style="59" customWidth="1"/>
    <col min="546" max="546" width="2.125" style="59" customWidth="1"/>
    <col min="547" max="547" width="6.125" style="59" customWidth="1"/>
    <col min="548" max="548" width="2.125" style="59" customWidth="1"/>
    <col min="549" max="549" width="6.125" style="59" customWidth="1"/>
    <col min="550" max="550" width="2.125" style="59" customWidth="1"/>
    <col min="551" max="551" width="6.125" style="59" customWidth="1"/>
    <col min="552" max="552" width="2.125" style="59" customWidth="1"/>
    <col min="553" max="553" width="6.125" style="59" customWidth="1"/>
    <col min="554" max="554" width="2.125" style="59" customWidth="1"/>
    <col min="555" max="555" width="6.125" style="59" customWidth="1"/>
    <col min="556" max="556" width="2.125" style="59" customWidth="1"/>
    <col min="557" max="557" width="6.125" style="59" customWidth="1"/>
    <col min="558" max="558" width="2.125" style="59" customWidth="1"/>
    <col min="559" max="559" width="6.125" style="59" customWidth="1"/>
    <col min="560" max="768" width="9" style="59" customWidth="1"/>
    <col min="769" max="769" width="3.375" style="59" customWidth="1"/>
    <col min="770" max="770" width="6" style="59" customWidth="1"/>
    <col min="771" max="771" width="1.375" style="59" customWidth="1"/>
    <col min="772" max="772" width="2.25" style="59" customWidth="1"/>
    <col min="773" max="773" width="2.375" style="59" customWidth="1"/>
    <col min="774" max="774" width="2.125" style="59" customWidth="1"/>
    <col min="775" max="775" width="6.125" style="59" customWidth="1"/>
    <col min="776" max="776" width="2.125" style="59" customWidth="1"/>
    <col min="777" max="777" width="6.125" style="59" customWidth="1"/>
    <col min="778" max="778" width="2.125" style="59" customWidth="1"/>
    <col min="779" max="779" width="6.125" style="59" customWidth="1"/>
    <col min="780" max="780" width="2.125" style="59" customWidth="1"/>
    <col min="781" max="781" width="6.125" style="59" customWidth="1"/>
    <col min="782" max="782" width="2.125" style="59" customWidth="1"/>
    <col min="783" max="783" width="6.125" style="59" customWidth="1"/>
    <col min="784" max="784" width="2.125" style="59" customWidth="1"/>
    <col min="785" max="785" width="6.125" style="59" customWidth="1"/>
    <col min="786" max="786" width="2.125" style="59" customWidth="1"/>
    <col min="787" max="787" width="6.125" style="59" customWidth="1"/>
    <col min="788" max="788" width="2.125" style="59" customWidth="1"/>
    <col min="789" max="789" width="6.125" style="59" customWidth="1"/>
    <col min="790" max="790" width="2.125" style="59" customWidth="1"/>
    <col min="791" max="791" width="6.125" style="59" customWidth="1"/>
    <col min="792" max="792" width="2.125" style="59" customWidth="1"/>
    <col min="793" max="793" width="6.125" style="59" customWidth="1"/>
    <col min="794" max="794" width="2.125" style="59" customWidth="1"/>
    <col min="795" max="795" width="6.125" style="59" customWidth="1"/>
    <col min="796" max="796" width="2.125" style="59" customWidth="1"/>
    <col min="797" max="797" width="6.125" style="59" customWidth="1"/>
    <col min="798" max="798" width="2.125" style="59" customWidth="1"/>
    <col min="799" max="799" width="6.125" style="59" customWidth="1"/>
    <col min="800" max="800" width="2.125" style="59" customWidth="1"/>
    <col min="801" max="801" width="6.125" style="59" customWidth="1"/>
    <col min="802" max="802" width="2.125" style="59" customWidth="1"/>
    <col min="803" max="803" width="6.125" style="59" customWidth="1"/>
    <col min="804" max="804" width="2.125" style="59" customWidth="1"/>
    <col min="805" max="805" width="6.125" style="59" customWidth="1"/>
    <col min="806" max="806" width="2.125" style="59" customWidth="1"/>
    <col min="807" max="807" width="6.125" style="59" customWidth="1"/>
    <col min="808" max="808" width="2.125" style="59" customWidth="1"/>
    <col min="809" max="809" width="6.125" style="59" customWidth="1"/>
    <col min="810" max="810" width="2.125" style="59" customWidth="1"/>
    <col min="811" max="811" width="6.125" style="59" customWidth="1"/>
    <col min="812" max="812" width="2.125" style="59" customWidth="1"/>
    <col min="813" max="813" width="6.125" style="59" customWidth="1"/>
    <col min="814" max="814" width="2.125" style="59" customWidth="1"/>
    <col min="815" max="815" width="6.125" style="59" customWidth="1"/>
    <col min="816" max="1024" width="9" style="59" customWidth="1"/>
    <col min="1025" max="1025" width="3.375" style="59" customWidth="1"/>
    <col min="1026" max="1026" width="6" style="59" customWidth="1"/>
    <col min="1027" max="1027" width="1.375" style="59" customWidth="1"/>
    <col min="1028" max="1028" width="2.25" style="59" customWidth="1"/>
    <col min="1029" max="1029" width="2.375" style="59" customWidth="1"/>
    <col min="1030" max="1030" width="2.125" style="59" customWidth="1"/>
    <col min="1031" max="1031" width="6.125" style="59" customWidth="1"/>
    <col min="1032" max="1032" width="2.125" style="59" customWidth="1"/>
    <col min="1033" max="1033" width="6.125" style="59" customWidth="1"/>
    <col min="1034" max="1034" width="2.125" style="59" customWidth="1"/>
    <col min="1035" max="1035" width="6.125" style="59" customWidth="1"/>
    <col min="1036" max="1036" width="2.125" style="59" customWidth="1"/>
    <col min="1037" max="1037" width="6.125" style="59" customWidth="1"/>
    <col min="1038" max="1038" width="2.125" style="59" customWidth="1"/>
    <col min="1039" max="1039" width="6.125" style="59" customWidth="1"/>
    <col min="1040" max="1040" width="2.125" style="59" customWidth="1"/>
    <col min="1041" max="1041" width="6.125" style="59" customWidth="1"/>
    <col min="1042" max="1042" width="2.125" style="59" customWidth="1"/>
    <col min="1043" max="1043" width="6.125" style="59" customWidth="1"/>
    <col min="1044" max="1044" width="2.125" style="59" customWidth="1"/>
    <col min="1045" max="1045" width="6.125" style="59" customWidth="1"/>
    <col min="1046" max="1046" width="2.125" style="59" customWidth="1"/>
    <col min="1047" max="1047" width="6.125" style="59" customWidth="1"/>
    <col min="1048" max="1048" width="2.125" style="59" customWidth="1"/>
    <col min="1049" max="1049" width="6.125" style="59" customWidth="1"/>
    <col min="1050" max="1050" width="2.125" style="59" customWidth="1"/>
    <col min="1051" max="1051" width="6.125" style="59" customWidth="1"/>
    <col min="1052" max="1052" width="2.125" style="59" customWidth="1"/>
    <col min="1053" max="1053" width="6.125" style="59" customWidth="1"/>
    <col min="1054" max="1054" width="2.125" style="59" customWidth="1"/>
    <col min="1055" max="1055" width="6.125" style="59" customWidth="1"/>
    <col min="1056" max="1056" width="2.125" style="59" customWidth="1"/>
    <col min="1057" max="1057" width="6.125" style="59" customWidth="1"/>
    <col min="1058" max="1058" width="2.125" style="59" customWidth="1"/>
    <col min="1059" max="1059" width="6.125" style="59" customWidth="1"/>
    <col min="1060" max="1060" width="2.125" style="59" customWidth="1"/>
    <col min="1061" max="1061" width="6.125" style="59" customWidth="1"/>
    <col min="1062" max="1062" width="2.125" style="59" customWidth="1"/>
    <col min="1063" max="1063" width="6.125" style="59" customWidth="1"/>
    <col min="1064" max="1064" width="2.125" style="59" customWidth="1"/>
    <col min="1065" max="1065" width="6.125" style="59" customWidth="1"/>
    <col min="1066" max="1066" width="2.125" style="59" customWidth="1"/>
    <col min="1067" max="1067" width="6.125" style="59" customWidth="1"/>
    <col min="1068" max="1068" width="2.125" style="59" customWidth="1"/>
    <col min="1069" max="1069" width="6.125" style="59" customWidth="1"/>
    <col min="1070" max="1070" width="2.125" style="59" customWidth="1"/>
    <col min="1071" max="1071" width="6.125" style="59" customWidth="1"/>
    <col min="1072" max="1280" width="9" style="59" customWidth="1"/>
    <col min="1281" max="1281" width="3.375" style="59" customWidth="1"/>
    <col min="1282" max="1282" width="6" style="59" customWidth="1"/>
    <col min="1283" max="1283" width="1.375" style="59" customWidth="1"/>
    <col min="1284" max="1284" width="2.25" style="59" customWidth="1"/>
    <col min="1285" max="1285" width="2.375" style="59" customWidth="1"/>
    <col min="1286" max="1286" width="2.125" style="59" customWidth="1"/>
    <col min="1287" max="1287" width="6.125" style="59" customWidth="1"/>
    <col min="1288" max="1288" width="2.125" style="59" customWidth="1"/>
    <col min="1289" max="1289" width="6.125" style="59" customWidth="1"/>
    <col min="1290" max="1290" width="2.125" style="59" customWidth="1"/>
    <col min="1291" max="1291" width="6.125" style="59" customWidth="1"/>
    <col min="1292" max="1292" width="2.125" style="59" customWidth="1"/>
    <col min="1293" max="1293" width="6.125" style="59" customWidth="1"/>
    <col min="1294" max="1294" width="2.125" style="59" customWidth="1"/>
    <col min="1295" max="1295" width="6.125" style="59" customWidth="1"/>
    <col min="1296" max="1296" width="2.125" style="59" customWidth="1"/>
    <col min="1297" max="1297" width="6.125" style="59" customWidth="1"/>
    <col min="1298" max="1298" width="2.125" style="59" customWidth="1"/>
    <col min="1299" max="1299" width="6.125" style="59" customWidth="1"/>
    <col min="1300" max="1300" width="2.125" style="59" customWidth="1"/>
    <col min="1301" max="1301" width="6.125" style="59" customWidth="1"/>
    <col min="1302" max="1302" width="2.125" style="59" customWidth="1"/>
    <col min="1303" max="1303" width="6.125" style="59" customWidth="1"/>
    <col min="1304" max="1304" width="2.125" style="59" customWidth="1"/>
    <col min="1305" max="1305" width="6.125" style="59" customWidth="1"/>
    <col min="1306" max="1306" width="2.125" style="59" customWidth="1"/>
    <col min="1307" max="1307" width="6.125" style="59" customWidth="1"/>
    <col min="1308" max="1308" width="2.125" style="59" customWidth="1"/>
    <col min="1309" max="1309" width="6.125" style="59" customWidth="1"/>
    <col min="1310" max="1310" width="2.125" style="59" customWidth="1"/>
    <col min="1311" max="1311" width="6.125" style="59" customWidth="1"/>
    <col min="1312" max="1312" width="2.125" style="59" customWidth="1"/>
    <col min="1313" max="1313" width="6.125" style="59" customWidth="1"/>
    <col min="1314" max="1314" width="2.125" style="59" customWidth="1"/>
    <col min="1315" max="1315" width="6.125" style="59" customWidth="1"/>
    <col min="1316" max="1316" width="2.125" style="59" customWidth="1"/>
    <col min="1317" max="1317" width="6.125" style="59" customWidth="1"/>
    <col min="1318" max="1318" width="2.125" style="59" customWidth="1"/>
    <col min="1319" max="1319" width="6.125" style="59" customWidth="1"/>
    <col min="1320" max="1320" width="2.125" style="59" customWidth="1"/>
    <col min="1321" max="1321" width="6.125" style="59" customWidth="1"/>
    <col min="1322" max="1322" width="2.125" style="59" customWidth="1"/>
    <col min="1323" max="1323" width="6.125" style="59" customWidth="1"/>
    <col min="1324" max="1324" width="2.125" style="59" customWidth="1"/>
    <col min="1325" max="1325" width="6.125" style="59" customWidth="1"/>
    <col min="1326" max="1326" width="2.125" style="59" customWidth="1"/>
    <col min="1327" max="1327" width="6.125" style="59" customWidth="1"/>
    <col min="1328" max="1536" width="9" style="59" customWidth="1"/>
    <col min="1537" max="1537" width="3.375" style="59" customWidth="1"/>
    <col min="1538" max="1538" width="6" style="59" customWidth="1"/>
    <col min="1539" max="1539" width="1.375" style="59" customWidth="1"/>
    <col min="1540" max="1540" width="2.25" style="59" customWidth="1"/>
    <col min="1541" max="1541" width="2.375" style="59" customWidth="1"/>
    <col min="1542" max="1542" width="2.125" style="59" customWidth="1"/>
    <col min="1543" max="1543" width="6.125" style="59" customWidth="1"/>
    <col min="1544" max="1544" width="2.125" style="59" customWidth="1"/>
    <col min="1545" max="1545" width="6.125" style="59" customWidth="1"/>
    <col min="1546" max="1546" width="2.125" style="59" customWidth="1"/>
    <col min="1547" max="1547" width="6.125" style="59" customWidth="1"/>
    <col min="1548" max="1548" width="2.125" style="59" customWidth="1"/>
    <col min="1549" max="1549" width="6.125" style="59" customWidth="1"/>
    <col min="1550" max="1550" width="2.125" style="59" customWidth="1"/>
    <col min="1551" max="1551" width="6.125" style="59" customWidth="1"/>
    <col min="1552" max="1552" width="2.125" style="59" customWidth="1"/>
    <col min="1553" max="1553" width="6.125" style="59" customWidth="1"/>
    <col min="1554" max="1554" width="2.125" style="59" customWidth="1"/>
    <col min="1555" max="1555" width="6.125" style="59" customWidth="1"/>
    <col min="1556" max="1556" width="2.125" style="59" customWidth="1"/>
    <col min="1557" max="1557" width="6.125" style="59" customWidth="1"/>
    <col min="1558" max="1558" width="2.125" style="59" customWidth="1"/>
    <col min="1559" max="1559" width="6.125" style="59" customWidth="1"/>
    <col min="1560" max="1560" width="2.125" style="59" customWidth="1"/>
    <col min="1561" max="1561" width="6.125" style="59" customWidth="1"/>
    <col min="1562" max="1562" width="2.125" style="59" customWidth="1"/>
    <col min="1563" max="1563" width="6.125" style="59" customWidth="1"/>
    <col min="1564" max="1564" width="2.125" style="59" customWidth="1"/>
    <col min="1565" max="1565" width="6.125" style="59" customWidth="1"/>
    <col min="1566" max="1566" width="2.125" style="59" customWidth="1"/>
    <col min="1567" max="1567" width="6.125" style="59" customWidth="1"/>
    <col min="1568" max="1568" width="2.125" style="59" customWidth="1"/>
    <col min="1569" max="1569" width="6.125" style="59" customWidth="1"/>
    <col min="1570" max="1570" width="2.125" style="59" customWidth="1"/>
    <col min="1571" max="1571" width="6.125" style="59" customWidth="1"/>
    <col min="1572" max="1572" width="2.125" style="59" customWidth="1"/>
    <col min="1573" max="1573" width="6.125" style="59" customWidth="1"/>
    <col min="1574" max="1574" width="2.125" style="59" customWidth="1"/>
    <col min="1575" max="1575" width="6.125" style="59" customWidth="1"/>
    <col min="1576" max="1576" width="2.125" style="59" customWidth="1"/>
    <col min="1577" max="1577" width="6.125" style="59" customWidth="1"/>
    <col min="1578" max="1578" width="2.125" style="59" customWidth="1"/>
    <col min="1579" max="1579" width="6.125" style="59" customWidth="1"/>
    <col min="1580" max="1580" width="2.125" style="59" customWidth="1"/>
    <col min="1581" max="1581" width="6.125" style="59" customWidth="1"/>
    <col min="1582" max="1582" width="2.125" style="59" customWidth="1"/>
    <col min="1583" max="1583" width="6.125" style="59" customWidth="1"/>
    <col min="1584" max="1792" width="9" style="59" customWidth="1"/>
    <col min="1793" max="1793" width="3.375" style="59" customWidth="1"/>
    <col min="1794" max="1794" width="6" style="59" customWidth="1"/>
    <col min="1795" max="1795" width="1.375" style="59" customWidth="1"/>
    <col min="1796" max="1796" width="2.25" style="59" customWidth="1"/>
    <col min="1797" max="1797" width="2.375" style="59" customWidth="1"/>
    <col min="1798" max="1798" width="2.125" style="59" customWidth="1"/>
    <col min="1799" max="1799" width="6.125" style="59" customWidth="1"/>
    <col min="1800" max="1800" width="2.125" style="59" customWidth="1"/>
    <col min="1801" max="1801" width="6.125" style="59" customWidth="1"/>
    <col min="1802" max="1802" width="2.125" style="59" customWidth="1"/>
    <col min="1803" max="1803" width="6.125" style="59" customWidth="1"/>
    <col min="1804" max="1804" width="2.125" style="59" customWidth="1"/>
    <col min="1805" max="1805" width="6.125" style="59" customWidth="1"/>
    <col min="1806" max="1806" width="2.125" style="59" customWidth="1"/>
    <col min="1807" max="1807" width="6.125" style="59" customWidth="1"/>
    <col min="1808" max="1808" width="2.125" style="59" customWidth="1"/>
    <col min="1809" max="1809" width="6.125" style="59" customWidth="1"/>
    <col min="1810" max="1810" width="2.125" style="59" customWidth="1"/>
    <col min="1811" max="1811" width="6.125" style="59" customWidth="1"/>
    <col min="1812" max="1812" width="2.125" style="59" customWidth="1"/>
    <col min="1813" max="1813" width="6.125" style="59" customWidth="1"/>
    <col min="1814" max="1814" width="2.125" style="59" customWidth="1"/>
    <col min="1815" max="1815" width="6.125" style="59" customWidth="1"/>
    <col min="1816" max="1816" width="2.125" style="59" customWidth="1"/>
    <col min="1817" max="1817" width="6.125" style="59" customWidth="1"/>
    <col min="1818" max="1818" width="2.125" style="59" customWidth="1"/>
    <col min="1819" max="1819" width="6.125" style="59" customWidth="1"/>
    <col min="1820" max="1820" width="2.125" style="59" customWidth="1"/>
    <col min="1821" max="1821" width="6.125" style="59" customWidth="1"/>
    <col min="1822" max="1822" width="2.125" style="59" customWidth="1"/>
    <col min="1823" max="1823" width="6.125" style="59" customWidth="1"/>
    <col min="1824" max="1824" width="2.125" style="59" customWidth="1"/>
    <col min="1825" max="1825" width="6.125" style="59" customWidth="1"/>
    <col min="1826" max="1826" width="2.125" style="59" customWidth="1"/>
    <col min="1827" max="1827" width="6.125" style="59" customWidth="1"/>
    <col min="1828" max="1828" width="2.125" style="59" customWidth="1"/>
    <col min="1829" max="1829" width="6.125" style="59" customWidth="1"/>
    <col min="1830" max="1830" width="2.125" style="59" customWidth="1"/>
    <col min="1831" max="1831" width="6.125" style="59" customWidth="1"/>
    <col min="1832" max="1832" width="2.125" style="59" customWidth="1"/>
    <col min="1833" max="1833" width="6.125" style="59" customWidth="1"/>
    <col min="1834" max="1834" width="2.125" style="59" customWidth="1"/>
    <col min="1835" max="1835" width="6.125" style="59" customWidth="1"/>
    <col min="1836" max="1836" width="2.125" style="59" customWidth="1"/>
    <col min="1837" max="1837" width="6.125" style="59" customWidth="1"/>
    <col min="1838" max="1838" width="2.125" style="59" customWidth="1"/>
    <col min="1839" max="1839" width="6.125" style="59" customWidth="1"/>
    <col min="1840" max="2048" width="9" style="59" customWidth="1"/>
    <col min="2049" max="2049" width="3.375" style="59" customWidth="1"/>
    <col min="2050" max="2050" width="6" style="59" customWidth="1"/>
    <col min="2051" max="2051" width="1.375" style="59" customWidth="1"/>
    <col min="2052" max="2052" width="2.25" style="59" customWidth="1"/>
    <col min="2053" max="2053" width="2.375" style="59" customWidth="1"/>
    <col min="2054" max="2054" width="2.125" style="59" customWidth="1"/>
    <col min="2055" max="2055" width="6.125" style="59" customWidth="1"/>
    <col min="2056" max="2056" width="2.125" style="59" customWidth="1"/>
    <col min="2057" max="2057" width="6.125" style="59" customWidth="1"/>
    <col min="2058" max="2058" width="2.125" style="59" customWidth="1"/>
    <col min="2059" max="2059" width="6.125" style="59" customWidth="1"/>
    <col min="2060" max="2060" width="2.125" style="59" customWidth="1"/>
    <col min="2061" max="2061" width="6.125" style="59" customWidth="1"/>
    <col min="2062" max="2062" width="2.125" style="59" customWidth="1"/>
    <col min="2063" max="2063" width="6.125" style="59" customWidth="1"/>
    <col min="2064" max="2064" width="2.125" style="59" customWidth="1"/>
    <col min="2065" max="2065" width="6.125" style="59" customWidth="1"/>
    <col min="2066" max="2066" width="2.125" style="59" customWidth="1"/>
    <col min="2067" max="2067" width="6.125" style="59" customWidth="1"/>
    <col min="2068" max="2068" width="2.125" style="59" customWidth="1"/>
    <col min="2069" max="2069" width="6.125" style="59" customWidth="1"/>
    <col min="2070" max="2070" width="2.125" style="59" customWidth="1"/>
    <col min="2071" max="2071" width="6.125" style="59" customWidth="1"/>
    <col min="2072" max="2072" width="2.125" style="59" customWidth="1"/>
    <col min="2073" max="2073" width="6.125" style="59" customWidth="1"/>
    <col min="2074" max="2074" width="2.125" style="59" customWidth="1"/>
    <col min="2075" max="2075" width="6.125" style="59" customWidth="1"/>
    <col min="2076" max="2076" width="2.125" style="59" customWidth="1"/>
    <col min="2077" max="2077" width="6.125" style="59" customWidth="1"/>
    <col min="2078" max="2078" width="2.125" style="59" customWidth="1"/>
    <col min="2079" max="2079" width="6.125" style="59" customWidth="1"/>
    <col min="2080" max="2080" width="2.125" style="59" customWidth="1"/>
    <col min="2081" max="2081" width="6.125" style="59" customWidth="1"/>
    <col min="2082" max="2082" width="2.125" style="59" customWidth="1"/>
    <col min="2083" max="2083" width="6.125" style="59" customWidth="1"/>
    <col min="2084" max="2084" width="2.125" style="59" customWidth="1"/>
    <col min="2085" max="2085" width="6.125" style="59" customWidth="1"/>
    <col min="2086" max="2086" width="2.125" style="59" customWidth="1"/>
    <col min="2087" max="2087" width="6.125" style="59" customWidth="1"/>
    <col min="2088" max="2088" width="2.125" style="59" customWidth="1"/>
    <col min="2089" max="2089" width="6.125" style="59" customWidth="1"/>
    <col min="2090" max="2090" width="2.125" style="59" customWidth="1"/>
    <col min="2091" max="2091" width="6.125" style="59" customWidth="1"/>
    <col min="2092" max="2092" width="2.125" style="59" customWidth="1"/>
    <col min="2093" max="2093" width="6.125" style="59" customWidth="1"/>
    <col min="2094" max="2094" width="2.125" style="59" customWidth="1"/>
    <col min="2095" max="2095" width="6.125" style="59" customWidth="1"/>
    <col min="2096" max="2304" width="9" style="59" customWidth="1"/>
    <col min="2305" max="2305" width="3.375" style="59" customWidth="1"/>
    <col min="2306" max="2306" width="6" style="59" customWidth="1"/>
    <col min="2307" max="2307" width="1.375" style="59" customWidth="1"/>
    <col min="2308" max="2308" width="2.25" style="59" customWidth="1"/>
    <col min="2309" max="2309" width="2.375" style="59" customWidth="1"/>
    <col min="2310" max="2310" width="2.125" style="59" customWidth="1"/>
    <col min="2311" max="2311" width="6.125" style="59" customWidth="1"/>
    <col min="2312" max="2312" width="2.125" style="59" customWidth="1"/>
    <col min="2313" max="2313" width="6.125" style="59" customWidth="1"/>
    <col min="2314" max="2314" width="2.125" style="59" customWidth="1"/>
    <col min="2315" max="2315" width="6.125" style="59" customWidth="1"/>
    <col min="2316" max="2316" width="2.125" style="59" customWidth="1"/>
    <col min="2317" max="2317" width="6.125" style="59" customWidth="1"/>
    <col min="2318" max="2318" width="2.125" style="59" customWidth="1"/>
    <col min="2319" max="2319" width="6.125" style="59" customWidth="1"/>
    <col min="2320" max="2320" width="2.125" style="59" customWidth="1"/>
    <col min="2321" max="2321" width="6.125" style="59" customWidth="1"/>
    <col min="2322" max="2322" width="2.125" style="59" customWidth="1"/>
    <col min="2323" max="2323" width="6.125" style="59" customWidth="1"/>
    <col min="2324" max="2324" width="2.125" style="59" customWidth="1"/>
    <col min="2325" max="2325" width="6.125" style="59" customWidth="1"/>
    <col min="2326" max="2326" width="2.125" style="59" customWidth="1"/>
    <col min="2327" max="2327" width="6.125" style="59" customWidth="1"/>
    <col min="2328" max="2328" width="2.125" style="59" customWidth="1"/>
    <col min="2329" max="2329" width="6.125" style="59" customWidth="1"/>
    <col min="2330" max="2330" width="2.125" style="59" customWidth="1"/>
    <col min="2331" max="2331" width="6.125" style="59" customWidth="1"/>
    <col min="2332" max="2332" width="2.125" style="59" customWidth="1"/>
    <col min="2333" max="2333" width="6.125" style="59" customWidth="1"/>
    <col min="2334" max="2334" width="2.125" style="59" customWidth="1"/>
    <col min="2335" max="2335" width="6.125" style="59" customWidth="1"/>
    <col min="2336" max="2336" width="2.125" style="59" customWidth="1"/>
    <col min="2337" max="2337" width="6.125" style="59" customWidth="1"/>
    <col min="2338" max="2338" width="2.125" style="59" customWidth="1"/>
    <col min="2339" max="2339" width="6.125" style="59" customWidth="1"/>
    <col min="2340" max="2340" width="2.125" style="59" customWidth="1"/>
    <col min="2341" max="2341" width="6.125" style="59" customWidth="1"/>
    <col min="2342" max="2342" width="2.125" style="59" customWidth="1"/>
    <col min="2343" max="2343" width="6.125" style="59" customWidth="1"/>
    <col min="2344" max="2344" width="2.125" style="59" customWidth="1"/>
    <col min="2345" max="2345" width="6.125" style="59" customWidth="1"/>
    <col min="2346" max="2346" width="2.125" style="59" customWidth="1"/>
    <col min="2347" max="2347" width="6.125" style="59" customWidth="1"/>
    <col min="2348" max="2348" width="2.125" style="59" customWidth="1"/>
    <col min="2349" max="2349" width="6.125" style="59" customWidth="1"/>
    <col min="2350" max="2350" width="2.125" style="59" customWidth="1"/>
    <col min="2351" max="2351" width="6.125" style="59" customWidth="1"/>
    <col min="2352" max="2560" width="9" style="59" customWidth="1"/>
    <col min="2561" max="2561" width="3.375" style="59" customWidth="1"/>
    <col min="2562" max="2562" width="6" style="59" customWidth="1"/>
    <col min="2563" max="2563" width="1.375" style="59" customWidth="1"/>
    <col min="2564" max="2564" width="2.25" style="59" customWidth="1"/>
    <col min="2565" max="2565" width="2.375" style="59" customWidth="1"/>
    <col min="2566" max="2566" width="2.125" style="59" customWidth="1"/>
    <col min="2567" max="2567" width="6.125" style="59" customWidth="1"/>
    <col min="2568" max="2568" width="2.125" style="59" customWidth="1"/>
    <col min="2569" max="2569" width="6.125" style="59" customWidth="1"/>
    <col min="2570" max="2570" width="2.125" style="59" customWidth="1"/>
    <col min="2571" max="2571" width="6.125" style="59" customWidth="1"/>
    <col min="2572" max="2572" width="2.125" style="59" customWidth="1"/>
    <col min="2573" max="2573" width="6.125" style="59" customWidth="1"/>
    <col min="2574" max="2574" width="2.125" style="59" customWidth="1"/>
    <col min="2575" max="2575" width="6.125" style="59" customWidth="1"/>
    <col min="2576" max="2576" width="2.125" style="59" customWidth="1"/>
    <col min="2577" max="2577" width="6.125" style="59" customWidth="1"/>
    <col min="2578" max="2578" width="2.125" style="59" customWidth="1"/>
    <col min="2579" max="2579" width="6.125" style="59" customWidth="1"/>
    <col min="2580" max="2580" width="2.125" style="59" customWidth="1"/>
    <col min="2581" max="2581" width="6.125" style="59" customWidth="1"/>
    <col min="2582" max="2582" width="2.125" style="59" customWidth="1"/>
    <col min="2583" max="2583" width="6.125" style="59" customWidth="1"/>
    <col min="2584" max="2584" width="2.125" style="59" customWidth="1"/>
    <col min="2585" max="2585" width="6.125" style="59" customWidth="1"/>
    <col min="2586" max="2586" width="2.125" style="59" customWidth="1"/>
    <col min="2587" max="2587" width="6.125" style="59" customWidth="1"/>
    <col min="2588" max="2588" width="2.125" style="59" customWidth="1"/>
    <col min="2589" max="2589" width="6.125" style="59" customWidth="1"/>
    <col min="2590" max="2590" width="2.125" style="59" customWidth="1"/>
    <col min="2591" max="2591" width="6.125" style="59" customWidth="1"/>
    <col min="2592" max="2592" width="2.125" style="59" customWidth="1"/>
    <col min="2593" max="2593" width="6.125" style="59" customWidth="1"/>
    <col min="2594" max="2594" width="2.125" style="59" customWidth="1"/>
    <col min="2595" max="2595" width="6.125" style="59" customWidth="1"/>
    <col min="2596" max="2596" width="2.125" style="59" customWidth="1"/>
    <col min="2597" max="2597" width="6.125" style="59" customWidth="1"/>
    <col min="2598" max="2598" width="2.125" style="59" customWidth="1"/>
    <col min="2599" max="2599" width="6.125" style="59" customWidth="1"/>
    <col min="2600" max="2600" width="2.125" style="59" customWidth="1"/>
    <col min="2601" max="2601" width="6.125" style="59" customWidth="1"/>
    <col min="2602" max="2602" width="2.125" style="59" customWidth="1"/>
    <col min="2603" max="2603" width="6.125" style="59" customWidth="1"/>
    <col min="2604" max="2604" width="2.125" style="59" customWidth="1"/>
    <col min="2605" max="2605" width="6.125" style="59" customWidth="1"/>
    <col min="2606" max="2606" width="2.125" style="59" customWidth="1"/>
    <col min="2607" max="2607" width="6.125" style="59" customWidth="1"/>
    <col min="2608" max="2816" width="9" style="59" customWidth="1"/>
    <col min="2817" max="2817" width="3.375" style="59" customWidth="1"/>
    <col min="2818" max="2818" width="6" style="59" customWidth="1"/>
    <col min="2819" max="2819" width="1.375" style="59" customWidth="1"/>
    <col min="2820" max="2820" width="2.25" style="59" customWidth="1"/>
    <col min="2821" max="2821" width="2.375" style="59" customWidth="1"/>
    <col min="2822" max="2822" width="2.125" style="59" customWidth="1"/>
    <col min="2823" max="2823" width="6.125" style="59" customWidth="1"/>
    <col min="2824" max="2824" width="2.125" style="59" customWidth="1"/>
    <col min="2825" max="2825" width="6.125" style="59" customWidth="1"/>
    <col min="2826" max="2826" width="2.125" style="59" customWidth="1"/>
    <col min="2827" max="2827" width="6.125" style="59" customWidth="1"/>
    <col min="2828" max="2828" width="2.125" style="59" customWidth="1"/>
    <col min="2829" max="2829" width="6.125" style="59" customWidth="1"/>
    <col min="2830" max="2830" width="2.125" style="59" customWidth="1"/>
    <col min="2831" max="2831" width="6.125" style="59" customWidth="1"/>
    <col min="2832" max="2832" width="2.125" style="59" customWidth="1"/>
    <col min="2833" max="2833" width="6.125" style="59" customWidth="1"/>
    <col min="2834" max="2834" width="2.125" style="59" customWidth="1"/>
    <col min="2835" max="2835" width="6.125" style="59" customWidth="1"/>
    <col min="2836" max="2836" width="2.125" style="59" customWidth="1"/>
    <col min="2837" max="2837" width="6.125" style="59" customWidth="1"/>
    <col min="2838" max="2838" width="2.125" style="59" customWidth="1"/>
    <col min="2839" max="2839" width="6.125" style="59" customWidth="1"/>
    <col min="2840" max="2840" width="2.125" style="59" customWidth="1"/>
    <col min="2841" max="2841" width="6.125" style="59" customWidth="1"/>
    <col min="2842" max="2842" width="2.125" style="59" customWidth="1"/>
    <col min="2843" max="2843" width="6.125" style="59" customWidth="1"/>
    <col min="2844" max="2844" width="2.125" style="59" customWidth="1"/>
    <col min="2845" max="2845" width="6.125" style="59" customWidth="1"/>
    <col min="2846" max="2846" width="2.125" style="59" customWidth="1"/>
    <col min="2847" max="2847" width="6.125" style="59" customWidth="1"/>
    <col min="2848" max="2848" width="2.125" style="59" customWidth="1"/>
    <col min="2849" max="2849" width="6.125" style="59" customWidth="1"/>
    <col min="2850" max="2850" width="2.125" style="59" customWidth="1"/>
    <col min="2851" max="2851" width="6.125" style="59" customWidth="1"/>
    <col min="2852" max="2852" width="2.125" style="59" customWidth="1"/>
    <col min="2853" max="2853" width="6.125" style="59" customWidth="1"/>
    <col min="2854" max="2854" width="2.125" style="59" customWidth="1"/>
    <col min="2855" max="2855" width="6.125" style="59" customWidth="1"/>
    <col min="2856" max="2856" width="2.125" style="59" customWidth="1"/>
    <col min="2857" max="2857" width="6.125" style="59" customWidth="1"/>
    <col min="2858" max="2858" width="2.125" style="59" customWidth="1"/>
    <col min="2859" max="2859" width="6.125" style="59" customWidth="1"/>
    <col min="2860" max="2860" width="2.125" style="59" customWidth="1"/>
    <col min="2861" max="2861" width="6.125" style="59" customWidth="1"/>
    <col min="2862" max="2862" width="2.125" style="59" customWidth="1"/>
    <col min="2863" max="2863" width="6.125" style="59" customWidth="1"/>
    <col min="2864" max="3072" width="9" style="59" customWidth="1"/>
    <col min="3073" max="3073" width="3.375" style="59" customWidth="1"/>
    <col min="3074" max="3074" width="6" style="59" customWidth="1"/>
    <col min="3075" max="3075" width="1.375" style="59" customWidth="1"/>
    <col min="3076" max="3076" width="2.25" style="59" customWidth="1"/>
    <col min="3077" max="3077" width="2.375" style="59" customWidth="1"/>
    <col min="3078" max="3078" width="2.125" style="59" customWidth="1"/>
    <col min="3079" max="3079" width="6.125" style="59" customWidth="1"/>
    <col min="3080" max="3080" width="2.125" style="59" customWidth="1"/>
    <col min="3081" max="3081" width="6.125" style="59" customWidth="1"/>
    <col min="3082" max="3082" width="2.125" style="59" customWidth="1"/>
    <col min="3083" max="3083" width="6.125" style="59" customWidth="1"/>
    <col min="3084" max="3084" width="2.125" style="59" customWidth="1"/>
    <col min="3085" max="3085" width="6.125" style="59" customWidth="1"/>
    <col min="3086" max="3086" width="2.125" style="59" customWidth="1"/>
    <col min="3087" max="3087" width="6.125" style="59" customWidth="1"/>
    <col min="3088" max="3088" width="2.125" style="59" customWidth="1"/>
    <col min="3089" max="3089" width="6.125" style="59" customWidth="1"/>
    <col min="3090" max="3090" width="2.125" style="59" customWidth="1"/>
    <col min="3091" max="3091" width="6.125" style="59" customWidth="1"/>
    <col min="3092" max="3092" width="2.125" style="59" customWidth="1"/>
    <col min="3093" max="3093" width="6.125" style="59" customWidth="1"/>
    <col min="3094" max="3094" width="2.125" style="59" customWidth="1"/>
    <col min="3095" max="3095" width="6.125" style="59" customWidth="1"/>
    <col min="3096" max="3096" width="2.125" style="59" customWidth="1"/>
    <col min="3097" max="3097" width="6.125" style="59" customWidth="1"/>
    <col min="3098" max="3098" width="2.125" style="59" customWidth="1"/>
    <col min="3099" max="3099" width="6.125" style="59" customWidth="1"/>
    <col min="3100" max="3100" width="2.125" style="59" customWidth="1"/>
    <col min="3101" max="3101" width="6.125" style="59" customWidth="1"/>
    <col min="3102" max="3102" width="2.125" style="59" customWidth="1"/>
    <col min="3103" max="3103" width="6.125" style="59" customWidth="1"/>
    <col min="3104" max="3104" width="2.125" style="59" customWidth="1"/>
    <col min="3105" max="3105" width="6.125" style="59" customWidth="1"/>
    <col min="3106" max="3106" width="2.125" style="59" customWidth="1"/>
    <col min="3107" max="3107" width="6.125" style="59" customWidth="1"/>
    <col min="3108" max="3108" width="2.125" style="59" customWidth="1"/>
    <col min="3109" max="3109" width="6.125" style="59" customWidth="1"/>
    <col min="3110" max="3110" width="2.125" style="59" customWidth="1"/>
    <col min="3111" max="3111" width="6.125" style="59" customWidth="1"/>
    <col min="3112" max="3112" width="2.125" style="59" customWidth="1"/>
    <col min="3113" max="3113" width="6.125" style="59" customWidth="1"/>
    <col min="3114" max="3114" width="2.125" style="59" customWidth="1"/>
    <col min="3115" max="3115" width="6.125" style="59" customWidth="1"/>
    <col min="3116" max="3116" width="2.125" style="59" customWidth="1"/>
    <col min="3117" max="3117" width="6.125" style="59" customWidth="1"/>
    <col min="3118" max="3118" width="2.125" style="59" customWidth="1"/>
    <col min="3119" max="3119" width="6.125" style="59" customWidth="1"/>
    <col min="3120" max="3328" width="9" style="59" customWidth="1"/>
    <col min="3329" max="3329" width="3.375" style="59" customWidth="1"/>
    <col min="3330" max="3330" width="6" style="59" customWidth="1"/>
    <col min="3331" max="3331" width="1.375" style="59" customWidth="1"/>
    <col min="3332" max="3332" width="2.25" style="59" customWidth="1"/>
    <col min="3333" max="3333" width="2.375" style="59" customWidth="1"/>
    <col min="3334" max="3334" width="2.125" style="59" customWidth="1"/>
    <col min="3335" max="3335" width="6.125" style="59" customWidth="1"/>
    <col min="3336" max="3336" width="2.125" style="59" customWidth="1"/>
    <col min="3337" max="3337" width="6.125" style="59" customWidth="1"/>
    <col min="3338" max="3338" width="2.125" style="59" customWidth="1"/>
    <col min="3339" max="3339" width="6.125" style="59" customWidth="1"/>
    <col min="3340" max="3340" width="2.125" style="59" customWidth="1"/>
    <col min="3341" max="3341" width="6.125" style="59" customWidth="1"/>
    <col min="3342" max="3342" width="2.125" style="59" customWidth="1"/>
    <col min="3343" max="3343" width="6.125" style="59" customWidth="1"/>
    <col min="3344" max="3344" width="2.125" style="59" customWidth="1"/>
    <col min="3345" max="3345" width="6.125" style="59" customWidth="1"/>
    <col min="3346" max="3346" width="2.125" style="59" customWidth="1"/>
    <col min="3347" max="3347" width="6.125" style="59" customWidth="1"/>
    <col min="3348" max="3348" width="2.125" style="59" customWidth="1"/>
    <col min="3349" max="3349" width="6.125" style="59" customWidth="1"/>
    <col min="3350" max="3350" width="2.125" style="59" customWidth="1"/>
    <col min="3351" max="3351" width="6.125" style="59" customWidth="1"/>
    <col min="3352" max="3352" width="2.125" style="59" customWidth="1"/>
    <col min="3353" max="3353" width="6.125" style="59" customWidth="1"/>
    <col min="3354" max="3354" width="2.125" style="59" customWidth="1"/>
    <col min="3355" max="3355" width="6.125" style="59" customWidth="1"/>
    <col min="3356" max="3356" width="2.125" style="59" customWidth="1"/>
    <col min="3357" max="3357" width="6.125" style="59" customWidth="1"/>
    <col min="3358" max="3358" width="2.125" style="59" customWidth="1"/>
    <col min="3359" max="3359" width="6.125" style="59" customWidth="1"/>
    <col min="3360" max="3360" width="2.125" style="59" customWidth="1"/>
    <col min="3361" max="3361" width="6.125" style="59" customWidth="1"/>
    <col min="3362" max="3362" width="2.125" style="59" customWidth="1"/>
    <col min="3363" max="3363" width="6.125" style="59" customWidth="1"/>
    <col min="3364" max="3364" width="2.125" style="59" customWidth="1"/>
    <col min="3365" max="3365" width="6.125" style="59" customWidth="1"/>
    <col min="3366" max="3366" width="2.125" style="59" customWidth="1"/>
    <col min="3367" max="3367" width="6.125" style="59" customWidth="1"/>
    <col min="3368" max="3368" width="2.125" style="59" customWidth="1"/>
    <col min="3369" max="3369" width="6.125" style="59" customWidth="1"/>
    <col min="3370" max="3370" width="2.125" style="59" customWidth="1"/>
    <col min="3371" max="3371" width="6.125" style="59" customWidth="1"/>
    <col min="3372" max="3372" width="2.125" style="59" customWidth="1"/>
    <col min="3373" max="3373" width="6.125" style="59" customWidth="1"/>
    <col min="3374" max="3374" width="2.125" style="59" customWidth="1"/>
    <col min="3375" max="3375" width="6.125" style="59" customWidth="1"/>
    <col min="3376" max="3584" width="9" style="59" customWidth="1"/>
    <col min="3585" max="3585" width="3.375" style="59" customWidth="1"/>
    <col min="3586" max="3586" width="6" style="59" customWidth="1"/>
    <col min="3587" max="3587" width="1.375" style="59" customWidth="1"/>
    <col min="3588" max="3588" width="2.25" style="59" customWidth="1"/>
    <col min="3589" max="3589" width="2.375" style="59" customWidth="1"/>
    <col min="3590" max="3590" width="2.125" style="59" customWidth="1"/>
    <col min="3591" max="3591" width="6.125" style="59" customWidth="1"/>
    <col min="3592" max="3592" width="2.125" style="59" customWidth="1"/>
    <col min="3593" max="3593" width="6.125" style="59" customWidth="1"/>
    <col min="3594" max="3594" width="2.125" style="59" customWidth="1"/>
    <col min="3595" max="3595" width="6.125" style="59" customWidth="1"/>
    <col min="3596" max="3596" width="2.125" style="59" customWidth="1"/>
    <col min="3597" max="3597" width="6.125" style="59" customWidth="1"/>
    <col min="3598" max="3598" width="2.125" style="59" customWidth="1"/>
    <col min="3599" max="3599" width="6.125" style="59" customWidth="1"/>
    <col min="3600" max="3600" width="2.125" style="59" customWidth="1"/>
    <col min="3601" max="3601" width="6.125" style="59" customWidth="1"/>
    <col min="3602" max="3602" width="2.125" style="59" customWidth="1"/>
    <col min="3603" max="3603" width="6.125" style="59" customWidth="1"/>
    <col min="3604" max="3604" width="2.125" style="59" customWidth="1"/>
    <col min="3605" max="3605" width="6.125" style="59" customWidth="1"/>
    <col min="3606" max="3606" width="2.125" style="59" customWidth="1"/>
    <col min="3607" max="3607" width="6.125" style="59" customWidth="1"/>
    <col min="3608" max="3608" width="2.125" style="59" customWidth="1"/>
    <col min="3609" max="3609" width="6.125" style="59" customWidth="1"/>
    <col min="3610" max="3610" width="2.125" style="59" customWidth="1"/>
    <col min="3611" max="3611" width="6.125" style="59" customWidth="1"/>
    <col min="3612" max="3612" width="2.125" style="59" customWidth="1"/>
    <col min="3613" max="3613" width="6.125" style="59" customWidth="1"/>
    <col min="3614" max="3614" width="2.125" style="59" customWidth="1"/>
    <col min="3615" max="3615" width="6.125" style="59" customWidth="1"/>
    <col min="3616" max="3616" width="2.125" style="59" customWidth="1"/>
    <col min="3617" max="3617" width="6.125" style="59" customWidth="1"/>
    <col min="3618" max="3618" width="2.125" style="59" customWidth="1"/>
    <col min="3619" max="3619" width="6.125" style="59" customWidth="1"/>
    <col min="3620" max="3620" width="2.125" style="59" customWidth="1"/>
    <col min="3621" max="3621" width="6.125" style="59" customWidth="1"/>
    <col min="3622" max="3622" width="2.125" style="59" customWidth="1"/>
    <col min="3623" max="3623" width="6.125" style="59" customWidth="1"/>
    <col min="3624" max="3624" width="2.125" style="59" customWidth="1"/>
    <col min="3625" max="3625" width="6.125" style="59" customWidth="1"/>
    <col min="3626" max="3626" width="2.125" style="59" customWidth="1"/>
    <col min="3627" max="3627" width="6.125" style="59" customWidth="1"/>
    <col min="3628" max="3628" width="2.125" style="59" customWidth="1"/>
    <col min="3629" max="3629" width="6.125" style="59" customWidth="1"/>
    <col min="3630" max="3630" width="2.125" style="59" customWidth="1"/>
    <col min="3631" max="3631" width="6.125" style="59" customWidth="1"/>
    <col min="3632" max="3840" width="9" style="59" customWidth="1"/>
    <col min="3841" max="3841" width="3.375" style="59" customWidth="1"/>
    <col min="3842" max="3842" width="6" style="59" customWidth="1"/>
    <col min="3843" max="3843" width="1.375" style="59" customWidth="1"/>
    <col min="3844" max="3844" width="2.25" style="59" customWidth="1"/>
    <col min="3845" max="3845" width="2.375" style="59" customWidth="1"/>
    <col min="3846" max="3846" width="2.125" style="59" customWidth="1"/>
    <col min="3847" max="3847" width="6.125" style="59" customWidth="1"/>
    <col min="3848" max="3848" width="2.125" style="59" customWidth="1"/>
    <col min="3849" max="3849" width="6.125" style="59" customWidth="1"/>
    <col min="3850" max="3850" width="2.125" style="59" customWidth="1"/>
    <col min="3851" max="3851" width="6.125" style="59" customWidth="1"/>
    <col min="3852" max="3852" width="2.125" style="59" customWidth="1"/>
    <col min="3853" max="3853" width="6.125" style="59" customWidth="1"/>
    <col min="3854" max="3854" width="2.125" style="59" customWidth="1"/>
    <col min="3855" max="3855" width="6.125" style="59" customWidth="1"/>
    <col min="3856" max="3856" width="2.125" style="59" customWidth="1"/>
    <col min="3857" max="3857" width="6.125" style="59" customWidth="1"/>
    <col min="3858" max="3858" width="2.125" style="59" customWidth="1"/>
    <col min="3859" max="3859" width="6.125" style="59" customWidth="1"/>
    <col min="3860" max="3860" width="2.125" style="59" customWidth="1"/>
    <col min="3861" max="3861" width="6.125" style="59" customWidth="1"/>
    <col min="3862" max="3862" width="2.125" style="59" customWidth="1"/>
    <col min="3863" max="3863" width="6.125" style="59" customWidth="1"/>
    <col min="3864" max="3864" width="2.125" style="59" customWidth="1"/>
    <col min="3865" max="3865" width="6.125" style="59" customWidth="1"/>
    <col min="3866" max="3866" width="2.125" style="59" customWidth="1"/>
    <col min="3867" max="3867" width="6.125" style="59" customWidth="1"/>
    <col min="3868" max="3868" width="2.125" style="59" customWidth="1"/>
    <col min="3869" max="3869" width="6.125" style="59" customWidth="1"/>
    <col min="3870" max="3870" width="2.125" style="59" customWidth="1"/>
    <col min="3871" max="3871" width="6.125" style="59" customWidth="1"/>
    <col min="3872" max="3872" width="2.125" style="59" customWidth="1"/>
    <col min="3873" max="3873" width="6.125" style="59" customWidth="1"/>
    <col min="3874" max="3874" width="2.125" style="59" customWidth="1"/>
    <col min="3875" max="3875" width="6.125" style="59" customWidth="1"/>
    <col min="3876" max="3876" width="2.125" style="59" customWidth="1"/>
    <col min="3877" max="3877" width="6.125" style="59" customWidth="1"/>
    <col min="3878" max="3878" width="2.125" style="59" customWidth="1"/>
    <col min="3879" max="3879" width="6.125" style="59" customWidth="1"/>
    <col min="3880" max="3880" width="2.125" style="59" customWidth="1"/>
    <col min="3881" max="3881" width="6.125" style="59" customWidth="1"/>
    <col min="3882" max="3882" width="2.125" style="59" customWidth="1"/>
    <col min="3883" max="3883" width="6.125" style="59" customWidth="1"/>
    <col min="3884" max="3884" width="2.125" style="59" customWidth="1"/>
    <col min="3885" max="3885" width="6.125" style="59" customWidth="1"/>
    <col min="3886" max="3886" width="2.125" style="59" customWidth="1"/>
    <col min="3887" max="3887" width="6.125" style="59" customWidth="1"/>
    <col min="3888" max="4096" width="9" style="59" customWidth="1"/>
    <col min="4097" max="4097" width="3.375" style="59" customWidth="1"/>
    <col min="4098" max="4098" width="6" style="59" customWidth="1"/>
    <col min="4099" max="4099" width="1.375" style="59" customWidth="1"/>
    <col min="4100" max="4100" width="2.25" style="59" customWidth="1"/>
    <col min="4101" max="4101" width="2.375" style="59" customWidth="1"/>
    <col min="4102" max="4102" width="2.125" style="59" customWidth="1"/>
    <col min="4103" max="4103" width="6.125" style="59" customWidth="1"/>
    <col min="4104" max="4104" width="2.125" style="59" customWidth="1"/>
    <col min="4105" max="4105" width="6.125" style="59" customWidth="1"/>
    <col min="4106" max="4106" width="2.125" style="59" customWidth="1"/>
    <col min="4107" max="4107" width="6.125" style="59" customWidth="1"/>
    <col min="4108" max="4108" width="2.125" style="59" customWidth="1"/>
    <col min="4109" max="4109" width="6.125" style="59" customWidth="1"/>
    <col min="4110" max="4110" width="2.125" style="59" customWidth="1"/>
    <col min="4111" max="4111" width="6.125" style="59" customWidth="1"/>
    <col min="4112" max="4112" width="2.125" style="59" customWidth="1"/>
    <col min="4113" max="4113" width="6.125" style="59" customWidth="1"/>
    <col min="4114" max="4114" width="2.125" style="59" customWidth="1"/>
    <col min="4115" max="4115" width="6.125" style="59" customWidth="1"/>
    <col min="4116" max="4116" width="2.125" style="59" customWidth="1"/>
    <col min="4117" max="4117" width="6.125" style="59" customWidth="1"/>
    <col min="4118" max="4118" width="2.125" style="59" customWidth="1"/>
    <col min="4119" max="4119" width="6.125" style="59" customWidth="1"/>
    <col min="4120" max="4120" width="2.125" style="59" customWidth="1"/>
    <col min="4121" max="4121" width="6.125" style="59" customWidth="1"/>
    <col min="4122" max="4122" width="2.125" style="59" customWidth="1"/>
    <col min="4123" max="4123" width="6.125" style="59" customWidth="1"/>
    <col min="4124" max="4124" width="2.125" style="59" customWidth="1"/>
    <col min="4125" max="4125" width="6.125" style="59" customWidth="1"/>
    <col min="4126" max="4126" width="2.125" style="59" customWidth="1"/>
    <col min="4127" max="4127" width="6.125" style="59" customWidth="1"/>
    <col min="4128" max="4128" width="2.125" style="59" customWidth="1"/>
    <col min="4129" max="4129" width="6.125" style="59" customWidth="1"/>
    <col min="4130" max="4130" width="2.125" style="59" customWidth="1"/>
    <col min="4131" max="4131" width="6.125" style="59" customWidth="1"/>
    <col min="4132" max="4132" width="2.125" style="59" customWidth="1"/>
    <col min="4133" max="4133" width="6.125" style="59" customWidth="1"/>
    <col min="4134" max="4134" width="2.125" style="59" customWidth="1"/>
    <col min="4135" max="4135" width="6.125" style="59" customWidth="1"/>
    <col min="4136" max="4136" width="2.125" style="59" customWidth="1"/>
    <col min="4137" max="4137" width="6.125" style="59" customWidth="1"/>
    <col min="4138" max="4138" width="2.125" style="59" customWidth="1"/>
    <col min="4139" max="4139" width="6.125" style="59" customWidth="1"/>
    <col min="4140" max="4140" width="2.125" style="59" customWidth="1"/>
    <col min="4141" max="4141" width="6.125" style="59" customWidth="1"/>
    <col min="4142" max="4142" width="2.125" style="59" customWidth="1"/>
    <col min="4143" max="4143" width="6.125" style="59" customWidth="1"/>
    <col min="4144" max="4352" width="9" style="59" customWidth="1"/>
    <col min="4353" max="4353" width="3.375" style="59" customWidth="1"/>
    <col min="4354" max="4354" width="6" style="59" customWidth="1"/>
    <col min="4355" max="4355" width="1.375" style="59" customWidth="1"/>
    <col min="4356" max="4356" width="2.25" style="59" customWidth="1"/>
    <col min="4357" max="4357" width="2.375" style="59" customWidth="1"/>
    <col min="4358" max="4358" width="2.125" style="59" customWidth="1"/>
    <col min="4359" max="4359" width="6.125" style="59" customWidth="1"/>
    <col min="4360" max="4360" width="2.125" style="59" customWidth="1"/>
    <col min="4361" max="4361" width="6.125" style="59" customWidth="1"/>
    <col min="4362" max="4362" width="2.125" style="59" customWidth="1"/>
    <col min="4363" max="4363" width="6.125" style="59" customWidth="1"/>
    <col min="4364" max="4364" width="2.125" style="59" customWidth="1"/>
    <col min="4365" max="4365" width="6.125" style="59" customWidth="1"/>
    <col min="4366" max="4366" width="2.125" style="59" customWidth="1"/>
    <col min="4367" max="4367" width="6.125" style="59" customWidth="1"/>
    <col min="4368" max="4368" width="2.125" style="59" customWidth="1"/>
    <col min="4369" max="4369" width="6.125" style="59" customWidth="1"/>
    <col min="4370" max="4370" width="2.125" style="59" customWidth="1"/>
    <col min="4371" max="4371" width="6.125" style="59" customWidth="1"/>
    <col min="4372" max="4372" width="2.125" style="59" customWidth="1"/>
    <col min="4373" max="4373" width="6.125" style="59" customWidth="1"/>
    <col min="4374" max="4374" width="2.125" style="59" customWidth="1"/>
    <col min="4375" max="4375" width="6.125" style="59" customWidth="1"/>
    <col min="4376" max="4376" width="2.125" style="59" customWidth="1"/>
    <col min="4377" max="4377" width="6.125" style="59" customWidth="1"/>
    <col min="4378" max="4378" width="2.125" style="59" customWidth="1"/>
    <col min="4379" max="4379" width="6.125" style="59" customWidth="1"/>
    <col min="4380" max="4380" width="2.125" style="59" customWidth="1"/>
    <col min="4381" max="4381" width="6.125" style="59" customWidth="1"/>
    <col min="4382" max="4382" width="2.125" style="59" customWidth="1"/>
    <col min="4383" max="4383" width="6.125" style="59" customWidth="1"/>
    <col min="4384" max="4384" width="2.125" style="59" customWidth="1"/>
    <col min="4385" max="4385" width="6.125" style="59" customWidth="1"/>
    <col min="4386" max="4386" width="2.125" style="59" customWidth="1"/>
    <col min="4387" max="4387" width="6.125" style="59" customWidth="1"/>
    <col min="4388" max="4388" width="2.125" style="59" customWidth="1"/>
    <col min="4389" max="4389" width="6.125" style="59" customWidth="1"/>
    <col min="4390" max="4390" width="2.125" style="59" customWidth="1"/>
    <col min="4391" max="4391" width="6.125" style="59" customWidth="1"/>
    <col min="4392" max="4392" width="2.125" style="59" customWidth="1"/>
    <col min="4393" max="4393" width="6.125" style="59" customWidth="1"/>
    <col min="4394" max="4394" width="2.125" style="59" customWidth="1"/>
    <col min="4395" max="4395" width="6.125" style="59" customWidth="1"/>
    <col min="4396" max="4396" width="2.125" style="59" customWidth="1"/>
    <col min="4397" max="4397" width="6.125" style="59" customWidth="1"/>
    <col min="4398" max="4398" width="2.125" style="59" customWidth="1"/>
    <col min="4399" max="4399" width="6.125" style="59" customWidth="1"/>
    <col min="4400" max="4608" width="9" style="59" customWidth="1"/>
    <col min="4609" max="4609" width="3.375" style="59" customWidth="1"/>
    <col min="4610" max="4610" width="6" style="59" customWidth="1"/>
    <col min="4611" max="4611" width="1.375" style="59" customWidth="1"/>
    <col min="4612" max="4612" width="2.25" style="59" customWidth="1"/>
    <col min="4613" max="4613" width="2.375" style="59" customWidth="1"/>
    <col min="4614" max="4614" width="2.125" style="59" customWidth="1"/>
    <col min="4615" max="4615" width="6.125" style="59" customWidth="1"/>
    <col min="4616" max="4616" width="2.125" style="59" customWidth="1"/>
    <col min="4617" max="4617" width="6.125" style="59" customWidth="1"/>
    <col min="4618" max="4618" width="2.125" style="59" customWidth="1"/>
    <col min="4619" max="4619" width="6.125" style="59" customWidth="1"/>
    <col min="4620" max="4620" width="2.125" style="59" customWidth="1"/>
    <col min="4621" max="4621" width="6.125" style="59" customWidth="1"/>
    <col min="4622" max="4622" width="2.125" style="59" customWidth="1"/>
    <col min="4623" max="4623" width="6.125" style="59" customWidth="1"/>
    <col min="4624" max="4624" width="2.125" style="59" customWidth="1"/>
    <col min="4625" max="4625" width="6.125" style="59" customWidth="1"/>
    <col min="4626" max="4626" width="2.125" style="59" customWidth="1"/>
    <col min="4627" max="4627" width="6.125" style="59" customWidth="1"/>
    <col min="4628" max="4628" width="2.125" style="59" customWidth="1"/>
    <col min="4629" max="4629" width="6.125" style="59" customWidth="1"/>
    <col min="4630" max="4630" width="2.125" style="59" customWidth="1"/>
    <col min="4631" max="4631" width="6.125" style="59" customWidth="1"/>
    <col min="4632" max="4632" width="2.125" style="59" customWidth="1"/>
    <col min="4633" max="4633" width="6.125" style="59" customWidth="1"/>
    <col min="4634" max="4634" width="2.125" style="59" customWidth="1"/>
    <col min="4635" max="4635" width="6.125" style="59" customWidth="1"/>
    <col min="4636" max="4636" width="2.125" style="59" customWidth="1"/>
    <col min="4637" max="4637" width="6.125" style="59" customWidth="1"/>
    <col min="4638" max="4638" width="2.125" style="59" customWidth="1"/>
    <col min="4639" max="4639" width="6.125" style="59" customWidth="1"/>
    <col min="4640" max="4640" width="2.125" style="59" customWidth="1"/>
    <col min="4641" max="4641" width="6.125" style="59" customWidth="1"/>
    <col min="4642" max="4642" width="2.125" style="59" customWidth="1"/>
    <col min="4643" max="4643" width="6.125" style="59" customWidth="1"/>
    <col min="4644" max="4644" width="2.125" style="59" customWidth="1"/>
    <col min="4645" max="4645" width="6.125" style="59" customWidth="1"/>
    <col min="4646" max="4646" width="2.125" style="59" customWidth="1"/>
    <col min="4647" max="4647" width="6.125" style="59" customWidth="1"/>
    <col min="4648" max="4648" width="2.125" style="59" customWidth="1"/>
    <col min="4649" max="4649" width="6.125" style="59" customWidth="1"/>
    <col min="4650" max="4650" width="2.125" style="59" customWidth="1"/>
    <col min="4651" max="4651" width="6.125" style="59" customWidth="1"/>
    <col min="4652" max="4652" width="2.125" style="59" customWidth="1"/>
    <col min="4653" max="4653" width="6.125" style="59" customWidth="1"/>
    <col min="4654" max="4654" width="2.125" style="59" customWidth="1"/>
    <col min="4655" max="4655" width="6.125" style="59" customWidth="1"/>
    <col min="4656" max="4864" width="9" style="59" customWidth="1"/>
    <col min="4865" max="4865" width="3.375" style="59" customWidth="1"/>
    <col min="4866" max="4866" width="6" style="59" customWidth="1"/>
    <col min="4867" max="4867" width="1.375" style="59" customWidth="1"/>
    <col min="4868" max="4868" width="2.25" style="59" customWidth="1"/>
    <col min="4869" max="4869" width="2.375" style="59" customWidth="1"/>
    <col min="4870" max="4870" width="2.125" style="59" customWidth="1"/>
    <col min="4871" max="4871" width="6.125" style="59" customWidth="1"/>
    <col min="4872" max="4872" width="2.125" style="59" customWidth="1"/>
    <col min="4873" max="4873" width="6.125" style="59" customWidth="1"/>
    <col min="4874" max="4874" width="2.125" style="59" customWidth="1"/>
    <col min="4875" max="4875" width="6.125" style="59" customWidth="1"/>
    <col min="4876" max="4876" width="2.125" style="59" customWidth="1"/>
    <col min="4877" max="4877" width="6.125" style="59" customWidth="1"/>
    <col min="4878" max="4878" width="2.125" style="59" customWidth="1"/>
    <col min="4879" max="4879" width="6.125" style="59" customWidth="1"/>
    <col min="4880" max="4880" width="2.125" style="59" customWidth="1"/>
    <col min="4881" max="4881" width="6.125" style="59" customWidth="1"/>
    <col min="4882" max="4882" width="2.125" style="59" customWidth="1"/>
    <col min="4883" max="4883" width="6.125" style="59" customWidth="1"/>
    <col min="4884" max="4884" width="2.125" style="59" customWidth="1"/>
    <col min="4885" max="4885" width="6.125" style="59" customWidth="1"/>
    <col min="4886" max="4886" width="2.125" style="59" customWidth="1"/>
    <col min="4887" max="4887" width="6.125" style="59" customWidth="1"/>
    <col min="4888" max="4888" width="2.125" style="59" customWidth="1"/>
    <col min="4889" max="4889" width="6.125" style="59" customWidth="1"/>
    <col min="4890" max="4890" width="2.125" style="59" customWidth="1"/>
    <col min="4891" max="4891" width="6.125" style="59" customWidth="1"/>
    <col min="4892" max="4892" width="2.125" style="59" customWidth="1"/>
    <col min="4893" max="4893" width="6.125" style="59" customWidth="1"/>
    <col min="4894" max="4894" width="2.125" style="59" customWidth="1"/>
    <col min="4895" max="4895" width="6.125" style="59" customWidth="1"/>
    <col min="4896" max="4896" width="2.125" style="59" customWidth="1"/>
    <col min="4897" max="4897" width="6.125" style="59" customWidth="1"/>
    <col min="4898" max="4898" width="2.125" style="59" customWidth="1"/>
    <col min="4899" max="4899" width="6.125" style="59" customWidth="1"/>
    <col min="4900" max="4900" width="2.125" style="59" customWidth="1"/>
    <col min="4901" max="4901" width="6.125" style="59" customWidth="1"/>
    <col min="4902" max="4902" width="2.125" style="59" customWidth="1"/>
    <col min="4903" max="4903" width="6.125" style="59" customWidth="1"/>
    <col min="4904" max="4904" width="2.125" style="59" customWidth="1"/>
    <col min="4905" max="4905" width="6.125" style="59" customWidth="1"/>
    <col min="4906" max="4906" width="2.125" style="59" customWidth="1"/>
    <col min="4907" max="4907" width="6.125" style="59" customWidth="1"/>
    <col min="4908" max="4908" width="2.125" style="59" customWidth="1"/>
    <col min="4909" max="4909" width="6.125" style="59" customWidth="1"/>
    <col min="4910" max="4910" width="2.125" style="59" customWidth="1"/>
    <col min="4911" max="4911" width="6.125" style="59" customWidth="1"/>
    <col min="4912" max="5120" width="9" style="59" customWidth="1"/>
    <col min="5121" max="5121" width="3.375" style="59" customWidth="1"/>
    <col min="5122" max="5122" width="6" style="59" customWidth="1"/>
    <col min="5123" max="5123" width="1.375" style="59" customWidth="1"/>
    <col min="5124" max="5124" width="2.25" style="59" customWidth="1"/>
    <col min="5125" max="5125" width="2.375" style="59" customWidth="1"/>
    <col min="5126" max="5126" width="2.125" style="59" customWidth="1"/>
    <col min="5127" max="5127" width="6.125" style="59" customWidth="1"/>
    <col min="5128" max="5128" width="2.125" style="59" customWidth="1"/>
    <col min="5129" max="5129" width="6.125" style="59" customWidth="1"/>
    <col min="5130" max="5130" width="2.125" style="59" customWidth="1"/>
    <col min="5131" max="5131" width="6.125" style="59" customWidth="1"/>
    <col min="5132" max="5132" width="2.125" style="59" customWidth="1"/>
    <col min="5133" max="5133" width="6.125" style="59" customWidth="1"/>
    <col min="5134" max="5134" width="2.125" style="59" customWidth="1"/>
    <col min="5135" max="5135" width="6.125" style="59" customWidth="1"/>
    <col min="5136" max="5136" width="2.125" style="59" customWidth="1"/>
    <col min="5137" max="5137" width="6.125" style="59" customWidth="1"/>
    <col min="5138" max="5138" width="2.125" style="59" customWidth="1"/>
    <col min="5139" max="5139" width="6.125" style="59" customWidth="1"/>
    <col min="5140" max="5140" width="2.125" style="59" customWidth="1"/>
    <col min="5141" max="5141" width="6.125" style="59" customWidth="1"/>
    <col min="5142" max="5142" width="2.125" style="59" customWidth="1"/>
    <col min="5143" max="5143" width="6.125" style="59" customWidth="1"/>
    <col min="5144" max="5144" width="2.125" style="59" customWidth="1"/>
    <col min="5145" max="5145" width="6.125" style="59" customWidth="1"/>
    <col min="5146" max="5146" width="2.125" style="59" customWidth="1"/>
    <col min="5147" max="5147" width="6.125" style="59" customWidth="1"/>
    <col min="5148" max="5148" width="2.125" style="59" customWidth="1"/>
    <col min="5149" max="5149" width="6.125" style="59" customWidth="1"/>
    <col min="5150" max="5150" width="2.125" style="59" customWidth="1"/>
    <col min="5151" max="5151" width="6.125" style="59" customWidth="1"/>
    <col min="5152" max="5152" width="2.125" style="59" customWidth="1"/>
    <col min="5153" max="5153" width="6.125" style="59" customWidth="1"/>
    <col min="5154" max="5154" width="2.125" style="59" customWidth="1"/>
    <col min="5155" max="5155" width="6.125" style="59" customWidth="1"/>
    <col min="5156" max="5156" width="2.125" style="59" customWidth="1"/>
    <col min="5157" max="5157" width="6.125" style="59" customWidth="1"/>
    <col min="5158" max="5158" width="2.125" style="59" customWidth="1"/>
    <col min="5159" max="5159" width="6.125" style="59" customWidth="1"/>
    <col min="5160" max="5160" width="2.125" style="59" customWidth="1"/>
    <col min="5161" max="5161" width="6.125" style="59" customWidth="1"/>
    <col min="5162" max="5162" width="2.125" style="59" customWidth="1"/>
    <col min="5163" max="5163" width="6.125" style="59" customWidth="1"/>
    <col min="5164" max="5164" width="2.125" style="59" customWidth="1"/>
    <col min="5165" max="5165" width="6.125" style="59" customWidth="1"/>
    <col min="5166" max="5166" width="2.125" style="59" customWidth="1"/>
    <col min="5167" max="5167" width="6.125" style="59" customWidth="1"/>
    <col min="5168" max="5376" width="9" style="59" customWidth="1"/>
    <col min="5377" max="5377" width="3.375" style="59" customWidth="1"/>
    <col min="5378" max="5378" width="6" style="59" customWidth="1"/>
    <col min="5379" max="5379" width="1.375" style="59" customWidth="1"/>
    <col min="5380" max="5380" width="2.25" style="59" customWidth="1"/>
    <col min="5381" max="5381" width="2.375" style="59" customWidth="1"/>
    <col min="5382" max="5382" width="2.125" style="59" customWidth="1"/>
    <col min="5383" max="5383" width="6.125" style="59" customWidth="1"/>
    <col min="5384" max="5384" width="2.125" style="59" customWidth="1"/>
    <col min="5385" max="5385" width="6.125" style="59" customWidth="1"/>
    <col min="5386" max="5386" width="2.125" style="59" customWidth="1"/>
    <col min="5387" max="5387" width="6.125" style="59" customWidth="1"/>
    <col min="5388" max="5388" width="2.125" style="59" customWidth="1"/>
    <col min="5389" max="5389" width="6.125" style="59" customWidth="1"/>
    <col min="5390" max="5390" width="2.125" style="59" customWidth="1"/>
    <col min="5391" max="5391" width="6.125" style="59" customWidth="1"/>
    <col min="5392" max="5392" width="2.125" style="59" customWidth="1"/>
    <col min="5393" max="5393" width="6.125" style="59" customWidth="1"/>
    <col min="5394" max="5394" width="2.125" style="59" customWidth="1"/>
    <col min="5395" max="5395" width="6.125" style="59" customWidth="1"/>
    <col min="5396" max="5396" width="2.125" style="59" customWidth="1"/>
    <col min="5397" max="5397" width="6.125" style="59" customWidth="1"/>
    <col min="5398" max="5398" width="2.125" style="59" customWidth="1"/>
    <col min="5399" max="5399" width="6.125" style="59" customWidth="1"/>
    <col min="5400" max="5400" width="2.125" style="59" customWidth="1"/>
    <col min="5401" max="5401" width="6.125" style="59" customWidth="1"/>
    <col min="5402" max="5402" width="2.125" style="59" customWidth="1"/>
    <col min="5403" max="5403" width="6.125" style="59" customWidth="1"/>
    <col min="5404" max="5404" width="2.125" style="59" customWidth="1"/>
    <col min="5405" max="5405" width="6.125" style="59" customWidth="1"/>
    <col min="5406" max="5406" width="2.125" style="59" customWidth="1"/>
    <col min="5407" max="5407" width="6.125" style="59" customWidth="1"/>
    <col min="5408" max="5408" width="2.125" style="59" customWidth="1"/>
    <col min="5409" max="5409" width="6.125" style="59" customWidth="1"/>
    <col min="5410" max="5410" width="2.125" style="59" customWidth="1"/>
    <col min="5411" max="5411" width="6.125" style="59" customWidth="1"/>
    <col min="5412" max="5412" width="2.125" style="59" customWidth="1"/>
    <col min="5413" max="5413" width="6.125" style="59" customWidth="1"/>
    <col min="5414" max="5414" width="2.125" style="59" customWidth="1"/>
    <col min="5415" max="5415" width="6.125" style="59" customWidth="1"/>
    <col min="5416" max="5416" width="2.125" style="59" customWidth="1"/>
    <col min="5417" max="5417" width="6.125" style="59" customWidth="1"/>
    <col min="5418" max="5418" width="2.125" style="59" customWidth="1"/>
    <col min="5419" max="5419" width="6.125" style="59" customWidth="1"/>
    <col min="5420" max="5420" width="2.125" style="59" customWidth="1"/>
    <col min="5421" max="5421" width="6.125" style="59" customWidth="1"/>
    <col min="5422" max="5422" width="2.125" style="59" customWidth="1"/>
    <col min="5423" max="5423" width="6.125" style="59" customWidth="1"/>
    <col min="5424" max="5632" width="9" style="59" customWidth="1"/>
    <col min="5633" max="5633" width="3.375" style="59" customWidth="1"/>
    <col min="5634" max="5634" width="6" style="59" customWidth="1"/>
    <col min="5635" max="5635" width="1.375" style="59" customWidth="1"/>
    <col min="5636" max="5636" width="2.25" style="59" customWidth="1"/>
    <col min="5637" max="5637" width="2.375" style="59" customWidth="1"/>
    <col min="5638" max="5638" width="2.125" style="59" customWidth="1"/>
    <col min="5639" max="5639" width="6.125" style="59" customWidth="1"/>
    <col min="5640" max="5640" width="2.125" style="59" customWidth="1"/>
    <col min="5641" max="5641" width="6.125" style="59" customWidth="1"/>
    <col min="5642" max="5642" width="2.125" style="59" customWidth="1"/>
    <col min="5643" max="5643" width="6.125" style="59" customWidth="1"/>
    <col min="5644" max="5644" width="2.125" style="59" customWidth="1"/>
    <col min="5645" max="5645" width="6.125" style="59" customWidth="1"/>
    <col min="5646" max="5646" width="2.125" style="59" customWidth="1"/>
    <col min="5647" max="5647" width="6.125" style="59" customWidth="1"/>
    <col min="5648" max="5648" width="2.125" style="59" customWidth="1"/>
    <col min="5649" max="5649" width="6.125" style="59" customWidth="1"/>
    <col min="5650" max="5650" width="2.125" style="59" customWidth="1"/>
    <col min="5651" max="5651" width="6.125" style="59" customWidth="1"/>
    <col min="5652" max="5652" width="2.125" style="59" customWidth="1"/>
    <col min="5653" max="5653" width="6.125" style="59" customWidth="1"/>
    <col min="5654" max="5654" width="2.125" style="59" customWidth="1"/>
    <col min="5655" max="5655" width="6.125" style="59" customWidth="1"/>
    <col min="5656" max="5656" width="2.125" style="59" customWidth="1"/>
    <col min="5657" max="5657" width="6.125" style="59" customWidth="1"/>
    <col min="5658" max="5658" width="2.125" style="59" customWidth="1"/>
    <col min="5659" max="5659" width="6.125" style="59" customWidth="1"/>
    <col min="5660" max="5660" width="2.125" style="59" customWidth="1"/>
    <col min="5661" max="5661" width="6.125" style="59" customWidth="1"/>
    <col min="5662" max="5662" width="2.125" style="59" customWidth="1"/>
    <col min="5663" max="5663" width="6.125" style="59" customWidth="1"/>
    <col min="5664" max="5664" width="2.125" style="59" customWidth="1"/>
    <col min="5665" max="5665" width="6.125" style="59" customWidth="1"/>
    <col min="5666" max="5666" width="2.125" style="59" customWidth="1"/>
    <col min="5667" max="5667" width="6.125" style="59" customWidth="1"/>
    <col min="5668" max="5668" width="2.125" style="59" customWidth="1"/>
    <col min="5669" max="5669" width="6.125" style="59" customWidth="1"/>
    <col min="5670" max="5670" width="2.125" style="59" customWidth="1"/>
    <col min="5671" max="5671" width="6.125" style="59" customWidth="1"/>
    <col min="5672" max="5672" width="2.125" style="59" customWidth="1"/>
    <col min="5673" max="5673" width="6.125" style="59" customWidth="1"/>
    <col min="5674" max="5674" width="2.125" style="59" customWidth="1"/>
    <col min="5675" max="5675" width="6.125" style="59" customWidth="1"/>
    <col min="5676" max="5676" width="2.125" style="59" customWidth="1"/>
    <col min="5677" max="5677" width="6.125" style="59" customWidth="1"/>
    <col min="5678" max="5678" width="2.125" style="59" customWidth="1"/>
    <col min="5679" max="5679" width="6.125" style="59" customWidth="1"/>
    <col min="5680" max="5888" width="9" style="59" customWidth="1"/>
    <col min="5889" max="5889" width="3.375" style="59" customWidth="1"/>
    <col min="5890" max="5890" width="6" style="59" customWidth="1"/>
    <col min="5891" max="5891" width="1.375" style="59" customWidth="1"/>
    <col min="5892" max="5892" width="2.25" style="59" customWidth="1"/>
    <col min="5893" max="5893" width="2.375" style="59" customWidth="1"/>
    <col min="5894" max="5894" width="2.125" style="59" customWidth="1"/>
    <col min="5895" max="5895" width="6.125" style="59" customWidth="1"/>
    <col min="5896" max="5896" width="2.125" style="59" customWidth="1"/>
    <col min="5897" max="5897" width="6.125" style="59" customWidth="1"/>
    <col min="5898" max="5898" width="2.125" style="59" customWidth="1"/>
    <col min="5899" max="5899" width="6.125" style="59" customWidth="1"/>
    <col min="5900" max="5900" width="2.125" style="59" customWidth="1"/>
    <col min="5901" max="5901" width="6.125" style="59" customWidth="1"/>
    <col min="5902" max="5902" width="2.125" style="59" customWidth="1"/>
    <col min="5903" max="5903" width="6.125" style="59" customWidth="1"/>
    <col min="5904" max="5904" width="2.125" style="59" customWidth="1"/>
    <col min="5905" max="5905" width="6.125" style="59" customWidth="1"/>
    <col min="5906" max="5906" width="2.125" style="59" customWidth="1"/>
    <col min="5907" max="5907" width="6.125" style="59" customWidth="1"/>
    <col min="5908" max="5908" width="2.125" style="59" customWidth="1"/>
    <col min="5909" max="5909" width="6.125" style="59" customWidth="1"/>
    <col min="5910" max="5910" width="2.125" style="59" customWidth="1"/>
    <col min="5911" max="5911" width="6.125" style="59" customWidth="1"/>
    <col min="5912" max="5912" width="2.125" style="59" customWidth="1"/>
    <col min="5913" max="5913" width="6.125" style="59" customWidth="1"/>
    <col min="5914" max="5914" width="2.125" style="59" customWidth="1"/>
    <col min="5915" max="5915" width="6.125" style="59" customWidth="1"/>
    <col min="5916" max="5916" width="2.125" style="59" customWidth="1"/>
    <col min="5917" max="5917" width="6.125" style="59" customWidth="1"/>
    <col min="5918" max="5918" width="2.125" style="59" customWidth="1"/>
    <col min="5919" max="5919" width="6.125" style="59" customWidth="1"/>
    <col min="5920" max="5920" width="2.125" style="59" customWidth="1"/>
    <col min="5921" max="5921" width="6.125" style="59" customWidth="1"/>
    <col min="5922" max="5922" width="2.125" style="59" customWidth="1"/>
    <col min="5923" max="5923" width="6.125" style="59" customWidth="1"/>
    <col min="5924" max="5924" width="2.125" style="59" customWidth="1"/>
    <col min="5925" max="5925" width="6.125" style="59" customWidth="1"/>
    <col min="5926" max="5926" width="2.125" style="59" customWidth="1"/>
    <col min="5927" max="5927" width="6.125" style="59" customWidth="1"/>
    <col min="5928" max="5928" width="2.125" style="59" customWidth="1"/>
    <col min="5929" max="5929" width="6.125" style="59" customWidth="1"/>
    <col min="5930" max="5930" width="2.125" style="59" customWidth="1"/>
    <col min="5931" max="5931" width="6.125" style="59" customWidth="1"/>
    <col min="5932" max="5932" width="2.125" style="59" customWidth="1"/>
    <col min="5933" max="5933" width="6.125" style="59" customWidth="1"/>
    <col min="5934" max="5934" width="2.125" style="59" customWidth="1"/>
    <col min="5935" max="5935" width="6.125" style="59" customWidth="1"/>
    <col min="5936" max="6144" width="9" style="59" customWidth="1"/>
    <col min="6145" max="6145" width="3.375" style="59" customWidth="1"/>
    <col min="6146" max="6146" width="6" style="59" customWidth="1"/>
    <col min="6147" max="6147" width="1.375" style="59" customWidth="1"/>
    <col min="6148" max="6148" width="2.25" style="59" customWidth="1"/>
    <col min="6149" max="6149" width="2.375" style="59" customWidth="1"/>
    <col min="6150" max="6150" width="2.125" style="59" customWidth="1"/>
    <col min="6151" max="6151" width="6.125" style="59" customWidth="1"/>
    <col min="6152" max="6152" width="2.125" style="59" customWidth="1"/>
    <col min="6153" max="6153" width="6.125" style="59" customWidth="1"/>
    <col min="6154" max="6154" width="2.125" style="59" customWidth="1"/>
    <col min="6155" max="6155" width="6.125" style="59" customWidth="1"/>
    <col min="6156" max="6156" width="2.125" style="59" customWidth="1"/>
    <col min="6157" max="6157" width="6.125" style="59" customWidth="1"/>
    <col min="6158" max="6158" width="2.125" style="59" customWidth="1"/>
    <col min="6159" max="6159" width="6.125" style="59" customWidth="1"/>
    <col min="6160" max="6160" width="2.125" style="59" customWidth="1"/>
    <col min="6161" max="6161" width="6.125" style="59" customWidth="1"/>
    <col min="6162" max="6162" width="2.125" style="59" customWidth="1"/>
    <col min="6163" max="6163" width="6.125" style="59" customWidth="1"/>
    <col min="6164" max="6164" width="2.125" style="59" customWidth="1"/>
    <col min="6165" max="6165" width="6.125" style="59" customWidth="1"/>
    <col min="6166" max="6166" width="2.125" style="59" customWidth="1"/>
    <col min="6167" max="6167" width="6.125" style="59" customWidth="1"/>
    <col min="6168" max="6168" width="2.125" style="59" customWidth="1"/>
    <col min="6169" max="6169" width="6.125" style="59" customWidth="1"/>
    <col min="6170" max="6170" width="2.125" style="59" customWidth="1"/>
    <col min="6171" max="6171" width="6.125" style="59" customWidth="1"/>
    <col min="6172" max="6172" width="2.125" style="59" customWidth="1"/>
    <col min="6173" max="6173" width="6.125" style="59" customWidth="1"/>
    <col min="6174" max="6174" width="2.125" style="59" customWidth="1"/>
    <col min="6175" max="6175" width="6.125" style="59" customWidth="1"/>
    <col min="6176" max="6176" width="2.125" style="59" customWidth="1"/>
    <col min="6177" max="6177" width="6.125" style="59" customWidth="1"/>
    <col min="6178" max="6178" width="2.125" style="59" customWidth="1"/>
    <col min="6179" max="6179" width="6.125" style="59" customWidth="1"/>
    <col min="6180" max="6180" width="2.125" style="59" customWidth="1"/>
    <col min="6181" max="6181" width="6.125" style="59" customWidth="1"/>
    <col min="6182" max="6182" width="2.125" style="59" customWidth="1"/>
    <col min="6183" max="6183" width="6.125" style="59" customWidth="1"/>
    <col min="6184" max="6184" width="2.125" style="59" customWidth="1"/>
    <col min="6185" max="6185" width="6.125" style="59" customWidth="1"/>
    <col min="6186" max="6186" width="2.125" style="59" customWidth="1"/>
    <col min="6187" max="6187" width="6.125" style="59" customWidth="1"/>
    <col min="6188" max="6188" width="2.125" style="59" customWidth="1"/>
    <col min="6189" max="6189" width="6.125" style="59" customWidth="1"/>
    <col min="6190" max="6190" width="2.125" style="59" customWidth="1"/>
    <col min="6191" max="6191" width="6.125" style="59" customWidth="1"/>
    <col min="6192" max="6400" width="9" style="59" customWidth="1"/>
    <col min="6401" max="6401" width="3.375" style="59" customWidth="1"/>
    <col min="6402" max="6402" width="6" style="59" customWidth="1"/>
    <col min="6403" max="6403" width="1.375" style="59" customWidth="1"/>
    <col min="6404" max="6404" width="2.25" style="59" customWidth="1"/>
    <col min="6405" max="6405" width="2.375" style="59" customWidth="1"/>
    <col min="6406" max="6406" width="2.125" style="59" customWidth="1"/>
    <col min="6407" max="6407" width="6.125" style="59" customWidth="1"/>
    <col min="6408" max="6408" width="2.125" style="59" customWidth="1"/>
    <col min="6409" max="6409" width="6.125" style="59" customWidth="1"/>
    <col min="6410" max="6410" width="2.125" style="59" customWidth="1"/>
    <col min="6411" max="6411" width="6.125" style="59" customWidth="1"/>
    <col min="6412" max="6412" width="2.125" style="59" customWidth="1"/>
    <col min="6413" max="6413" width="6.125" style="59" customWidth="1"/>
    <col min="6414" max="6414" width="2.125" style="59" customWidth="1"/>
    <col min="6415" max="6415" width="6.125" style="59" customWidth="1"/>
    <col min="6416" max="6416" width="2.125" style="59" customWidth="1"/>
    <col min="6417" max="6417" width="6.125" style="59" customWidth="1"/>
    <col min="6418" max="6418" width="2.125" style="59" customWidth="1"/>
    <col min="6419" max="6419" width="6.125" style="59" customWidth="1"/>
    <col min="6420" max="6420" width="2.125" style="59" customWidth="1"/>
    <col min="6421" max="6421" width="6.125" style="59" customWidth="1"/>
    <col min="6422" max="6422" width="2.125" style="59" customWidth="1"/>
    <col min="6423" max="6423" width="6.125" style="59" customWidth="1"/>
    <col min="6424" max="6424" width="2.125" style="59" customWidth="1"/>
    <col min="6425" max="6425" width="6.125" style="59" customWidth="1"/>
    <col min="6426" max="6426" width="2.125" style="59" customWidth="1"/>
    <col min="6427" max="6427" width="6.125" style="59" customWidth="1"/>
    <col min="6428" max="6428" width="2.125" style="59" customWidth="1"/>
    <col min="6429" max="6429" width="6.125" style="59" customWidth="1"/>
    <col min="6430" max="6430" width="2.125" style="59" customWidth="1"/>
    <col min="6431" max="6431" width="6.125" style="59" customWidth="1"/>
    <col min="6432" max="6432" width="2.125" style="59" customWidth="1"/>
    <col min="6433" max="6433" width="6.125" style="59" customWidth="1"/>
    <col min="6434" max="6434" width="2.125" style="59" customWidth="1"/>
    <col min="6435" max="6435" width="6.125" style="59" customWidth="1"/>
    <col min="6436" max="6436" width="2.125" style="59" customWidth="1"/>
    <col min="6437" max="6437" width="6.125" style="59" customWidth="1"/>
    <col min="6438" max="6438" width="2.125" style="59" customWidth="1"/>
    <col min="6439" max="6439" width="6.125" style="59" customWidth="1"/>
    <col min="6440" max="6440" width="2.125" style="59" customWidth="1"/>
    <col min="6441" max="6441" width="6.125" style="59" customWidth="1"/>
    <col min="6442" max="6442" width="2.125" style="59" customWidth="1"/>
    <col min="6443" max="6443" width="6.125" style="59" customWidth="1"/>
    <col min="6444" max="6444" width="2.125" style="59" customWidth="1"/>
    <col min="6445" max="6445" width="6.125" style="59" customWidth="1"/>
    <col min="6446" max="6446" width="2.125" style="59" customWidth="1"/>
    <col min="6447" max="6447" width="6.125" style="59" customWidth="1"/>
    <col min="6448" max="6656" width="9" style="59" customWidth="1"/>
    <col min="6657" max="6657" width="3.375" style="59" customWidth="1"/>
    <col min="6658" max="6658" width="6" style="59" customWidth="1"/>
    <col min="6659" max="6659" width="1.375" style="59" customWidth="1"/>
    <col min="6660" max="6660" width="2.25" style="59" customWidth="1"/>
    <col min="6661" max="6661" width="2.375" style="59" customWidth="1"/>
    <col min="6662" max="6662" width="2.125" style="59" customWidth="1"/>
    <col min="6663" max="6663" width="6.125" style="59" customWidth="1"/>
    <col min="6664" max="6664" width="2.125" style="59" customWidth="1"/>
    <col min="6665" max="6665" width="6.125" style="59" customWidth="1"/>
    <col min="6666" max="6666" width="2.125" style="59" customWidth="1"/>
    <col min="6667" max="6667" width="6.125" style="59" customWidth="1"/>
    <col min="6668" max="6668" width="2.125" style="59" customWidth="1"/>
    <col min="6669" max="6669" width="6.125" style="59" customWidth="1"/>
    <col min="6670" max="6670" width="2.125" style="59" customWidth="1"/>
    <col min="6671" max="6671" width="6.125" style="59" customWidth="1"/>
    <col min="6672" max="6672" width="2.125" style="59" customWidth="1"/>
    <col min="6673" max="6673" width="6.125" style="59" customWidth="1"/>
    <col min="6674" max="6674" width="2.125" style="59" customWidth="1"/>
    <col min="6675" max="6675" width="6.125" style="59" customWidth="1"/>
    <col min="6676" max="6676" width="2.125" style="59" customWidth="1"/>
    <col min="6677" max="6677" width="6.125" style="59" customWidth="1"/>
    <col min="6678" max="6678" width="2.125" style="59" customWidth="1"/>
    <col min="6679" max="6679" width="6.125" style="59" customWidth="1"/>
    <col min="6680" max="6680" width="2.125" style="59" customWidth="1"/>
    <col min="6681" max="6681" width="6.125" style="59" customWidth="1"/>
    <col min="6682" max="6682" width="2.125" style="59" customWidth="1"/>
    <col min="6683" max="6683" width="6.125" style="59" customWidth="1"/>
    <col min="6684" max="6684" width="2.125" style="59" customWidth="1"/>
    <col min="6685" max="6685" width="6.125" style="59" customWidth="1"/>
    <col min="6686" max="6686" width="2.125" style="59" customWidth="1"/>
    <col min="6687" max="6687" width="6.125" style="59" customWidth="1"/>
    <col min="6688" max="6688" width="2.125" style="59" customWidth="1"/>
    <col min="6689" max="6689" width="6.125" style="59" customWidth="1"/>
    <col min="6690" max="6690" width="2.125" style="59" customWidth="1"/>
    <col min="6691" max="6691" width="6.125" style="59" customWidth="1"/>
    <col min="6692" max="6692" width="2.125" style="59" customWidth="1"/>
    <col min="6693" max="6693" width="6.125" style="59" customWidth="1"/>
    <col min="6694" max="6694" width="2.125" style="59" customWidth="1"/>
    <col min="6695" max="6695" width="6.125" style="59" customWidth="1"/>
    <col min="6696" max="6696" width="2.125" style="59" customWidth="1"/>
    <col min="6697" max="6697" width="6.125" style="59" customWidth="1"/>
    <col min="6698" max="6698" width="2.125" style="59" customWidth="1"/>
    <col min="6699" max="6699" width="6.125" style="59" customWidth="1"/>
    <col min="6700" max="6700" width="2.125" style="59" customWidth="1"/>
    <col min="6701" max="6701" width="6.125" style="59" customWidth="1"/>
    <col min="6702" max="6702" width="2.125" style="59" customWidth="1"/>
    <col min="6703" max="6703" width="6.125" style="59" customWidth="1"/>
    <col min="6704" max="6912" width="9" style="59" customWidth="1"/>
    <col min="6913" max="6913" width="3.375" style="59" customWidth="1"/>
    <col min="6914" max="6914" width="6" style="59" customWidth="1"/>
    <col min="6915" max="6915" width="1.375" style="59" customWidth="1"/>
    <col min="6916" max="6916" width="2.25" style="59" customWidth="1"/>
    <col min="6917" max="6917" width="2.375" style="59" customWidth="1"/>
    <col min="6918" max="6918" width="2.125" style="59" customWidth="1"/>
    <col min="6919" max="6919" width="6.125" style="59" customWidth="1"/>
    <col min="6920" max="6920" width="2.125" style="59" customWidth="1"/>
    <col min="6921" max="6921" width="6.125" style="59" customWidth="1"/>
    <col min="6922" max="6922" width="2.125" style="59" customWidth="1"/>
    <col min="6923" max="6923" width="6.125" style="59" customWidth="1"/>
    <col min="6924" max="6924" width="2.125" style="59" customWidth="1"/>
    <col min="6925" max="6925" width="6.125" style="59" customWidth="1"/>
    <col min="6926" max="6926" width="2.125" style="59" customWidth="1"/>
    <col min="6927" max="6927" width="6.125" style="59" customWidth="1"/>
    <col min="6928" max="6928" width="2.125" style="59" customWidth="1"/>
    <col min="6929" max="6929" width="6.125" style="59" customWidth="1"/>
    <col min="6930" max="6930" width="2.125" style="59" customWidth="1"/>
    <col min="6931" max="6931" width="6.125" style="59" customWidth="1"/>
    <col min="6932" max="6932" width="2.125" style="59" customWidth="1"/>
    <col min="6933" max="6933" width="6.125" style="59" customWidth="1"/>
    <col min="6934" max="6934" width="2.125" style="59" customWidth="1"/>
    <col min="6935" max="6935" width="6.125" style="59" customWidth="1"/>
    <col min="6936" max="6936" width="2.125" style="59" customWidth="1"/>
    <col min="6937" max="6937" width="6.125" style="59" customWidth="1"/>
    <col min="6938" max="6938" width="2.125" style="59" customWidth="1"/>
    <col min="6939" max="6939" width="6.125" style="59" customWidth="1"/>
    <col min="6940" max="6940" width="2.125" style="59" customWidth="1"/>
    <col min="6941" max="6941" width="6.125" style="59" customWidth="1"/>
    <col min="6942" max="6942" width="2.125" style="59" customWidth="1"/>
    <col min="6943" max="6943" width="6.125" style="59" customWidth="1"/>
    <col min="6944" max="6944" width="2.125" style="59" customWidth="1"/>
    <col min="6945" max="6945" width="6.125" style="59" customWidth="1"/>
    <col min="6946" max="6946" width="2.125" style="59" customWidth="1"/>
    <col min="6947" max="6947" width="6.125" style="59" customWidth="1"/>
    <col min="6948" max="6948" width="2.125" style="59" customWidth="1"/>
    <col min="6949" max="6949" width="6.125" style="59" customWidth="1"/>
    <col min="6950" max="6950" width="2.125" style="59" customWidth="1"/>
    <col min="6951" max="6951" width="6.125" style="59" customWidth="1"/>
    <col min="6952" max="6952" width="2.125" style="59" customWidth="1"/>
    <col min="6953" max="6953" width="6.125" style="59" customWidth="1"/>
    <col min="6954" max="6954" width="2.125" style="59" customWidth="1"/>
    <col min="6955" max="6955" width="6.125" style="59" customWidth="1"/>
    <col min="6956" max="6956" width="2.125" style="59" customWidth="1"/>
    <col min="6957" max="6957" width="6.125" style="59" customWidth="1"/>
    <col min="6958" max="6958" width="2.125" style="59" customWidth="1"/>
    <col min="6959" max="6959" width="6.125" style="59" customWidth="1"/>
    <col min="6960" max="7168" width="9" style="59" customWidth="1"/>
    <col min="7169" max="7169" width="3.375" style="59" customWidth="1"/>
    <col min="7170" max="7170" width="6" style="59" customWidth="1"/>
    <col min="7171" max="7171" width="1.375" style="59" customWidth="1"/>
    <col min="7172" max="7172" width="2.25" style="59" customWidth="1"/>
    <col min="7173" max="7173" width="2.375" style="59" customWidth="1"/>
    <col min="7174" max="7174" width="2.125" style="59" customWidth="1"/>
    <col min="7175" max="7175" width="6.125" style="59" customWidth="1"/>
    <col min="7176" max="7176" width="2.125" style="59" customWidth="1"/>
    <col min="7177" max="7177" width="6.125" style="59" customWidth="1"/>
    <col min="7178" max="7178" width="2.125" style="59" customWidth="1"/>
    <col min="7179" max="7179" width="6.125" style="59" customWidth="1"/>
    <col min="7180" max="7180" width="2.125" style="59" customWidth="1"/>
    <col min="7181" max="7181" width="6.125" style="59" customWidth="1"/>
    <col min="7182" max="7182" width="2.125" style="59" customWidth="1"/>
    <col min="7183" max="7183" width="6.125" style="59" customWidth="1"/>
    <col min="7184" max="7184" width="2.125" style="59" customWidth="1"/>
    <col min="7185" max="7185" width="6.125" style="59" customWidth="1"/>
    <col min="7186" max="7186" width="2.125" style="59" customWidth="1"/>
    <col min="7187" max="7187" width="6.125" style="59" customWidth="1"/>
    <col min="7188" max="7188" width="2.125" style="59" customWidth="1"/>
    <col min="7189" max="7189" width="6.125" style="59" customWidth="1"/>
    <col min="7190" max="7190" width="2.125" style="59" customWidth="1"/>
    <col min="7191" max="7191" width="6.125" style="59" customWidth="1"/>
    <col min="7192" max="7192" width="2.125" style="59" customWidth="1"/>
    <col min="7193" max="7193" width="6.125" style="59" customWidth="1"/>
    <col min="7194" max="7194" width="2.125" style="59" customWidth="1"/>
    <col min="7195" max="7195" width="6.125" style="59" customWidth="1"/>
    <col min="7196" max="7196" width="2.125" style="59" customWidth="1"/>
    <col min="7197" max="7197" width="6.125" style="59" customWidth="1"/>
    <col min="7198" max="7198" width="2.125" style="59" customWidth="1"/>
    <col min="7199" max="7199" width="6.125" style="59" customWidth="1"/>
    <col min="7200" max="7200" width="2.125" style="59" customWidth="1"/>
    <col min="7201" max="7201" width="6.125" style="59" customWidth="1"/>
    <col min="7202" max="7202" width="2.125" style="59" customWidth="1"/>
    <col min="7203" max="7203" width="6.125" style="59" customWidth="1"/>
    <col min="7204" max="7204" width="2.125" style="59" customWidth="1"/>
    <col min="7205" max="7205" width="6.125" style="59" customWidth="1"/>
    <col min="7206" max="7206" width="2.125" style="59" customWidth="1"/>
    <col min="7207" max="7207" width="6.125" style="59" customWidth="1"/>
    <col min="7208" max="7208" width="2.125" style="59" customWidth="1"/>
    <col min="7209" max="7209" width="6.125" style="59" customWidth="1"/>
    <col min="7210" max="7210" width="2.125" style="59" customWidth="1"/>
    <col min="7211" max="7211" width="6.125" style="59" customWidth="1"/>
    <col min="7212" max="7212" width="2.125" style="59" customWidth="1"/>
    <col min="7213" max="7213" width="6.125" style="59" customWidth="1"/>
    <col min="7214" max="7214" width="2.125" style="59" customWidth="1"/>
    <col min="7215" max="7215" width="6.125" style="59" customWidth="1"/>
    <col min="7216" max="7424" width="9" style="59" customWidth="1"/>
    <col min="7425" max="7425" width="3.375" style="59" customWidth="1"/>
    <col min="7426" max="7426" width="6" style="59" customWidth="1"/>
    <col min="7427" max="7427" width="1.375" style="59" customWidth="1"/>
    <col min="7428" max="7428" width="2.25" style="59" customWidth="1"/>
    <col min="7429" max="7429" width="2.375" style="59" customWidth="1"/>
    <col min="7430" max="7430" width="2.125" style="59" customWidth="1"/>
    <col min="7431" max="7431" width="6.125" style="59" customWidth="1"/>
    <col min="7432" max="7432" width="2.125" style="59" customWidth="1"/>
    <col min="7433" max="7433" width="6.125" style="59" customWidth="1"/>
    <col min="7434" max="7434" width="2.125" style="59" customWidth="1"/>
    <col min="7435" max="7435" width="6.125" style="59" customWidth="1"/>
    <col min="7436" max="7436" width="2.125" style="59" customWidth="1"/>
    <col min="7437" max="7437" width="6.125" style="59" customWidth="1"/>
    <col min="7438" max="7438" width="2.125" style="59" customWidth="1"/>
    <col min="7439" max="7439" width="6.125" style="59" customWidth="1"/>
    <col min="7440" max="7440" width="2.125" style="59" customWidth="1"/>
    <col min="7441" max="7441" width="6.125" style="59" customWidth="1"/>
    <col min="7442" max="7442" width="2.125" style="59" customWidth="1"/>
    <col min="7443" max="7443" width="6.125" style="59" customWidth="1"/>
    <col min="7444" max="7444" width="2.125" style="59" customWidth="1"/>
    <col min="7445" max="7445" width="6.125" style="59" customWidth="1"/>
    <col min="7446" max="7446" width="2.125" style="59" customWidth="1"/>
    <col min="7447" max="7447" width="6.125" style="59" customWidth="1"/>
    <col min="7448" max="7448" width="2.125" style="59" customWidth="1"/>
    <col min="7449" max="7449" width="6.125" style="59" customWidth="1"/>
    <col min="7450" max="7450" width="2.125" style="59" customWidth="1"/>
    <col min="7451" max="7451" width="6.125" style="59" customWidth="1"/>
    <col min="7452" max="7452" width="2.125" style="59" customWidth="1"/>
    <col min="7453" max="7453" width="6.125" style="59" customWidth="1"/>
    <col min="7454" max="7454" width="2.125" style="59" customWidth="1"/>
    <col min="7455" max="7455" width="6.125" style="59" customWidth="1"/>
    <col min="7456" max="7456" width="2.125" style="59" customWidth="1"/>
    <col min="7457" max="7457" width="6.125" style="59" customWidth="1"/>
    <col min="7458" max="7458" width="2.125" style="59" customWidth="1"/>
    <col min="7459" max="7459" width="6.125" style="59" customWidth="1"/>
    <col min="7460" max="7460" width="2.125" style="59" customWidth="1"/>
    <col min="7461" max="7461" width="6.125" style="59" customWidth="1"/>
    <col min="7462" max="7462" width="2.125" style="59" customWidth="1"/>
    <col min="7463" max="7463" width="6.125" style="59" customWidth="1"/>
    <col min="7464" max="7464" width="2.125" style="59" customWidth="1"/>
    <col min="7465" max="7465" width="6.125" style="59" customWidth="1"/>
    <col min="7466" max="7466" width="2.125" style="59" customWidth="1"/>
    <col min="7467" max="7467" width="6.125" style="59" customWidth="1"/>
    <col min="7468" max="7468" width="2.125" style="59" customWidth="1"/>
    <col min="7469" max="7469" width="6.125" style="59" customWidth="1"/>
    <col min="7470" max="7470" width="2.125" style="59" customWidth="1"/>
    <col min="7471" max="7471" width="6.125" style="59" customWidth="1"/>
    <col min="7472" max="7680" width="9" style="59" customWidth="1"/>
    <col min="7681" max="7681" width="3.375" style="59" customWidth="1"/>
    <col min="7682" max="7682" width="6" style="59" customWidth="1"/>
    <col min="7683" max="7683" width="1.375" style="59" customWidth="1"/>
    <col min="7684" max="7684" width="2.25" style="59" customWidth="1"/>
    <col min="7685" max="7685" width="2.375" style="59" customWidth="1"/>
    <col min="7686" max="7686" width="2.125" style="59" customWidth="1"/>
    <col min="7687" max="7687" width="6.125" style="59" customWidth="1"/>
    <col min="7688" max="7688" width="2.125" style="59" customWidth="1"/>
    <col min="7689" max="7689" width="6.125" style="59" customWidth="1"/>
    <col min="7690" max="7690" width="2.125" style="59" customWidth="1"/>
    <col min="7691" max="7691" width="6.125" style="59" customWidth="1"/>
    <col min="7692" max="7692" width="2.125" style="59" customWidth="1"/>
    <col min="7693" max="7693" width="6.125" style="59" customWidth="1"/>
    <col min="7694" max="7694" width="2.125" style="59" customWidth="1"/>
    <col min="7695" max="7695" width="6.125" style="59" customWidth="1"/>
    <col min="7696" max="7696" width="2.125" style="59" customWidth="1"/>
    <col min="7697" max="7697" width="6.125" style="59" customWidth="1"/>
    <col min="7698" max="7698" width="2.125" style="59" customWidth="1"/>
    <col min="7699" max="7699" width="6.125" style="59" customWidth="1"/>
    <col min="7700" max="7700" width="2.125" style="59" customWidth="1"/>
    <col min="7701" max="7701" width="6.125" style="59" customWidth="1"/>
    <col min="7702" max="7702" width="2.125" style="59" customWidth="1"/>
    <col min="7703" max="7703" width="6.125" style="59" customWidth="1"/>
    <col min="7704" max="7704" width="2.125" style="59" customWidth="1"/>
    <col min="7705" max="7705" width="6.125" style="59" customWidth="1"/>
    <col min="7706" max="7706" width="2.125" style="59" customWidth="1"/>
    <col min="7707" max="7707" width="6.125" style="59" customWidth="1"/>
    <col min="7708" max="7708" width="2.125" style="59" customWidth="1"/>
    <col min="7709" max="7709" width="6.125" style="59" customWidth="1"/>
    <col min="7710" max="7710" width="2.125" style="59" customWidth="1"/>
    <col min="7711" max="7711" width="6.125" style="59" customWidth="1"/>
    <col min="7712" max="7712" width="2.125" style="59" customWidth="1"/>
    <col min="7713" max="7713" width="6.125" style="59" customWidth="1"/>
    <col min="7714" max="7714" width="2.125" style="59" customWidth="1"/>
    <col min="7715" max="7715" width="6.125" style="59" customWidth="1"/>
    <col min="7716" max="7716" width="2.125" style="59" customWidth="1"/>
    <col min="7717" max="7717" width="6.125" style="59" customWidth="1"/>
    <col min="7718" max="7718" width="2.125" style="59" customWidth="1"/>
    <col min="7719" max="7719" width="6.125" style="59" customWidth="1"/>
    <col min="7720" max="7720" width="2.125" style="59" customWidth="1"/>
    <col min="7721" max="7721" width="6.125" style="59" customWidth="1"/>
    <col min="7722" max="7722" width="2.125" style="59" customWidth="1"/>
    <col min="7723" max="7723" width="6.125" style="59" customWidth="1"/>
    <col min="7724" max="7724" width="2.125" style="59" customWidth="1"/>
    <col min="7725" max="7725" width="6.125" style="59" customWidth="1"/>
    <col min="7726" max="7726" width="2.125" style="59" customWidth="1"/>
    <col min="7727" max="7727" width="6.125" style="59" customWidth="1"/>
    <col min="7728" max="7936" width="9" style="59" customWidth="1"/>
    <col min="7937" max="7937" width="3.375" style="59" customWidth="1"/>
    <col min="7938" max="7938" width="6" style="59" customWidth="1"/>
    <col min="7939" max="7939" width="1.375" style="59" customWidth="1"/>
    <col min="7940" max="7940" width="2.25" style="59" customWidth="1"/>
    <col min="7941" max="7941" width="2.375" style="59" customWidth="1"/>
    <col min="7942" max="7942" width="2.125" style="59" customWidth="1"/>
    <col min="7943" max="7943" width="6.125" style="59" customWidth="1"/>
    <col min="7944" max="7944" width="2.125" style="59" customWidth="1"/>
    <col min="7945" max="7945" width="6.125" style="59" customWidth="1"/>
    <col min="7946" max="7946" width="2.125" style="59" customWidth="1"/>
    <col min="7947" max="7947" width="6.125" style="59" customWidth="1"/>
    <col min="7948" max="7948" width="2.125" style="59" customWidth="1"/>
    <col min="7949" max="7949" width="6.125" style="59" customWidth="1"/>
    <col min="7950" max="7950" width="2.125" style="59" customWidth="1"/>
    <col min="7951" max="7951" width="6.125" style="59" customWidth="1"/>
    <col min="7952" max="7952" width="2.125" style="59" customWidth="1"/>
    <col min="7953" max="7953" width="6.125" style="59" customWidth="1"/>
    <col min="7954" max="7954" width="2.125" style="59" customWidth="1"/>
    <col min="7955" max="7955" width="6.125" style="59" customWidth="1"/>
    <col min="7956" max="7956" width="2.125" style="59" customWidth="1"/>
    <col min="7957" max="7957" width="6.125" style="59" customWidth="1"/>
    <col min="7958" max="7958" width="2.125" style="59" customWidth="1"/>
    <col min="7959" max="7959" width="6.125" style="59" customWidth="1"/>
    <col min="7960" max="7960" width="2.125" style="59" customWidth="1"/>
    <col min="7961" max="7961" width="6.125" style="59" customWidth="1"/>
    <col min="7962" max="7962" width="2.125" style="59" customWidth="1"/>
    <col min="7963" max="7963" width="6.125" style="59" customWidth="1"/>
    <col min="7964" max="7964" width="2.125" style="59" customWidth="1"/>
    <col min="7965" max="7965" width="6.125" style="59" customWidth="1"/>
    <col min="7966" max="7966" width="2.125" style="59" customWidth="1"/>
    <col min="7967" max="7967" width="6.125" style="59" customWidth="1"/>
    <col min="7968" max="7968" width="2.125" style="59" customWidth="1"/>
    <col min="7969" max="7969" width="6.125" style="59" customWidth="1"/>
    <col min="7970" max="7970" width="2.125" style="59" customWidth="1"/>
    <col min="7971" max="7971" width="6.125" style="59" customWidth="1"/>
    <col min="7972" max="7972" width="2.125" style="59" customWidth="1"/>
    <col min="7973" max="7973" width="6.125" style="59" customWidth="1"/>
    <col min="7974" max="7974" width="2.125" style="59" customWidth="1"/>
    <col min="7975" max="7975" width="6.125" style="59" customWidth="1"/>
    <col min="7976" max="7976" width="2.125" style="59" customWidth="1"/>
    <col min="7977" max="7977" width="6.125" style="59" customWidth="1"/>
    <col min="7978" max="7978" width="2.125" style="59" customWidth="1"/>
    <col min="7979" max="7979" width="6.125" style="59" customWidth="1"/>
    <col min="7980" max="7980" width="2.125" style="59" customWidth="1"/>
    <col min="7981" max="7981" width="6.125" style="59" customWidth="1"/>
    <col min="7982" max="7982" width="2.125" style="59" customWidth="1"/>
    <col min="7983" max="7983" width="6.125" style="59" customWidth="1"/>
    <col min="7984" max="8192" width="9" style="59" customWidth="1"/>
    <col min="8193" max="8193" width="3.375" style="59" customWidth="1"/>
    <col min="8194" max="8194" width="6" style="59" customWidth="1"/>
    <col min="8195" max="8195" width="1.375" style="59" customWidth="1"/>
    <col min="8196" max="8196" width="2.25" style="59" customWidth="1"/>
    <col min="8197" max="8197" width="2.375" style="59" customWidth="1"/>
    <col min="8198" max="8198" width="2.125" style="59" customWidth="1"/>
    <col min="8199" max="8199" width="6.125" style="59" customWidth="1"/>
    <col min="8200" max="8200" width="2.125" style="59" customWidth="1"/>
    <col min="8201" max="8201" width="6.125" style="59" customWidth="1"/>
    <col min="8202" max="8202" width="2.125" style="59" customWidth="1"/>
    <col min="8203" max="8203" width="6.125" style="59" customWidth="1"/>
    <col min="8204" max="8204" width="2.125" style="59" customWidth="1"/>
    <col min="8205" max="8205" width="6.125" style="59" customWidth="1"/>
    <col min="8206" max="8206" width="2.125" style="59" customWidth="1"/>
    <col min="8207" max="8207" width="6.125" style="59" customWidth="1"/>
    <col min="8208" max="8208" width="2.125" style="59" customWidth="1"/>
    <col min="8209" max="8209" width="6.125" style="59" customWidth="1"/>
    <col min="8210" max="8210" width="2.125" style="59" customWidth="1"/>
    <col min="8211" max="8211" width="6.125" style="59" customWidth="1"/>
    <col min="8212" max="8212" width="2.125" style="59" customWidth="1"/>
    <col min="8213" max="8213" width="6.125" style="59" customWidth="1"/>
    <col min="8214" max="8214" width="2.125" style="59" customWidth="1"/>
    <col min="8215" max="8215" width="6.125" style="59" customWidth="1"/>
    <col min="8216" max="8216" width="2.125" style="59" customWidth="1"/>
    <col min="8217" max="8217" width="6.125" style="59" customWidth="1"/>
    <col min="8218" max="8218" width="2.125" style="59" customWidth="1"/>
    <col min="8219" max="8219" width="6.125" style="59" customWidth="1"/>
    <col min="8220" max="8220" width="2.125" style="59" customWidth="1"/>
    <col min="8221" max="8221" width="6.125" style="59" customWidth="1"/>
    <col min="8222" max="8222" width="2.125" style="59" customWidth="1"/>
    <col min="8223" max="8223" width="6.125" style="59" customWidth="1"/>
    <col min="8224" max="8224" width="2.125" style="59" customWidth="1"/>
    <col min="8225" max="8225" width="6.125" style="59" customWidth="1"/>
    <col min="8226" max="8226" width="2.125" style="59" customWidth="1"/>
    <col min="8227" max="8227" width="6.125" style="59" customWidth="1"/>
    <col min="8228" max="8228" width="2.125" style="59" customWidth="1"/>
    <col min="8229" max="8229" width="6.125" style="59" customWidth="1"/>
    <col min="8230" max="8230" width="2.125" style="59" customWidth="1"/>
    <col min="8231" max="8231" width="6.125" style="59" customWidth="1"/>
    <col min="8232" max="8232" width="2.125" style="59" customWidth="1"/>
    <col min="8233" max="8233" width="6.125" style="59" customWidth="1"/>
    <col min="8234" max="8234" width="2.125" style="59" customWidth="1"/>
    <col min="8235" max="8235" width="6.125" style="59" customWidth="1"/>
    <col min="8236" max="8236" width="2.125" style="59" customWidth="1"/>
    <col min="8237" max="8237" width="6.125" style="59" customWidth="1"/>
    <col min="8238" max="8238" width="2.125" style="59" customWidth="1"/>
    <col min="8239" max="8239" width="6.125" style="59" customWidth="1"/>
    <col min="8240" max="8448" width="9" style="59" customWidth="1"/>
    <col min="8449" max="8449" width="3.375" style="59" customWidth="1"/>
    <col min="8450" max="8450" width="6" style="59" customWidth="1"/>
    <col min="8451" max="8451" width="1.375" style="59" customWidth="1"/>
    <col min="8452" max="8452" width="2.25" style="59" customWidth="1"/>
    <col min="8453" max="8453" width="2.375" style="59" customWidth="1"/>
    <col min="8454" max="8454" width="2.125" style="59" customWidth="1"/>
    <col min="8455" max="8455" width="6.125" style="59" customWidth="1"/>
    <col min="8456" max="8456" width="2.125" style="59" customWidth="1"/>
    <col min="8457" max="8457" width="6.125" style="59" customWidth="1"/>
    <col min="8458" max="8458" width="2.125" style="59" customWidth="1"/>
    <col min="8459" max="8459" width="6.125" style="59" customWidth="1"/>
    <col min="8460" max="8460" width="2.125" style="59" customWidth="1"/>
    <col min="8461" max="8461" width="6.125" style="59" customWidth="1"/>
    <col min="8462" max="8462" width="2.125" style="59" customWidth="1"/>
    <col min="8463" max="8463" width="6.125" style="59" customWidth="1"/>
    <col min="8464" max="8464" width="2.125" style="59" customWidth="1"/>
    <col min="8465" max="8465" width="6.125" style="59" customWidth="1"/>
    <col min="8466" max="8466" width="2.125" style="59" customWidth="1"/>
    <col min="8467" max="8467" width="6.125" style="59" customWidth="1"/>
    <col min="8468" max="8468" width="2.125" style="59" customWidth="1"/>
    <col min="8469" max="8469" width="6.125" style="59" customWidth="1"/>
    <col min="8470" max="8470" width="2.125" style="59" customWidth="1"/>
    <col min="8471" max="8471" width="6.125" style="59" customWidth="1"/>
    <col min="8472" max="8472" width="2.125" style="59" customWidth="1"/>
    <col min="8473" max="8473" width="6.125" style="59" customWidth="1"/>
    <col min="8474" max="8474" width="2.125" style="59" customWidth="1"/>
    <col min="8475" max="8475" width="6.125" style="59" customWidth="1"/>
    <col min="8476" max="8476" width="2.125" style="59" customWidth="1"/>
    <col min="8477" max="8477" width="6.125" style="59" customWidth="1"/>
    <col min="8478" max="8478" width="2.125" style="59" customWidth="1"/>
    <col min="8479" max="8479" width="6.125" style="59" customWidth="1"/>
    <col min="8480" max="8480" width="2.125" style="59" customWidth="1"/>
    <col min="8481" max="8481" width="6.125" style="59" customWidth="1"/>
    <col min="8482" max="8482" width="2.125" style="59" customWidth="1"/>
    <col min="8483" max="8483" width="6.125" style="59" customWidth="1"/>
    <col min="8484" max="8484" width="2.125" style="59" customWidth="1"/>
    <col min="8485" max="8485" width="6.125" style="59" customWidth="1"/>
    <col min="8486" max="8486" width="2.125" style="59" customWidth="1"/>
    <col min="8487" max="8487" width="6.125" style="59" customWidth="1"/>
    <col min="8488" max="8488" width="2.125" style="59" customWidth="1"/>
    <col min="8489" max="8489" width="6.125" style="59" customWidth="1"/>
    <col min="8490" max="8490" width="2.125" style="59" customWidth="1"/>
    <col min="8491" max="8491" width="6.125" style="59" customWidth="1"/>
    <col min="8492" max="8492" width="2.125" style="59" customWidth="1"/>
    <col min="8493" max="8493" width="6.125" style="59" customWidth="1"/>
    <col min="8494" max="8494" width="2.125" style="59" customWidth="1"/>
    <col min="8495" max="8495" width="6.125" style="59" customWidth="1"/>
    <col min="8496" max="8704" width="9" style="59" customWidth="1"/>
    <col min="8705" max="8705" width="3.375" style="59" customWidth="1"/>
    <col min="8706" max="8706" width="6" style="59" customWidth="1"/>
    <col min="8707" max="8707" width="1.375" style="59" customWidth="1"/>
    <col min="8708" max="8708" width="2.25" style="59" customWidth="1"/>
    <col min="8709" max="8709" width="2.375" style="59" customWidth="1"/>
    <col min="8710" max="8710" width="2.125" style="59" customWidth="1"/>
    <col min="8711" max="8711" width="6.125" style="59" customWidth="1"/>
    <col min="8712" max="8712" width="2.125" style="59" customWidth="1"/>
    <col min="8713" max="8713" width="6.125" style="59" customWidth="1"/>
    <col min="8714" max="8714" width="2.125" style="59" customWidth="1"/>
    <col min="8715" max="8715" width="6.125" style="59" customWidth="1"/>
    <col min="8716" max="8716" width="2.125" style="59" customWidth="1"/>
    <col min="8717" max="8717" width="6.125" style="59" customWidth="1"/>
    <col min="8718" max="8718" width="2.125" style="59" customWidth="1"/>
    <col min="8719" max="8719" width="6.125" style="59" customWidth="1"/>
    <col min="8720" max="8720" width="2.125" style="59" customWidth="1"/>
    <col min="8721" max="8721" width="6.125" style="59" customWidth="1"/>
    <col min="8722" max="8722" width="2.125" style="59" customWidth="1"/>
    <col min="8723" max="8723" width="6.125" style="59" customWidth="1"/>
    <col min="8724" max="8724" width="2.125" style="59" customWidth="1"/>
    <col min="8725" max="8725" width="6.125" style="59" customWidth="1"/>
    <col min="8726" max="8726" width="2.125" style="59" customWidth="1"/>
    <col min="8727" max="8727" width="6.125" style="59" customWidth="1"/>
    <col min="8728" max="8728" width="2.125" style="59" customWidth="1"/>
    <col min="8729" max="8729" width="6.125" style="59" customWidth="1"/>
    <col min="8730" max="8730" width="2.125" style="59" customWidth="1"/>
    <col min="8731" max="8731" width="6.125" style="59" customWidth="1"/>
    <col min="8732" max="8732" width="2.125" style="59" customWidth="1"/>
    <col min="8733" max="8733" width="6.125" style="59" customWidth="1"/>
    <col min="8734" max="8734" width="2.125" style="59" customWidth="1"/>
    <col min="8735" max="8735" width="6.125" style="59" customWidth="1"/>
    <col min="8736" max="8736" width="2.125" style="59" customWidth="1"/>
    <col min="8737" max="8737" width="6.125" style="59" customWidth="1"/>
    <col min="8738" max="8738" width="2.125" style="59" customWidth="1"/>
    <col min="8739" max="8739" width="6.125" style="59" customWidth="1"/>
    <col min="8740" max="8740" width="2.125" style="59" customWidth="1"/>
    <col min="8741" max="8741" width="6.125" style="59" customWidth="1"/>
    <col min="8742" max="8742" width="2.125" style="59" customWidth="1"/>
    <col min="8743" max="8743" width="6.125" style="59" customWidth="1"/>
    <col min="8744" max="8744" width="2.125" style="59" customWidth="1"/>
    <col min="8745" max="8745" width="6.125" style="59" customWidth="1"/>
    <col min="8746" max="8746" width="2.125" style="59" customWidth="1"/>
    <col min="8747" max="8747" width="6.125" style="59" customWidth="1"/>
    <col min="8748" max="8748" width="2.125" style="59" customWidth="1"/>
    <col min="8749" max="8749" width="6.125" style="59" customWidth="1"/>
    <col min="8750" max="8750" width="2.125" style="59" customWidth="1"/>
    <col min="8751" max="8751" width="6.125" style="59" customWidth="1"/>
    <col min="8752" max="8960" width="9" style="59" customWidth="1"/>
    <col min="8961" max="8961" width="3.375" style="59" customWidth="1"/>
    <col min="8962" max="8962" width="6" style="59" customWidth="1"/>
    <col min="8963" max="8963" width="1.375" style="59" customWidth="1"/>
    <col min="8964" max="8964" width="2.25" style="59" customWidth="1"/>
    <col min="8965" max="8965" width="2.375" style="59" customWidth="1"/>
    <col min="8966" max="8966" width="2.125" style="59" customWidth="1"/>
    <col min="8967" max="8967" width="6.125" style="59" customWidth="1"/>
    <col min="8968" max="8968" width="2.125" style="59" customWidth="1"/>
    <col min="8969" max="8969" width="6.125" style="59" customWidth="1"/>
    <col min="8970" max="8970" width="2.125" style="59" customWidth="1"/>
    <col min="8971" max="8971" width="6.125" style="59" customWidth="1"/>
    <col min="8972" max="8972" width="2.125" style="59" customWidth="1"/>
    <col min="8973" max="8973" width="6.125" style="59" customWidth="1"/>
    <col min="8974" max="8974" width="2.125" style="59" customWidth="1"/>
    <col min="8975" max="8975" width="6.125" style="59" customWidth="1"/>
    <col min="8976" max="8976" width="2.125" style="59" customWidth="1"/>
    <col min="8977" max="8977" width="6.125" style="59" customWidth="1"/>
    <col min="8978" max="8978" width="2.125" style="59" customWidth="1"/>
    <col min="8979" max="8979" width="6.125" style="59" customWidth="1"/>
    <col min="8980" max="8980" width="2.125" style="59" customWidth="1"/>
    <col min="8981" max="8981" width="6.125" style="59" customWidth="1"/>
    <col min="8982" max="8982" width="2.125" style="59" customWidth="1"/>
    <col min="8983" max="8983" width="6.125" style="59" customWidth="1"/>
    <col min="8984" max="8984" width="2.125" style="59" customWidth="1"/>
    <col min="8985" max="8985" width="6.125" style="59" customWidth="1"/>
    <col min="8986" max="8986" width="2.125" style="59" customWidth="1"/>
    <col min="8987" max="8987" width="6.125" style="59" customWidth="1"/>
    <col min="8988" max="8988" width="2.125" style="59" customWidth="1"/>
    <col min="8989" max="8989" width="6.125" style="59" customWidth="1"/>
    <col min="8990" max="8990" width="2.125" style="59" customWidth="1"/>
    <col min="8991" max="8991" width="6.125" style="59" customWidth="1"/>
    <col min="8992" max="8992" width="2.125" style="59" customWidth="1"/>
    <col min="8993" max="8993" width="6.125" style="59" customWidth="1"/>
    <col min="8994" max="8994" width="2.125" style="59" customWidth="1"/>
    <col min="8995" max="8995" width="6.125" style="59" customWidth="1"/>
    <col min="8996" max="8996" width="2.125" style="59" customWidth="1"/>
    <col min="8997" max="8997" width="6.125" style="59" customWidth="1"/>
    <col min="8998" max="8998" width="2.125" style="59" customWidth="1"/>
    <col min="8999" max="8999" width="6.125" style="59" customWidth="1"/>
    <col min="9000" max="9000" width="2.125" style="59" customWidth="1"/>
    <col min="9001" max="9001" width="6.125" style="59" customWidth="1"/>
    <col min="9002" max="9002" width="2.125" style="59" customWidth="1"/>
    <col min="9003" max="9003" width="6.125" style="59" customWidth="1"/>
    <col min="9004" max="9004" width="2.125" style="59" customWidth="1"/>
    <col min="9005" max="9005" width="6.125" style="59" customWidth="1"/>
    <col min="9006" max="9006" width="2.125" style="59" customWidth="1"/>
    <col min="9007" max="9007" width="6.125" style="59" customWidth="1"/>
    <col min="9008" max="9216" width="9" style="59" customWidth="1"/>
    <col min="9217" max="9217" width="3.375" style="59" customWidth="1"/>
    <col min="9218" max="9218" width="6" style="59" customWidth="1"/>
    <col min="9219" max="9219" width="1.375" style="59" customWidth="1"/>
    <col min="9220" max="9220" width="2.25" style="59" customWidth="1"/>
    <col min="9221" max="9221" width="2.375" style="59" customWidth="1"/>
    <col min="9222" max="9222" width="2.125" style="59" customWidth="1"/>
    <col min="9223" max="9223" width="6.125" style="59" customWidth="1"/>
    <col min="9224" max="9224" width="2.125" style="59" customWidth="1"/>
    <col min="9225" max="9225" width="6.125" style="59" customWidth="1"/>
    <col min="9226" max="9226" width="2.125" style="59" customWidth="1"/>
    <col min="9227" max="9227" width="6.125" style="59" customWidth="1"/>
    <col min="9228" max="9228" width="2.125" style="59" customWidth="1"/>
    <col min="9229" max="9229" width="6.125" style="59" customWidth="1"/>
    <col min="9230" max="9230" width="2.125" style="59" customWidth="1"/>
    <col min="9231" max="9231" width="6.125" style="59" customWidth="1"/>
    <col min="9232" max="9232" width="2.125" style="59" customWidth="1"/>
    <col min="9233" max="9233" width="6.125" style="59" customWidth="1"/>
    <col min="9234" max="9234" width="2.125" style="59" customWidth="1"/>
    <col min="9235" max="9235" width="6.125" style="59" customWidth="1"/>
    <col min="9236" max="9236" width="2.125" style="59" customWidth="1"/>
    <col min="9237" max="9237" width="6.125" style="59" customWidth="1"/>
    <col min="9238" max="9238" width="2.125" style="59" customWidth="1"/>
    <col min="9239" max="9239" width="6.125" style="59" customWidth="1"/>
    <col min="9240" max="9240" width="2.125" style="59" customWidth="1"/>
    <col min="9241" max="9241" width="6.125" style="59" customWidth="1"/>
    <col min="9242" max="9242" width="2.125" style="59" customWidth="1"/>
    <col min="9243" max="9243" width="6.125" style="59" customWidth="1"/>
    <col min="9244" max="9244" width="2.125" style="59" customWidth="1"/>
    <col min="9245" max="9245" width="6.125" style="59" customWidth="1"/>
    <col min="9246" max="9246" width="2.125" style="59" customWidth="1"/>
    <col min="9247" max="9247" width="6.125" style="59" customWidth="1"/>
    <col min="9248" max="9248" width="2.125" style="59" customWidth="1"/>
    <col min="9249" max="9249" width="6.125" style="59" customWidth="1"/>
    <col min="9250" max="9250" width="2.125" style="59" customWidth="1"/>
    <col min="9251" max="9251" width="6.125" style="59" customWidth="1"/>
    <col min="9252" max="9252" width="2.125" style="59" customWidth="1"/>
    <col min="9253" max="9253" width="6.125" style="59" customWidth="1"/>
    <col min="9254" max="9254" width="2.125" style="59" customWidth="1"/>
    <col min="9255" max="9255" width="6.125" style="59" customWidth="1"/>
    <col min="9256" max="9256" width="2.125" style="59" customWidth="1"/>
    <col min="9257" max="9257" width="6.125" style="59" customWidth="1"/>
    <col min="9258" max="9258" width="2.125" style="59" customWidth="1"/>
    <col min="9259" max="9259" width="6.125" style="59" customWidth="1"/>
    <col min="9260" max="9260" width="2.125" style="59" customWidth="1"/>
    <col min="9261" max="9261" width="6.125" style="59" customWidth="1"/>
    <col min="9262" max="9262" width="2.125" style="59" customWidth="1"/>
    <col min="9263" max="9263" width="6.125" style="59" customWidth="1"/>
    <col min="9264" max="9472" width="9" style="59" customWidth="1"/>
    <col min="9473" max="9473" width="3.375" style="59" customWidth="1"/>
    <col min="9474" max="9474" width="6" style="59" customWidth="1"/>
    <col min="9475" max="9475" width="1.375" style="59" customWidth="1"/>
    <col min="9476" max="9476" width="2.25" style="59" customWidth="1"/>
    <col min="9477" max="9477" width="2.375" style="59" customWidth="1"/>
    <col min="9478" max="9478" width="2.125" style="59" customWidth="1"/>
    <col min="9479" max="9479" width="6.125" style="59" customWidth="1"/>
    <col min="9480" max="9480" width="2.125" style="59" customWidth="1"/>
    <col min="9481" max="9481" width="6.125" style="59" customWidth="1"/>
    <col min="9482" max="9482" width="2.125" style="59" customWidth="1"/>
    <col min="9483" max="9483" width="6.125" style="59" customWidth="1"/>
    <col min="9484" max="9484" width="2.125" style="59" customWidth="1"/>
    <col min="9485" max="9485" width="6.125" style="59" customWidth="1"/>
    <col min="9486" max="9486" width="2.125" style="59" customWidth="1"/>
    <col min="9487" max="9487" width="6.125" style="59" customWidth="1"/>
    <col min="9488" max="9488" width="2.125" style="59" customWidth="1"/>
    <col min="9489" max="9489" width="6.125" style="59" customWidth="1"/>
    <col min="9490" max="9490" width="2.125" style="59" customWidth="1"/>
    <col min="9491" max="9491" width="6.125" style="59" customWidth="1"/>
    <col min="9492" max="9492" width="2.125" style="59" customWidth="1"/>
    <col min="9493" max="9493" width="6.125" style="59" customWidth="1"/>
    <col min="9494" max="9494" width="2.125" style="59" customWidth="1"/>
    <col min="9495" max="9495" width="6.125" style="59" customWidth="1"/>
    <col min="9496" max="9496" width="2.125" style="59" customWidth="1"/>
    <col min="9497" max="9497" width="6.125" style="59" customWidth="1"/>
    <col min="9498" max="9498" width="2.125" style="59" customWidth="1"/>
    <col min="9499" max="9499" width="6.125" style="59" customWidth="1"/>
    <col min="9500" max="9500" width="2.125" style="59" customWidth="1"/>
    <col min="9501" max="9501" width="6.125" style="59" customWidth="1"/>
    <col min="9502" max="9502" width="2.125" style="59" customWidth="1"/>
    <col min="9503" max="9503" width="6.125" style="59" customWidth="1"/>
    <col min="9504" max="9504" width="2.125" style="59" customWidth="1"/>
    <col min="9505" max="9505" width="6.125" style="59" customWidth="1"/>
    <col min="9506" max="9506" width="2.125" style="59" customWidth="1"/>
    <col min="9507" max="9507" width="6.125" style="59" customWidth="1"/>
    <col min="9508" max="9508" width="2.125" style="59" customWidth="1"/>
    <col min="9509" max="9509" width="6.125" style="59" customWidth="1"/>
    <col min="9510" max="9510" width="2.125" style="59" customWidth="1"/>
    <col min="9511" max="9511" width="6.125" style="59" customWidth="1"/>
    <col min="9512" max="9512" width="2.125" style="59" customWidth="1"/>
    <col min="9513" max="9513" width="6.125" style="59" customWidth="1"/>
    <col min="9514" max="9514" width="2.125" style="59" customWidth="1"/>
    <col min="9515" max="9515" width="6.125" style="59" customWidth="1"/>
    <col min="9516" max="9516" width="2.125" style="59" customWidth="1"/>
    <col min="9517" max="9517" width="6.125" style="59" customWidth="1"/>
    <col min="9518" max="9518" width="2.125" style="59" customWidth="1"/>
    <col min="9519" max="9519" width="6.125" style="59" customWidth="1"/>
    <col min="9520" max="9728" width="9" style="59" customWidth="1"/>
    <col min="9729" max="9729" width="3.375" style="59" customWidth="1"/>
    <col min="9730" max="9730" width="6" style="59" customWidth="1"/>
    <col min="9731" max="9731" width="1.375" style="59" customWidth="1"/>
    <col min="9732" max="9732" width="2.25" style="59" customWidth="1"/>
    <col min="9733" max="9733" width="2.375" style="59" customWidth="1"/>
    <col min="9734" max="9734" width="2.125" style="59" customWidth="1"/>
    <col min="9735" max="9735" width="6.125" style="59" customWidth="1"/>
    <col min="9736" max="9736" width="2.125" style="59" customWidth="1"/>
    <col min="9737" max="9737" width="6.125" style="59" customWidth="1"/>
    <col min="9738" max="9738" width="2.125" style="59" customWidth="1"/>
    <col min="9739" max="9739" width="6.125" style="59" customWidth="1"/>
    <col min="9740" max="9740" width="2.125" style="59" customWidth="1"/>
    <col min="9741" max="9741" width="6.125" style="59" customWidth="1"/>
    <col min="9742" max="9742" width="2.125" style="59" customWidth="1"/>
    <col min="9743" max="9743" width="6.125" style="59" customWidth="1"/>
    <col min="9744" max="9744" width="2.125" style="59" customWidth="1"/>
    <col min="9745" max="9745" width="6.125" style="59" customWidth="1"/>
    <col min="9746" max="9746" width="2.125" style="59" customWidth="1"/>
    <col min="9747" max="9747" width="6.125" style="59" customWidth="1"/>
    <col min="9748" max="9748" width="2.125" style="59" customWidth="1"/>
    <col min="9749" max="9749" width="6.125" style="59" customWidth="1"/>
    <col min="9750" max="9750" width="2.125" style="59" customWidth="1"/>
    <col min="9751" max="9751" width="6.125" style="59" customWidth="1"/>
    <col min="9752" max="9752" width="2.125" style="59" customWidth="1"/>
    <col min="9753" max="9753" width="6.125" style="59" customWidth="1"/>
    <col min="9754" max="9754" width="2.125" style="59" customWidth="1"/>
    <col min="9755" max="9755" width="6.125" style="59" customWidth="1"/>
    <col min="9756" max="9756" width="2.125" style="59" customWidth="1"/>
    <col min="9757" max="9757" width="6.125" style="59" customWidth="1"/>
    <col min="9758" max="9758" width="2.125" style="59" customWidth="1"/>
    <col min="9759" max="9759" width="6.125" style="59" customWidth="1"/>
    <col min="9760" max="9760" width="2.125" style="59" customWidth="1"/>
    <col min="9761" max="9761" width="6.125" style="59" customWidth="1"/>
    <col min="9762" max="9762" width="2.125" style="59" customWidth="1"/>
    <col min="9763" max="9763" width="6.125" style="59" customWidth="1"/>
    <col min="9764" max="9764" width="2.125" style="59" customWidth="1"/>
    <col min="9765" max="9765" width="6.125" style="59" customWidth="1"/>
    <col min="9766" max="9766" width="2.125" style="59" customWidth="1"/>
    <col min="9767" max="9767" width="6.125" style="59" customWidth="1"/>
    <col min="9768" max="9768" width="2.125" style="59" customWidth="1"/>
    <col min="9769" max="9769" width="6.125" style="59" customWidth="1"/>
    <col min="9770" max="9770" width="2.125" style="59" customWidth="1"/>
    <col min="9771" max="9771" width="6.125" style="59" customWidth="1"/>
    <col min="9772" max="9772" width="2.125" style="59" customWidth="1"/>
    <col min="9773" max="9773" width="6.125" style="59" customWidth="1"/>
    <col min="9774" max="9774" width="2.125" style="59" customWidth="1"/>
    <col min="9775" max="9775" width="6.125" style="59" customWidth="1"/>
    <col min="9776" max="9984" width="9" style="59" customWidth="1"/>
    <col min="9985" max="9985" width="3.375" style="59" customWidth="1"/>
    <col min="9986" max="9986" width="6" style="59" customWidth="1"/>
    <col min="9987" max="9987" width="1.375" style="59" customWidth="1"/>
    <col min="9988" max="9988" width="2.25" style="59" customWidth="1"/>
    <col min="9989" max="9989" width="2.375" style="59" customWidth="1"/>
    <col min="9990" max="9990" width="2.125" style="59" customWidth="1"/>
    <col min="9991" max="9991" width="6.125" style="59" customWidth="1"/>
    <col min="9992" max="9992" width="2.125" style="59" customWidth="1"/>
    <col min="9993" max="9993" width="6.125" style="59" customWidth="1"/>
    <col min="9994" max="9994" width="2.125" style="59" customWidth="1"/>
    <col min="9995" max="9995" width="6.125" style="59" customWidth="1"/>
    <col min="9996" max="9996" width="2.125" style="59" customWidth="1"/>
    <col min="9997" max="9997" width="6.125" style="59" customWidth="1"/>
    <col min="9998" max="9998" width="2.125" style="59" customWidth="1"/>
    <col min="9999" max="9999" width="6.125" style="59" customWidth="1"/>
    <col min="10000" max="10000" width="2.125" style="59" customWidth="1"/>
    <col min="10001" max="10001" width="6.125" style="59" customWidth="1"/>
    <col min="10002" max="10002" width="2.125" style="59" customWidth="1"/>
    <col min="10003" max="10003" width="6.125" style="59" customWidth="1"/>
    <col min="10004" max="10004" width="2.125" style="59" customWidth="1"/>
    <col min="10005" max="10005" width="6.125" style="59" customWidth="1"/>
    <col min="10006" max="10006" width="2.125" style="59" customWidth="1"/>
    <col min="10007" max="10007" width="6.125" style="59" customWidth="1"/>
    <col min="10008" max="10008" width="2.125" style="59" customWidth="1"/>
    <col min="10009" max="10009" width="6.125" style="59" customWidth="1"/>
    <col min="10010" max="10010" width="2.125" style="59" customWidth="1"/>
    <col min="10011" max="10011" width="6.125" style="59" customWidth="1"/>
    <col min="10012" max="10012" width="2.125" style="59" customWidth="1"/>
    <col min="10013" max="10013" width="6.125" style="59" customWidth="1"/>
    <col min="10014" max="10014" width="2.125" style="59" customWidth="1"/>
    <col min="10015" max="10015" width="6.125" style="59" customWidth="1"/>
    <col min="10016" max="10016" width="2.125" style="59" customWidth="1"/>
    <col min="10017" max="10017" width="6.125" style="59" customWidth="1"/>
    <col min="10018" max="10018" width="2.125" style="59" customWidth="1"/>
    <col min="10019" max="10019" width="6.125" style="59" customWidth="1"/>
    <col min="10020" max="10020" width="2.125" style="59" customWidth="1"/>
    <col min="10021" max="10021" width="6.125" style="59" customWidth="1"/>
    <col min="10022" max="10022" width="2.125" style="59" customWidth="1"/>
    <col min="10023" max="10023" width="6.125" style="59" customWidth="1"/>
    <col min="10024" max="10024" width="2.125" style="59" customWidth="1"/>
    <col min="10025" max="10025" width="6.125" style="59" customWidth="1"/>
    <col min="10026" max="10026" width="2.125" style="59" customWidth="1"/>
    <col min="10027" max="10027" width="6.125" style="59" customWidth="1"/>
    <col min="10028" max="10028" width="2.125" style="59" customWidth="1"/>
    <col min="10029" max="10029" width="6.125" style="59" customWidth="1"/>
    <col min="10030" max="10030" width="2.125" style="59" customWidth="1"/>
    <col min="10031" max="10031" width="6.125" style="59" customWidth="1"/>
    <col min="10032" max="10240" width="9" style="59" customWidth="1"/>
    <col min="10241" max="10241" width="3.375" style="59" customWidth="1"/>
    <col min="10242" max="10242" width="6" style="59" customWidth="1"/>
    <col min="10243" max="10243" width="1.375" style="59" customWidth="1"/>
    <col min="10244" max="10244" width="2.25" style="59" customWidth="1"/>
    <col min="10245" max="10245" width="2.375" style="59" customWidth="1"/>
    <col min="10246" max="10246" width="2.125" style="59" customWidth="1"/>
    <col min="10247" max="10247" width="6.125" style="59" customWidth="1"/>
    <col min="10248" max="10248" width="2.125" style="59" customWidth="1"/>
    <col min="10249" max="10249" width="6.125" style="59" customWidth="1"/>
    <col min="10250" max="10250" width="2.125" style="59" customWidth="1"/>
    <col min="10251" max="10251" width="6.125" style="59" customWidth="1"/>
    <col min="10252" max="10252" width="2.125" style="59" customWidth="1"/>
    <col min="10253" max="10253" width="6.125" style="59" customWidth="1"/>
    <col min="10254" max="10254" width="2.125" style="59" customWidth="1"/>
    <col min="10255" max="10255" width="6.125" style="59" customWidth="1"/>
    <col min="10256" max="10256" width="2.125" style="59" customWidth="1"/>
    <col min="10257" max="10257" width="6.125" style="59" customWidth="1"/>
    <col min="10258" max="10258" width="2.125" style="59" customWidth="1"/>
    <col min="10259" max="10259" width="6.125" style="59" customWidth="1"/>
    <col min="10260" max="10260" width="2.125" style="59" customWidth="1"/>
    <col min="10261" max="10261" width="6.125" style="59" customWidth="1"/>
    <col min="10262" max="10262" width="2.125" style="59" customWidth="1"/>
    <col min="10263" max="10263" width="6.125" style="59" customWidth="1"/>
    <col min="10264" max="10264" width="2.125" style="59" customWidth="1"/>
    <col min="10265" max="10265" width="6.125" style="59" customWidth="1"/>
    <col min="10266" max="10266" width="2.125" style="59" customWidth="1"/>
    <col min="10267" max="10267" width="6.125" style="59" customWidth="1"/>
    <col min="10268" max="10268" width="2.125" style="59" customWidth="1"/>
    <col min="10269" max="10269" width="6.125" style="59" customWidth="1"/>
    <col min="10270" max="10270" width="2.125" style="59" customWidth="1"/>
    <col min="10271" max="10271" width="6.125" style="59" customWidth="1"/>
    <col min="10272" max="10272" width="2.125" style="59" customWidth="1"/>
    <col min="10273" max="10273" width="6.125" style="59" customWidth="1"/>
    <col min="10274" max="10274" width="2.125" style="59" customWidth="1"/>
    <col min="10275" max="10275" width="6.125" style="59" customWidth="1"/>
    <col min="10276" max="10276" width="2.125" style="59" customWidth="1"/>
    <col min="10277" max="10277" width="6.125" style="59" customWidth="1"/>
    <col min="10278" max="10278" width="2.125" style="59" customWidth="1"/>
    <col min="10279" max="10279" width="6.125" style="59" customWidth="1"/>
    <col min="10280" max="10280" width="2.125" style="59" customWidth="1"/>
    <col min="10281" max="10281" width="6.125" style="59" customWidth="1"/>
    <col min="10282" max="10282" width="2.125" style="59" customWidth="1"/>
    <col min="10283" max="10283" width="6.125" style="59" customWidth="1"/>
    <col min="10284" max="10284" width="2.125" style="59" customWidth="1"/>
    <col min="10285" max="10285" width="6.125" style="59" customWidth="1"/>
    <col min="10286" max="10286" width="2.125" style="59" customWidth="1"/>
    <col min="10287" max="10287" width="6.125" style="59" customWidth="1"/>
    <col min="10288" max="10496" width="9" style="59" customWidth="1"/>
    <col min="10497" max="10497" width="3.375" style="59" customWidth="1"/>
    <col min="10498" max="10498" width="6" style="59" customWidth="1"/>
    <col min="10499" max="10499" width="1.375" style="59" customWidth="1"/>
    <col min="10500" max="10500" width="2.25" style="59" customWidth="1"/>
    <col min="10501" max="10501" width="2.375" style="59" customWidth="1"/>
    <col min="10502" max="10502" width="2.125" style="59" customWidth="1"/>
    <col min="10503" max="10503" width="6.125" style="59" customWidth="1"/>
    <col min="10504" max="10504" width="2.125" style="59" customWidth="1"/>
    <col min="10505" max="10505" width="6.125" style="59" customWidth="1"/>
    <col min="10506" max="10506" width="2.125" style="59" customWidth="1"/>
    <col min="10507" max="10507" width="6.125" style="59" customWidth="1"/>
    <col min="10508" max="10508" width="2.125" style="59" customWidth="1"/>
    <col min="10509" max="10509" width="6.125" style="59" customWidth="1"/>
    <col min="10510" max="10510" width="2.125" style="59" customWidth="1"/>
    <col min="10511" max="10511" width="6.125" style="59" customWidth="1"/>
    <col min="10512" max="10512" width="2.125" style="59" customWidth="1"/>
    <col min="10513" max="10513" width="6.125" style="59" customWidth="1"/>
    <col min="10514" max="10514" width="2.125" style="59" customWidth="1"/>
    <col min="10515" max="10515" width="6.125" style="59" customWidth="1"/>
    <col min="10516" max="10516" width="2.125" style="59" customWidth="1"/>
    <col min="10517" max="10517" width="6.125" style="59" customWidth="1"/>
    <col min="10518" max="10518" width="2.125" style="59" customWidth="1"/>
    <col min="10519" max="10519" width="6.125" style="59" customWidth="1"/>
    <col min="10520" max="10520" width="2.125" style="59" customWidth="1"/>
    <col min="10521" max="10521" width="6.125" style="59" customWidth="1"/>
    <col min="10522" max="10522" width="2.125" style="59" customWidth="1"/>
    <col min="10523" max="10523" width="6.125" style="59" customWidth="1"/>
    <col min="10524" max="10524" width="2.125" style="59" customWidth="1"/>
    <col min="10525" max="10525" width="6.125" style="59" customWidth="1"/>
    <col min="10526" max="10526" width="2.125" style="59" customWidth="1"/>
    <col min="10527" max="10527" width="6.125" style="59" customWidth="1"/>
    <col min="10528" max="10528" width="2.125" style="59" customWidth="1"/>
    <col min="10529" max="10529" width="6.125" style="59" customWidth="1"/>
    <col min="10530" max="10530" width="2.125" style="59" customWidth="1"/>
    <col min="10531" max="10531" width="6.125" style="59" customWidth="1"/>
    <col min="10532" max="10532" width="2.125" style="59" customWidth="1"/>
    <col min="10533" max="10533" width="6.125" style="59" customWidth="1"/>
    <col min="10534" max="10534" width="2.125" style="59" customWidth="1"/>
    <col min="10535" max="10535" width="6.125" style="59" customWidth="1"/>
    <col min="10536" max="10536" width="2.125" style="59" customWidth="1"/>
    <col min="10537" max="10537" width="6.125" style="59" customWidth="1"/>
    <col min="10538" max="10538" width="2.125" style="59" customWidth="1"/>
    <col min="10539" max="10539" width="6.125" style="59" customWidth="1"/>
    <col min="10540" max="10540" width="2.125" style="59" customWidth="1"/>
    <col min="10541" max="10541" width="6.125" style="59" customWidth="1"/>
    <col min="10542" max="10542" width="2.125" style="59" customWidth="1"/>
    <col min="10543" max="10543" width="6.125" style="59" customWidth="1"/>
    <col min="10544" max="10752" width="9" style="59" customWidth="1"/>
    <col min="10753" max="10753" width="3.375" style="59" customWidth="1"/>
    <col min="10754" max="10754" width="6" style="59" customWidth="1"/>
    <col min="10755" max="10755" width="1.375" style="59" customWidth="1"/>
    <col min="10756" max="10756" width="2.25" style="59" customWidth="1"/>
    <col min="10757" max="10757" width="2.375" style="59" customWidth="1"/>
    <col min="10758" max="10758" width="2.125" style="59" customWidth="1"/>
    <col min="10759" max="10759" width="6.125" style="59" customWidth="1"/>
    <col min="10760" max="10760" width="2.125" style="59" customWidth="1"/>
    <col min="10761" max="10761" width="6.125" style="59" customWidth="1"/>
    <col min="10762" max="10762" width="2.125" style="59" customWidth="1"/>
    <col min="10763" max="10763" width="6.125" style="59" customWidth="1"/>
    <col min="10764" max="10764" width="2.125" style="59" customWidth="1"/>
    <col min="10765" max="10765" width="6.125" style="59" customWidth="1"/>
    <col min="10766" max="10766" width="2.125" style="59" customWidth="1"/>
    <col min="10767" max="10767" width="6.125" style="59" customWidth="1"/>
    <col min="10768" max="10768" width="2.125" style="59" customWidth="1"/>
    <col min="10769" max="10769" width="6.125" style="59" customWidth="1"/>
    <col min="10770" max="10770" width="2.125" style="59" customWidth="1"/>
    <col min="10771" max="10771" width="6.125" style="59" customWidth="1"/>
    <col min="10772" max="10772" width="2.125" style="59" customWidth="1"/>
    <col min="10773" max="10773" width="6.125" style="59" customWidth="1"/>
    <col min="10774" max="10774" width="2.125" style="59" customWidth="1"/>
    <col min="10775" max="10775" width="6.125" style="59" customWidth="1"/>
    <col min="10776" max="10776" width="2.125" style="59" customWidth="1"/>
    <col min="10777" max="10777" width="6.125" style="59" customWidth="1"/>
    <col min="10778" max="10778" width="2.125" style="59" customWidth="1"/>
    <col min="10779" max="10779" width="6.125" style="59" customWidth="1"/>
    <col min="10780" max="10780" width="2.125" style="59" customWidth="1"/>
    <col min="10781" max="10781" width="6.125" style="59" customWidth="1"/>
    <col min="10782" max="10782" width="2.125" style="59" customWidth="1"/>
    <col min="10783" max="10783" width="6.125" style="59" customWidth="1"/>
    <col min="10784" max="10784" width="2.125" style="59" customWidth="1"/>
    <col min="10785" max="10785" width="6.125" style="59" customWidth="1"/>
    <col min="10786" max="10786" width="2.125" style="59" customWidth="1"/>
    <col min="10787" max="10787" width="6.125" style="59" customWidth="1"/>
    <col min="10788" max="10788" width="2.125" style="59" customWidth="1"/>
    <col min="10789" max="10789" width="6.125" style="59" customWidth="1"/>
    <col min="10790" max="10790" width="2.125" style="59" customWidth="1"/>
    <col min="10791" max="10791" width="6.125" style="59" customWidth="1"/>
    <col min="10792" max="10792" width="2.125" style="59" customWidth="1"/>
    <col min="10793" max="10793" width="6.125" style="59" customWidth="1"/>
    <col min="10794" max="10794" width="2.125" style="59" customWidth="1"/>
    <col min="10795" max="10795" width="6.125" style="59" customWidth="1"/>
    <col min="10796" max="10796" width="2.125" style="59" customWidth="1"/>
    <col min="10797" max="10797" width="6.125" style="59" customWidth="1"/>
    <col min="10798" max="10798" width="2.125" style="59" customWidth="1"/>
    <col min="10799" max="10799" width="6.125" style="59" customWidth="1"/>
    <col min="10800" max="11008" width="9" style="59" customWidth="1"/>
    <col min="11009" max="11009" width="3.375" style="59" customWidth="1"/>
    <col min="11010" max="11010" width="6" style="59" customWidth="1"/>
    <col min="11011" max="11011" width="1.375" style="59" customWidth="1"/>
    <col min="11012" max="11012" width="2.25" style="59" customWidth="1"/>
    <col min="11013" max="11013" width="2.375" style="59" customWidth="1"/>
    <col min="11014" max="11014" width="2.125" style="59" customWidth="1"/>
    <col min="11015" max="11015" width="6.125" style="59" customWidth="1"/>
    <col min="11016" max="11016" width="2.125" style="59" customWidth="1"/>
    <col min="11017" max="11017" width="6.125" style="59" customWidth="1"/>
    <col min="11018" max="11018" width="2.125" style="59" customWidth="1"/>
    <col min="11019" max="11019" width="6.125" style="59" customWidth="1"/>
    <col min="11020" max="11020" width="2.125" style="59" customWidth="1"/>
    <col min="11021" max="11021" width="6.125" style="59" customWidth="1"/>
    <col min="11022" max="11022" width="2.125" style="59" customWidth="1"/>
    <col min="11023" max="11023" width="6.125" style="59" customWidth="1"/>
    <col min="11024" max="11024" width="2.125" style="59" customWidth="1"/>
    <col min="11025" max="11025" width="6.125" style="59" customWidth="1"/>
    <col min="11026" max="11026" width="2.125" style="59" customWidth="1"/>
    <col min="11027" max="11027" width="6.125" style="59" customWidth="1"/>
    <col min="11028" max="11028" width="2.125" style="59" customWidth="1"/>
    <col min="11029" max="11029" width="6.125" style="59" customWidth="1"/>
    <col min="11030" max="11030" width="2.125" style="59" customWidth="1"/>
    <col min="11031" max="11031" width="6.125" style="59" customWidth="1"/>
    <col min="11032" max="11032" width="2.125" style="59" customWidth="1"/>
    <col min="11033" max="11033" width="6.125" style="59" customWidth="1"/>
    <col min="11034" max="11034" width="2.125" style="59" customWidth="1"/>
    <col min="11035" max="11035" width="6.125" style="59" customWidth="1"/>
    <col min="11036" max="11036" width="2.125" style="59" customWidth="1"/>
    <col min="11037" max="11037" width="6.125" style="59" customWidth="1"/>
    <col min="11038" max="11038" width="2.125" style="59" customWidth="1"/>
    <col min="11039" max="11039" width="6.125" style="59" customWidth="1"/>
    <col min="11040" max="11040" width="2.125" style="59" customWidth="1"/>
    <col min="11041" max="11041" width="6.125" style="59" customWidth="1"/>
    <col min="11042" max="11042" width="2.125" style="59" customWidth="1"/>
    <col min="11043" max="11043" width="6.125" style="59" customWidth="1"/>
    <col min="11044" max="11044" width="2.125" style="59" customWidth="1"/>
    <col min="11045" max="11045" width="6.125" style="59" customWidth="1"/>
    <col min="11046" max="11046" width="2.125" style="59" customWidth="1"/>
    <col min="11047" max="11047" width="6.125" style="59" customWidth="1"/>
    <col min="11048" max="11048" width="2.125" style="59" customWidth="1"/>
    <col min="11049" max="11049" width="6.125" style="59" customWidth="1"/>
    <col min="11050" max="11050" width="2.125" style="59" customWidth="1"/>
    <col min="11051" max="11051" width="6.125" style="59" customWidth="1"/>
    <col min="11052" max="11052" width="2.125" style="59" customWidth="1"/>
    <col min="11053" max="11053" width="6.125" style="59" customWidth="1"/>
    <col min="11054" max="11054" width="2.125" style="59" customWidth="1"/>
    <col min="11055" max="11055" width="6.125" style="59" customWidth="1"/>
    <col min="11056" max="11264" width="9" style="59" customWidth="1"/>
    <col min="11265" max="11265" width="3.375" style="59" customWidth="1"/>
    <col min="11266" max="11266" width="6" style="59" customWidth="1"/>
    <col min="11267" max="11267" width="1.375" style="59" customWidth="1"/>
    <col min="11268" max="11268" width="2.25" style="59" customWidth="1"/>
    <col min="11269" max="11269" width="2.375" style="59" customWidth="1"/>
    <col min="11270" max="11270" width="2.125" style="59" customWidth="1"/>
    <col min="11271" max="11271" width="6.125" style="59" customWidth="1"/>
    <col min="11272" max="11272" width="2.125" style="59" customWidth="1"/>
    <col min="11273" max="11273" width="6.125" style="59" customWidth="1"/>
    <col min="11274" max="11274" width="2.125" style="59" customWidth="1"/>
    <col min="11275" max="11275" width="6.125" style="59" customWidth="1"/>
    <col min="11276" max="11276" width="2.125" style="59" customWidth="1"/>
    <col min="11277" max="11277" width="6.125" style="59" customWidth="1"/>
    <col min="11278" max="11278" width="2.125" style="59" customWidth="1"/>
    <col min="11279" max="11279" width="6.125" style="59" customWidth="1"/>
    <col min="11280" max="11280" width="2.125" style="59" customWidth="1"/>
    <col min="11281" max="11281" width="6.125" style="59" customWidth="1"/>
    <col min="11282" max="11282" width="2.125" style="59" customWidth="1"/>
    <col min="11283" max="11283" width="6.125" style="59" customWidth="1"/>
    <col min="11284" max="11284" width="2.125" style="59" customWidth="1"/>
    <col min="11285" max="11285" width="6.125" style="59" customWidth="1"/>
    <col min="11286" max="11286" width="2.125" style="59" customWidth="1"/>
    <col min="11287" max="11287" width="6.125" style="59" customWidth="1"/>
    <col min="11288" max="11288" width="2.125" style="59" customWidth="1"/>
    <col min="11289" max="11289" width="6.125" style="59" customWidth="1"/>
    <col min="11290" max="11290" width="2.125" style="59" customWidth="1"/>
    <col min="11291" max="11291" width="6.125" style="59" customWidth="1"/>
    <col min="11292" max="11292" width="2.125" style="59" customWidth="1"/>
    <col min="11293" max="11293" width="6.125" style="59" customWidth="1"/>
    <col min="11294" max="11294" width="2.125" style="59" customWidth="1"/>
    <col min="11295" max="11295" width="6.125" style="59" customWidth="1"/>
    <col min="11296" max="11296" width="2.125" style="59" customWidth="1"/>
    <col min="11297" max="11297" width="6.125" style="59" customWidth="1"/>
    <col min="11298" max="11298" width="2.125" style="59" customWidth="1"/>
    <col min="11299" max="11299" width="6.125" style="59" customWidth="1"/>
    <col min="11300" max="11300" width="2.125" style="59" customWidth="1"/>
    <col min="11301" max="11301" width="6.125" style="59" customWidth="1"/>
    <col min="11302" max="11302" width="2.125" style="59" customWidth="1"/>
    <col min="11303" max="11303" width="6.125" style="59" customWidth="1"/>
    <col min="11304" max="11304" width="2.125" style="59" customWidth="1"/>
    <col min="11305" max="11305" width="6.125" style="59" customWidth="1"/>
    <col min="11306" max="11306" width="2.125" style="59" customWidth="1"/>
    <col min="11307" max="11307" width="6.125" style="59" customWidth="1"/>
    <col min="11308" max="11308" width="2.125" style="59" customWidth="1"/>
    <col min="11309" max="11309" width="6.125" style="59" customWidth="1"/>
    <col min="11310" max="11310" width="2.125" style="59" customWidth="1"/>
    <col min="11311" max="11311" width="6.125" style="59" customWidth="1"/>
    <col min="11312" max="11520" width="9" style="59" customWidth="1"/>
    <col min="11521" max="11521" width="3.375" style="59" customWidth="1"/>
    <col min="11522" max="11522" width="6" style="59" customWidth="1"/>
    <col min="11523" max="11523" width="1.375" style="59" customWidth="1"/>
    <col min="11524" max="11524" width="2.25" style="59" customWidth="1"/>
    <col min="11525" max="11525" width="2.375" style="59" customWidth="1"/>
    <col min="11526" max="11526" width="2.125" style="59" customWidth="1"/>
    <col min="11527" max="11527" width="6.125" style="59" customWidth="1"/>
    <col min="11528" max="11528" width="2.125" style="59" customWidth="1"/>
    <col min="11529" max="11529" width="6.125" style="59" customWidth="1"/>
    <col min="11530" max="11530" width="2.125" style="59" customWidth="1"/>
    <col min="11531" max="11531" width="6.125" style="59" customWidth="1"/>
    <col min="11532" max="11532" width="2.125" style="59" customWidth="1"/>
    <col min="11533" max="11533" width="6.125" style="59" customWidth="1"/>
    <col min="11534" max="11534" width="2.125" style="59" customWidth="1"/>
    <col min="11535" max="11535" width="6.125" style="59" customWidth="1"/>
    <col min="11536" max="11536" width="2.125" style="59" customWidth="1"/>
    <col min="11537" max="11537" width="6.125" style="59" customWidth="1"/>
    <col min="11538" max="11538" width="2.125" style="59" customWidth="1"/>
    <col min="11539" max="11539" width="6.125" style="59" customWidth="1"/>
    <col min="11540" max="11540" width="2.125" style="59" customWidth="1"/>
    <col min="11541" max="11541" width="6.125" style="59" customWidth="1"/>
    <col min="11542" max="11542" width="2.125" style="59" customWidth="1"/>
    <col min="11543" max="11543" width="6.125" style="59" customWidth="1"/>
    <col min="11544" max="11544" width="2.125" style="59" customWidth="1"/>
    <col min="11545" max="11545" width="6.125" style="59" customWidth="1"/>
    <col min="11546" max="11546" width="2.125" style="59" customWidth="1"/>
    <col min="11547" max="11547" width="6.125" style="59" customWidth="1"/>
    <col min="11548" max="11548" width="2.125" style="59" customWidth="1"/>
    <col min="11549" max="11549" width="6.125" style="59" customWidth="1"/>
    <col min="11550" max="11550" width="2.125" style="59" customWidth="1"/>
    <col min="11551" max="11551" width="6.125" style="59" customWidth="1"/>
    <col min="11552" max="11552" width="2.125" style="59" customWidth="1"/>
    <col min="11553" max="11553" width="6.125" style="59" customWidth="1"/>
    <col min="11554" max="11554" width="2.125" style="59" customWidth="1"/>
    <col min="11555" max="11555" width="6.125" style="59" customWidth="1"/>
    <col min="11556" max="11556" width="2.125" style="59" customWidth="1"/>
    <col min="11557" max="11557" width="6.125" style="59" customWidth="1"/>
    <col min="11558" max="11558" width="2.125" style="59" customWidth="1"/>
    <col min="11559" max="11559" width="6.125" style="59" customWidth="1"/>
    <col min="11560" max="11560" width="2.125" style="59" customWidth="1"/>
    <col min="11561" max="11561" width="6.125" style="59" customWidth="1"/>
    <col min="11562" max="11562" width="2.125" style="59" customWidth="1"/>
    <col min="11563" max="11563" width="6.125" style="59" customWidth="1"/>
    <col min="11564" max="11564" width="2.125" style="59" customWidth="1"/>
    <col min="11565" max="11565" width="6.125" style="59" customWidth="1"/>
    <col min="11566" max="11566" width="2.125" style="59" customWidth="1"/>
    <col min="11567" max="11567" width="6.125" style="59" customWidth="1"/>
    <col min="11568" max="11776" width="9" style="59" customWidth="1"/>
    <col min="11777" max="11777" width="3.375" style="59" customWidth="1"/>
    <col min="11778" max="11778" width="6" style="59" customWidth="1"/>
    <col min="11779" max="11779" width="1.375" style="59" customWidth="1"/>
    <col min="11780" max="11780" width="2.25" style="59" customWidth="1"/>
    <col min="11781" max="11781" width="2.375" style="59" customWidth="1"/>
    <col min="11782" max="11782" width="2.125" style="59" customWidth="1"/>
    <col min="11783" max="11783" width="6.125" style="59" customWidth="1"/>
    <col min="11784" max="11784" width="2.125" style="59" customWidth="1"/>
    <col min="11785" max="11785" width="6.125" style="59" customWidth="1"/>
    <col min="11786" max="11786" width="2.125" style="59" customWidth="1"/>
    <col min="11787" max="11787" width="6.125" style="59" customWidth="1"/>
    <col min="11788" max="11788" width="2.125" style="59" customWidth="1"/>
    <col min="11789" max="11789" width="6.125" style="59" customWidth="1"/>
    <col min="11790" max="11790" width="2.125" style="59" customWidth="1"/>
    <col min="11791" max="11791" width="6.125" style="59" customWidth="1"/>
    <col min="11792" max="11792" width="2.125" style="59" customWidth="1"/>
    <col min="11793" max="11793" width="6.125" style="59" customWidth="1"/>
    <col min="11794" max="11794" width="2.125" style="59" customWidth="1"/>
    <col min="11795" max="11795" width="6.125" style="59" customWidth="1"/>
    <col min="11796" max="11796" width="2.125" style="59" customWidth="1"/>
    <col min="11797" max="11797" width="6.125" style="59" customWidth="1"/>
    <col min="11798" max="11798" width="2.125" style="59" customWidth="1"/>
    <col min="11799" max="11799" width="6.125" style="59" customWidth="1"/>
    <col min="11800" max="11800" width="2.125" style="59" customWidth="1"/>
    <col min="11801" max="11801" width="6.125" style="59" customWidth="1"/>
    <col min="11802" max="11802" width="2.125" style="59" customWidth="1"/>
    <col min="11803" max="11803" width="6.125" style="59" customWidth="1"/>
    <col min="11804" max="11804" width="2.125" style="59" customWidth="1"/>
    <col min="11805" max="11805" width="6.125" style="59" customWidth="1"/>
    <col min="11806" max="11806" width="2.125" style="59" customWidth="1"/>
    <col min="11807" max="11807" width="6.125" style="59" customWidth="1"/>
    <col min="11808" max="11808" width="2.125" style="59" customWidth="1"/>
    <col min="11809" max="11809" width="6.125" style="59" customWidth="1"/>
    <col min="11810" max="11810" width="2.125" style="59" customWidth="1"/>
    <col min="11811" max="11811" width="6.125" style="59" customWidth="1"/>
    <col min="11812" max="11812" width="2.125" style="59" customWidth="1"/>
    <col min="11813" max="11813" width="6.125" style="59" customWidth="1"/>
    <col min="11814" max="11814" width="2.125" style="59" customWidth="1"/>
    <col min="11815" max="11815" width="6.125" style="59" customWidth="1"/>
    <col min="11816" max="11816" width="2.125" style="59" customWidth="1"/>
    <col min="11817" max="11817" width="6.125" style="59" customWidth="1"/>
    <col min="11818" max="11818" width="2.125" style="59" customWidth="1"/>
    <col min="11819" max="11819" width="6.125" style="59" customWidth="1"/>
    <col min="11820" max="11820" width="2.125" style="59" customWidth="1"/>
    <col min="11821" max="11821" width="6.125" style="59" customWidth="1"/>
    <col min="11822" max="11822" width="2.125" style="59" customWidth="1"/>
    <col min="11823" max="11823" width="6.125" style="59" customWidth="1"/>
    <col min="11824" max="12032" width="9" style="59" customWidth="1"/>
    <col min="12033" max="12033" width="3.375" style="59" customWidth="1"/>
    <col min="12034" max="12034" width="6" style="59" customWidth="1"/>
    <col min="12035" max="12035" width="1.375" style="59" customWidth="1"/>
    <col min="12036" max="12036" width="2.25" style="59" customWidth="1"/>
    <col min="12037" max="12037" width="2.375" style="59" customWidth="1"/>
    <col min="12038" max="12038" width="2.125" style="59" customWidth="1"/>
    <col min="12039" max="12039" width="6.125" style="59" customWidth="1"/>
    <col min="12040" max="12040" width="2.125" style="59" customWidth="1"/>
    <col min="12041" max="12041" width="6.125" style="59" customWidth="1"/>
    <col min="12042" max="12042" width="2.125" style="59" customWidth="1"/>
    <col min="12043" max="12043" width="6.125" style="59" customWidth="1"/>
    <col min="12044" max="12044" width="2.125" style="59" customWidth="1"/>
    <col min="12045" max="12045" width="6.125" style="59" customWidth="1"/>
    <col min="12046" max="12046" width="2.125" style="59" customWidth="1"/>
    <col min="12047" max="12047" width="6.125" style="59" customWidth="1"/>
    <col min="12048" max="12048" width="2.125" style="59" customWidth="1"/>
    <col min="12049" max="12049" width="6.125" style="59" customWidth="1"/>
    <col min="12050" max="12050" width="2.125" style="59" customWidth="1"/>
    <col min="12051" max="12051" width="6.125" style="59" customWidth="1"/>
    <col min="12052" max="12052" width="2.125" style="59" customWidth="1"/>
    <col min="12053" max="12053" width="6.125" style="59" customWidth="1"/>
    <col min="12054" max="12054" width="2.125" style="59" customWidth="1"/>
    <col min="12055" max="12055" width="6.125" style="59" customWidth="1"/>
    <col min="12056" max="12056" width="2.125" style="59" customWidth="1"/>
    <col min="12057" max="12057" width="6.125" style="59" customWidth="1"/>
    <col min="12058" max="12058" width="2.125" style="59" customWidth="1"/>
    <col min="12059" max="12059" width="6.125" style="59" customWidth="1"/>
    <col min="12060" max="12060" width="2.125" style="59" customWidth="1"/>
    <col min="12061" max="12061" width="6.125" style="59" customWidth="1"/>
    <col min="12062" max="12062" width="2.125" style="59" customWidth="1"/>
    <col min="12063" max="12063" width="6.125" style="59" customWidth="1"/>
    <col min="12064" max="12064" width="2.125" style="59" customWidth="1"/>
    <col min="12065" max="12065" width="6.125" style="59" customWidth="1"/>
    <col min="12066" max="12066" width="2.125" style="59" customWidth="1"/>
    <col min="12067" max="12067" width="6.125" style="59" customWidth="1"/>
    <col min="12068" max="12068" width="2.125" style="59" customWidth="1"/>
    <col min="12069" max="12069" width="6.125" style="59" customWidth="1"/>
    <col min="12070" max="12070" width="2.125" style="59" customWidth="1"/>
    <col min="12071" max="12071" width="6.125" style="59" customWidth="1"/>
    <col min="12072" max="12072" width="2.125" style="59" customWidth="1"/>
    <col min="12073" max="12073" width="6.125" style="59" customWidth="1"/>
    <col min="12074" max="12074" width="2.125" style="59" customWidth="1"/>
    <col min="12075" max="12075" width="6.125" style="59" customWidth="1"/>
    <col min="12076" max="12076" width="2.125" style="59" customWidth="1"/>
    <col min="12077" max="12077" width="6.125" style="59" customWidth="1"/>
    <col min="12078" max="12078" width="2.125" style="59" customWidth="1"/>
    <col min="12079" max="12079" width="6.125" style="59" customWidth="1"/>
    <col min="12080" max="12288" width="9" style="59" customWidth="1"/>
    <col min="12289" max="12289" width="3.375" style="59" customWidth="1"/>
    <col min="12290" max="12290" width="6" style="59" customWidth="1"/>
    <col min="12291" max="12291" width="1.375" style="59" customWidth="1"/>
    <col min="12292" max="12292" width="2.25" style="59" customWidth="1"/>
    <col min="12293" max="12293" width="2.375" style="59" customWidth="1"/>
    <col min="12294" max="12294" width="2.125" style="59" customWidth="1"/>
    <col min="12295" max="12295" width="6.125" style="59" customWidth="1"/>
    <col min="12296" max="12296" width="2.125" style="59" customWidth="1"/>
    <col min="12297" max="12297" width="6.125" style="59" customWidth="1"/>
    <col min="12298" max="12298" width="2.125" style="59" customWidth="1"/>
    <col min="12299" max="12299" width="6.125" style="59" customWidth="1"/>
    <col min="12300" max="12300" width="2.125" style="59" customWidth="1"/>
    <col min="12301" max="12301" width="6.125" style="59" customWidth="1"/>
    <col min="12302" max="12302" width="2.125" style="59" customWidth="1"/>
    <col min="12303" max="12303" width="6.125" style="59" customWidth="1"/>
    <col min="12304" max="12304" width="2.125" style="59" customWidth="1"/>
    <col min="12305" max="12305" width="6.125" style="59" customWidth="1"/>
    <col min="12306" max="12306" width="2.125" style="59" customWidth="1"/>
    <col min="12307" max="12307" width="6.125" style="59" customWidth="1"/>
    <col min="12308" max="12308" width="2.125" style="59" customWidth="1"/>
    <col min="12309" max="12309" width="6.125" style="59" customWidth="1"/>
    <col min="12310" max="12310" width="2.125" style="59" customWidth="1"/>
    <col min="12311" max="12311" width="6.125" style="59" customWidth="1"/>
    <col min="12312" max="12312" width="2.125" style="59" customWidth="1"/>
    <col min="12313" max="12313" width="6.125" style="59" customWidth="1"/>
    <col min="12314" max="12314" width="2.125" style="59" customWidth="1"/>
    <col min="12315" max="12315" width="6.125" style="59" customWidth="1"/>
    <col min="12316" max="12316" width="2.125" style="59" customWidth="1"/>
    <col min="12317" max="12317" width="6.125" style="59" customWidth="1"/>
    <col min="12318" max="12318" width="2.125" style="59" customWidth="1"/>
    <col min="12319" max="12319" width="6.125" style="59" customWidth="1"/>
    <col min="12320" max="12320" width="2.125" style="59" customWidth="1"/>
    <col min="12321" max="12321" width="6.125" style="59" customWidth="1"/>
    <col min="12322" max="12322" width="2.125" style="59" customWidth="1"/>
    <col min="12323" max="12323" width="6.125" style="59" customWidth="1"/>
    <col min="12324" max="12324" width="2.125" style="59" customWidth="1"/>
    <col min="12325" max="12325" width="6.125" style="59" customWidth="1"/>
    <col min="12326" max="12326" width="2.125" style="59" customWidth="1"/>
    <col min="12327" max="12327" width="6.125" style="59" customWidth="1"/>
    <col min="12328" max="12328" width="2.125" style="59" customWidth="1"/>
    <col min="12329" max="12329" width="6.125" style="59" customWidth="1"/>
    <col min="12330" max="12330" width="2.125" style="59" customWidth="1"/>
    <col min="12331" max="12331" width="6.125" style="59" customWidth="1"/>
    <col min="12332" max="12332" width="2.125" style="59" customWidth="1"/>
    <col min="12333" max="12333" width="6.125" style="59" customWidth="1"/>
    <col min="12334" max="12334" width="2.125" style="59" customWidth="1"/>
    <col min="12335" max="12335" width="6.125" style="59" customWidth="1"/>
    <col min="12336" max="12544" width="9" style="59" customWidth="1"/>
    <col min="12545" max="12545" width="3.375" style="59" customWidth="1"/>
    <col min="12546" max="12546" width="6" style="59" customWidth="1"/>
    <col min="12547" max="12547" width="1.375" style="59" customWidth="1"/>
    <col min="12548" max="12548" width="2.25" style="59" customWidth="1"/>
    <col min="12549" max="12549" width="2.375" style="59" customWidth="1"/>
    <col min="12550" max="12550" width="2.125" style="59" customWidth="1"/>
    <col min="12551" max="12551" width="6.125" style="59" customWidth="1"/>
    <col min="12552" max="12552" width="2.125" style="59" customWidth="1"/>
    <col min="12553" max="12553" width="6.125" style="59" customWidth="1"/>
    <col min="12554" max="12554" width="2.125" style="59" customWidth="1"/>
    <col min="12555" max="12555" width="6.125" style="59" customWidth="1"/>
    <col min="12556" max="12556" width="2.125" style="59" customWidth="1"/>
    <col min="12557" max="12557" width="6.125" style="59" customWidth="1"/>
    <col min="12558" max="12558" width="2.125" style="59" customWidth="1"/>
    <col min="12559" max="12559" width="6.125" style="59" customWidth="1"/>
    <col min="12560" max="12560" width="2.125" style="59" customWidth="1"/>
    <col min="12561" max="12561" width="6.125" style="59" customWidth="1"/>
    <col min="12562" max="12562" width="2.125" style="59" customWidth="1"/>
    <col min="12563" max="12563" width="6.125" style="59" customWidth="1"/>
    <col min="12564" max="12564" width="2.125" style="59" customWidth="1"/>
    <col min="12565" max="12565" width="6.125" style="59" customWidth="1"/>
    <col min="12566" max="12566" width="2.125" style="59" customWidth="1"/>
    <col min="12567" max="12567" width="6.125" style="59" customWidth="1"/>
    <col min="12568" max="12568" width="2.125" style="59" customWidth="1"/>
    <col min="12569" max="12569" width="6.125" style="59" customWidth="1"/>
    <col min="12570" max="12570" width="2.125" style="59" customWidth="1"/>
    <col min="12571" max="12571" width="6.125" style="59" customWidth="1"/>
    <col min="12572" max="12572" width="2.125" style="59" customWidth="1"/>
    <col min="12573" max="12573" width="6.125" style="59" customWidth="1"/>
    <col min="12574" max="12574" width="2.125" style="59" customWidth="1"/>
    <col min="12575" max="12575" width="6.125" style="59" customWidth="1"/>
    <col min="12576" max="12576" width="2.125" style="59" customWidth="1"/>
    <col min="12577" max="12577" width="6.125" style="59" customWidth="1"/>
    <col min="12578" max="12578" width="2.125" style="59" customWidth="1"/>
    <col min="12579" max="12579" width="6.125" style="59" customWidth="1"/>
    <col min="12580" max="12580" width="2.125" style="59" customWidth="1"/>
    <col min="12581" max="12581" width="6.125" style="59" customWidth="1"/>
    <col min="12582" max="12582" width="2.125" style="59" customWidth="1"/>
    <col min="12583" max="12583" width="6.125" style="59" customWidth="1"/>
    <col min="12584" max="12584" width="2.125" style="59" customWidth="1"/>
    <col min="12585" max="12585" width="6.125" style="59" customWidth="1"/>
    <col min="12586" max="12586" width="2.125" style="59" customWidth="1"/>
    <col min="12587" max="12587" width="6.125" style="59" customWidth="1"/>
    <col min="12588" max="12588" width="2.125" style="59" customWidth="1"/>
    <col min="12589" max="12589" width="6.125" style="59" customWidth="1"/>
    <col min="12590" max="12590" width="2.125" style="59" customWidth="1"/>
    <col min="12591" max="12591" width="6.125" style="59" customWidth="1"/>
    <col min="12592" max="12800" width="9" style="59" customWidth="1"/>
    <col min="12801" max="12801" width="3.375" style="59" customWidth="1"/>
    <col min="12802" max="12802" width="6" style="59" customWidth="1"/>
    <col min="12803" max="12803" width="1.375" style="59" customWidth="1"/>
    <col min="12804" max="12804" width="2.25" style="59" customWidth="1"/>
    <col min="12805" max="12805" width="2.375" style="59" customWidth="1"/>
    <col min="12806" max="12806" width="2.125" style="59" customWidth="1"/>
    <col min="12807" max="12807" width="6.125" style="59" customWidth="1"/>
    <col min="12808" max="12808" width="2.125" style="59" customWidth="1"/>
    <col min="12809" max="12809" width="6.125" style="59" customWidth="1"/>
    <col min="12810" max="12810" width="2.125" style="59" customWidth="1"/>
    <col min="12811" max="12811" width="6.125" style="59" customWidth="1"/>
    <col min="12812" max="12812" width="2.125" style="59" customWidth="1"/>
    <col min="12813" max="12813" width="6.125" style="59" customWidth="1"/>
    <col min="12814" max="12814" width="2.125" style="59" customWidth="1"/>
    <col min="12815" max="12815" width="6.125" style="59" customWidth="1"/>
    <col min="12816" max="12816" width="2.125" style="59" customWidth="1"/>
    <col min="12817" max="12817" width="6.125" style="59" customWidth="1"/>
    <col min="12818" max="12818" width="2.125" style="59" customWidth="1"/>
    <col min="12819" max="12819" width="6.125" style="59" customWidth="1"/>
    <col min="12820" max="12820" width="2.125" style="59" customWidth="1"/>
    <col min="12821" max="12821" width="6.125" style="59" customWidth="1"/>
    <col min="12822" max="12822" width="2.125" style="59" customWidth="1"/>
    <col min="12823" max="12823" width="6.125" style="59" customWidth="1"/>
    <col min="12824" max="12824" width="2.125" style="59" customWidth="1"/>
    <col min="12825" max="12825" width="6.125" style="59" customWidth="1"/>
    <col min="12826" max="12826" width="2.125" style="59" customWidth="1"/>
    <col min="12827" max="12827" width="6.125" style="59" customWidth="1"/>
    <col min="12828" max="12828" width="2.125" style="59" customWidth="1"/>
    <col min="12829" max="12829" width="6.125" style="59" customWidth="1"/>
    <col min="12830" max="12830" width="2.125" style="59" customWidth="1"/>
    <col min="12831" max="12831" width="6.125" style="59" customWidth="1"/>
    <col min="12832" max="12832" width="2.125" style="59" customWidth="1"/>
    <col min="12833" max="12833" width="6.125" style="59" customWidth="1"/>
    <col min="12834" max="12834" width="2.125" style="59" customWidth="1"/>
    <col min="12835" max="12835" width="6.125" style="59" customWidth="1"/>
    <col min="12836" max="12836" width="2.125" style="59" customWidth="1"/>
    <col min="12837" max="12837" width="6.125" style="59" customWidth="1"/>
    <col min="12838" max="12838" width="2.125" style="59" customWidth="1"/>
    <col min="12839" max="12839" width="6.125" style="59" customWidth="1"/>
    <col min="12840" max="12840" width="2.125" style="59" customWidth="1"/>
    <col min="12841" max="12841" width="6.125" style="59" customWidth="1"/>
    <col min="12842" max="12842" width="2.125" style="59" customWidth="1"/>
    <col min="12843" max="12843" width="6.125" style="59" customWidth="1"/>
    <col min="12844" max="12844" width="2.125" style="59" customWidth="1"/>
    <col min="12845" max="12845" width="6.125" style="59" customWidth="1"/>
    <col min="12846" max="12846" width="2.125" style="59" customWidth="1"/>
    <col min="12847" max="12847" width="6.125" style="59" customWidth="1"/>
    <col min="12848" max="13056" width="9" style="59" customWidth="1"/>
    <col min="13057" max="13057" width="3.375" style="59" customWidth="1"/>
    <col min="13058" max="13058" width="6" style="59" customWidth="1"/>
    <col min="13059" max="13059" width="1.375" style="59" customWidth="1"/>
    <col min="13060" max="13060" width="2.25" style="59" customWidth="1"/>
    <col min="13061" max="13061" width="2.375" style="59" customWidth="1"/>
    <col min="13062" max="13062" width="2.125" style="59" customWidth="1"/>
    <col min="13063" max="13063" width="6.125" style="59" customWidth="1"/>
    <col min="13064" max="13064" width="2.125" style="59" customWidth="1"/>
    <col min="13065" max="13065" width="6.125" style="59" customWidth="1"/>
    <col min="13066" max="13066" width="2.125" style="59" customWidth="1"/>
    <col min="13067" max="13067" width="6.125" style="59" customWidth="1"/>
    <col min="13068" max="13068" width="2.125" style="59" customWidth="1"/>
    <col min="13069" max="13069" width="6.125" style="59" customWidth="1"/>
    <col min="13070" max="13070" width="2.125" style="59" customWidth="1"/>
    <col min="13071" max="13071" width="6.125" style="59" customWidth="1"/>
    <col min="13072" max="13072" width="2.125" style="59" customWidth="1"/>
    <col min="13073" max="13073" width="6.125" style="59" customWidth="1"/>
    <col min="13074" max="13074" width="2.125" style="59" customWidth="1"/>
    <col min="13075" max="13075" width="6.125" style="59" customWidth="1"/>
    <col min="13076" max="13076" width="2.125" style="59" customWidth="1"/>
    <col min="13077" max="13077" width="6.125" style="59" customWidth="1"/>
    <col min="13078" max="13078" width="2.125" style="59" customWidth="1"/>
    <col min="13079" max="13079" width="6.125" style="59" customWidth="1"/>
    <col min="13080" max="13080" width="2.125" style="59" customWidth="1"/>
    <col min="13081" max="13081" width="6.125" style="59" customWidth="1"/>
    <col min="13082" max="13082" width="2.125" style="59" customWidth="1"/>
    <col min="13083" max="13083" width="6.125" style="59" customWidth="1"/>
    <col min="13084" max="13084" width="2.125" style="59" customWidth="1"/>
    <col min="13085" max="13085" width="6.125" style="59" customWidth="1"/>
    <col min="13086" max="13086" width="2.125" style="59" customWidth="1"/>
    <col min="13087" max="13087" width="6.125" style="59" customWidth="1"/>
    <col min="13088" max="13088" width="2.125" style="59" customWidth="1"/>
    <col min="13089" max="13089" width="6.125" style="59" customWidth="1"/>
    <col min="13090" max="13090" width="2.125" style="59" customWidth="1"/>
    <col min="13091" max="13091" width="6.125" style="59" customWidth="1"/>
    <col min="13092" max="13092" width="2.125" style="59" customWidth="1"/>
    <col min="13093" max="13093" width="6.125" style="59" customWidth="1"/>
    <col min="13094" max="13094" width="2.125" style="59" customWidth="1"/>
    <col min="13095" max="13095" width="6.125" style="59" customWidth="1"/>
    <col min="13096" max="13096" width="2.125" style="59" customWidth="1"/>
    <col min="13097" max="13097" width="6.125" style="59" customWidth="1"/>
    <col min="13098" max="13098" width="2.125" style="59" customWidth="1"/>
    <col min="13099" max="13099" width="6.125" style="59" customWidth="1"/>
    <col min="13100" max="13100" width="2.125" style="59" customWidth="1"/>
    <col min="13101" max="13101" width="6.125" style="59" customWidth="1"/>
    <col min="13102" max="13102" width="2.125" style="59" customWidth="1"/>
    <col min="13103" max="13103" width="6.125" style="59" customWidth="1"/>
    <col min="13104" max="13312" width="9" style="59" customWidth="1"/>
    <col min="13313" max="13313" width="3.375" style="59" customWidth="1"/>
    <col min="13314" max="13314" width="6" style="59" customWidth="1"/>
    <col min="13315" max="13315" width="1.375" style="59" customWidth="1"/>
    <col min="13316" max="13316" width="2.25" style="59" customWidth="1"/>
    <col min="13317" max="13317" width="2.375" style="59" customWidth="1"/>
    <col min="13318" max="13318" width="2.125" style="59" customWidth="1"/>
    <col min="13319" max="13319" width="6.125" style="59" customWidth="1"/>
    <col min="13320" max="13320" width="2.125" style="59" customWidth="1"/>
    <col min="13321" max="13321" width="6.125" style="59" customWidth="1"/>
    <col min="13322" max="13322" width="2.125" style="59" customWidth="1"/>
    <col min="13323" max="13323" width="6.125" style="59" customWidth="1"/>
    <col min="13324" max="13324" width="2.125" style="59" customWidth="1"/>
    <col min="13325" max="13325" width="6.125" style="59" customWidth="1"/>
    <col min="13326" max="13326" width="2.125" style="59" customWidth="1"/>
    <col min="13327" max="13327" width="6.125" style="59" customWidth="1"/>
    <col min="13328" max="13328" width="2.125" style="59" customWidth="1"/>
    <col min="13329" max="13329" width="6.125" style="59" customWidth="1"/>
    <col min="13330" max="13330" width="2.125" style="59" customWidth="1"/>
    <col min="13331" max="13331" width="6.125" style="59" customWidth="1"/>
    <col min="13332" max="13332" width="2.125" style="59" customWidth="1"/>
    <col min="13333" max="13333" width="6.125" style="59" customWidth="1"/>
    <col min="13334" max="13334" width="2.125" style="59" customWidth="1"/>
    <col min="13335" max="13335" width="6.125" style="59" customWidth="1"/>
    <col min="13336" max="13336" width="2.125" style="59" customWidth="1"/>
    <col min="13337" max="13337" width="6.125" style="59" customWidth="1"/>
    <col min="13338" max="13338" width="2.125" style="59" customWidth="1"/>
    <col min="13339" max="13339" width="6.125" style="59" customWidth="1"/>
    <col min="13340" max="13340" width="2.125" style="59" customWidth="1"/>
    <col min="13341" max="13341" width="6.125" style="59" customWidth="1"/>
    <col min="13342" max="13342" width="2.125" style="59" customWidth="1"/>
    <col min="13343" max="13343" width="6.125" style="59" customWidth="1"/>
    <col min="13344" max="13344" width="2.125" style="59" customWidth="1"/>
    <col min="13345" max="13345" width="6.125" style="59" customWidth="1"/>
    <col min="13346" max="13346" width="2.125" style="59" customWidth="1"/>
    <col min="13347" max="13347" width="6.125" style="59" customWidth="1"/>
    <col min="13348" max="13348" width="2.125" style="59" customWidth="1"/>
    <col min="13349" max="13349" width="6.125" style="59" customWidth="1"/>
    <col min="13350" max="13350" width="2.125" style="59" customWidth="1"/>
    <col min="13351" max="13351" width="6.125" style="59" customWidth="1"/>
    <col min="13352" max="13352" width="2.125" style="59" customWidth="1"/>
    <col min="13353" max="13353" width="6.125" style="59" customWidth="1"/>
    <col min="13354" max="13354" width="2.125" style="59" customWidth="1"/>
    <col min="13355" max="13355" width="6.125" style="59" customWidth="1"/>
    <col min="13356" max="13356" width="2.125" style="59" customWidth="1"/>
    <col min="13357" max="13357" width="6.125" style="59" customWidth="1"/>
    <col min="13358" max="13358" width="2.125" style="59" customWidth="1"/>
    <col min="13359" max="13359" width="6.125" style="59" customWidth="1"/>
    <col min="13360" max="13568" width="9" style="59" customWidth="1"/>
    <col min="13569" max="13569" width="3.375" style="59" customWidth="1"/>
    <col min="13570" max="13570" width="6" style="59" customWidth="1"/>
    <col min="13571" max="13571" width="1.375" style="59" customWidth="1"/>
    <col min="13572" max="13572" width="2.25" style="59" customWidth="1"/>
    <col min="13573" max="13573" width="2.375" style="59" customWidth="1"/>
    <col min="13574" max="13574" width="2.125" style="59" customWidth="1"/>
    <col min="13575" max="13575" width="6.125" style="59" customWidth="1"/>
    <col min="13576" max="13576" width="2.125" style="59" customWidth="1"/>
    <col min="13577" max="13577" width="6.125" style="59" customWidth="1"/>
    <col min="13578" max="13578" width="2.125" style="59" customWidth="1"/>
    <col min="13579" max="13579" width="6.125" style="59" customWidth="1"/>
    <col min="13580" max="13580" width="2.125" style="59" customWidth="1"/>
    <col min="13581" max="13581" width="6.125" style="59" customWidth="1"/>
    <col min="13582" max="13582" width="2.125" style="59" customWidth="1"/>
    <col min="13583" max="13583" width="6.125" style="59" customWidth="1"/>
    <col min="13584" max="13584" width="2.125" style="59" customWidth="1"/>
    <col min="13585" max="13585" width="6.125" style="59" customWidth="1"/>
    <col min="13586" max="13586" width="2.125" style="59" customWidth="1"/>
    <col min="13587" max="13587" width="6.125" style="59" customWidth="1"/>
    <col min="13588" max="13588" width="2.125" style="59" customWidth="1"/>
    <col min="13589" max="13589" width="6.125" style="59" customWidth="1"/>
    <col min="13590" max="13590" width="2.125" style="59" customWidth="1"/>
    <col min="13591" max="13591" width="6.125" style="59" customWidth="1"/>
    <col min="13592" max="13592" width="2.125" style="59" customWidth="1"/>
    <col min="13593" max="13593" width="6.125" style="59" customWidth="1"/>
    <col min="13594" max="13594" width="2.125" style="59" customWidth="1"/>
    <col min="13595" max="13595" width="6.125" style="59" customWidth="1"/>
    <col min="13596" max="13596" width="2.125" style="59" customWidth="1"/>
    <col min="13597" max="13597" width="6.125" style="59" customWidth="1"/>
    <col min="13598" max="13598" width="2.125" style="59" customWidth="1"/>
    <col min="13599" max="13599" width="6.125" style="59" customWidth="1"/>
    <col min="13600" max="13600" width="2.125" style="59" customWidth="1"/>
    <col min="13601" max="13601" width="6.125" style="59" customWidth="1"/>
    <col min="13602" max="13602" width="2.125" style="59" customWidth="1"/>
    <col min="13603" max="13603" width="6.125" style="59" customWidth="1"/>
    <col min="13604" max="13604" width="2.125" style="59" customWidth="1"/>
    <col min="13605" max="13605" width="6.125" style="59" customWidth="1"/>
    <col min="13606" max="13606" width="2.125" style="59" customWidth="1"/>
    <col min="13607" max="13607" width="6.125" style="59" customWidth="1"/>
    <col min="13608" max="13608" width="2.125" style="59" customWidth="1"/>
    <col min="13609" max="13609" width="6.125" style="59" customWidth="1"/>
    <col min="13610" max="13610" width="2.125" style="59" customWidth="1"/>
    <col min="13611" max="13611" width="6.125" style="59" customWidth="1"/>
    <col min="13612" max="13612" width="2.125" style="59" customWidth="1"/>
    <col min="13613" max="13613" width="6.125" style="59" customWidth="1"/>
    <col min="13614" max="13614" width="2.125" style="59" customWidth="1"/>
    <col min="13615" max="13615" width="6.125" style="59" customWidth="1"/>
    <col min="13616" max="13824" width="9" style="59" customWidth="1"/>
    <col min="13825" max="13825" width="3.375" style="59" customWidth="1"/>
    <col min="13826" max="13826" width="6" style="59" customWidth="1"/>
    <col min="13827" max="13827" width="1.375" style="59" customWidth="1"/>
    <col min="13828" max="13828" width="2.25" style="59" customWidth="1"/>
    <col min="13829" max="13829" width="2.375" style="59" customWidth="1"/>
    <col min="13830" max="13830" width="2.125" style="59" customWidth="1"/>
    <col min="13831" max="13831" width="6.125" style="59" customWidth="1"/>
    <col min="13832" max="13832" width="2.125" style="59" customWidth="1"/>
    <col min="13833" max="13833" width="6.125" style="59" customWidth="1"/>
    <col min="13834" max="13834" width="2.125" style="59" customWidth="1"/>
    <col min="13835" max="13835" width="6.125" style="59" customWidth="1"/>
    <col min="13836" max="13836" width="2.125" style="59" customWidth="1"/>
    <col min="13837" max="13837" width="6.125" style="59" customWidth="1"/>
    <col min="13838" max="13838" width="2.125" style="59" customWidth="1"/>
    <col min="13839" max="13839" width="6.125" style="59" customWidth="1"/>
    <col min="13840" max="13840" width="2.125" style="59" customWidth="1"/>
    <col min="13841" max="13841" width="6.125" style="59" customWidth="1"/>
    <col min="13842" max="13842" width="2.125" style="59" customWidth="1"/>
    <col min="13843" max="13843" width="6.125" style="59" customWidth="1"/>
    <col min="13844" max="13844" width="2.125" style="59" customWidth="1"/>
    <col min="13845" max="13845" width="6.125" style="59" customWidth="1"/>
    <col min="13846" max="13846" width="2.125" style="59" customWidth="1"/>
    <col min="13847" max="13847" width="6.125" style="59" customWidth="1"/>
    <col min="13848" max="13848" width="2.125" style="59" customWidth="1"/>
    <col min="13849" max="13849" width="6.125" style="59" customWidth="1"/>
    <col min="13850" max="13850" width="2.125" style="59" customWidth="1"/>
    <col min="13851" max="13851" width="6.125" style="59" customWidth="1"/>
    <col min="13852" max="13852" width="2.125" style="59" customWidth="1"/>
    <col min="13853" max="13853" width="6.125" style="59" customWidth="1"/>
    <col min="13854" max="13854" width="2.125" style="59" customWidth="1"/>
    <col min="13855" max="13855" width="6.125" style="59" customWidth="1"/>
    <col min="13856" max="13856" width="2.125" style="59" customWidth="1"/>
    <col min="13857" max="13857" width="6.125" style="59" customWidth="1"/>
    <col min="13858" max="13858" width="2.125" style="59" customWidth="1"/>
    <col min="13859" max="13859" width="6.125" style="59" customWidth="1"/>
    <col min="13860" max="13860" width="2.125" style="59" customWidth="1"/>
    <col min="13861" max="13861" width="6.125" style="59" customWidth="1"/>
    <col min="13862" max="13862" width="2.125" style="59" customWidth="1"/>
    <col min="13863" max="13863" width="6.125" style="59" customWidth="1"/>
    <col min="13864" max="13864" width="2.125" style="59" customWidth="1"/>
    <col min="13865" max="13865" width="6.125" style="59" customWidth="1"/>
    <col min="13866" max="13866" width="2.125" style="59" customWidth="1"/>
    <col min="13867" max="13867" width="6.125" style="59" customWidth="1"/>
    <col min="13868" max="13868" width="2.125" style="59" customWidth="1"/>
    <col min="13869" max="13869" width="6.125" style="59" customWidth="1"/>
    <col min="13870" max="13870" width="2.125" style="59" customWidth="1"/>
    <col min="13871" max="13871" width="6.125" style="59" customWidth="1"/>
    <col min="13872" max="14080" width="9" style="59" customWidth="1"/>
    <col min="14081" max="14081" width="3.375" style="59" customWidth="1"/>
    <col min="14082" max="14082" width="6" style="59" customWidth="1"/>
    <col min="14083" max="14083" width="1.375" style="59" customWidth="1"/>
    <col min="14084" max="14084" width="2.25" style="59" customWidth="1"/>
    <col min="14085" max="14085" width="2.375" style="59" customWidth="1"/>
    <col min="14086" max="14086" width="2.125" style="59" customWidth="1"/>
    <col min="14087" max="14087" width="6.125" style="59" customWidth="1"/>
    <col min="14088" max="14088" width="2.125" style="59" customWidth="1"/>
    <col min="14089" max="14089" width="6.125" style="59" customWidth="1"/>
    <col min="14090" max="14090" width="2.125" style="59" customWidth="1"/>
    <col min="14091" max="14091" width="6.125" style="59" customWidth="1"/>
    <col min="14092" max="14092" width="2.125" style="59" customWidth="1"/>
    <col min="14093" max="14093" width="6.125" style="59" customWidth="1"/>
    <col min="14094" max="14094" width="2.125" style="59" customWidth="1"/>
    <col min="14095" max="14095" width="6.125" style="59" customWidth="1"/>
    <col min="14096" max="14096" width="2.125" style="59" customWidth="1"/>
    <col min="14097" max="14097" width="6.125" style="59" customWidth="1"/>
    <col min="14098" max="14098" width="2.125" style="59" customWidth="1"/>
    <col min="14099" max="14099" width="6.125" style="59" customWidth="1"/>
    <col min="14100" max="14100" width="2.125" style="59" customWidth="1"/>
    <col min="14101" max="14101" width="6.125" style="59" customWidth="1"/>
    <col min="14102" max="14102" width="2.125" style="59" customWidth="1"/>
    <col min="14103" max="14103" width="6.125" style="59" customWidth="1"/>
    <col min="14104" max="14104" width="2.125" style="59" customWidth="1"/>
    <col min="14105" max="14105" width="6.125" style="59" customWidth="1"/>
    <col min="14106" max="14106" width="2.125" style="59" customWidth="1"/>
    <col min="14107" max="14107" width="6.125" style="59" customWidth="1"/>
    <col min="14108" max="14108" width="2.125" style="59" customWidth="1"/>
    <col min="14109" max="14109" width="6.125" style="59" customWidth="1"/>
    <col min="14110" max="14110" width="2.125" style="59" customWidth="1"/>
    <col min="14111" max="14111" width="6.125" style="59" customWidth="1"/>
    <col min="14112" max="14112" width="2.125" style="59" customWidth="1"/>
    <col min="14113" max="14113" width="6.125" style="59" customWidth="1"/>
    <col min="14114" max="14114" width="2.125" style="59" customWidth="1"/>
    <col min="14115" max="14115" width="6.125" style="59" customWidth="1"/>
    <col min="14116" max="14116" width="2.125" style="59" customWidth="1"/>
    <col min="14117" max="14117" width="6.125" style="59" customWidth="1"/>
    <col min="14118" max="14118" width="2.125" style="59" customWidth="1"/>
    <col min="14119" max="14119" width="6.125" style="59" customWidth="1"/>
    <col min="14120" max="14120" width="2.125" style="59" customWidth="1"/>
    <col min="14121" max="14121" width="6.125" style="59" customWidth="1"/>
    <col min="14122" max="14122" width="2.125" style="59" customWidth="1"/>
    <col min="14123" max="14123" width="6.125" style="59" customWidth="1"/>
    <col min="14124" max="14124" width="2.125" style="59" customWidth="1"/>
    <col min="14125" max="14125" width="6.125" style="59" customWidth="1"/>
    <col min="14126" max="14126" width="2.125" style="59" customWidth="1"/>
    <col min="14127" max="14127" width="6.125" style="59" customWidth="1"/>
    <col min="14128" max="14336" width="9" style="59" customWidth="1"/>
    <col min="14337" max="14337" width="3.375" style="59" customWidth="1"/>
    <col min="14338" max="14338" width="6" style="59" customWidth="1"/>
    <col min="14339" max="14339" width="1.375" style="59" customWidth="1"/>
    <col min="14340" max="14340" width="2.25" style="59" customWidth="1"/>
    <col min="14341" max="14341" width="2.375" style="59" customWidth="1"/>
    <col min="14342" max="14342" width="2.125" style="59" customWidth="1"/>
    <col min="14343" max="14343" width="6.125" style="59" customWidth="1"/>
    <col min="14344" max="14344" width="2.125" style="59" customWidth="1"/>
    <col min="14345" max="14345" width="6.125" style="59" customWidth="1"/>
    <col min="14346" max="14346" width="2.125" style="59" customWidth="1"/>
    <col min="14347" max="14347" width="6.125" style="59" customWidth="1"/>
    <col min="14348" max="14348" width="2.125" style="59" customWidth="1"/>
    <col min="14349" max="14349" width="6.125" style="59" customWidth="1"/>
    <col min="14350" max="14350" width="2.125" style="59" customWidth="1"/>
    <col min="14351" max="14351" width="6.125" style="59" customWidth="1"/>
    <col min="14352" max="14352" width="2.125" style="59" customWidth="1"/>
    <col min="14353" max="14353" width="6.125" style="59" customWidth="1"/>
    <col min="14354" max="14354" width="2.125" style="59" customWidth="1"/>
    <col min="14355" max="14355" width="6.125" style="59" customWidth="1"/>
    <col min="14356" max="14356" width="2.125" style="59" customWidth="1"/>
    <col min="14357" max="14357" width="6.125" style="59" customWidth="1"/>
    <col min="14358" max="14358" width="2.125" style="59" customWidth="1"/>
    <col min="14359" max="14359" width="6.125" style="59" customWidth="1"/>
    <col min="14360" max="14360" width="2.125" style="59" customWidth="1"/>
    <col min="14361" max="14361" width="6.125" style="59" customWidth="1"/>
    <col min="14362" max="14362" width="2.125" style="59" customWidth="1"/>
    <col min="14363" max="14363" width="6.125" style="59" customWidth="1"/>
    <col min="14364" max="14364" width="2.125" style="59" customWidth="1"/>
    <col min="14365" max="14365" width="6.125" style="59" customWidth="1"/>
    <col min="14366" max="14366" width="2.125" style="59" customWidth="1"/>
    <col min="14367" max="14367" width="6.125" style="59" customWidth="1"/>
    <col min="14368" max="14368" width="2.125" style="59" customWidth="1"/>
    <col min="14369" max="14369" width="6.125" style="59" customWidth="1"/>
    <col min="14370" max="14370" width="2.125" style="59" customWidth="1"/>
    <col min="14371" max="14371" width="6.125" style="59" customWidth="1"/>
    <col min="14372" max="14372" width="2.125" style="59" customWidth="1"/>
    <col min="14373" max="14373" width="6.125" style="59" customWidth="1"/>
    <col min="14374" max="14374" width="2.125" style="59" customWidth="1"/>
    <col min="14375" max="14375" width="6.125" style="59" customWidth="1"/>
    <col min="14376" max="14376" width="2.125" style="59" customWidth="1"/>
    <col min="14377" max="14377" width="6.125" style="59" customWidth="1"/>
    <col min="14378" max="14378" width="2.125" style="59" customWidth="1"/>
    <col min="14379" max="14379" width="6.125" style="59" customWidth="1"/>
    <col min="14380" max="14380" width="2.125" style="59" customWidth="1"/>
    <col min="14381" max="14381" width="6.125" style="59" customWidth="1"/>
    <col min="14382" max="14382" width="2.125" style="59" customWidth="1"/>
    <col min="14383" max="14383" width="6.125" style="59" customWidth="1"/>
    <col min="14384" max="14592" width="9" style="59" customWidth="1"/>
    <col min="14593" max="14593" width="3.375" style="59" customWidth="1"/>
    <col min="14594" max="14594" width="6" style="59" customWidth="1"/>
    <col min="14595" max="14595" width="1.375" style="59" customWidth="1"/>
    <col min="14596" max="14596" width="2.25" style="59" customWidth="1"/>
    <col min="14597" max="14597" width="2.375" style="59" customWidth="1"/>
    <col min="14598" max="14598" width="2.125" style="59" customWidth="1"/>
    <col min="14599" max="14599" width="6.125" style="59" customWidth="1"/>
    <col min="14600" max="14600" width="2.125" style="59" customWidth="1"/>
    <col min="14601" max="14601" width="6.125" style="59" customWidth="1"/>
    <col min="14602" max="14602" width="2.125" style="59" customWidth="1"/>
    <col min="14603" max="14603" width="6.125" style="59" customWidth="1"/>
    <col min="14604" max="14604" width="2.125" style="59" customWidth="1"/>
    <col min="14605" max="14605" width="6.125" style="59" customWidth="1"/>
    <col min="14606" max="14606" width="2.125" style="59" customWidth="1"/>
    <col min="14607" max="14607" width="6.125" style="59" customWidth="1"/>
    <col min="14608" max="14608" width="2.125" style="59" customWidth="1"/>
    <col min="14609" max="14609" width="6.125" style="59" customWidth="1"/>
    <col min="14610" max="14610" width="2.125" style="59" customWidth="1"/>
    <col min="14611" max="14611" width="6.125" style="59" customWidth="1"/>
    <col min="14612" max="14612" width="2.125" style="59" customWidth="1"/>
    <col min="14613" max="14613" width="6.125" style="59" customWidth="1"/>
    <col min="14614" max="14614" width="2.125" style="59" customWidth="1"/>
    <col min="14615" max="14615" width="6.125" style="59" customWidth="1"/>
    <col min="14616" max="14616" width="2.125" style="59" customWidth="1"/>
    <col min="14617" max="14617" width="6.125" style="59" customWidth="1"/>
    <col min="14618" max="14618" width="2.125" style="59" customWidth="1"/>
    <col min="14619" max="14619" width="6.125" style="59" customWidth="1"/>
    <col min="14620" max="14620" width="2.125" style="59" customWidth="1"/>
    <col min="14621" max="14621" width="6.125" style="59" customWidth="1"/>
    <col min="14622" max="14622" width="2.125" style="59" customWidth="1"/>
    <col min="14623" max="14623" width="6.125" style="59" customWidth="1"/>
    <col min="14624" max="14624" width="2.125" style="59" customWidth="1"/>
    <col min="14625" max="14625" width="6.125" style="59" customWidth="1"/>
    <col min="14626" max="14626" width="2.125" style="59" customWidth="1"/>
    <col min="14627" max="14627" width="6.125" style="59" customWidth="1"/>
    <col min="14628" max="14628" width="2.125" style="59" customWidth="1"/>
    <col min="14629" max="14629" width="6.125" style="59" customWidth="1"/>
    <col min="14630" max="14630" width="2.125" style="59" customWidth="1"/>
    <col min="14631" max="14631" width="6.125" style="59" customWidth="1"/>
    <col min="14632" max="14632" width="2.125" style="59" customWidth="1"/>
    <col min="14633" max="14633" width="6.125" style="59" customWidth="1"/>
    <col min="14634" max="14634" width="2.125" style="59" customWidth="1"/>
    <col min="14635" max="14635" width="6.125" style="59" customWidth="1"/>
    <col min="14636" max="14636" width="2.125" style="59" customWidth="1"/>
    <col min="14637" max="14637" width="6.125" style="59" customWidth="1"/>
    <col min="14638" max="14638" width="2.125" style="59" customWidth="1"/>
    <col min="14639" max="14639" width="6.125" style="59" customWidth="1"/>
    <col min="14640" max="14848" width="9" style="59" customWidth="1"/>
    <col min="14849" max="14849" width="3.375" style="59" customWidth="1"/>
    <col min="14850" max="14850" width="6" style="59" customWidth="1"/>
    <col min="14851" max="14851" width="1.375" style="59" customWidth="1"/>
    <col min="14852" max="14852" width="2.25" style="59" customWidth="1"/>
    <col min="14853" max="14853" width="2.375" style="59" customWidth="1"/>
    <col min="14854" max="14854" width="2.125" style="59" customWidth="1"/>
    <col min="14855" max="14855" width="6.125" style="59" customWidth="1"/>
    <col min="14856" max="14856" width="2.125" style="59" customWidth="1"/>
    <col min="14857" max="14857" width="6.125" style="59" customWidth="1"/>
    <col min="14858" max="14858" width="2.125" style="59" customWidth="1"/>
    <col min="14859" max="14859" width="6.125" style="59" customWidth="1"/>
    <col min="14860" max="14860" width="2.125" style="59" customWidth="1"/>
    <col min="14861" max="14861" width="6.125" style="59" customWidth="1"/>
    <col min="14862" max="14862" width="2.125" style="59" customWidth="1"/>
    <col min="14863" max="14863" width="6.125" style="59" customWidth="1"/>
    <col min="14864" max="14864" width="2.125" style="59" customWidth="1"/>
    <col min="14865" max="14865" width="6.125" style="59" customWidth="1"/>
    <col min="14866" max="14866" width="2.125" style="59" customWidth="1"/>
    <col min="14867" max="14867" width="6.125" style="59" customWidth="1"/>
    <col min="14868" max="14868" width="2.125" style="59" customWidth="1"/>
    <col min="14869" max="14869" width="6.125" style="59" customWidth="1"/>
    <col min="14870" max="14870" width="2.125" style="59" customWidth="1"/>
    <col min="14871" max="14871" width="6.125" style="59" customWidth="1"/>
    <col min="14872" max="14872" width="2.125" style="59" customWidth="1"/>
    <col min="14873" max="14873" width="6.125" style="59" customWidth="1"/>
    <col min="14874" max="14874" width="2.125" style="59" customWidth="1"/>
    <col min="14875" max="14875" width="6.125" style="59" customWidth="1"/>
    <col min="14876" max="14876" width="2.125" style="59" customWidth="1"/>
    <col min="14877" max="14877" width="6.125" style="59" customWidth="1"/>
    <col min="14878" max="14878" width="2.125" style="59" customWidth="1"/>
    <col min="14879" max="14879" width="6.125" style="59" customWidth="1"/>
    <col min="14880" max="14880" width="2.125" style="59" customWidth="1"/>
    <col min="14881" max="14881" width="6.125" style="59" customWidth="1"/>
    <col min="14882" max="14882" width="2.125" style="59" customWidth="1"/>
    <col min="14883" max="14883" width="6.125" style="59" customWidth="1"/>
    <col min="14884" max="14884" width="2.125" style="59" customWidth="1"/>
    <col min="14885" max="14885" width="6.125" style="59" customWidth="1"/>
    <col min="14886" max="14886" width="2.125" style="59" customWidth="1"/>
    <col min="14887" max="14887" width="6.125" style="59" customWidth="1"/>
    <col min="14888" max="14888" width="2.125" style="59" customWidth="1"/>
    <col min="14889" max="14889" width="6.125" style="59" customWidth="1"/>
    <col min="14890" max="14890" width="2.125" style="59" customWidth="1"/>
    <col min="14891" max="14891" width="6.125" style="59" customWidth="1"/>
    <col min="14892" max="14892" width="2.125" style="59" customWidth="1"/>
    <col min="14893" max="14893" width="6.125" style="59" customWidth="1"/>
    <col min="14894" max="14894" width="2.125" style="59" customWidth="1"/>
    <col min="14895" max="14895" width="6.125" style="59" customWidth="1"/>
    <col min="14896" max="15104" width="9" style="59" customWidth="1"/>
    <col min="15105" max="15105" width="3.375" style="59" customWidth="1"/>
    <col min="15106" max="15106" width="6" style="59" customWidth="1"/>
    <col min="15107" max="15107" width="1.375" style="59" customWidth="1"/>
    <col min="15108" max="15108" width="2.25" style="59" customWidth="1"/>
    <col min="15109" max="15109" width="2.375" style="59" customWidth="1"/>
    <col min="15110" max="15110" width="2.125" style="59" customWidth="1"/>
    <col min="15111" max="15111" width="6.125" style="59" customWidth="1"/>
    <col min="15112" max="15112" width="2.125" style="59" customWidth="1"/>
    <col min="15113" max="15113" width="6.125" style="59" customWidth="1"/>
    <col min="15114" max="15114" width="2.125" style="59" customWidth="1"/>
    <col min="15115" max="15115" width="6.125" style="59" customWidth="1"/>
    <col min="15116" max="15116" width="2.125" style="59" customWidth="1"/>
    <col min="15117" max="15117" width="6.125" style="59" customWidth="1"/>
    <col min="15118" max="15118" width="2.125" style="59" customWidth="1"/>
    <col min="15119" max="15119" width="6.125" style="59" customWidth="1"/>
    <col min="15120" max="15120" width="2.125" style="59" customWidth="1"/>
    <col min="15121" max="15121" width="6.125" style="59" customWidth="1"/>
    <col min="15122" max="15122" width="2.125" style="59" customWidth="1"/>
    <col min="15123" max="15123" width="6.125" style="59" customWidth="1"/>
    <col min="15124" max="15124" width="2.125" style="59" customWidth="1"/>
    <col min="15125" max="15125" width="6.125" style="59" customWidth="1"/>
    <col min="15126" max="15126" width="2.125" style="59" customWidth="1"/>
    <col min="15127" max="15127" width="6.125" style="59" customWidth="1"/>
    <col min="15128" max="15128" width="2.125" style="59" customWidth="1"/>
    <col min="15129" max="15129" width="6.125" style="59" customWidth="1"/>
    <col min="15130" max="15130" width="2.125" style="59" customWidth="1"/>
    <col min="15131" max="15131" width="6.125" style="59" customWidth="1"/>
    <col min="15132" max="15132" width="2.125" style="59" customWidth="1"/>
    <col min="15133" max="15133" width="6.125" style="59" customWidth="1"/>
    <col min="15134" max="15134" width="2.125" style="59" customWidth="1"/>
    <col min="15135" max="15135" width="6.125" style="59" customWidth="1"/>
    <col min="15136" max="15136" width="2.125" style="59" customWidth="1"/>
    <col min="15137" max="15137" width="6.125" style="59" customWidth="1"/>
    <col min="15138" max="15138" width="2.125" style="59" customWidth="1"/>
    <col min="15139" max="15139" width="6.125" style="59" customWidth="1"/>
    <col min="15140" max="15140" width="2.125" style="59" customWidth="1"/>
    <col min="15141" max="15141" width="6.125" style="59" customWidth="1"/>
    <col min="15142" max="15142" width="2.125" style="59" customWidth="1"/>
    <col min="15143" max="15143" width="6.125" style="59" customWidth="1"/>
    <col min="15144" max="15144" width="2.125" style="59" customWidth="1"/>
    <col min="15145" max="15145" width="6.125" style="59" customWidth="1"/>
    <col min="15146" max="15146" width="2.125" style="59" customWidth="1"/>
    <col min="15147" max="15147" width="6.125" style="59" customWidth="1"/>
    <col min="15148" max="15148" width="2.125" style="59" customWidth="1"/>
    <col min="15149" max="15149" width="6.125" style="59" customWidth="1"/>
    <col min="15150" max="15150" width="2.125" style="59" customWidth="1"/>
    <col min="15151" max="15151" width="6.125" style="59" customWidth="1"/>
    <col min="15152" max="15360" width="9" style="59" customWidth="1"/>
    <col min="15361" max="15361" width="3.375" style="59" customWidth="1"/>
    <col min="15362" max="15362" width="6" style="59" customWidth="1"/>
    <col min="15363" max="15363" width="1.375" style="59" customWidth="1"/>
    <col min="15364" max="15364" width="2.25" style="59" customWidth="1"/>
    <col min="15365" max="15365" width="2.375" style="59" customWidth="1"/>
    <col min="15366" max="15366" width="2.125" style="59" customWidth="1"/>
    <col min="15367" max="15367" width="6.125" style="59" customWidth="1"/>
    <col min="15368" max="15368" width="2.125" style="59" customWidth="1"/>
    <col min="15369" max="15369" width="6.125" style="59" customWidth="1"/>
    <col min="15370" max="15370" width="2.125" style="59" customWidth="1"/>
    <col min="15371" max="15371" width="6.125" style="59" customWidth="1"/>
    <col min="15372" max="15372" width="2.125" style="59" customWidth="1"/>
    <col min="15373" max="15373" width="6.125" style="59" customWidth="1"/>
    <col min="15374" max="15374" width="2.125" style="59" customWidth="1"/>
    <col min="15375" max="15375" width="6.125" style="59" customWidth="1"/>
    <col min="15376" max="15376" width="2.125" style="59" customWidth="1"/>
    <col min="15377" max="15377" width="6.125" style="59" customWidth="1"/>
    <col min="15378" max="15378" width="2.125" style="59" customWidth="1"/>
    <col min="15379" max="15379" width="6.125" style="59" customWidth="1"/>
    <col min="15380" max="15380" width="2.125" style="59" customWidth="1"/>
    <col min="15381" max="15381" width="6.125" style="59" customWidth="1"/>
    <col min="15382" max="15382" width="2.125" style="59" customWidth="1"/>
    <col min="15383" max="15383" width="6.125" style="59" customWidth="1"/>
    <col min="15384" max="15384" width="2.125" style="59" customWidth="1"/>
    <col min="15385" max="15385" width="6.125" style="59" customWidth="1"/>
    <col min="15386" max="15386" width="2.125" style="59" customWidth="1"/>
    <col min="15387" max="15387" width="6.125" style="59" customWidth="1"/>
    <col min="15388" max="15388" width="2.125" style="59" customWidth="1"/>
    <col min="15389" max="15389" width="6.125" style="59" customWidth="1"/>
    <col min="15390" max="15390" width="2.125" style="59" customWidth="1"/>
    <col min="15391" max="15391" width="6.125" style="59" customWidth="1"/>
    <col min="15392" max="15392" width="2.125" style="59" customWidth="1"/>
    <col min="15393" max="15393" width="6.125" style="59" customWidth="1"/>
    <col min="15394" max="15394" width="2.125" style="59" customWidth="1"/>
    <col min="15395" max="15395" width="6.125" style="59" customWidth="1"/>
    <col min="15396" max="15396" width="2.125" style="59" customWidth="1"/>
    <col min="15397" max="15397" width="6.125" style="59" customWidth="1"/>
    <col min="15398" max="15398" width="2.125" style="59" customWidth="1"/>
    <col min="15399" max="15399" width="6.125" style="59" customWidth="1"/>
    <col min="15400" max="15400" width="2.125" style="59" customWidth="1"/>
    <col min="15401" max="15401" width="6.125" style="59" customWidth="1"/>
    <col min="15402" max="15402" width="2.125" style="59" customWidth="1"/>
    <col min="15403" max="15403" width="6.125" style="59" customWidth="1"/>
    <col min="15404" max="15404" width="2.125" style="59" customWidth="1"/>
    <col min="15405" max="15405" width="6.125" style="59" customWidth="1"/>
    <col min="15406" max="15406" width="2.125" style="59" customWidth="1"/>
    <col min="15407" max="15407" width="6.125" style="59" customWidth="1"/>
    <col min="15408" max="15616" width="9" style="59" customWidth="1"/>
    <col min="15617" max="15617" width="3.375" style="59" customWidth="1"/>
    <col min="15618" max="15618" width="6" style="59" customWidth="1"/>
    <col min="15619" max="15619" width="1.375" style="59" customWidth="1"/>
    <col min="15620" max="15620" width="2.25" style="59" customWidth="1"/>
    <col min="15621" max="15621" width="2.375" style="59" customWidth="1"/>
    <col min="15622" max="15622" width="2.125" style="59" customWidth="1"/>
    <col min="15623" max="15623" width="6.125" style="59" customWidth="1"/>
    <col min="15624" max="15624" width="2.125" style="59" customWidth="1"/>
    <col min="15625" max="15625" width="6.125" style="59" customWidth="1"/>
    <col min="15626" max="15626" width="2.125" style="59" customWidth="1"/>
    <col min="15627" max="15627" width="6.125" style="59" customWidth="1"/>
    <col min="15628" max="15628" width="2.125" style="59" customWidth="1"/>
    <col min="15629" max="15629" width="6.125" style="59" customWidth="1"/>
    <col min="15630" max="15630" width="2.125" style="59" customWidth="1"/>
    <col min="15631" max="15631" width="6.125" style="59" customWidth="1"/>
    <col min="15632" max="15632" width="2.125" style="59" customWidth="1"/>
    <col min="15633" max="15633" width="6.125" style="59" customWidth="1"/>
    <col min="15634" max="15634" width="2.125" style="59" customWidth="1"/>
    <col min="15635" max="15635" width="6.125" style="59" customWidth="1"/>
    <col min="15636" max="15636" width="2.125" style="59" customWidth="1"/>
    <col min="15637" max="15637" width="6.125" style="59" customWidth="1"/>
    <col min="15638" max="15638" width="2.125" style="59" customWidth="1"/>
    <col min="15639" max="15639" width="6.125" style="59" customWidth="1"/>
    <col min="15640" max="15640" width="2.125" style="59" customWidth="1"/>
    <col min="15641" max="15641" width="6.125" style="59" customWidth="1"/>
    <col min="15642" max="15642" width="2.125" style="59" customWidth="1"/>
    <col min="15643" max="15643" width="6.125" style="59" customWidth="1"/>
    <col min="15644" max="15644" width="2.125" style="59" customWidth="1"/>
    <col min="15645" max="15645" width="6.125" style="59" customWidth="1"/>
    <col min="15646" max="15646" width="2.125" style="59" customWidth="1"/>
    <col min="15647" max="15647" width="6.125" style="59" customWidth="1"/>
    <col min="15648" max="15648" width="2.125" style="59" customWidth="1"/>
    <col min="15649" max="15649" width="6.125" style="59" customWidth="1"/>
    <col min="15650" max="15650" width="2.125" style="59" customWidth="1"/>
    <col min="15651" max="15651" width="6.125" style="59" customWidth="1"/>
    <col min="15652" max="15652" width="2.125" style="59" customWidth="1"/>
    <col min="15653" max="15653" width="6.125" style="59" customWidth="1"/>
    <col min="15654" max="15654" width="2.125" style="59" customWidth="1"/>
    <col min="15655" max="15655" width="6.125" style="59" customWidth="1"/>
    <col min="15656" max="15656" width="2.125" style="59" customWidth="1"/>
    <col min="15657" max="15657" width="6.125" style="59" customWidth="1"/>
    <col min="15658" max="15658" width="2.125" style="59" customWidth="1"/>
    <col min="15659" max="15659" width="6.125" style="59" customWidth="1"/>
    <col min="15660" max="15660" width="2.125" style="59" customWidth="1"/>
    <col min="15661" max="15661" width="6.125" style="59" customWidth="1"/>
    <col min="15662" max="15662" width="2.125" style="59" customWidth="1"/>
    <col min="15663" max="15663" width="6.125" style="59" customWidth="1"/>
    <col min="15664" max="15872" width="9" style="59" customWidth="1"/>
    <col min="15873" max="15873" width="3.375" style="59" customWidth="1"/>
    <col min="15874" max="15874" width="6" style="59" customWidth="1"/>
    <col min="15875" max="15875" width="1.375" style="59" customWidth="1"/>
    <col min="15876" max="15876" width="2.25" style="59" customWidth="1"/>
    <col min="15877" max="15877" width="2.375" style="59" customWidth="1"/>
    <col min="15878" max="15878" width="2.125" style="59" customWidth="1"/>
    <col min="15879" max="15879" width="6.125" style="59" customWidth="1"/>
    <col min="15880" max="15880" width="2.125" style="59" customWidth="1"/>
    <col min="15881" max="15881" width="6.125" style="59" customWidth="1"/>
    <col min="15882" max="15882" width="2.125" style="59" customWidth="1"/>
    <col min="15883" max="15883" width="6.125" style="59" customWidth="1"/>
    <col min="15884" max="15884" width="2.125" style="59" customWidth="1"/>
    <col min="15885" max="15885" width="6.125" style="59" customWidth="1"/>
    <col min="15886" max="15886" width="2.125" style="59" customWidth="1"/>
    <col min="15887" max="15887" width="6.125" style="59" customWidth="1"/>
    <col min="15888" max="15888" width="2.125" style="59" customWidth="1"/>
    <col min="15889" max="15889" width="6.125" style="59" customWidth="1"/>
    <col min="15890" max="15890" width="2.125" style="59" customWidth="1"/>
    <col min="15891" max="15891" width="6.125" style="59" customWidth="1"/>
    <col min="15892" max="15892" width="2.125" style="59" customWidth="1"/>
    <col min="15893" max="15893" width="6.125" style="59" customWidth="1"/>
    <col min="15894" max="15894" width="2.125" style="59" customWidth="1"/>
    <col min="15895" max="15895" width="6.125" style="59" customWidth="1"/>
    <col min="15896" max="15896" width="2.125" style="59" customWidth="1"/>
    <col min="15897" max="15897" width="6.125" style="59" customWidth="1"/>
    <col min="15898" max="15898" width="2.125" style="59" customWidth="1"/>
    <col min="15899" max="15899" width="6.125" style="59" customWidth="1"/>
    <col min="15900" max="15900" width="2.125" style="59" customWidth="1"/>
    <col min="15901" max="15901" width="6.125" style="59" customWidth="1"/>
    <col min="15902" max="15902" width="2.125" style="59" customWidth="1"/>
    <col min="15903" max="15903" width="6.125" style="59" customWidth="1"/>
    <col min="15904" max="15904" width="2.125" style="59" customWidth="1"/>
    <col min="15905" max="15905" width="6.125" style="59" customWidth="1"/>
    <col min="15906" max="15906" width="2.125" style="59" customWidth="1"/>
    <col min="15907" max="15907" width="6.125" style="59" customWidth="1"/>
    <col min="15908" max="15908" width="2.125" style="59" customWidth="1"/>
    <col min="15909" max="15909" width="6.125" style="59" customWidth="1"/>
    <col min="15910" max="15910" width="2.125" style="59" customWidth="1"/>
    <col min="15911" max="15911" width="6.125" style="59" customWidth="1"/>
    <col min="15912" max="15912" width="2.125" style="59" customWidth="1"/>
    <col min="15913" max="15913" width="6.125" style="59" customWidth="1"/>
    <col min="15914" max="15914" width="2.125" style="59" customWidth="1"/>
    <col min="15915" max="15915" width="6.125" style="59" customWidth="1"/>
    <col min="15916" max="15916" width="2.125" style="59" customWidth="1"/>
    <col min="15917" max="15917" width="6.125" style="59" customWidth="1"/>
    <col min="15918" max="15918" width="2.125" style="59" customWidth="1"/>
    <col min="15919" max="15919" width="6.125" style="59" customWidth="1"/>
    <col min="15920" max="16128" width="9" style="59" customWidth="1"/>
    <col min="16129" max="16129" width="3.375" style="59" customWidth="1"/>
    <col min="16130" max="16130" width="6" style="59" customWidth="1"/>
    <col min="16131" max="16131" width="1.375" style="59" customWidth="1"/>
    <col min="16132" max="16132" width="2.25" style="59" customWidth="1"/>
    <col min="16133" max="16133" width="2.375" style="59" customWidth="1"/>
    <col min="16134" max="16134" width="2.125" style="59" customWidth="1"/>
    <col min="16135" max="16135" width="6.125" style="59" customWidth="1"/>
    <col min="16136" max="16136" width="2.125" style="59" customWidth="1"/>
    <col min="16137" max="16137" width="6.125" style="59" customWidth="1"/>
    <col min="16138" max="16138" width="2.125" style="59" customWidth="1"/>
    <col min="16139" max="16139" width="6.125" style="59" customWidth="1"/>
    <col min="16140" max="16140" width="2.125" style="59" customWidth="1"/>
    <col min="16141" max="16141" width="6.125" style="59" customWidth="1"/>
    <col min="16142" max="16142" width="2.125" style="59" customWidth="1"/>
    <col min="16143" max="16143" width="6.125" style="59" customWidth="1"/>
    <col min="16144" max="16144" width="2.125" style="59" customWidth="1"/>
    <col min="16145" max="16145" width="6.125" style="59" customWidth="1"/>
    <col min="16146" max="16146" width="2.125" style="59" customWidth="1"/>
    <col min="16147" max="16147" width="6.125" style="59" customWidth="1"/>
    <col min="16148" max="16148" width="2.125" style="59" customWidth="1"/>
    <col min="16149" max="16149" width="6.125" style="59" customWidth="1"/>
    <col min="16150" max="16150" width="2.125" style="59" customWidth="1"/>
    <col min="16151" max="16151" width="6.125" style="59" customWidth="1"/>
    <col min="16152" max="16152" width="2.125" style="59" customWidth="1"/>
    <col min="16153" max="16153" width="6.125" style="59" customWidth="1"/>
    <col min="16154" max="16154" width="2.125" style="59" customWidth="1"/>
    <col min="16155" max="16155" width="6.125" style="59" customWidth="1"/>
    <col min="16156" max="16156" width="2.125" style="59" customWidth="1"/>
    <col min="16157" max="16157" width="6.125" style="59" customWidth="1"/>
    <col min="16158" max="16158" width="2.125" style="59" customWidth="1"/>
    <col min="16159" max="16159" width="6.125" style="59" customWidth="1"/>
    <col min="16160" max="16160" width="2.125" style="59" customWidth="1"/>
    <col min="16161" max="16161" width="6.125" style="59" customWidth="1"/>
    <col min="16162" max="16162" width="2.125" style="59" customWidth="1"/>
    <col min="16163" max="16163" width="6.125" style="59" customWidth="1"/>
    <col min="16164" max="16164" width="2.125" style="59" customWidth="1"/>
    <col min="16165" max="16165" width="6.125" style="59" customWidth="1"/>
    <col min="16166" max="16166" width="2.125" style="59" customWidth="1"/>
    <col min="16167" max="16167" width="6.125" style="59" customWidth="1"/>
    <col min="16168" max="16168" width="2.125" style="59" customWidth="1"/>
    <col min="16169" max="16169" width="6.125" style="59" customWidth="1"/>
    <col min="16170" max="16170" width="2.125" style="59" customWidth="1"/>
    <col min="16171" max="16171" width="6.125" style="59" customWidth="1"/>
    <col min="16172" max="16172" width="2.125" style="59" customWidth="1"/>
    <col min="16173" max="16173" width="6.125" style="59" customWidth="1"/>
    <col min="16174" max="16174" width="2.125" style="59" customWidth="1"/>
    <col min="16175" max="16175" width="6.125" style="59" customWidth="1"/>
    <col min="16176" max="16384" width="9" style="59" customWidth="1"/>
  </cols>
  <sheetData>
    <row r="1" spans="1:53" ht="23.25" customHeight="1">
      <c r="Q1" s="666" t="s">
        <v>846</v>
      </c>
      <c r="R1" s="666"/>
      <c r="S1" s="666"/>
      <c r="T1" s="666"/>
      <c r="U1" s="666"/>
      <c r="V1" s="666"/>
      <c r="W1" s="666"/>
      <c r="X1" s="666"/>
      <c r="Y1" s="666"/>
      <c r="Z1" s="666"/>
      <c r="AA1" s="666"/>
      <c r="AB1" s="666" t="s">
        <v>847</v>
      </c>
      <c r="AC1" s="666"/>
      <c r="AD1" s="666"/>
      <c r="AE1" s="666"/>
      <c r="AF1" s="666"/>
      <c r="AG1" s="666"/>
      <c r="AH1" s="666"/>
      <c r="AI1" s="666"/>
      <c r="AJ1" s="666"/>
      <c r="AK1" s="666"/>
      <c r="AL1" s="666"/>
      <c r="AM1" s="666"/>
      <c r="AN1" s="666"/>
      <c r="AO1" s="666"/>
      <c r="AP1" s="666"/>
      <c r="AQ1" s="666"/>
      <c r="AR1" s="666"/>
      <c r="AV1" s="25"/>
    </row>
    <row r="2" spans="1:53" ht="14.25" customHeight="1">
      <c r="A2" s="59" t="s">
        <v>52</v>
      </c>
      <c r="AA2" s="681"/>
      <c r="AB2" s="683" t="str">
        <f>'[4]8 '!T2</f>
        <v>（令和７年２月分速報)</v>
      </c>
      <c r="AC2" s="683"/>
      <c r="AD2" s="683"/>
      <c r="AU2" s="295" t="s">
        <v>220</v>
      </c>
      <c r="AV2" s="25"/>
    </row>
    <row r="3" spans="1:53" ht="6.75" customHeight="1">
      <c r="AV3" s="25"/>
    </row>
    <row r="4" spans="1:53" ht="7.5" customHeight="1">
      <c r="A4" s="601"/>
      <c r="B4" s="601"/>
      <c r="C4" s="601"/>
      <c r="D4" s="601"/>
      <c r="E4" s="632"/>
      <c r="F4" s="489" t="s">
        <v>570</v>
      </c>
      <c r="G4" s="500"/>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25"/>
      <c r="BA4" s="55"/>
    </row>
    <row r="5" spans="1:53" ht="7.5" customHeight="1">
      <c r="A5" s="602"/>
      <c r="B5" s="602"/>
      <c r="C5" s="602"/>
      <c r="D5" s="631" t="s">
        <v>848</v>
      </c>
      <c r="E5" s="633"/>
      <c r="F5" s="641"/>
      <c r="G5" s="631"/>
      <c r="H5" s="654"/>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99"/>
      <c r="AU5" s="700"/>
      <c r="AV5" s="25"/>
    </row>
    <row r="6" spans="1:53" ht="7.5" customHeight="1">
      <c r="A6" s="602"/>
      <c r="B6" s="602"/>
      <c r="C6" s="602"/>
      <c r="D6" s="631"/>
      <c r="E6" s="633"/>
      <c r="F6" s="641"/>
      <c r="G6" s="631"/>
      <c r="H6" s="489" t="s">
        <v>89</v>
      </c>
      <c r="I6" s="656"/>
      <c r="J6" s="659" t="s">
        <v>815</v>
      </c>
      <c r="K6" s="656"/>
      <c r="L6" s="659" t="s">
        <v>849</v>
      </c>
      <c r="M6" s="656"/>
      <c r="N6" s="660" t="s">
        <v>742</v>
      </c>
      <c r="O6" s="662"/>
      <c r="P6" s="664" t="s">
        <v>850</v>
      </c>
      <c r="Q6" s="667"/>
      <c r="R6" s="669" t="s">
        <v>261</v>
      </c>
      <c r="S6" s="671"/>
      <c r="T6" s="659" t="s">
        <v>360</v>
      </c>
      <c r="U6" s="667"/>
      <c r="V6" s="672" t="s">
        <v>852</v>
      </c>
      <c r="W6" s="674"/>
      <c r="X6" s="672" t="s">
        <v>854</v>
      </c>
      <c r="Y6" s="677"/>
      <c r="Z6" s="679" t="s">
        <v>855</v>
      </c>
      <c r="AA6" s="667"/>
      <c r="AB6" s="664" t="s">
        <v>739</v>
      </c>
      <c r="AC6" s="686"/>
      <c r="AD6" s="672" t="s">
        <v>856</v>
      </c>
      <c r="AE6" s="689"/>
      <c r="AF6" s="672" t="s">
        <v>857</v>
      </c>
      <c r="AG6" s="689"/>
      <c r="AH6" s="659" t="s">
        <v>859</v>
      </c>
      <c r="AI6" s="692"/>
      <c r="AJ6" s="659" t="s">
        <v>862</v>
      </c>
      <c r="AK6" s="679"/>
      <c r="AL6" s="521"/>
      <c r="AM6" s="521"/>
      <c r="AN6" s="521"/>
      <c r="AO6" s="521"/>
      <c r="AP6" s="521"/>
      <c r="AQ6" s="521"/>
      <c r="AR6" s="521"/>
      <c r="AS6" s="521"/>
      <c r="AT6" s="521"/>
      <c r="AU6" s="521"/>
      <c r="AV6" s="25"/>
    </row>
    <row r="7" spans="1:53" ht="51" customHeight="1">
      <c r="A7" s="603"/>
      <c r="B7" s="603"/>
      <c r="C7" s="603"/>
      <c r="D7" s="603"/>
      <c r="E7" s="634"/>
      <c r="F7" s="490"/>
      <c r="G7" s="501"/>
      <c r="H7" s="655"/>
      <c r="I7" s="657"/>
      <c r="J7" s="655"/>
      <c r="K7" s="657"/>
      <c r="L7" s="655"/>
      <c r="M7" s="657"/>
      <c r="N7" s="661"/>
      <c r="O7" s="663"/>
      <c r="P7" s="665"/>
      <c r="Q7" s="668"/>
      <c r="R7" s="670"/>
      <c r="S7" s="665"/>
      <c r="T7" s="665"/>
      <c r="U7" s="668"/>
      <c r="V7" s="673"/>
      <c r="W7" s="675"/>
      <c r="X7" s="676"/>
      <c r="Y7" s="678"/>
      <c r="Z7" s="680"/>
      <c r="AA7" s="682"/>
      <c r="AB7" s="684"/>
      <c r="AC7" s="687"/>
      <c r="AD7" s="688"/>
      <c r="AE7" s="690"/>
      <c r="AF7" s="688"/>
      <c r="AG7" s="690"/>
      <c r="AH7" s="691"/>
      <c r="AI7" s="693"/>
      <c r="AJ7" s="691"/>
      <c r="AK7" s="694"/>
      <c r="AL7" s="695" t="s">
        <v>257</v>
      </c>
      <c r="AM7" s="696"/>
      <c r="AN7" s="695" t="s">
        <v>670</v>
      </c>
      <c r="AO7" s="696"/>
      <c r="AP7" s="695" t="s">
        <v>232</v>
      </c>
      <c r="AQ7" s="696"/>
      <c r="AR7" s="697" t="s">
        <v>415</v>
      </c>
      <c r="AS7" s="698"/>
      <c r="AT7" s="697" t="s">
        <v>863</v>
      </c>
      <c r="AU7" s="701"/>
      <c r="AV7" s="25"/>
    </row>
    <row r="8" spans="1:53" ht="12.75" customHeight="1">
      <c r="A8" s="604" t="s">
        <v>352</v>
      </c>
      <c r="B8" s="613" t="s">
        <v>348</v>
      </c>
      <c r="C8" s="623"/>
      <c r="D8" s="623"/>
      <c r="E8" s="635"/>
      <c r="F8" s="642">
        <v>10000</v>
      </c>
      <c r="G8" s="649"/>
      <c r="H8" s="649">
        <v>109.2</v>
      </c>
      <c r="I8" s="649"/>
      <c r="J8" s="649">
        <v>214.1</v>
      </c>
      <c r="K8" s="649"/>
      <c r="L8" s="649">
        <v>240</v>
      </c>
      <c r="M8" s="649"/>
      <c r="N8" s="649">
        <v>591.70000000000005</v>
      </c>
      <c r="O8" s="649"/>
      <c r="P8" s="649">
        <v>265.39999999999998</v>
      </c>
      <c r="Q8" s="649"/>
      <c r="R8" s="649">
        <v>1247</v>
      </c>
      <c r="S8" s="649"/>
      <c r="T8" s="649">
        <v>141.80000000000001</v>
      </c>
      <c r="U8" s="649"/>
      <c r="V8" s="649">
        <v>2635.9</v>
      </c>
      <c r="W8" s="649"/>
      <c r="X8" s="649">
        <v>83.4</v>
      </c>
      <c r="Y8" s="649"/>
      <c r="Z8" s="649">
        <v>1430</v>
      </c>
      <c r="AA8" s="649"/>
      <c r="AB8" s="649">
        <v>434.3</v>
      </c>
      <c r="AC8" s="649"/>
      <c r="AD8" s="649">
        <v>525.79999999999995</v>
      </c>
      <c r="AE8" s="649"/>
      <c r="AF8" s="649">
        <v>93.4</v>
      </c>
      <c r="AG8" s="649"/>
      <c r="AH8" s="649">
        <v>1473.4</v>
      </c>
      <c r="AI8" s="649"/>
      <c r="AJ8" s="649">
        <v>514.6</v>
      </c>
      <c r="AK8" s="649"/>
      <c r="AL8" s="649">
        <v>166.5</v>
      </c>
      <c r="AM8" s="649"/>
      <c r="AN8" s="649">
        <v>69.5</v>
      </c>
      <c r="AO8" s="649"/>
      <c r="AP8" s="649">
        <v>30.4</v>
      </c>
      <c r="AQ8" s="649"/>
      <c r="AR8" s="649">
        <v>34</v>
      </c>
      <c r="AS8" s="649"/>
      <c r="AT8" s="649">
        <v>214.2</v>
      </c>
      <c r="AU8" s="649"/>
      <c r="AV8" s="25"/>
    </row>
    <row r="9" spans="1:53" ht="12.75" customHeight="1">
      <c r="A9" s="605"/>
      <c r="B9" s="614" t="s">
        <v>841</v>
      </c>
      <c r="C9" s="624"/>
      <c r="D9" s="624">
        <v>5</v>
      </c>
      <c r="E9" s="636" t="s">
        <v>728</v>
      </c>
      <c r="F9" s="643"/>
      <c r="G9" s="645">
        <v>99.308333329999996</v>
      </c>
      <c r="H9" s="645"/>
      <c r="I9" s="645">
        <v>105.04166669999999</v>
      </c>
      <c r="J9" s="645"/>
      <c r="K9" s="645">
        <v>108.0666667</v>
      </c>
      <c r="L9" s="645"/>
      <c r="M9" s="645">
        <v>91.433333329999996</v>
      </c>
      <c r="N9" s="645"/>
      <c r="O9" s="645">
        <v>98.858333329999994</v>
      </c>
      <c r="P9" s="645"/>
      <c r="Q9" s="645">
        <v>104.9833333</v>
      </c>
      <c r="R9" s="645"/>
      <c r="S9" s="645">
        <v>99.25</v>
      </c>
      <c r="T9" s="645"/>
      <c r="U9" s="645">
        <v>58.958333330000002</v>
      </c>
      <c r="V9" s="645"/>
      <c r="W9" s="645">
        <v>100.5</v>
      </c>
      <c r="X9" s="645"/>
      <c r="Y9" s="645">
        <v>90.008333329999999</v>
      </c>
      <c r="Z9" s="645"/>
      <c r="AA9" s="645">
        <v>101.3666667</v>
      </c>
      <c r="AB9" s="645"/>
      <c r="AC9" s="645">
        <v>106.675</v>
      </c>
      <c r="AD9" s="645"/>
      <c r="AE9" s="645">
        <v>98.458333330000002</v>
      </c>
      <c r="AF9" s="645"/>
      <c r="AG9" s="645">
        <v>93.45</v>
      </c>
      <c r="AH9" s="645"/>
      <c r="AI9" s="645">
        <v>94.916666669999998</v>
      </c>
      <c r="AJ9" s="645"/>
      <c r="AK9" s="645">
        <v>104.95</v>
      </c>
      <c r="AL9" s="645"/>
      <c r="AM9" s="645">
        <v>102.6833333</v>
      </c>
      <c r="AN9" s="645"/>
      <c r="AO9" s="645">
        <v>98.808333329999996</v>
      </c>
      <c r="AP9" s="645"/>
      <c r="AQ9" s="645">
        <v>90.791666669999998</v>
      </c>
      <c r="AR9" s="645"/>
      <c r="AS9" s="645">
        <v>83.4</v>
      </c>
      <c r="AT9" s="645"/>
      <c r="AU9" s="645">
        <v>114.125</v>
      </c>
      <c r="AV9" s="25"/>
    </row>
    <row r="10" spans="1:53" ht="12.75" customHeight="1">
      <c r="A10" s="605"/>
      <c r="B10" s="614"/>
      <c r="C10" s="624">
        <v>2</v>
      </c>
      <c r="D10" s="624">
        <v>6</v>
      </c>
      <c r="E10" s="636"/>
      <c r="F10" s="643"/>
      <c r="G10" s="645">
        <v>96.766666666666666</v>
      </c>
      <c r="H10" s="644"/>
      <c r="I10" s="645">
        <v>102.10833333333333</v>
      </c>
      <c r="J10" s="644"/>
      <c r="K10" s="645">
        <v>102.06666666666666</v>
      </c>
      <c r="L10" s="644"/>
      <c r="M10" s="645">
        <v>91.216666666666654</v>
      </c>
      <c r="N10" s="644"/>
      <c r="O10" s="645">
        <v>92.45</v>
      </c>
      <c r="P10" s="644"/>
      <c r="Q10" s="645">
        <v>87.13333333333334</v>
      </c>
      <c r="R10" s="644"/>
      <c r="S10" s="645">
        <v>96.283333333333346</v>
      </c>
      <c r="T10" s="645"/>
      <c r="U10" s="645">
        <v>66.11666666666666</v>
      </c>
      <c r="V10" s="644"/>
      <c r="W10" s="645">
        <v>96.633333333333326</v>
      </c>
      <c r="X10" s="644"/>
      <c r="Y10" s="645">
        <v>80.658333333333346</v>
      </c>
      <c r="Z10" s="644"/>
      <c r="AA10" s="645">
        <v>104.45833333333333</v>
      </c>
      <c r="AB10" s="644"/>
      <c r="AC10" s="645">
        <v>107.7</v>
      </c>
      <c r="AD10" s="644"/>
      <c r="AE10" s="645">
        <v>99.208333333333314</v>
      </c>
      <c r="AF10" s="644"/>
      <c r="AG10" s="645">
        <v>77.36666666666666</v>
      </c>
      <c r="AH10" s="645"/>
      <c r="AI10" s="645">
        <v>92.258333333333326</v>
      </c>
      <c r="AJ10" s="644"/>
      <c r="AK10" s="645">
        <v>102.13333333333334</v>
      </c>
      <c r="AL10" s="645"/>
      <c r="AM10" s="645">
        <v>104.90833333333335</v>
      </c>
      <c r="AN10" s="645"/>
      <c r="AO10" s="645">
        <v>94.116666666666674</v>
      </c>
      <c r="AP10" s="644"/>
      <c r="AQ10" s="645">
        <v>90.233333333333348</v>
      </c>
      <c r="AR10" s="645"/>
      <c r="AS10" s="645">
        <v>73.616666666666674</v>
      </c>
      <c r="AT10" s="645"/>
      <c r="AU10" s="645">
        <v>108.8</v>
      </c>
      <c r="AV10" s="25"/>
    </row>
    <row r="11" spans="1:53">
      <c r="A11" s="605"/>
      <c r="B11" s="615"/>
      <c r="C11" s="625"/>
      <c r="D11" s="625"/>
      <c r="E11" s="637"/>
      <c r="F11" s="643"/>
      <c r="G11" s="650"/>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25"/>
    </row>
    <row r="12" spans="1:53" s="25" customFormat="1">
      <c r="A12" s="605"/>
      <c r="B12" s="616" t="s">
        <v>110</v>
      </c>
      <c r="C12" s="626"/>
      <c r="D12" s="628">
        <v>2</v>
      </c>
      <c r="E12" s="638" t="s">
        <v>248</v>
      </c>
      <c r="F12" s="644"/>
      <c r="G12" s="644">
        <v>102.2</v>
      </c>
      <c r="H12" s="644"/>
      <c r="I12" s="644">
        <v>101.1</v>
      </c>
      <c r="J12" s="644"/>
      <c r="K12" s="644">
        <v>110</v>
      </c>
      <c r="L12" s="644"/>
      <c r="M12" s="644">
        <v>96.1</v>
      </c>
      <c r="N12" s="644"/>
      <c r="O12" s="644">
        <v>112.8</v>
      </c>
      <c r="P12" s="644"/>
      <c r="Q12" s="644">
        <v>93.7</v>
      </c>
      <c r="R12" s="644"/>
      <c r="S12" s="644">
        <v>95.6</v>
      </c>
      <c r="T12" s="644"/>
      <c r="U12" s="644">
        <v>60.3</v>
      </c>
      <c r="V12" s="644"/>
      <c r="W12" s="644">
        <v>101.8</v>
      </c>
      <c r="X12" s="644"/>
      <c r="Y12" s="644">
        <v>84.6</v>
      </c>
      <c r="Z12" s="644"/>
      <c r="AA12" s="644">
        <v>107.8</v>
      </c>
      <c r="AB12" s="644"/>
      <c r="AC12" s="644">
        <v>109.3</v>
      </c>
      <c r="AD12" s="644"/>
      <c r="AE12" s="644">
        <v>98.5</v>
      </c>
      <c r="AF12" s="644"/>
      <c r="AG12" s="644">
        <v>80.900000000000006</v>
      </c>
      <c r="AH12" s="644"/>
      <c r="AI12" s="644">
        <v>94.6</v>
      </c>
      <c r="AJ12" s="644"/>
      <c r="AK12" s="644">
        <v>107.8</v>
      </c>
      <c r="AL12" s="644"/>
      <c r="AM12" s="644">
        <v>101.9</v>
      </c>
      <c r="AN12" s="644"/>
      <c r="AO12" s="644">
        <v>101.4</v>
      </c>
      <c r="AP12" s="644"/>
      <c r="AQ12" s="644">
        <v>91.4</v>
      </c>
      <c r="AR12" s="644"/>
      <c r="AS12" s="644">
        <v>78.900000000000006</v>
      </c>
      <c r="AT12" s="644"/>
      <c r="AU12" s="644">
        <v>118.3</v>
      </c>
      <c r="AV12" s="25"/>
      <c r="AW12" s="25"/>
      <c r="BA12" s="25"/>
    </row>
    <row r="13" spans="1:53" s="25" customFormat="1">
      <c r="A13" s="605"/>
      <c r="B13" s="617"/>
      <c r="C13" s="627"/>
      <c r="D13" s="628">
        <v>3</v>
      </c>
      <c r="E13" s="638"/>
      <c r="F13" s="644"/>
      <c r="G13" s="644">
        <v>94.3</v>
      </c>
      <c r="H13" s="644"/>
      <c r="I13" s="644">
        <v>105.7</v>
      </c>
      <c r="J13" s="644"/>
      <c r="K13" s="644">
        <v>102.2</v>
      </c>
      <c r="L13" s="644"/>
      <c r="M13" s="644">
        <v>92.9</v>
      </c>
      <c r="N13" s="644"/>
      <c r="O13" s="644">
        <v>98.2</v>
      </c>
      <c r="P13" s="644"/>
      <c r="Q13" s="644">
        <v>80.7</v>
      </c>
      <c r="R13" s="644"/>
      <c r="S13" s="644">
        <v>77.3</v>
      </c>
      <c r="T13" s="644"/>
      <c r="U13" s="644">
        <v>72.8</v>
      </c>
      <c r="V13" s="644"/>
      <c r="W13" s="644">
        <v>97.4</v>
      </c>
      <c r="X13" s="644"/>
      <c r="Y13" s="644">
        <v>85.3</v>
      </c>
      <c r="Z13" s="644"/>
      <c r="AA13" s="644">
        <v>98.9</v>
      </c>
      <c r="AB13" s="644"/>
      <c r="AC13" s="644">
        <v>107.6</v>
      </c>
      <c r="AD13" s="644"/>
      <c r="AE13" s="644">
        <v>98.7</v>
      </c>
      <c r="AF13" s="644"/>
      <c r="AG13" s="644">
        <v>60.4</v>
      </c>
      <c r="AH13" s="644"/>
      <c r="AI13" s="644">
        <v>94.1</v>
      </c>
      <c r="AJ13" s="644"/>
      <c r="AK13" s="644">
        <v>98.9</v>
      </c>
      <c r="AL13" s="644"/>
      <c r="AM13" s="644">
        <v>100.5</v>
      </c>
      <c r="AN13" s="644"/>
      <c r="AO13" s="644">
        <v>94.2</v>
      </c>
      <c r="AP13" s="644"/>
      <c r="AQ13" s="644">
        <v>89.4</v>
      </c>
      <c r="AR13" s="644"/>
      <c r="AS13" s="644">
        <v>70</v>
      </c>
      <c r="AT13" s="644"/>
      <c r="AU13" s="644">
        <v>106</v>
      </c>
      <c r="AV13" s="25"/>
      <c r="AW13" s="25"/>
      <c r="BA13" s="25"/>
    </row>
    <row r="14" spans="1:53" s="25" customFormat="1" ht="12.75" customHeight="1">
      <c r="A14" s="605"/>
      <c r="B14" s="618"/>
      <c r="C14" s="628"/>
      <c r="D14" s="628">
        <v>4</v>
      </c>
      <c r="E14" s="638"/>
      <c r="F14" s="644"/>
      <c r="G14" s="644">
        <v>96.3</v>
      </c>
      <c r="H14" s="644"/>
      <c r="I14" s="644">
        <v>96.7</v>
      </c>
      <c r="J14" s="644"/>
      <c r="K14" s="644">
        <v>101.7</v>
      </c>
      <c r="L14" s="644"/>
      <c r="M14" s="644">
        <v>89.9</v>
      </c>
      <c r="N14" s="644"/>
      <c r="O14" s="644">
        <v>102.3</v>
      </c>
      <c r="P14" s="644"/>
      <c r="Q14" s="644">
        <v>75.8</v>
      </c>
      <c r="R14" s="644"/>
      <c r="S14" s="644">
        <v>85.1</v>
      </c>
      <c r="T14" s="644"/>
      <c r="U14" s="644">
        <v>55.1</v>
      </c>
      <c r="V14" s="644"/>
      <c r="W14" s="644">
        <v>101.3</v>
      </c>
      <c r="X14" s="644"/>
      <c r="Y14" s="644">
        <v>83.5</v>
      </c>
      <c r="Z14" s="644"/>
      <c r="AA14" s="644">
        <v>103.9</v>
      </c>
      <c r="AB14" s="644"/>
      <c r="AC14" s="644">
        <v>101.7</v>
      </c>
      <c r="AD14" s="644"/>
      <c r="AE14" s="644">
        <v>96.3</v>
      </c>
      <c r="AF14" s="644"/>
      <c r="AG14" s="644">
        <v>82.1</v>
      </c>
      <c r="AH14" s="644"/>
      <c r="AI14" s="644">
        <v>89.5</v>
      </c>
      <c r="AJ14" s="644"/>
      <c r="AK14" s="644">
        <v>98.7</v>
      </c>
      <c r="AL14" s="644"/>
      <c r="AM14" s="644">
        <v>103.6</v>
      </c>
      <c r="AN14" s="644"/>
      <c r="AO14" s="644">
        <v>94.6</v>
      </c>
      <c r="AP14" s="644"/>
      <c r="AQ14" s="644">
        <v>90</v>
      </c>
      <c r="AR14" s="644"/>
      <c r="AS14" s="644">
        <v>66.599999999999994</v>
      </c>
      <c r="AT14" s="644"/>
      <c r="AU14" s="644">
        <v>103.5</v>
      </c>
      <c r="AV14" s="25"/>
      <c r="AW14" s="25"/>
      <c r="BA14" s="25"/>
    </row>
    <row r="15" spans="1:53" s="25" customFormat="1" ht="12.75" customHeight="1">
      <c r="A15" s="605"/>
      <c r="B15" s="618"/>
      <c r="C15" s="628"/>
      <c r="D15" s="628">
        <v>5</v>
      </c>
      <c r="E15" s="638"/>
      <c r="F15" s="644"/>
      <c r="G15" s="644">
        <v>103.3</v>
      </c>
      <c r="H15" s="644"/>
      <c r="I15" s="644">
        <v>109.1</v>
      </c>
      <c r="J15" s="644"/>
      <c r="K15" s="644">
        <v>107.5</v>
      </c>
      <c r="L15" s="644"/>
      <c r="M15" s="644">
        <v>96.4</v>
      </c>
      <c r="N15" s="644"/>
      <c r="O15" s="644">
        <v>95.4</v>
      </c>
      <c r="P15" s="644"/>
      <c r="Q15" s="644">
        <v>95.2</v>
      </c>
      <c r="R15" s="644"/>
      <c r="S15" s="644">
        <v>96.7</v>
      </c>
      <c r="T15" s="644"/>
      <c r="U15" s="644">
        <v>56.8</v>
      </c>
      <c r="V15" s="644"/>
      <c r="W15" s="644">
        <v>117.2</v>
      </c>
      <c r="X15" s="644"/>
      <c r="Y15" s="644">
        <v>82.5</v>
      </c>
      <c r="Z15" s="644"/>
      <c r="AA15" s="644">
        <v>116.1</v>
      </c>
      <c r="AB15" s="644"/>
      <c r="AC15" s="644">
        <v>109</v>
      </c>
      <c r="AD15" s="644"/>
      <c r="AE15" s="644">
        <v>98.1</v>
      </c>
      <c r="AF15" s="644"/>
      <c r="AG15" s="644">
        <v>74.5</v>
      </c>
      <c r="AH15" s="644"/>
      <c r="AI15" s="644">
        <v>96.2</v>
      </c>
      <c r="AJ15" s="644"/>
      <c r="AK15" s="644">
        <v>107.1</v>
      </c>
      <c r="AL15" s="644"/>
      <c r="AM15" s="644">
        <v>113.8</v>
      </c>
      <c r="AN15" s="644"/>
      <c r="AO15" s="644">
        <v>98.3</v>
      </c>
      <c r="AP15" s="644"/>
      <c r="AQ15" s="644">
        <v>97</v>
      </c>
      <c r="AR15" s="644"/>
      <c r="AS15" s="644">
        <v>75.5</v>
      </c>
      <c r="AT15" s="644"/>
      <c r="AU15" s="644">
        <v>112.4</v>
      </c>
      <c r="AV15" s="25"/>
      <c r="AW15" s="25"/>
      <c r="BA15" s="25"/>
    </row>
    <row r="16" spans="1:53" s="25" customFormat="1" ht="12.75" customHeight="1">
      <c r="A16" s="605"/>
      <c r="B16" s="618"/>
      <c r="C16" s="628"/>
      <c r="D16" s="628">
        <v>6</v>
      </c>
      <c r="E16" s="638"/>
      <c r="F16" s="644"/>
      <c r="G16" s="644">
        <v>96.1</v>
      </c>
      <c r="H16" s="644"/>
      <c r="I16" s="644">
        <v>104</v>
      </c>
      <c r="J16" s="644"/>
      <c r="K16" s="644">
        <v>103.8</v>
      </c>
      <c r="L16" s="644"/>
      <c r="M16" s="644">
        <v>95.5</v>
      </c>
      <c r="N16" s="644"/>
      <c r="O16" s="644">
        <v>88.8</v>
      </c>
      <c r="P16" s="644"/>
      <c r="Q16" s="644">
        <v>89.8</v>
      </c>
      <c r="R16" s="644"/>
      <c r="S16" s="644">
        <v>91.1</v>
      </c>
      <c r="T16" s="644"/>
      <c r="U16" s="644">
        <v>61.2</v>
      </c>
      <c r="V16" s="644"/>
      <c r="W16" s="644">
        <v>102.2</v>
      </c>
      <c r="X16" s="644"/>
      <c r="Y16" s="644">
        <v>79.400000000000006</v>
      </c>
      <c r="Z16" s="644"/>
      <c r="AA16" s="644">
        <v>109.3</v>
      </c>
      <c r="AB16" s="644"/>
      <c r="AC16" s="644">
        <v>109.8</v>
      </c>
      <c r="AD16" s="644"/>
      <c r="AE16" s="644">
        <v>103.5</v>
      </c>
      <c r="AF16" s="644"/>
      <c r="AG16" s="644">
        <v>87.6</v>
      </c>
      <c r="AH16" s="644"/>
      <c r="AI16" s="644">
        <v>86.2</v>
      </c>
      <c r="AJ16" s="644"/>
      <c r="AK16" s="644">
        <v>99.1</v>
      </c>
      <c r="AL16" s="644"/>
      <c r="AM16" s="644">
        <v>109.2</v>
      </c>
      <c r="AN16" s="644"/>
      <c r="AO16" s="644">
        <v>94.2</v>
      </c>
      <c r="AP16" s="644"/>
      <c r="AQ16" s="644">
        <v>85.5</v>
      </c>
      <c r="AR16" s="644"/>
      <c r="AS16" s="644">
        <v>64.5</v>
      </c>
      <c r="AT16" s="644"/>
      <c r="AU16" s="644">
        <v>101.6</v>
      </c>
      <c r="AV16" s="25"/>
      <c r="AW16" s="25"/>
      <c r="BA16" s="25"/>
    </row>
    <row r="17" spans="1:49" s="25" customFormat="1" ht="12.75" customHeight="1">
      <c r="A17" s="605"/>
      <c r="B17" s="618"/>
      <c r="C17" s="628"/>
      <c r="D17" s="628">
        <v>7</v>
      </c>
      <c r="E17" s="636"/>
      <c r="F17" s="644"/>
      <c r="G17" s="644">
        <v>98.9</v>
      </c>
      <c r="H17" s="644"/>
      <c r="I17" s="644">
        <v>100.8</v>
      </c>
      <c r="J17" s="644"/>
      <c r="K17" s="644">
        <v>103.4</v>
      </c>
      <c r="L17" s="644"/>
      <c r="M17" s="644">
        <v>91.3</v>
      </c>
      <c r="N17" s="644"/>
      <c r="O17" s="644">
        <v>90.5</v>
      </c>
      <c r="P17" s="644"/>
      <c r="Q17" s="644">
        <v>96.7</v>
      </c>
      <c r="R17" s="644"/>
      <c r="S17" s="644">
        <v>102.3</v>
      </c>
      <c r="T17" s="644"/>
      <c r="U17" s="644">
        <v>87.6</v>
      </c>
      <c r="V17" s="644"/>
      <c r="W17" s="644">
        <v>99.4</v>
      </c>
      <c r="X17" s="644"/>
      <c r="Y17" s="644">
        <v>89.1</v>
      </c>
      <c r="Z17" s="644"/>
      <c r="AA17" s="644">
        <v>102.5</v>
      </c>
      <c r="AB17" s="644"/>
      <c r="AC17" s="644">
        <v>109.5</v>
      </c>
      <c r="AD17" s="644"/>
      <c r="AE17" s="644">
        <v>98.9</v>
      </c>
      <c r="AF17" s="644"/>
      <c r="AG17" s="644">
        <v>66.3</v>
      </c>
      <c r="AH17" s="644"/>
      <c r="AI17" s="644">
        <v>92.7</v>
      </c>
      <c r="AJ17" s="644"/>
      <c r="AK17" s="644">
        <v>108.5</v>
      </c>
      <c r="AL17" s="644"/>
      <c r="AM17" s="644">
        <v>109.1</v>
      </c>
      <c r="AN17" s="644"/>
      <c r="AO17" s="644">
        <v>105.1</v>
      </c>
      <c r="AP17" s="644"/>
      <c r="AQ17" s="644">
        <v>90.4</v>
      </c>
      <c r="AR17" s="644"/>
      <c r="AS17" s="644">
        <v>71.900000000000006</v>
      </c>
      <c r="AT17" s="644"/>
      <c r="AU17" s="644">
        <v>117.6</v>
      </c>
      <c r="AV17" s="25"/>
      <c r="AW17" s="25"/>
    </row>
    <row r="18" spans="1:49" s="25" customFormat="1" ht="12.75" customHeight="1">
      <c r="A18" s="605"/>
      <c r="B18" s="618"/>
      <c r="C18" s="628"/>
      <c r="D18" s="628">
        <v>8</v>
      </c>
      <c r="E18" s="638"/>
      <c r="F18" s="644"/>
      <c r="G18" s="644">
        <v>95.8</v>
      </c>
      <c r="H18" s="644"/>
      <c r="I18" s="644">
        <v>102.2</v>
      </c>
      <c r="J18" s="644"/>
      <c r="K18" s="644">
        <v>98</v>
      </c>
      <c r="L18" s="644"/>
      <c r="M18" s="644">
        <v>89.8</v>
      </c>
      <c r="N18" s="644"/>
      <c r="O18" s="644">
        <v>86.1</v>
      </c>
      <c r="P18" s="644"/>
      <c r="Q18" s="644">
        <v>90.1</v>
      </c>
      <c r="R18" s="644"/>
      <c r="S18" s="644">
        <v>93.7</v>
      </c>
      <c r="T18" s="644"/>
      <c r="U18" s="644">
        <v>62.5</v>
      </c>
      <c r="V18" s="644"/>
      <c r="W18" s="644">
        <v>90.7</v>
      </c>
      <c r="X18" s="644"/>
      <c r="Y18" s="644">
        <v>63</v>
      </c>
      <c r="Z18" s="644"/>
      <c r="AA18" s="644">
        <v>111</v>
      </c>
      <c r="AB18" s="644"/>
      <c r="AC18" s="644">
        <v>106.7</v>
      </c>
      <c r="AD18" s="644"/>
      <c r="AE18" s="644">
        <v>104.1</v>
      </c>
      <c r="AF18" s="644"/>
      <c r="AG18" s="644">
        <v>74.400000000000006</v>
      </c>
      <c r="AH18" s="644"/>
      <c r="AI18" s="644">
        <v>94.8</v>
      </c>
      <c r="AJ18" s="644"/>
      <c r="AK18" s="644">
        <v>103</v>
      </c>
      <c r="AL18" s="644"/>
      <c r="AM18" s="644">
        <v>102.7</v>
      </c>
      <c r="AN18" s="644"/>
      <c r="AO18" s="644">
        <v>90.2</v>
      </c>
      <c r="AP18" s="644"/>
      <c r="AQ18" s="644">
        <v>95.5</v>
      </c>
      <c r="AR18" s="644"/>
      <c r="AS18" s="644">
        <v>72.2</v>
      </c>
      <c r="AT18" s="644"/>
      <c r="AU18" s="644">
        <v>113.7</v>
      </c>
      <c r="AV18" s="25"/>
      <c r="AW18" s="25"/>
    </row>
    <row r="19" spans="1:49" s="345" customFormat="1" ht="12.75" customHeight="1">
      <c r="A19" s="605"/>
      <c r="B19" s="618"/>
      <c r="C19" s="628"/>
      <c r="D19" s="628">
        <v>9</v>
      </c>
      <c r="E19" s="638"/>
      <c r="F19" s="644"/>
      <c r="G19" s="644">
        <v>95.1</v>
      </c>
      <c r="H19" s="644"/>
      <c r="I19" s="644">
        <v>103.2</v>
      </c>
      <c r="J19" s="644"/>
      <c r="K19" s="644">
        <v>98.2</v>
      </c>
      <c r="L19" s="644"/>
      <c r="M19" s="644">
        <v>89.2</v>
      </c>
      <c r="N19" s="644"/>
      <c r="O19" s="644">
        <v>95.9</v>
      </c>
      <c r="P19" s="644"/>
      <c r="Q19" s="644">
        <v>87.5</v>
      </c>
      <c r="R19" s="644"/>
      <c r="S19" s="644">
        <v>103.7</v>
      </c>
      <c r="T19" s="644"/>
      <c r="U19" s="644">
        <v>61.6</v>
      </c>
      <c r="V19" s="644"/>
      <c r="W19" s="644">
        <v>88.5</v>
      </c>
      <c r="X19" s="644"/>
      <c r="Y19" s="644">
        <v>76.2</v>
      </c>
      <c r="Z19" s="644"/>
      <c r="AA19" s="644">
        <v>95.7</v>
      </c>
      <c r="AB19" s="644"/>
      <c r="AC19" s="644">
        <v>115.3</v>
      </c>
      <c r="AD19" s="644"/>
      <c r="AE19" s="644">
        <v>98.9</v>
      </c>
      <c r="AF19" s="644"/>
      <c r="AG19" s="644">
        <v>74.599999999999994</v>
      </c>
      <c r="AH19" s="644"/>
      <c r="AI19" s="644">
        <v>91.2</v>
      </c>
      <c r="AJ19" s="644"/>
      <c r="AK19" s="644">
        <v>101.5</v>
      </c>
      <c r="AL19" s="644"/>
      <c r="AM19" s="644">
        <v>102.3</v>
      </c>
      <c r="AN19" s="644"/>
      <c r="AO19" s="644">
        <v>94.3</v>
      </c>
      <c r="AP19" s="644"/>
      <c r="AQ19" s="644">
        <v>95.1</v>
      </c>
      <c r="AR19" s="644"/>
      <c r="AS19" s="644">
        <v>75.2</v>
      </c>
      <c r="AT19" s="644"/>
      <c r="AU19" s="644">
        <v>105</v>
      </c>
      <c r="AV19" s="25"/>
    </row>
    <row r="20" spans="1:49" s="345" customFormat="1" ht="12.75" customHeight="1">
      <c r="A20" s="605"/>
      <c r="B20" s="618"/>
      <c r="C20" s="628"/>
      <c r="D20" s="628">
        <v>10</v>
      </c>
      <c r="E20" s="638"/>
      <c r="F20" s="644"/>
      <c r="G20" s="644">
        <v>96.4</v>
      </c>
      <c r="H20" s="644"/>
      <c r="I20" s="644">
        <v>102.9</v>
      </c>
      <c r="J20" s="644"/>
      <c r="K20" s="644">
        <v>99.4</v>
      </c>
      <c r="L20" s="644"/>
      <c r="M20" s="644">
        <v>87.7</v>
      </c>
      <c r="N20" s="644"/>
      <c r="O20" s="644">
        <v>94.2</v>
      </c>
      <c r="P20" s="644"/>
      <c r="Q20" s="644">
        <v>86.6</v>
      </c>
      <c r="R20" s="644"/>
      <c r="S20" s="644">
        <v>108.3</v>
      </c>
      <c r="T20" s="644"/>
      <c r="U20" s="644">
        <v>64.7</v>
      </c>
      <c r="V20" s="644"/>
      <c r="W20" s="644">
        <v>94.5</v>
      </c>
      <c r="X20" s="644"/>
      <c r="Y20" s="644">
        <v>80.900000000000006</v>
      </c>
      <c r="Z20" s="644"/>
      <c r="AA20" s="644">
        <v>94.7</v>
      </c>
      <c r="AB20" s="644"/>
      <c r="AC20" s="644">
        <v>109.9</v>
      </c>
      <c r="AD20" s="644"/>
      <c r="AE20" s="644">
        <v>99.9</v>
      </c>
      <c r="AF20" s="644"/>
      <c r="AG20" s="644">
        <v>78</v>
      </c>
      <c r="AH20" s="644"/>
      <c r="AI20" s="644">
        <v>93.5</v>
      </c>
      <c r="AJ20" s="644"/>
      <c r="AK20" s="644">
        <v>104.3</v>
      </c>
      <c r="AL20" s="644"/>
      <c r="AM20" s="644">
        <v>105.2</v>
      </c>
      <c r="AN20" s="644"/>
      <c r="AO20" s="644">
        <v>102.5</v>
      </c>
      <c r="AP20" s="644"/>
      <c r="AQ20" s="644">
        <v>86.5</v>
      </c>
      <c r="AR20" s="644"/>
      <c r="AS20" s="644">
        <v>72.400000000000006</v>
      </c>
      <c r="AT20" s="644"/>
      <c r="AU20" s="644">
        <v>112.4</v>
      </c>
      <c r="AV20" s="25"/>
    </row>
    <row r="21" spans="1:49" s="345" customFormat="1" ht="12.75" customHeight="1">
      <c r="A21" s="605"/>
      <c r="B21" s="619"/>
      <c r="C21" s="629"/>
      <c r="D21" s="628">
        <v>11</v>
      </c>
      <c r="E21" s="639"/>
      <c r="F21" s="644"/>
      <c r="G21" s="644">
        <v>96.1</v>
      </c>
      <c r="H21" s="644"/>
      <c r="I21" s="644">
        <v>96.8</v>
      </c>
      <c r="J21" s="644"/>
      <c r="K21" s="644">
        <v>99.6</v>
      </c>
      <c r="L21" s="644"/>
      <c r="M21" s="644">
        <v>89.5</v>
      </c>
      <c r="N21" s="644"/>
      <c r="O21" s="644">
        <v>75.7</v>
      </c>
      <c r="P21" s="644"/>
      <c r="Q21" s="644">
        <v>81.599999999999994</v>
      </c>
      <c r="R21" s="644"/>
      <c r="S21" s="644">
        <v>109</v>
      </c>
      <c r="T21" s="644"/>
      <c r="U21" s="644">
        <v>58.9</v>
      </c>
      <c r="V21" s="644"/>
      <c r="W21" s="644">
        <v>91</v>
      </c>
      <c r="X21" s="644"/>
      <c r="Y21" s="644">
        <v>74.5</v>
      </c>
      <c r="Z21" s="644"/>
      <c r="AA21" s="644">
        <v>107.7</v>
      </c>
      <c r="AB21" s="644"/>
      <c r="AC21" s="644">
        <v>105</v>
      </c>
      <c r="AD21" s="644"/>
      <c r="AE21" s="644">
        <v>99.1</v>
      </c>
      <c r="AF21" s="644"/>
      <c r="AG21" s="644">
        <v>92.8</v>
      </c>
      <c r="AH21" s="644"/>
      <c r="AI21" s="644">
        <v>99.1</v>
      </c>
      <c r="AJ21" s="644"/>
      <c r="AK21" s="644">
        <v>98.3</v>
      </c>
      <c r="AL21" s="644"/>
      <c r="AM21" s="644">
        <v>105</v>
      </c>
      <c r="AN21" s="644"/>
      <c r="AO21" s="644">
        <v>78</v>
      </c>
      <c r="AP21" s="644"/>
      <c r="AQ21" s="644">
        <v>93.1</v>
      </c>
      <c r="AR21" s="644"/>
      <c r="AS21" s="644">
        <v>76.900000000000006</v>
      </c>
      <c r="AT21" s="644"/>
      <c r="AU21" s="644">
        <v>104.2</v>
      </c>
      <c r="AV21" s="25"/>
    </row>
    <row r="22" spans="1:49" s="345" customFormat="1" ht="12.75" customHeight="1">
      <c r="A22" s="605"/>
      <c r="B22" s="619"/>
      <c r="C22" s="629"/>
      <c r="D22" s="628">
        <v>12</v>
      </c>
      <c r="E22" s="639"/>
      <c r="F22" s="644"/>
      <c r="G22" s="644">
        <v>92.9</v>
      </c>
      <c r="H22" s="644"/>
      <c r="I22" s="644">
        <v>96.2</v>
      </c>
      <c r="J22" s="644"/>
      <c r="K22" s="644">
        <v>99.4</v>
      </c>
      <c r="L22" s="644"/>
      <c r="M22" s="644">
        <v>93.5</v>
      </c>
      <c r="N22" s="644"/>
      <c r="O22" s="644">
        <v>79</v>
      </c>
      <c r="P22" s="644"/>
      <c r="Q22" s="644">
        <v>87.9</v>
      </c>
      <c r="R22" s="644"/>
      <c r="S22" s="644">
        <v>107.9</v>
      </c>
      <c r="T22" s="644"/>
      <c r="U22" s="644">
        <v>69</v>
      </c>
      <c r="V22" s="644"/>
      <c r="W22" s="644">
        <v>87.3</v>
      </c>
      <c r="X22" s="644"/>
      <c r="Y22" s="644">
        <v>81.2</v>
      </c>
      <c r="Z22" s="644"/>
      <c r="AA22" s="644">
        <v>106</v>
      </c>
      <c r="AB22" s="644"/>
      <c r="AC22" s="644">
        <v>108.2</v>
      </c>
      <c r="AD22" s="644"/>
      <c r="AE22" s="644">
        <v>94.8</v>
      </c>
      <c r="AF22" s="644"/>
      <c r="AG22" s="644">
        <v>69.099999999999994</v>
      </c>
      <c r="AH22" s="644"/>
      <c r="AI22" s="644">
        <v>87.8</v>
      </c>
      <c r="AJ22" s="644"/>
      <c r="AK22" s="644">
        <v>99.8</v>
      </c>
      <c r="AL22" s="644"/>
      <c r="AM22" s="644">
        <v>107.1</v>
      </c>
      <c r="AN22" s="644"/>
      <c r="AO22" s="644">
        <v>84</v>
      </c>
      <c r="AP22" s="644"/>
      <c r="AQ22" s="644">
        <v>93</v>
      </c>
      <c r="AR22" s="644"/>
      <c r="AS22" s="644">
        <v>75.5</v>
      </c>
      <c r="AT22" s="644"/>
      <c r="AU22" s="644">
        <v>105</v>
      </c>
      <c r="AV22" s="25"/>
    </row>
    <row r="23" spans="1:49" s="345" customFormat="1" ht="12.75" customHeight="1">
      <c r="A23" s="605"/>
      <c r="B23" s="618" t="s">
        <v>636</v>
      </c>
      <c r="C23" s="629"/>
      <c r="D23" s="628">
        <v>1</v>
      </c>
      <c r="E23" s="638" t="s">
        <v>140</v>
      </c>
      <c r="F23" s="645"/>
      <c r="G23" s="644">
        <v>97.2</v>
      </c>
      <c r="H23" s="644" t="s">
        <v>408</v>
      </c>
      <c r="I23" s="644">
        <v>102.1</v>
      </c>
      <c r="J23" s="644" t="s">
        <v>408</v>
      </c>
      <c r="K23" s="644">
        <v>97.9</v>
      </c>
      <c r="L23" s="644" t="s">
        <v>408</v>
      </c>
      <c r="M23" s="644">
        <v>97.2</v>
      </c>
      <c r="N23" s="644" t="s">
        <v>408</v>
      </c>
      <c r="O23" s="644">
        <v>89.6</v>
      </c>
      <c r="P23" s="644" t="s">
        <v>408</v>
      </c>
      <c r="Q23" s="644">
        <v>93.9</v>
      </c>
      <c r="R23" s="644" t="s">
        <v>408</v>
      </c>
      <c r="S23" s="644">
        <v>110.5</v>
      </c>
      <c r="T23" s="644" t="s">
        <v>408</v>
      </c>
      <c r="U23" s="644">
        <v>93.4</v>
      </c>
      <c r="V23" s="644" t="s">
        <v>408</v>
      </c>
      <c r="W23" s="644">
        <v>93.8</v>
      </c>
      <c r="X23" s="644" t="s">
        <v>408</v>
      </c>
      <c r="Y23" s="644">
        <v>85.2</v>
      </c>
      <c r="Z23" s="644" t="s">
        <v>408</v>
      </c>
      <c r="AA23" s="644">
        <v>92.8</v>
      </c>
      <c r="AB23" s="644" t="s">
        <v>408</v>
      </c>
      <c r="AC23" s="644">
        <v>111</v>
      </c>
      <c r="AD23" s="644" t="s">
        <v>408</v>
      </c>
      <c r="AE23" s="644">
        <v>95.7</v>
      </c>
      <c r="AF23" s="644" t="s">
        <v>408</v>
      </c>
      <c r="AG23" s="644">
        <v>80</v>
      </c>
      <c r="AH23" s="644" t="s">
        <v>408</v>
      </c>
      <c r="AI23" s="644">
        <v>91.2</v>
      </c>
      <c r="AJ23" s="644" t="s">
        <v>408</v>
      </c>
      <c r="AK23" s="644">
        <v>104.2</v>
      </c>
      <c r="AL23" s="644" t="s">
        <v>408</v>
      </c>
      <c r="AM23" s="644">
        <v>111.5</v>
      </c>
      <c r="AN23" s="644" t="s">
        <v>408</v>
      </c>
      <c r="AO23" s="644">
        <v>94.2</v>
      </c>
      <c r="AP23" s="644" t="s">
        <v>408</v>
      </c>
      <c r="AQ23" s="644">
        <v>90.9</v>
      </c>
      <c r="AR23" s="644" t="s">
        <v>408</v>
      </c>
      <c r="AS23" s="644">
        <v>70.900000000000006</v>
      </c>
      <c r="AT23" s="644" t="s">
        <v>408</v>
      </c>
      <c r="AU23" s="644">
        <v>108.1</v>
      </c>
      <c r="AV23" s="25"/>
    </row>
    <row r="24" spans="1:49" s="345" customFormat="1" ht="12.75" customHeight="1">
      <c r="A24" s="605"/>
      <c r="B24" s="620"/>
      <c r="C24" s="589"/>
      <c r="D24" s="629">
        <v>2</v>
      </c>
      <c r="E24" s="639"/>
      <c r="F24" s="646"/>
      <c r="G24" s="646">
        <v>97.3</v>
      </c>
      <c r="H24" s="646"/>
      <c r="I24" s="646">
        <v>102</v>
      </c>
      <c r="J24" s="646"/>
      <c r="K24" s="646">
        <v>103.8</v>
      </c>
      <c r="L24" s="646"/>
      <c r="M24" s="646">
        <v>94.8</v>
      </c>
      <c r="N24" s="646"/>
      <c r="O24" s="646">
        <v>79.3</v>
      </c>
      <c r="P24" s="646"/>
      <c r="Q24" s="646">
        <v>80.7</v>
      </c>
      <c r="R24" s="646"/>
      <c r="S24" s="646">
        <v>109</v>
      </c>
      <c r="T24" s="646"/>
      <c r="U24" s="646">
        <v>57.9</v>
      </c>
      <c r="V24" s="646"/>
      <c r="W24" s="646">
        <v>94.7</v>
      </c>
      <c r="X24" s="646"/>
      <c r="Y24" s="646">
        <v>82.7</v>
      </c>
      <c r="Z24" s="646"/>
      <c r="AA24" s="646">
        <v>100.7</v>
      </c>
      <c r="AB24" s="646"/>
      <c r="AC24" s="646">
        <v>111.5</v>
      </c>
      <c r="AD24" s="646"/>
      <c r="AE24" s="646">
        <v>97.5</v>
      </c>
      <c r="AF24" s="646"/>
      <c r="AG24" s="646">
        <v>72.599999999999994</v>
      </c>
      <c r="AH24" s="646"/>
      <c r="AI24" s="646">
        <v>93.5</v>
      </c>
      <c r="AJ24" s="646"/>
      <c r="AK24" s="646">
        <v>98.5</v>
      </c>
      <c r="AL24" s="646"/>
      <c r="AM24" s="646">
        <v>108</v>
      </c>
      <c r="AN24" s="646"/>
      <c r="AO24" s="646">
        <v>84.6</v>
      </c>
      <c r="AP24" s="646"/>
      <c r="AQ24" s="646">
        <v>93.1</v>
      </c>
      <c r="AR24" s="646"/>
      <c r="AS24" s="646">
        <v>73.3</v>
      </c>
      <c r="AT24" s="646"/>
      <c r="AU24" s="646">
        <v>98.1</v>
      </c>
    </row>
    <row r="25" spans="1:49" s="23" customFormat="1" ht="15.75" customHeight="1">
      <c r="A25" s="606"/>
      <c r="B25" s="621" t="s">
        <v>864</v>
      </c>
      <c r="C25" s="630"/>
      <c r="D25" s="630"/>
      <c r="E25" s="640"/>
      <c r="F25" s="647"/>
      <c r="G25" s="651">
        <v>0.10288065843619965</v>
      </c>
      <c r="H25" s="653"/>
      <c r="I25" s="651">
        <v>-9.7943192948080071e-002</v>
      </c>
      <c r="J25" s="653"/>
      <c r="K25" s="651">
        <v>6.0265577119509528</v>
      </c>
      <c r="L25" s="653"/>
      <c r="M25" s="653">
        <v>-2.4691358024691468</v>
      </c>
      <c r="N25" s="653"/>
      <c r="O25" s="653">
        <v>-11.49553571428571</v>
      </c>
      <c r="P25" s="653"/>
      <c r="Q25" s="653">
        <v>-14.057507987220452</v>
      </c>
      <c r="R25" s="653"/>
      <c r="S25" s="651">
        <v>-1.3574660633484115</v>
      </c>
      <c r="T25" s="653"/>
      <c r="U25" s="653">
        <v>-38.008565310492514</v>
      </c>
      <c r="V25" s="653"/>
      <c r="W25" s="653">
        <v>0.95948827292111627</v>
      </c>
      <c r="X25" s="653"/>
      <c r="Y25" s="653">
        <v>-2.9342723004694871</v>
      </c>
      <c r="Z25" s="653"/>
      <c r="AA25" s="651">
        <v>8.5129310344827616</v>
      </c>
      <c r="AB25" s="653"/>
      <c r="AC25" s="651">
        <v>0.45045045045044585</v>
      </c>
      <c r="AD25" s="653"/>
      <c r="AE25" s="653">
        <v>1.8808777429466961</v>
      </c>
      <c r="AF25" s="653"/>
      <c r="AG25" s="653">
        <v>-9.2500000000000036</v>
      </c>
      <c r="AH25" s="653"/>
      <c r="AI25" s="651">
        <v>2.5219298245614086</v>
      </c>
      <c r="AJ25" s="653"/>
      <c r="AK25" s="651">
        <v>-5.4702495201535584</v>
      </c>
      <c r="AL25" s="653"/>
      <c r="AM25" s="653">
        <v>-3.1390134529147962</v>
      </c>
      <c r="AN25" s="653"/>
      <c r="AO25" s="653">
        <v>-10.191082802547779</v>
      </c>
      <c r="AP25" s="653"/>
      <c r="AQ25" s="653">
        <v>2.4202420242024125</v>
      </c>
      <c r="AR25" s="653"/>
      <c r="AS25" s="651">
        <v>3.3850493653032387</v>
      </c>
      <c r="AT25" s="653"/>
      <c r="AU25" s="651">
        <v>-9.2506938020351477</v>
      </c>
      <c r="AV25" s="28"/>
      <c r="AW25" s="28"/>
    </row>
    <row r="26" spans="1:49" s="25" customFormat="1" ht="12.6" customHeight="1">
      <c r="A26" s="607" t="s">
        <v>865</v>
      </c>
      <c r="B26" s="613" t="s">
        <v>348</v>
      </c>
      <c r="C26" s="623"/>
      <c r="D26" s="623"/>
      <c r="E26" s="635"/>
      <c r="F26" s="645">
        <v>10000</v>
      </c>
      <c r="G26" s="645"/>
      <c r="H26" s="645">
        <v>118.4</v>
      </c>
      <c r="I26" s="645"/>
      <c r="J26" s="645">
        <v>332.3</v>
      </c>
      <c r="K26" s="645"/>
      <c r="L26" s="645">
        <v>286.7</v>
      </c>
      <c r="M26" s="645"/>
      <c r="N26" s="645">
        <v>677.7</v>
      </c>
      <c r="O26" s="645"/>
      <c r="P26" s="645">
        <v>210.3</v>
      </c>
      <c r="Q26" s="645"/>
      <c r="R26" s="645">
        <v>1133.5</v>
      </c>
      <c r="S26" s="645"/>
      <c r="T26" s="645">
        <v>165.5</v>
      </c>
      <c r="U26" s="645"/>
      <c r="V26" s="645">
        <v>2773.6</v>
      </c>
      <c r="W26" s="645"/>
      <c r="X26" s="645">
        <v>93.1</v>
      </c>
      <c r="Y26" s="645"/>
      <c r="Z26" s="645">
        <v>1367.5</v>
      </c>
      <c r="AA26" s="645"/>
      <c r="AB26" s="645">
        <v>412.9</v>
      </c>
      <c r="AC26" s="645"/>
      <c r="AD26" s="645">
        <v>528.79999999999995</v>
      </c>
      <c r="AE26" s="645"/>
      <c r="AF26" s="645">
        <v>75.2</v>
      </c>
      <c r="AG26" s="645"/>
      <c r="AH26" s="645">
        <v>1443.6</v>
      </c>
      <c r="AI26" s="645"/>
      <c r="AJ26" s="645">
        <v>380.9</v>
      </c>
      <c r="AK26" s="645"/>
      <c r="AL26" s="645">
        <v>116</v>
      </c>
      <c r="AM26" s="645"/>
      <c r="AN26" s="645">
        <v>54</v>
      </c>
      <c r="AO26" s="645"/>
      <c r="AP26" s="645">
        <v>27.3</v>
      </c>
      <c r="AQ26" s="645"/>
      <c r="AR26" s="645">
        <v>23.5</v>
      </c>
      <c r="AS26" s="645"/>
      <c r="AT26" s="645">
        <v>160.1</v>
      </c>
      <c r="AU26" s="645"/>
      <c r="AV26" s="25"/>
      <c r="AW26" s="25"/>
    </row>
    <row r="27" spans="1:49" s="25" customFormat="1" ht="12.6" customHeight="1">
      <c r="A27" s="608"/>
      <c r="B27" s="614" t="s">
        <v>841</v>
      </c>
      <c r="C27" s="624"/>
      <c r="D27" s="624">
        <v>5</v>
      </c>
      <c r="E27" s="636" t="s">
        <v>728</v>
      </c>
      <c r="F27" s="643"/>
      <c r="G27" s="645">
        <v>98.224999999999994</v>
      </c>
      <c r="H27" s="645"/>
      <c r="I27" s="645">
        <v>104.0583333</v>
      </c>
      <c r="J27" s="645"/>
      <c r="K27" s="645">
        <v>100.325</v>
      </c>
      <c r="L27" s="645"/>
      <c r="M27" s="645">
        <v>91.758333329999999</v>
      </c>
      <c r="N27" s="645"/>
      <c r="O27" s="645">
        <v>98.816666670000004</v>
      </c>
      <c r="P27" s="645"/>
      <c r="Q27" s="645">
        <v>104.575</v>
      </c>
      <c r="R27" s="645"/>
      <c r="S27" s="645">
        <v>98.666666669999998</v>
      </c>
      <c r="T27" s="645"/>
      <c r="U27" s="645">
        <v>60.041666669999998</v>
      </c>
      <c r="V27" s="645"/>
      <c r="W27" s="645">
        <v>101.1166667</v>
      </c>
      <c r="X27" s="645"/>
      <c r="Y27" s="645">
        <v>86.183333329999996</v>
      </c>
      <c r="Z27" s="645"/>
      <c r="AA27" s="645">
        <v>99.616666670000001</v>
      </c>
      <c r="AB27" s="645"/>
      <c r="AC27" s="645">
        <v>105.25</v>
      </c>
      <c r="AD27" s="645"/>
      <c r="AE27" s="645">
        <v>97.7</v>
      </c>
      <c r="AF27" s="645"/>
      <c r="AG27" s="645">
        <v>88.616666670000001</v>
      </c>
      <c r="AH27" s="645"/>
      <c r="AI27" s="645">
        <v>92.958333330000002</v>
      </c>
      <c r="AJ27" s="645"/>
      <c r="AK27" s="645">
        <v>102.04166669999999</v>
      </c>
      <c r="AL27" s="645"/>
      <c r="AM27" s="645">
        <v>102.4666667</v>
      </c>
      <c r="AN27" s="645"/>
      <c r="AO27" s="645">
        <v>97.525000000000006</v>
      </c>
      <c r="AP27" s="645"/>
      <c r="AQ27" s="645">
        <v>90.791666669999998</v>
      </c>
      <c r="AR27" s="645"/>
      <c r="AS27" s="645">
        <v>80.658333330000005</v>
      </c>
      <c r="AT27" s="645"/>
      <c r="AU27" s="645">
        <v>108.325</v>
      </c>
      <c r="AV27" s="25"/>
      <c r="AW27" s="25"/>
    </row>
    <row r="28" spans="1:49" s="25" customFormat="1" ht="12.6" customHeight="1">
      <c r="A28" s="608"/>
      <c r="B28" s="614"/>
      <c r="C28" s="624">
        <v>2</v>
      </c>
      <c r="D28" s="624">
        <v>6</v>
      </c>
      <c r="E28" s="636"/>
      <c r="F28" s="644"/>
      <c r="G28" s="645">
        <v>95.483333333333306</v>
      </c>
      <c r="H28" s="644"/>
      <c r="I28" s="645">
        <v>101.40833333333332</v>
      </c>
      <c r="J28" s="644"/>
      <c r="K28" s="645">
        <v>92.483333333333348</v>
      </c>
      <c r="L28" s="644"/>
      <c r="M28" s="645">
        <v>91.408333333333346</v>
      </c>
      <c r="N28" s="644"/>
      <c r="O28" s="645">
        <v>91.266666666666666</v>
      </c>
      <c r="P28" s="645"/>
      <c r="Q28" s="645">
        <v>88.525000000000006</v>
      </c>
      <c r="R28" s="644"/>
      <c r="S28" s="645">
        <v>96.716666666666654</v>
      </c>
      <c r="T28" s="645"/>
      <c r="U28" s="645">
        <v>63.408333333333331</v>
      </c>
      <c r="V28" s="644"/>
      <c r="W28" s="645">
        <v>98.016666666666666</v>
      </c>
      <c r="X28" s="644"/>
      <c r="Y28" s="645">
        <v>80.750000000000014</v>
      </c>
      <c r="Z28" s="644"/>
      <c r="AA28" s="645">
        <v>99.008333333333326</v>
      </c>
      <c r="AB28" s="644"/>
      <c r="AC28" s="645">
        <v>105.8</v>
      </c>
      <c r="AD28" s="645"/>
      <c r="AE28" s="645">
        <v>98.133333333333326</v>
      </c>
      <c r="AF28" s="645"/>
      <c r="AG28" s="645">
        <v>82.166666666666671</v>
      </c>
      <c r="AH28" s="644"/>
      <c r="AI28" s="645">
        <v>89.941666666666677</v>
      </c>
      <c r="AJ28" s="644"/>
      <c r="AK28" s="645">
        <v>101.81666666666666</v>
      </c>
      <c r="AL28" s="645"/>
      <c r="AM28" s="645">
        <v>107.05</v>
      </c>
      <c r="AN28" s="645"/>
      <c r="AO28" s="645">
        <v>92.508333333333326</v>
      </c>
      <c r="AP28" s="644"/>
      <c r="AQ28" s="645">
        <v>90.233333333333348</v>
      </c>
      <c r="AR28" s="645"/>
      <c r="AS28" s="645">
        <v>73.016666666666666</v>
      </c>
      <c r="AT28" s="644"/>
      <c r="AU28" s="645">
        <v>107.37499999999999</v>
      </c>
      <c r="AV28" s="25"/>
      <c r="AW28" s="25"/>
    </row>
    <row r="29" spans="1:49" s="25" customFormat="1">
      <c r="A29" s="608"/>
      <c r="B29" s="615"/>
      <c r="C29" s="625"/>
      <c r="D29" s="625"/>
      <c r="E29" s="637"/>
      <c r="F29" s="643"/>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25"/>
      <c r="AW29" s="25"/>
    </row>
    <row r="30" spans="1:49" s="25" customFormat="1">
      <c r="A30" s="608"/>
      <c r="B30" s="616" t="s">
        <v>110</v>
      </c>
      <c r="C30" s="626"/>
      <c r="D30" s="628">
        <v>2</v>
      </c>
      <c r="E30" s="638" t="s">
        <v>248</v>
      </c>
      <c r="F30" s="644"/>
      <c r="G30" s="644">
        <v>99.5</v>
      </c>
      <c r="H30" s="644"/>
      <c r="I30" s="644">
        <v>101.5</v>
      </c>
      <c r="J30" s="644"/>
      <c r="K30" s="644">
        <v>103.2</v>
      </c>
      <c r="L30" s="644"/>
      <c r="M30" s="644">
        <v>95.3</v>
      </c>
      <c r="N30" s="644"/>
      <c r="O30" s="644">
        <v>104.9</v>
      </c>
      <c r="P30" s="644"/>
      <c r="Q30" s="644">
        <v>93.9</v>
      </c>
      <c r="R30" s="644"/>
      <c r="S30" s="644">
        <v>87.3</v>
      </c>
      <c r="T30" s="644"/>
      <c r="U30" s="644">
        <v>54.4</v>
      </c>
      <c r="V30" s="644"/>
      <c r="W30" s="644">
        <v>106.5</v>
      </c>
      <c r="X30" s="644"/>
      <c r="Y30" s="644">
        <v>69.3</v>
      </c>
      <c r="Z30" s="644"/>
      <c r="AA30" s="644">
        <v>98.2</v>
      </c>
      <c r="AB30" s="644"/>
      <c r="AC30" s="644">
        <v>104.8</v>
      </c>
      <c r="AD30" s="644"/>
      <c r="AE30" s="644">
        <v>97.3</v>
      </c>
      <c r="AF30" s="644"/>
      <c r="AG30" s="644">
        <v>94.9</v>
      </c>
      <c r="AH30" s="644"/>
      <c r="AI30" s="644">
        <v>95.4</v>
      </c>
      <c r="AJ30" s="644"/>
      <c r="AK30" s="644">
        <v>100.8</v>
      </c>
      <c r="AL30" s="644"/>
      <c r="AM30" s="644">
        <v>109.7</v>
      </c>
      <c r="AN30" s="644"/>
      <c r="AO30" s="644">
        <v>97.7</v>
      </c>
      <c r="AP30" s="644"/>
      <c r="AQ30" s="644">
        <v>91.4</v>
      </c>
      <c r="AR30" s="644"/>
      <c r="AS30" s="644">
        <v>76.599999999999994</v>
      </c>
      <c r="AT30" s="644"/>
      <c r="AU30" s="644">
        <v>102.2</v>
      </c>
      <c r="AV30" s="25"/>
      <c r="AW30" s="25"/>
    </row>
    <row r="31" spans="1:49" s="25" customFormat="1" ht="12.6" customHeight="1">
      <c r="A31" s="608"/>
      <c r="B31" s="622"/>
      <c r="C31" s="627"/>
      <c r="D31" s="628">
        <v>3</v>
      </c>
      <c r="E31" s="638"/>
      <c r="F31" s="643"/>
      <c r="G31" s="644">
        <v>94.1</v>
      </c>
      <c r="H31" s="644"/>
      <c r="I31" s="644">
        <v>105.6</v>
      </c>
      <c r="J31" s="644"/>
      <c r="K31" s="644">
        <v>96.8</v>
      </c>
      <c r="L31" s="644"/>
      <c r="M31" s="644">
        <v>93.3</v>
      </c>
      <c r="N31" s="644"/>
      <c r="O31" s="644">
        <v>100.4</v>
      </c>
      <c r="P31" s="644"/>
      <c r="Q31" s="644">
        <v>83</v>
      </c>
      <c r="R31" s="644"/>
      <c r="S31" s="644">
        <v>87.9</v>
      </c>
      <c r="T31" s="644"/>
      <c r="U31" s="644">
        <v>69.599999999999994</v>
      </c>
      <c r="V31" s="644"/>
      <c r="W31" s="644">
        <v>95.6</v>
      </c>
      <c r="X31" s="644"/>
      <c r="Y31" s="644">
        <v>85.1</v>
      </c>
      <c r="Z31" s="644"/>
      <c r="AA31" s="644">
        <v>86.6</v>
      </c>
      <c r="AB31" s="644"/>
      <c r="AC31" s="644">
        <v>110</v>
      </c>
      <c r="AD31" s="644"/>
      <c r="AE31" s="644">
        <v>96.4</v>
      </c>
      <c r="AF31" s="644"/>
      <c r="AG31" s="644">
        <v>107.9</v>
      </c>
      <c r="AH31" s="644"/>
      <c r="AI31" s="644">
        <v>94.7</v>
      </c>
      <c r="AJ31" s="644"/>
      <c r="AK31" s="644">
        <v>95.8</v>
      </c>
      <c r="AL31" s="644"/>
      <c r="AM31" s="644">
        <v>104.7</v>
      </c>
      <c r="AN31" s="644"/>
      <c r="AO31" s="644">
        <v>97.7</v>
      </c>
      <c r="AP31" s="644"/>
      <c r="AQ31" s="644">
        <v>89.4</v>
      </c>
      <c r="AR31" s="644"/>
      <c r="AS31" s="644">
        <v>68.3</v>
      </c>
      <c r="AT31" s="644"/>
      <c r="AU31" s="644">
        <v>93.6</v>
      </c>
      <c r="AV31" s="25"/>
      <c r="AW31" s="25"/>
    </row>
    <row r="32" spans="1:49" s="25" customFormat="1" ht="12.6" customHeight="1">
      <c r="A32" s="608"/>
      <c r="B32" s="618"/>
      <c r="C32" s="628"/>
      <c r="D32" s="628">
        <v>4</v>
      </c>
      <c r="E32" s="638"/>
      <c r="F32" s="643"/>
      <c r="G32" s="644">
        <v>95</v>
      </c>
      <c r="H32" s="644"/>
      <c r="I32" s="644">
        <v>95.9</v>
      </c>
      <c r="J32" s="644"/>
      <c r="K32" s="644">
        <v>94</v>
      </c>
      <c r="L32" s="644"/>
      <c r="M32" s="644">
        <v>92.3</v>
      </c>
      <c r="N32" s="644"/>
      <c r="O32" s="644">
        <v>100.7</v>
      </c>
      <c r="P32" s="644"/>
      <c r="Q32" s="644">
        <v>78.3</v>
      </c>
      <c r="R32" s="644"/>
      <c r="S32" s="644">
        <v>89.2</v>
      </c>
      <c r="T32" s="644"/>
      <c r="U32" s="644">
        <v>53.8</v>
      </c>
      <c r="V32" s="644"/>
      <c r="W32" s="644">
        <v>101.8</v>
      </c>
      <c r="X32" s="644"/>
      <c r="Y32" s="644">
        <v>92.3</v>
      </c>
      <c r="Z32" s="644"/>
      <c r="AA32" s="644">
        <v>96.5</v>
      </c>
      <c r="AB32" s="644"/>
      <c r="AC32" s="644">
        <v>99.5</v>
      </c>
      <c r="AD32" s="644"/>
      <c r="AE32" s="644">
        <v>97.5</v>
      </c>
      <c r="AF32" s="644"/>
      <c r="AG32" s="644">
        <v>72.8</v>
      </c>
      <c r="AH32" s="644"/>
      <c r="AI32" s="644">
        <v>88.5</v>
      </c>
      <c r="AJ32" s="644"/>
      <c r="AK32" s="644">
        <v>98.2</v>
      </c>
      <c r="AL32" s="644"/>
      <c r="AM32" s="644">
        <v>103.8</v>
      </c>
      <c r="AN32" s="644"/>
      <c r="AO32" s="644">
        <v>94.1</v>
      </c>
      <c r="AP32" s="644"/>
      <c r="AQ32" s="644">
        <v>90</v>
      </c>
      <c r="AR32" s="644"/>
      <c r="AS32" s="644">
        <v>67.099999999999994</v>
      </c>
      <c r="AT32" s="644"/>
      <c r="AU32" s="644">
        <v>100.6</v>
      </c>
      <c r="AV32" s="25"/>
      <c r="AW32" s="25"/>
    </row>
    <row r="33" spans="1:49" s="25" customFormat="1" ht="12.6" customHeight="1">
      <c r="A33" s="608"/>
      <c r="B33" s="618"/>
      <c r="C33" s="628"/>
      <c r="D33" s="628">
        <v>5</v>
      </c>
      <c r="E33" s="638"/>
      <c r="F33" s="643"/>
      <c r="G33" s="644">
        <v>101</v>
      </c>
      <c r="H33" s="644"/>
      <c r="I33" s="644">
        <v>106.8</v>
      </c>
      <c r="J33" s="644"/>
      <c r="K33" s="644">
        <v>95.6</v>
      </c>
      <c r="L33" s="644"/>
      <c r="M33" s="644">
        <v>101</v>
      </c>
      <c r="N33" s="644"/>
      <c r="O33" s="644">
        <v>91</v>
      </c>
      <c r="P33" s="644"/>
      <c r="Q33" s="644">
        <v>97.2</v>
      </c>
      <c r="R33" s="644"/>
      <c r="S33" s="644">
        <v>97.3</v>
      </c>
      <c r="T33" s="644"/>
      <c r="U33" s="644">
        <v>59.1</v>
      </c>
      <c r="V33" s="644"/>
      <c r="W33" s="644">
        <v>114.3</v>
      </c>
      <c r="X33" s="644"/>
      <c r="Y33" s="644">
        <v>82.4</v>
      </c>
      <c r="Z33" s="644"/>
      <c r="AA33" s="644">
        <v>112.3</v>
      </c>
      <c r="AB33" s="644"/>
      <c r="AC33" s="644">
        <v>108.2</v>
      </c>
      <c r="AD33" s="644"/>
      <c r="AE33" s="644">
        <v>99.1</v>
      </c>
      <c r="AF33" s="644"/>
      <c r="AG33" s="644">
        <v>82.7</v>
      </c>
      <c r="AH33" s="644"/>
      <c r="AI33" s="644">
        <v>90.2</v>
      </c>
      <c r="AJ33" s="644"/>
      <c r="AK33" s="644">
        <v>108.4</v>
      </c>
      <c r="AL33" s="644"/>
      <c r="AM33" s="644">
        <v>121.3</v>
      </c>
      <c r="AN33" s="644"/>
      <c r="AO33" s="644">
        <v>95.2</v>
      </c>
      <c r="AP33" s="644"/>
      <c r="AQ33" s="644">
        <v>97</v>
      </c>
      <c r="AR33" s="644"/>
      <c r="AS33" s="644">
        <v>69.599999999999994</v>
      </c>
      <c r="AT33" s="644"/>
      <c r="AU33" s="644">
        <v>112.8</v>
      </c>
      <c r="AV33" s="25"/>
      <c r="AW33" s="25"/>
    </row>
    <row r="34" spans="1:49" s="25" customFormat="1" ht="12.6" customHeight="1">
      <c r="A34" s="608"/>
      <c r="B34" s="618"/>
      <c r="C34" s="628"/>
      <c r="D34" s="628">
        <v>6</v>
      </c>
      <c r="E34" s="638"/>
      <c r="F34" s="643"/>
      <c r="G34" s="644">
        <v>94.4</v>
      </c>
      <c r="H34" s="644"/>
      <c r="I34" s="644">
        <v>100.9</v>
      </c>
      <c r="J34" s="644"/>
      <c r="K34" s="644">
        <v>91</v>
      </c>
      <c r="L34" s="644"/>
      <c r="M34" s="644">
        <v>95.7</v>
      </c>
      <c r="N34" s="644"/>
      <c r="O34" s="644">
        <v>90.7</v>
      </c>
      <c r="P34" s="644"/>
      <c r="Q34" s="644">
        <v>90</v>
      </c>
      <c r="R34" s="644"/>
      <c r="S34" s="644">
        <v>95.1</v>
      </c>
      <c r="T34" s="644"/>
      <c r="U34" s="644">
        <v>60.2</v>
      </c>
      <c r="V34" s="644"/>
      <c r="W34" s="644">
        <v>104.6</v>
      </c>
      <c r="X34" s="644"/>
      <c r="Y34" s="644">
        <v>69.599999999999994</v>
      </c>
      <c r="Z34" s="644"/>
      <c r="AA34" s="644">
        <v>100.1</v>
      </c>
      <c r="AB34" s="644"/>
      <c r="AC34" s="644">
        <v>101.3</v>
      </c>
      <c r="AD34" s="644"/>
      <c r="AE34" s="644">
        <v>99</v>
      </c>
      <c r="AF34" s="644"/>
      <c r="AG34" s="644">
        <v>62.7</v>
      </c>
      <c r="AH34" s="644"/>
      <c r="AI34" s="644">
        <v>82</v>
      </c>
      <c r="AJ34" s="644"/>
      <c r="AK34" s="644">
        <v>99.2</v>
      </c>
      <c r="AL34" s="644"/>
      <c r="AM34" s="644">
        <v>113.6</v>
      </c>
      <c r="AN34" s="644"/>
      <c r="AO34" s="644">
        <v>91.5</v>
      </c>
      <c r="AP34" s="644"/>
      <c r="AQ34" s="644">
        <v>85.5</v>
      </c>
      <c r="AR34" s="644"/>
      <c r="AS34" s="644">
        <v>71.5</v>
      </c>
      <c r="AT34" s="644"/>
      <c r="AU34" s="644">
        <v>96.9</v>
      </c>
      <c r="AV34" s="25"/>
      <c r="AW34" s="25"/>
    </row>
    <row r="35" spans="1:49" s="25" customFormat="1" ht="12.6" customHeight="1">
      <c r="A35" s="608"/>
      <c r="B35" s="618"/>
      <c r="C35" s="628"/>
      <c r="D35" s="628">
        <v>7</v>
      </c>
      <c r="E35" s="636"/>
      <c r="F35" s="643"/>
      <c r="G35" s="644">
        <v>97.8</v>
      </c>
      <c r="H35" s="644"/>
      <c r="I35" s="644">
        <v>100.6</v>
      </c>
      <c r="J35" s="644"/>
      <c r="K35" s="644">
        <v>89.5</v>
      </c>
      <c r="L35" s="644"/>
      <c r="M35" s="644">
        <v>91.6</v>
      </c>
      <c r="N35" s="644"/>
      <c r="O35" s="644">
        <v>89</v>
      </c>
      <c r="P35" s="644"/>
      <c r="Q35" s="644">
        <v>95.9</v>
      </c>
      <c r="R35" s="644"/>
      <c r="S35" s="644">
        <v>100.8</v>
      </c>
      <c r="T35" s="644"/>
      <c r="U35" s="644">
        <v>78.8</v>
      </c>
      <c r="V35" s="644"/>
      <c r="W35" s="644">
        <v>100.3</v>
      </c>
      <c r="X35" s="644"/>
      <c r="Y35" s="644">
        <v>88.9</v>
      </c>
      <c r="Z35" s="644"/>
      <c r="AA35" s="644">
        <v>102.7</v>
      </c>
      <c r="AB35" s="644"/>
      <c r="AC35" s="644">
        <v>105.4</v>
      </c>
      <c r="AD35" s="644"/>
      <c r="AE35" s="644">
        <v>99.4</v>
      </c>
      <c r="AF35" s="644"/>
      <c r="AG35" s="644">
        <v>79.3</v>
      </c>
      <c r="AH35" s="644"/>
      <c r="AI35" s="644">
        <v>89.4</v>
      </c>
      <c r="AJ35" s="644"/>
      <c r="AK35" s="644">
        <v>110.3</v>
      </c>
      <c r="AL35" s="644"/>
      <c r="AM35" s="644">
        <v>108.1</v>
      </c>
      <c r="AN35" s="644"/>
      <c r="AO35" s="644">
        <v>101.8</v>
      </c>
      <c r="AP35" s="644"/>
      <c r="AQ35" s="644">
        <v>90.4</v>
      </c>
      <c r="AR35" s="644"/>
      <c r="AS35" s="644">
        <v>80</v>
      </c>
      <c r="AT35" s="644"/>
      <c r="AU35" s="644">
        <v>123.2</v>
      </c>
      <c r="AV35" s="25"/>
      <c r="AW35" s="25"/>
    </row>
    <row r="36" spans="1:49" s="25" customFormat="1" ht="12.6" customHeight="1">
      <c r="A36" s="608"/>
      <c r="B36" s="618"/>
      <c r="C36" s="628"/>
      <c r="D36" s="628">
        <v>8</v>
      </c>
      <c r="E36" s="638"/>
      <c r="F36" s="643"/>
      <c r="G36" s="644">
        <v>91.7</v>
      </c>
      <c r="H36" s="644"/>
      <c r="I36" s="644">
        <v>102.5</v>
      </c>
      <c r="J36" s="644"/>
      <c r="K36" s="644">
        <v>85.7</v>
      </c>
      <c r="L36" s="644"/>
      <c r="M36" s="644">
        <v>90.6</v>
      </c>
      <c r="N36" s="644"/>
      <c r="O36" s="644">
        <v>82.6</v>
      </c>
      <c r="P36" s="644"/>
      <c r="Q36" s="644">
        <v>91.1</v>
      </c>
      <c r="R36" s="644"/>
      <c r="S36" s="644">
        <v>93.4</v>
      </c>
      <c r="T36" s="644"/>
      <c r="U36" s="644">
        <v>59.7</v>
      </c>
      <c r="V36" s="644"/>
      <c r="W36" s="644">
        <v>89.6</v>
      </c>
      <c r="X36" s="644"/>
      <c r="Y36" s="644">
        <v>55.7</v>
      </c>
      <c r="Z36" s="644"/>
      <c r="AA36" s="644">
        <v>97.2</v>
      </c>
      <c r="AB36" s="644"/>
      <c r="AC36" s="644">
        <v>103.8</v>
      </c>
      <c r="AD36" s="644"/>
      <c r="AE36" s="644">
        <v>99.5</v>
      </c>
      <c r="AF36" s="644"/>
      <c r="AG36" s="644">
        <v>69.3</v>
      </c>
      <c r="AH36" s="644"/>
      <c r="AI36" s="644">
        <v>91.7</v>
      </c>
      <c r="AJ36" s="644"/>
      <c r="AK36" s="644">
        <v>98.2</v>
      </c>
      <c r="AL36" s="644"/>
      <c r="AM36" s="644">
        <v>99.6</v>
      </c>
      <c r="AN36" s="644"/>
      <c r="AO36" s="644">
        <v>91.7</v>
      </c>
      <c r="AP36" s="644"/>
      <c r="AQ36" s="644">
        <v>95.5</v>
      </c>
      <c r="AR36" s="644"/>
      <c r="AS36" s="644">
        <v>72.900000000000006</v>
      </c>
      <c r="AT36" s="644"/>
      <c r="AU36" s="644">
        <v>102.2</v>
      </c>
      <c r="AV36" s="25"/>
      <c r="AW36" s="25"/>
    </row>
    <row r="37" spans="1:49" s="25" customFormat="1" ht="12.6" customHeight="1">
      <c r="A37" s="608"/>
      <c r="B37" s="618"/>
      <c r="C37" s="628"/>
      <c r="D37" s="628">
        <v>9</v>
      </c>
      <c r="E37" s="638"/>
      <c r="F37" s="643"/>
      <c r="G37" s="644">
        <v>93.9</v>
      </c>
      <c r="H37" s="644"/>
      <c r="I37" s="644">
        <v>103.6</v>
      </c>
      <c r="J37" s="644"/>
      <c r="K37" s="644">
        <v>88.4</v>
      </c>
      <c r="L37" s="644"/>
      <c r="M37" s="644">
        <v>84.4</v>
      </c>
      <c r="N37" s="644"/>
      <c r="O37" s="644">
        <v>90</v>
      </c>
      <c r="P37" s="644"/>
      <c r="Q37" s="644">
        <v>90</v>
      </c>
      <c r="R37" s="644"/>
      <c r="S37" s="644">
        <v>101</v>
      </c>
      <c r="T37" s="644"/>
      <c r="U37" s="644">
        <v>60.1</v>
      </c>
      <c r="V37" s="644"/>
      <c r="W37" s="644">
        <v>93.9</v>
      </c>
      <c r="X37" s="644"/>
      <c r="Y37" s="644">
        <v>94</v>
      </c>
      <c r="Z37" s="644"/>
      <c r="AA37" s="644">
        <v>95.6</v>
      </c>
      <c r="AB37" s="644"/>
      <c r="AC37" s="644">
        <v>113.2</v>
      </c>
      <c r="AD37" s="644"/>
      <c r="AE37" s="644">
        <v>96.1</v>
      </c>
      <c r="AF37" s="644"/>
      <c r="AG37" s="644">
        <v>82.3</v>
      </c>
      <c r="AH37" s="644"/>
      <c r="AI37" s="644">
        <v>86.9</v>
      </c>
      <c r="AJ37" s="644"/>
      <c r="AK37" s="644">
        <v>103.3</v>
      </c>
      <c r="AL37" s="644"/>
      <c r="AM37" s="644">
        <v>105</v>
      </c>
      <c r="AN37" s="644"/>
      <c r="AO37" s="644">
        <v>90.7</v>
      </c>
      <c r="AP37" s="644"/>
      <c r="AQ37" s="644">
        <v>95.1</v>
      </c>
      <c r="AR37" s="644"/>
      <c r="AS37" s="644">
        <v>71.5</v>
      </c>
      <c r="AT37" s="644"/>
      <c r="AU37" s="644">
        <v>110.8</v>
      </c>
      <c r="AV37" s="25"/>
      <c r="AW37" s="25"/>
    </row>
    <row r="38" spans="1:49" s="25" customFormat="1" ht="12.6" customHeight="1">
      <c r="A38" s="605"/>
      <c r="B38" s="618"/>
      <c r="C38" s="628"/>
      <c r="D38" s="628">
        <v>10</v>
      </c>
      <c r="E38" s="638"/>
      <c r="F38" s="643"/>
      <c r="G38" s="644">
        <v>95.8</v>
      </c>
      <c r="H38" s="644"/>
      <c r="I38" s="644">
        <v>100</v>
      </c>
      <c r="J38" s="644"/>
      <c r="K38" s="644">
        <v>90.4</v>
      </c>
      <c r="L38" s="644"/>
      <c r="M38" s="644">
        <v>87.9</v>
      </c>
      <c r="N38" s="644"/>
      <c r="O38" s="644">
        <v>91.6</v>
      </c>
      <c r="P38" s="644"/>
      <c r="Q38" s="644">
        <v>90.8</v>
      </c>
      <c r="R38" s="644"/>
      <c r="S38" s="644">
        <v>106.2</v>
      </c>
      <c r="T38" s="644"/>
      <c r="U38" s="644">
        <v>63.6</v>
      </c>
      <c r="V38" s="644"/>
      <c r="W38" s="644">
        <v>96.1</v>
      </c>
      <c r="X38" s="644"/>
      <c r="Y38" s="644">
        <v>73.900000000000006</v>
      </c>
      <c r="Z38" s="644"/>
      <c r="AA38" s="644">
        <v>96.4</v>
      </c>
      <c r="AB38" s="644"/>
      <c r="AC38" s="644">
        <v>107.4</v>
      </c>
      <c r="AD38" s="644"/>
      <c r="AE38" s="644">
        <v>98.9</v>
      </c>
      <c r="AF38" s="644"/>
      <c r="AG38" s="644">
        <v>81.3</v>
      </c>
      <c r="AH38" s="644"/>
      <c r="AI38" s="644">
        <v>91.8</v>
      </c>
      <c r="AJ38" s="644"/>
      <c r="AK38" s="644">
        <v>110</v>
      </c>
      <c r="AL38" s="644"/>
      <c r="AM38" s="644">
        <v>109.6</v>
      </c>
      <c r="AN38" s="644"/>
      <c r="AO38" s="644">
        <v>93.4</v>
      </c>
      <c r="AP38" s="644"/>
      <c r="AQ38" s="644">
        <v>86.5</v>
      </c>
      <c r="AR38" s="644"/>
      <c r="AS38" s="644">
        <v>76.7</v>
      </c>
      <c r="AT38" s="644"/>
      <c r="AU38" s="644">
        <v>128.1</v>
      </c>
      <c r="AV38" s="25"/>
      <c r="AW38" s="25"/>
    </row>
    <row r="39" spans="1:49" s="25" customFormat="1" ht="12.6" customHeight="1">
      <c r="A39" s="605"/>
      <c r="B39" s="619"/>
      <c r="C39" s="629"/>
      <c r="D39" s="628">
        <v>11</v>
      </c>
      <c r="E39" s="639"/>
      <c r="F39" s="643"/>
      <c r="G39" s="644">
        <v>95.4</v>
      </c>
      <c r="H39" s="644"/>
      <c r="I39" s="644">
        <v>97.8</v>
      </c>
      <c r="J39" s="644"/>
      <c r="K39" s="644">
        <v>86.5</v>
      </c>
      <c r="L39" s="644"/>
      <c r="M39" s="644">
        <v>88.9</v>
      </c>
      <c r="N39" s="644"/>
      <c r="O39" s="644">
        <v>77.900000000000006</v>
      </c>
      <c r="P39" s="644"/>
      <c r="Q39" s="644">
        <v>84.3</v>
      </c>
      <c r="R39" s="644"/>
      <c r="S39" s="644">
        <v>108.9</v>
      </c>
      <c r="T39" s="644"/>
      <c r="U39" s="644">
        <v>57.1</v>
      </c>
      <c r="V39" s="644"/>
      <c r="W39" s="644">
        <v>91.3</v>
      </c>
      <c r="X39" s="644"/>
      <c r="Y39" s="644">
        <v>82.2</v>
      </c>
      <c r="Z39" s="644"/>
      <c r="AA39" s="644">
        <v>101.5</v>
      </c>
      <c r="AB39" s="644"/>
      <c r="AC39" s="644">
        <v>105.9</v>
      </c>
      <c r="AD39" s="644"/>
      <c r="AE39" s="644">
        <v>98.7</v>
      </c>
      <c r="AF39" s="644"/>
      <c r="AG39" s="644">
        <v>72.7</v>
      </c>
      <c r="AH39" s="644"/>
      <c r="AI39" s="644">
        <v>99.8</v>
      </c>
      <c r="AJ39" s="644"/>
      <c r="AK39" s="644">
        <v>101.2</v>
      </c>
      <c r="AL39" s="644"/>
      <c r="AM39" s="644">
        <v>107.8</v>
      </c>
      <c r="AN39" s="644"/>
      <c r="AO39" s="644">
        <v>86.4</v>
      </c>
      <c r="AP39" s="644"/>
      <c r="AQ39" s="644">
        <v>93.1</v>
      </c>
      <c r="AR39" s="644"/>
      <c r="AS39" s="644">
        <v>67.2</v>
      </c>
      <c r="AT39" s="644"/>
      <c r="AU39" s="644">
        <v>108.4</v>
      </c>
      <c r="AV39" s="25"/>
      <c r="AW39" s="25"/>
    </row>
    <row r="40" spans="1:49" s="25" customFormat="1" ht="12.6" customHeight="1">
      <c r="A40" s="605"/>
      <c r="B40" s="619"/>
      <c r="C40" s="629"/>
      <c r="D40" s="628">
        <v>12</v>
      </c>
      <c r="E40" s="639"/>
      <c r="F40" s="643"/>
      <c r="G40" s="644">
        <v>92.7</v>
      </c>
      <c r="H40" s="644"/>
      <c r="I40" s="644">
        <v>96.4</v>
      </c>
      <c r="J40" s="644"/>
      <c r="K40" s="644">
        <v>90.2</v>
      </c>
      <c r="L40" s="644"/>
      <c r="M40" s="644">
        <v>93.1</v>
      </c>
      <c r="N40" s="644"/>
      <c r="O40" s="644">
        <v>80.099999999999994</v>
      </c>
      <c r="P40" s="644"/>
      <c r="Q40" s="644">
        <v>88.3</v>
      </c>
      <c r="R40" s="644"/>
      <c r="S40" s="644">
        <v>105.9</v>
      </c>
      <c r="T40" s="644"/>
      <c r="U40" s="644">
        <v>64.400000000000006</v>
      </c>
      <c r="V40" s="644"/>
      <c r="W40" s="644">
        <v>92.4</v>
      </c>
      <c r="X40" s="644"/>
      <c r="Y40" s="644">
        <v>75.099999999999994</v>
      </c>
      <c r="Z40" s="644"/>
      <c r="AA40" s="644">
        <v>99.4</v>
      </c>
      <c r="AB40" s="644"/>
      <c r="AC40" s="644">
        <v>105.7</v>
      </c>
      <c r="AD40" s="644"/>
      <c r="AE40" s="644">
        <v>97.6</v>
      </c>
      <c r="AF40" s="644"/>
      <c r="AG40" s="644">
        <v>81.8</v>
      </c>
      <c r="AH40" s="644"/>
      <c r="AI40" s="644">
        <v>87.7</v>
      </c>
      <c r="AJ40" s="644"/>
      <c r="AK40" s="644">
        <v>98.3</v>
      </c>
      <c r="AL40" s="644"/>
      <c r="AM40" s="644">
        <v>107.3</v>
      </c>
      <c r="AN40" s="644"/>
      <c r="AO40" s="644">
        <v>81.599999999999994</v>
      </c>
      <c r="AP40" s="644"/>
      <c r="AQ40" s="644">
        <v>93</v>
      </c>
      <c r="AR40" s="644"/>
      <c r="AS40" s="644">
        <v>79.900000000000006</v>
      </c>
      <c r="AT40" s="644"/>
      <c r="AU40" s="644">
        <v>100.9</v>
      </c>
      <c r="AV40" s="25"/>
      <c r="AW40" s="25"/>
    </row>
    <row r="41" spans="1:49" s="25" customFormat="1" ht="12.6" customHeight="1">
      <c r="A41" s="605"/>
      <c r="B41" s="618" t="s">
        <v>636</v>
      </c>
      <c r="C41" s="629"/>
      <c r="D41" s="628">
        <v>1</v>
      </c>
      <c r="E41" s="638" t="s">
        <v>140</v>
      </c>
      <c r="F41" s="643"/>
      <c r="G41" s="644">
        <v>95.7</v>
      </c>
      <c r="H41" s="644" t="s">
        <v>408</v>
      </c>
      <c r="I41" s="644">
        <v>100.9</v>
      </c>
      <c r="J41" s="644" t="s">
        <v>408</v>
      </c>
      <c r="K41" s="644">
        <v>87.3</v>
      </c>
      <c r="L41" s="644" t="s">
        <v>408</v>
      </c>
      <c r="M41" s="644">
        <v>94.6</v>
      </c>
      <c r="N41" s="644" t="s">
        <v>408</v>
      </c>
      <c r="O41" s="644">
        <v>88.8</v>
      </c>
      <c r="P41" s="644" t="s">
        <v>408</v>
      </c>
      <c r="Q41" s="644">
        <v>93.8</v>
      </c>
      <c r="R41" s="644" t="s">
        <v>408</v>
      </c>
      <c r="S41" s="644">
        <v>106.7</v>
      </c>
      <c r="T41" s="644" t="s">
        <v>408</v>
      </c>
      <c r="U41" s="644">
        <v>84.4</v>
      </c>
      <c r="V41" s="644" t="s">
        <v>408</v>
      </c>
      <c r="W41" s="644">
        <v>92.9</v>
      </c>
      <c r="X41" s="644" t="s">
        <v>408</v>
      </c>
      <c r="Y41" s="644">
        <v>77.5</v>
      </c>
      <c r="Z41" s="644" t="s">
        <v>408</v>
      </c>
      <c r="AA41" s="644">
        <v>94.2</v>
      </c>
      <c r="AB41" s="644" t="s">
        <v>408</v>
      </c>
      <c r="AC41" s="644">
        <v>110.3</v>
      </c>
      <c r="AD41" s="644" t="s">
        <v>408</v>
      </c>
      <c r="AE41" s="644">
        <v>96.5</v>
      </c>
      <c r="AF41" s="644" t="s">
        <v>408</v>
      </c>
      <c r="AG41" s="644">
        <v>78.8</v>
      </c>
      <c r="AH41" s="644" t="s">
        <v>615</v>
      </c>
      <c r="AI41" s="644">
        <v>92.5</v>
      </c>
      <c r="AJ41" s="644" t="s">
        <v>408</v>
      </c>
      <c r="AK41" s="644">
        <v>101.5</v>
      </c>
      <c r="AL41" s="644" t="s">
        <v>408</v>
      </c>
      <c r="AM41" s="644">
        <v>112</v>
      </c>
      <c r="AN41" s="644" t="s">
        <v>408</v>
      </c>
      <c r="AO41" s="644">
        <v>91.3</v>
      </c>
      <c r="AP41" s="644" t="s">
        <v>408</v>
      </c>
      <c r="AQ41" s="644">
        <v>90.9</v>
      </c>
      <c r="AR41" s="644" t="s">
        <v>408</v>
      </c>
      <c r="AS41" s="644">
        <v>63.9</v>
      </c>
      <c r="AT41" s="644" t="s">
        <v>408</v>
      </c>
      <c r="AU41" s="644">
        <v>104.9</v>
      </c>
      <c r="AV41" s="25"/>
      <c r="AW41" s="25"/>
    </row>
    <row r="42" spans="1:49" s="25" customFormat="1" ht="12.6" customHeight="1">
      <c r="A42" s="605"/>
      <c r="B42" s="620"/>
      <c r="C42" s="589"/>
      <c r="D42" s="629">
        <v>2</v>
      </c>
      <c r="E42" s="639"/>
      <c r="F42" s="648"/>
      <c r="G42" s="645">
        <v>96.2</v>
      </c>
      <c r="H42" s="645"/>
      <c r="I42" s="645">
        <v>100.9</v>
      </c>
      <c r="J42" s="645"/>
      <c r="K42" s="645">
        <v>90.7</v>
      </c>
      <c r="L42" s="645"/>
      <c r="M42" s="645">
        <v>94.1</v>
      </c>
      <c r="N42" s="645"/>
      <c r="O42" s="645">
        <v>79.400000000000006</v>
      </c>
      <c r="P42" s="645"/>
      <c r="Q42" s="645">
        <v>85.7</v>
      </c>
      <c r="R42" s="645"/>
      <c r="S42" s="645">
        <v>106</v>
      </c>
      <c r="T42" s="645"/>
      <c r="U42" s="645">
        <v>56.7</v>
      </c>
      <c r="V42" s="645"/>
      <c r="W42" s="645">
        <v>97.8</v>
      </c>
      <c r="X42" s="645"/>
      <c r="Y42" s="645">
        <v>72.099999999999994</v>
      </c>
      <c r="Z42" s="645"/>
      <c r="AA42" s="645">
        <v>93.9</v>
      </c>
      <c r="AB42" s="645"/>
      <c r="AC42" s="645">
        <v>109.7</v>
      </c>
      <c r="AD42" s="645"/>
      <c r="AE42" s="645">
        <v>95.9</v>
      </c>
      <c r="AF42" s="645"/>
      <c r="AG42" s="645">
        <v>81.599999999999994</v>
      </c>
      <c r="AH42" s="645"/>
      <c r="AI42" s="645">
        <v>95</v>
      </c>
      <c r="AJ42" s="645"/>
      <c r="AK42" s="645">
        <v>100.5</v>
      </c>
      <c r="AL42" s="645"/>
      <c r="AM42" s="645">
        <v>109.1</v>
      </c>
      <c r="AN42" s="645"/>
      <c r="AO42" s="645">
        <v>86.3</v>
      </c>
      <c r="AP42" s="645"/>
      <c r="AQ42" s="645">
        <v>93.1</v>
      </c>
      <c r="AR42" s="645"/>
      <c r="AS42" s="645">
        <v>64.8</v>
      </c>
      <c r="AT42" s="645"/>
      <c r="AU42" s="645">
        <v>106.9</v>
      </c>
      <c r="AV42" s="25"/>
      <c r="AW42" s="25"/>
    </row>
    <row r="43" spans="1:49" s="23" customFormat="1" ht="16.5" customHeight="1">
      <c r="A43" s="609"/>
      <c r="B43" s="621" t="s">
        <v>864</v>
      </c>
      <c r="C43" s="630"/>
      <c r="D43" s="630"/>
      <c r="E43" s="640"/>
      <c r="F43" s="647"/>
      <c r="G43" s="652">
        <v>0.52246603970742544</v>
      </c>
      <c r="H43" s="652"/>
      <c r="I43" s="652">
        <v>0</v>
      </c>
      <c r="J43" s="652"/>
      <c r="K43" s="652">
        <v>3.8946162657502947</v>
      </c>
      <c r="L43" s="652"/>
      <c r="M43" s="652">
        <v>-0.5285412262156397</v>
      </c>
      <c r="N43" s="652"/>
      <c r="O43" s="652">
        <v>-10.585585585585576</v>
      </c>
      <c r="P43" s="652"/>
      <c r="Q43" s="652">
        <v>-8.6353944562899692</v>
      </c>
      <c r="R43" s="652"/>
      <c r="S43" s="652">
        <v>-0.65604498594189486</v>
      </c>
      <c r="T43" s="652"/>
      <c r="U43" s="652">
        <v>-32.81990521327014</v>
      </c>
      <c r="V43" s="652"/>
      <c r="W43" s="652">
        <v>5.2744886975242045</v>
      </c>
      <c r="X43" s="652"/>
      <c r="Y43" s="652">
        <v>-6.9677419354838737</v>
      </c>
      <c r="Z43" s="652"/>
      <c r="AA43" s="652">
        <v>-0.31847133757961776</v>
      </c>
      <c r="AB43" s="652"/>
      <c r="AC43" s="652">
        <v>-0.54397098821395984</v>
      </c>
      <c r="AD43" s="652"/>
      <c r="AE43" s="652">
        <v>-0.62176165803108363</v>
      </c>
      <c r="AF43" s="652"/>
      <c r="AG43" s="652">
        <v>3.5532994923857864</v>
      </c>
      <c r="AH43" s="652"/>
      <c r="AI43" s="652">
        <v>2.7027027027026973</v>
      </c>
      <c r="AJ43" s="652"/>
      <c r="AK43" s="652">
        <v>-0.98522167487684609</v>
      </c>
      <c r="AL43" s="652"/>
      <c r="AM43" s="652">
        <v>-2.5892857142857162</v>
      </c>
      <c r="AN43" s="652"/>
      <c r="AO43" s="652">
        <v>-5.4764512595837918</v>
      </c>
      <c r="AP43" s="652"/>
      <c r="AQ43" s="652">
        <v>2.4202420242024125</v>
      </c>
      <c r="AR43" s="652"/>
      <c r="AS43" s="652">
        <v>1.4084507042253502</v>
      </c>
      <c r="AT43" s="652"/>
      <c r="AU43" s="652">
        <v>1.9065776930409895</v>
      </c>
      <c r="AV43" s="23"/>
      <c r="AW43" s="23"/>
    </row>
    <row r="44" spans="1:49" s="25" customFormat="1" ht="12.6" customHeight="1">
      <c r="A44" s="607" t="s">
        <v>176</v>
      </c>
      <c r="B44" s="613" t="s">
        <v>348</v>
      </c>
      <c r="C44" s="623"/>
      <c r="D44" s="623"/>
      <c r="E44" s="635"/>
      <c r="F44" s="642">
        <v>10000</v>
      </c>
      <c r="G44" s="645"/>
      <c r="H44" s="645">
        <v>195.5</v>
      </c>
      <c r="I44" s="645"/>
      <c r="J44" s="645">
        <v>310</v>
      </c>
      <c r="K44" s="645"/>
      <c r="L44" s="645">
        <v>393.3</v>
      </c>
      <c r="M44" s="645"/>
      <c r="N44" s="645">
        <v>1404.5</v>
      </c>
      <c r="O44" s="645"/>
      <c r="P44" s="645">
        <v>0</v>
      </c>
      <c r="Q44" s="645"/>
      <c r="R44" s="645">
        <v>706.7</v>
      </c>
      <c r="S44" s="645"/>
      <c r="T44" s="645">
        <v>0</v>
      </c>
      <c r="U44" s="645"/>
      <c r="V44" s="645">
        <v>1481.9</v>
      </c>
      <c r="W44" s="645"/>
      <c r="X44" s="645">
        <v>20.8</v>
      </c>
      <c r="Y44" s="645"/>
      <c r="Z44" s="645">
        <v>2101.4</v>
      </c>
      <c r="AA44" s="645"/>
      <c r="AB44" s="645">
        <v>558.29999999999995</v>
      </c>
      <c r="AC44" s="645"/>
      <c r="AD44" s="645">
        <v>877.6</v>
      </c>
      <c r="AE44" s="645"/>
      <c r="AF44" s="645">
        <v>135</v>
      </c>
      <c r="AG44" s="645"/>
      <c r="AH44" s="645">
        <v>1356.1</v>
      </c>
      <c r="AI44" s="645"/>
      <c r="AJ44" s="645">
        <v>458.9</v>
      </c>
      <c r="AK44" s="645"/>
      <c r="AL44" s="645">
        <v>91.4</v>
      </c>
      <c r="AM44" s="645"/>
      <c r="AN44" s="645">
        <v>13.2</v>
      </c>
      <c r="AO44" s="645"/>
      <c r="AP44" s="645">
        <v>0</v>
      </c>
      <c r="AQ44" s="645"/>
      <c r="AR44" s="645">
        <v>118.9</v>
      </c>
      <c r="AS44" s="645"/>
      <c r="AT44" s="645">
        <v>235.4</v>
      </c>
      <c r="AU44" s="645"/>
      <c r="AV44" s="25"/>
      <c r="AW44" s="25"/>
    </row>
    <row r="45" spans="1:49" s="25" customFormat="1" ht="12.6" customHeight="1">
      <c r="A45" s="610"/>
      <c r="B45" s="614" t="s">
        <v>841</v>
      </c>
      <c r="C45" s="624"/>
      <c r="D45" s="624">
        <v>5</v>
      </c>
      <c r="E45" s="636" t="s">
        <v>728</v>
      </c>
      <c r="F45" s="644"/>
      <c r="G45" s="645">
        <v>105.0333333</v>
      </c>
      <c r="H45" s="645"/>
      <c r="I45" s="645">
        <v>105.4083333</v>
      </c>
      <c r="J45" s="645"/>
      <c r="K45" s="645">
        <v>93.666666669999998</v>
      </c>
      <c r="L45" s="645"/>
      <c r="M45" s="645">
        <v>92.958333330000002</v>
      </c>
      <c r="N45" s="645"/>
      <c r="O45" s="645">
        <v>113.58333330000001</v>
      </c>
      <c r="P45" s="645"/>
      <c r="Q45" s="645" t="s">
        <v>31</v>
      </c>
      <c r="R45" s="645"/>
      <c r="S45" s="645">
        <v>119.3583333</v>
      </c>
      <c r="T45" s="645"/>
      <c r="U45" s="645" t="s">
        <v>31</v>
      </c>
      <c r="V45" s="645"/>
      <c r="W45" s="645">
        <v>123.1166667</v>
      </c>
      <c r="X45" s="645"/>
      <c r="Y45" s="645">
        <v>178.5</v>
      </c>
      <c r="Z45" s="645"/>
      <c r="AA45" s="645">
        <v>91.241666670000001</v>
      </c>
      <c r="AB45" s="645"/>
      <c r="AC45" s="645">
        <v>106.0583333</v>
      </c>
      <c r="AD45" s="645"/>
      <c r="AE45" s="645">
        <v>87.516666670000006</v>
      </c>
      <c r="AF45" s="645"/>
      <c r="AG45" s="645">
        <v>121.0583333</v>
      </c>
      <c r="AH45" s="645"/>
      <c r="AI45" s="645">
        <v>102.7333333</v>
      </c>
      <c r="AJ45" s="645"/>
      <c r="AK45" s="645">
        <v>110.5166667</v>
      </c>
      <c r="AL45" s="645"/>
      <c r="AM45" s="645">
        <v>117.8416667</v>
      </c>
      <c r="AN45" s="645"/>
      <c r="AO45" s="645">
        <v>147.6083333</v>
      </c>
      <c r="AP45" s="645"/>
      <c r="AQ45" s="645" t="s">
        <v>31</v>
      </c>
      <c r="AR45" s="645"/>
      <c r="AS45" s="645">
        <v>114.4833333</v>
      </c>
      <c r="AT45" s="645"/>
      <c r="AU45" s="645">
        <v>103.5916667</v>
      </c>
      <c r="AV45" s="25"/>
      <c r="AW45" s="25"/>
    </row>
    <row r="46" spans="1:49" s="25" customFormat="1" ht="12.6" customHeight="1">
      <c r="A46" s="610"/>
      <c r="B46" s="614"/>
      <c r="C46" s="624">
        <v>2</v>
      </c>
      <c r="D46" s="624">
        <v>6</v>
      </c>
      <c r="E46" s="636"/>
      <c r="F46" s="644"/>
      <c r="G46" s="645">
        <v>104.47499999999999</v>
      </c>
      <c r="H46" s="645"/>
      <c r="I46" s="645">
        <v>110.60833333333335</v>
      </c>
      <c r="J46" s="645"/>
      <c r="K46" s="645">
        <v>96.716666666666654</v>
      </c>
      <c r="L46" s="644"/>
      <c r="M46" s="645">
        <v>88.916666666666671</v>
      </c>
      <c r="N46" s="644"/>
      <c r="O46" s="645">
        <v>117.44166666666668</v>
      </c>
      <c r="P46" s="645"/>
      <c r="Q46" s="645" t="s">
        <v>31</v>
      </c>
      <c r="R46" s="644"/>
      <c r="S46" s="645">
        <v>107.11666666666667</v>
      </c>
      <c r="T46" s="645"/>
      <c r="U46" s="645" t="s">
        <v>31</v>
      </c>
      <c r="V46" s="645"/>
      <c r="W46" s="645">
        <v>118.43333333333334</v>
      </c>
      <c r="X46" s="645"/>
      <c r="Y46" s="645">
        <v>171.23333333333335</v>
      </c>
      <c r="Z46" s="645"/>
      <c r="AA46" s="645">
        <v>89.041666666666671</v>
      </c>
      <c r="AB46" s="644"/>
      <c r="AC46" s="645">
        <v>105.48333333333333</v>
      </c>
      <c r="AD46" s="645"/>
      <c r="AE46" s="645">
        <v>89.924999999999997</v>
      </c>
      <c r="AF46" s="645"/>
      <c r="AG46" s="645">
        <v>122.29166666666667</v>
      </c>
      <c r="AH46" s="645"/>
      <c r="AI46" s="645">
        <v>106.19999999999999</v>
      </c>
      <c r="AJ46" s="645"/>
      <c r="AK46" s="645">
        <v>115.35833333333333</v>
      </c>
      <c r="AL46" s="645"/>
      <c r="AM46" s="645">
        <v>119.58333333333333</v>
      </c>
      <c r="AN46" s="645"/>
      <c r="AO46" s="645">
        <v>161.27499999999998</v>
      </c>
      <c r="AP46" s="645"/>
      <c r="AQ46" s="645" t="s">
        <v>31</v>
      </c>
      <c r="AR46" s="645"/>
      <c r="AS46" s="645">
        <v>114.65000000000002</v>
      </c>
      <c r="AT46" s="645"/>
      <c r="AU46" s="645">
        <v>111.47500000000002</v>
      </c>
      <c r="AV46" s="25"/>
      <c r="AW46" s="25"/>
    </row>
    <row r="47" spans="1:49" s="25" customFormat="1">
      <c r="A47" s="610"/>
      <c r="B47" s="615"/>
      <c r="C47" s="625"/>
      <c r="D47" s="625"/>
      <c r="E47" s="637"/>
      <c r="F47" s="643"/>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25"/>
      <c r="AW47" s="25"/>
    </row>
    <row r="48" spans="1:49" s="25" customFormat="1" ht="12.6" customHeight="1">
      <c r="A48" s="610"/>
      <c r="B48" s="616" t="s">
        <v>110</v>
      </c>
      <c r="C48" s="626"/>
      <c r="D48" s="628">
        <v>2</v>
      </c>
      <c r="E48" s="638" t="s">
        <v>248</v>
      </c>
      <c r="F48" s="644"/>
      <c r="G48" s="644">
        <v>104.6</v>
      </c>
      <c r="H48" s="644"/>
      <c r="I48" s="644">
        <v>109.4</v>
      </c>
      <c r="J48" s="644"/>
      <c r="K48" s="644">
        <v>101.9</v>
      </c>
      <c r="L48" s="644"/>
      <c r="M48" s="644">
        <v>95.6</v>
      </c>
      <c r="N48" s="644"/>
      <c r="O48" s="644">
        <v>121.3</v>
      </c>
      <c r="P48" s="644"/>
      <c r="Q48" s="644" t="s">
        <v>31</v>
      </c>
      <c r="R48" s="644"/>
      <c r="S48" s="644">
        <v>120.6</v>
      </c>
      <c r="T48" s="644"/>
      <c r="U48" s="644" t="s">
        <v>31</v>
      </c>
      <c r="V48" s="644"/>
      <c r="W48" s="644">
        <v>103</v>
      </c>
      <c r="X48" s="644"/>
      <c r="Y48" s="644">
        <v>205</v>
      </c>
      <c r="Z48" s="644"/>
      <c r="AA48" s="644">
        <v>88.3</v>
      </c>
      <c r="AB48" s="644"/>
      <c r="AC48" s="644">
        <v>108.8</v>
      </c>
      <c r="AD48" s="644"/>
      <c r="AE48" s="644">
        <v>87.4</v>
      </c>
      <c r="AF48" s="644"/>
      <c r="AG48" s="644">
        <v>134.4</v>
      </c>
      <c r="AH48" s="644"/>
      <c r="AI48" s="644">
        <v>107.3</v>
      </c>
      <c r="AJ48" s="644"/>
      <c r="AK48" s="644">
        <v>117.3</v>
      </c>
      <c r="AL48" s="644"/>
      <c r="AM48" s="644">
        <v>129.6</v>
      </c>
      <c r="AN48" s="644"/>
      <c r="AO48" s="644">
        <v>181.3</v>
      </c>
      <c r="AP48" s="644"/>
      <c r="AQ48" s="644" t="s">
        <v>31</v>
      </c>
      <c r="AR48" s="644"/>
      <c r="AS48" s="644">
        <v>120.2</v>
      </c>
      <c r="AT48" s="644"/>
      <c r="AU48" s="644">
        <v>109</v>
      </c>
      <c r="AV48" s="25"/>
      <c r="AW48" s="25"/>
    </row>
    <row r="49" spans="1:48" s="25" customFormat="1" ht="12.6" customHeight="1">
      <c r="A49" s="610"/>
      <c r="B49" s="622"/>
      <c r="C49" s="627"/>
      <c r="D49" s="628">
        <v>3</v>
      </c>
      <c r="E49" s="638"/>
      <c r="F49" s="643"/>
      <c r="G49" s="644">
        <v>105.8</v>
      </c>
      <c r="H49" s="644"/>
      <c r="I49" s="644">
        <v>110.3</v>
      </c>
      <c r="J49" s="644"/>
      <c r="K49" s="644">
        <v>98</v>
      </c>
      <c r="L49" s="644"/>
      <c r="M49" s="644">
        <v>94.1</v>
      </c>
      <c r="N49" s="644"/>
      <c r="O49" s="644">
        <v>119.4</v>
      </c>
      <c r="P49" s="644"/>
      <c r="Q49" s="644" t="s">
        <v>31</v>
      </c>
      <c r="R49" s="644"/>
      <c r="S49" s="644">
        <v>106</v>
      </c>
      <c r="T49" s="644"/>
      <c r="U49" s="644" t="s">
        <v>31</v>
      </c>
      <c r="V49" s="644"/>
      <c r="W49" s="644">
        <v>119.2</v>
      </c>
      <c r="X49" s="644"/>
      <c r="Y49" s="644">
        <v>219.1</v>
      </c>
      <c r="Z49" s="644"/>
      <c r="AA49" s="644">
        <v>91.1</v>
      </c>
      <c r="AB49" s="644"/>
      <c r="AC49" s="644">
        <v>104.4</v>
      </c>
      <c r="AD49" s="644"/>
      <c r="AE49" s="644">
        <v>89.9</v>
      </c>
      <c r="AF49" s="644"/>
      <c r="AG49" s="644">
        <v>115.4</v>
      </c>
      <c r="AH49" s="644"/>
      <c r="AI49" s="644">
        <v>106.4</v>
      </c>
      <c r="AJ49" s="644"/>
      <c r="AK49" s="644">
        <v>120.7</v>
      </c>
      <c r="AL49" s="644"/>
      <c r="AM49" s="644">
        <v>128.6</v>
      </c>
      <c r="AN49" s="644"/>
      <c r="AO49" s="644">
        <v>162.5</v>
      </c>
      <c r="AP49" s="644"/>
      <c r="AQ49" s="644" t="s">
        <v>31</v>
      </c>
      <c r="AR49" s="644"/>
      <c r="AS49" s="644">
        <v>118.9</v>
      </c>
      <c r="AT49" s="644"/>
      <c r="AU49" s="644">
        <v>115.4</v>
      </c>
      <c r="AV49" s="25"/>
    </row>
    <row r="50" spans="1:48" s="25" customFormat="1" ht="12.6" customHeight="1">
      <c r="A50" s="610"/>
      <c r="B50" s="618"/>
      <c r="C50" s="628"/>
      <c r="D50" s="628">
        <v>4</v>
      </c>
      <c r="E50" s="638"/>
      <c r="F50" s="643"/>
      <c r="G50" s="644">
        <v>106.2</v>
      </c>
      <c r="H50" s="644"/>
      <c r="I50" s="644">
        <v>108.1</v>
      </c>
      <c r="J50" s="644"/>
      <c r="K50" s="644">
        <v>91.9</v>
      </c>
      <c r="L50" s="644"/>
      <c r="M50" s="644">
        <v>92</v>
      </c>
      <c r="N50" s="644"/>
      <c r="O50" s="644">
        <v>116.8</v>
      </c>
      <c r="P50" s="644"/>
      <c r="Q50" s="644" t="s">
        <v>31</v>
      </c>
      <c r="R50" s="644"/>
      <c r="S50" s="644">
        <v>107.3</v>
      </c>
      <c r="T50" s="644"/>
      <c r="U50" s="644" t="s">
        <v>31</v>
      </c>
      <c r="V50" s="644"/>
      <c r="W50" s="644">
        <v>129.30000000000001</v>
      </c>
      <c r="X50" s="644"/>
      <c r="Y50" s="644">
        <v>162.9</v>
      </c>
      <c r="Z50" s="644"/>
      <c r="AA50" s="644">
        <v>90.8</v>
      </c>
      <c r="AB50" s="644"/>
      <c r="AC50" s="644">
        <v>104</v>
      </c>
      <c r="AD50" s="644"/>
      <c r="AE50" s="644">
        <v>89.3</v>
      </c>
      <c r="AF50" s="644"/>
      <c r="AG50" s="644">
        <v>116.7</v>
      </c>
      <c r="AH50" s="644"/>
      <c r="AI50" s="644">
        <v>104</v>
      </c>
      <c r="AJ50" s="644"/>
      <c r="AK50" s="644">
        <v>123.1</v>
      </c>
      <c r="AL50" s="644"/>
      <c r="AM50" s="644">
        <v>129.30000000000001</v>
      </c>
      <c r="AN50" s="644"/>
      <c r="AO50" s="644">
        <v>152</v>
      </c>
      <c r="AP50" s="644"/>
      <c r="AQ50" s="644" t="s">
        <v>31</v>
      </c>
      <c r="AR50" s="644"/>
      <c r="AS50" s="644">
        <v>116.1</v>
      </c>
      <c r="AT50" s="644"/>
      <c r="AU50" s="644">
        <v>122.7</v>
      </c>
      <c r="AV50" s="25"/>
    </row>
    <row r="51" spans="1:48" s="25" customFormat="1" ht="12.6" customHeight="1">
      <c r="A51" s="610"/>
      <c r="B51" s="618"/>
      <c r="C51" s="628"/>
      <c r="D51" s="628">
        <v>5</v>
      </c>
      <c r="E51" s="638"/>
      <c r="F51" s="643"/>
      <c r="G51" s="644">
        <v>106.8</v>
      </c>
      <c r="H51" s="644"/>
      <c r="I51" s="644">
        <v>107.5</v>
      </c>
      <c r="J51" s="644"/>
      <c r="K51" s="644">
        <v>87.8</v>
      </c>
      <c r="L51" s="644"/>
      <c r="M51" s="644">
        <v>87</v>
      </c>
      <c r="N51" s="644"/>
      <c r="O51" s="644">
        <v>117.2</v>
      </c>
      <c r="P51" s="644"/>
      <c r="Q51" s="644" t="s">
        <v>31</v>
      </c>
      <c r="R51" s="644"/>
      <c r="S51" s="644">
        <v>108.4</v>
      </c>
      <c r="T51" s="644"/>
      <c r="U51" s="644" t="s">
        <v>31</v>
      </c>
      <c r="V51" s="644"/>
      <c r="W51" s="644">
        <v>151.9</v>
      </c>
      <c r="X51" s="644"/>
      <c r="Y51" s="644">
        <v>150.6</v>
      </c>
      <c r="Z51" s="644"/>
      <c r="AA51" s="644">
        <v>90.7</v>
      </c>
      <c r="AB51" s="644"/>
      <c r="AC51" s="644">
        <v>103</v>
      </c>
      <c r="AD51" s="644"/>
      <c r="AE51" s="644">
        <v>86.5</v>
      </c>
      <c r="AF51" s="644"/>
      <c r="AG51" s="644">
        <v>116</v>
      </c>
      <c r="AH51" s="644"/>
      <c r="AI51" s="644">
        <v>100.1</v>
      </c>
      <c r="AJ51" s="644"/>
      <c r="AK51" s="644">
        <v>117.9</v>
      </c>
      <c r="AL51" s="644"/>
      <c r="AM51" s="644">
        <v>119.4</v>
      </c>
      <c r="AN51" s="644"/>
      <c r="AO51" s="644">
        <v>154.80000000000001</v>
      </c>
      <c r="AP51" s="644"/>
      <c r="AQ51" s="644" t="s">
        <v>31</v>
      </c>
      <c r="AR51" s="644"/>
      <c r="AS51" s="644">
        <v>118</v>
      </c>
      <c r="AT51" s="644"/>
      <c r="AU51" s="644">
        <v>116.4</v>
      </c>
      <c r="AV51" s="25"/>
    </row>
    <row r="52" spans="1:48" s="25" customFormat="1" ht="12.6" customHeight="1">
      <c r="A52" s="610"/>
      <c r="B52" s="618"/>
      <c r="C52" s="628"/>
      <c r="D52" s="628">
        <v>6</v>
      </c>
      <c r="E52" s="638"/>
      <c r="F52" s="643"/>
      <c r="G52" s="644">
        <v>104.7</v>
      </c>
      <c r="H52" s="644"/>
      <c r="I52" s="644">
        <v>110.9</v>
      </c>
      <c r="J52" s="644"/>
      <c r="K52" s="644">
        <v>94</v>
      </c>
      <c r="L52" s="644"/>
      <c r="M52" s="644">
        <v>85</v>
      </c>
      <c r="N52" s="644"/>
      <c r="O52" s="644">
        <v>116.6</v>
      </c>
      <c r="P52" s="644"/>
      <c r="Q52" s="644" t="s">
        <v>31</v>
      </c>
      <c r="R52" s="644"/>
      <c r="S52" s="644">
        <v>102.7</v>
      </c>
      <c r="T52" s="644"/>
      <c r="U52" s="644" t="s">
        <v>31</v>
      </c>
      <c r="V52" s="644"/>
      <c r="W52" s="644">
        <v>131.19999999999999</v>
      </c>
      <c r="X52" s="644"/>
      <c r="Y52" s="644">
        <v>184.5</v>
      </c>
      <c r="Z52" s="644"/>
      <c r="AA52" s="644">
        <v>88.5</v>
      </c>
      <c r="AB52" s="644"/>
      <c r="AC52" s="644">
        <v>105.7</v>
      </c>
      <c r="AD52" s="644"/>
      <c r="AE52" s="644">
        <v>91.1</v>
      </c>
      <c r="AF52" s="644"/>
      <c r="AG52" s="644">
        <v>124.7</v>
      </c>
      <c r="AH52" s="644"/>
      <c r="AI52" s="644">
        <v>102</v>
      </c>
      <c r="AJ52" s="644"/>
      <c r="AK52" s="644">
        <v>115.2</v>
      </c>
      <c r="AL52" s="644"/>
      <c r="AM52" s="644">
        <v>113.9</v>
      </c>
      <c r="AN52" s="644"/>
      <c r="AO52" s="644">
        <v>130</v>
      </c>
      <c r="AP52" s="644"/>
      <c r="AQ52" s="644" t="s">
        <v>31</v>
      </c>
      <c r="AR52" s="644"/>
      <c r="AS52" s="644">
        <v>114.2</v>
      </c>
      <c r="AT52" s="644"/>
      <c r="AU52" s="644">
        <v>114.8</v>
      </c>
      <c r="AV52" s="25"/>
    </row>
    <row r="53" spans="1:48" s="25" customFormat="1" ht="12.6" customHeight="1">
      <c r="A53" s="610"/>
      <c r="B53" s="618"/>
      <c r="C53" s="628"/>
      <c r="D53" s="628">
        <v>7</v>
      </c>
      <c r="E53" s="636"/>
      <c r="F53" s="643"/>
      <c r="G53" s="644">
        <v>104.2</v>
      </c>
      <c r="H53" s="644"/>
      <c r="I53" s="644">
        <v>112</v>
      </c>
      <c r="J53" s="644"/>
      <c r="K53" s="644">
        <v>98.5</v>
      </c>
      <c r="L53" s="644"/>
      <c r="M53" s="644">
        <v>84.7</v>
      </c>
      <c r="N53" s="644"/>
      <c r="O53" s="644">
        <v>115.8</v>
      </c>
      <c r="P53" s="644"/>
      <c r="Q53" s="644" t="s">
        <v>31</v>
      </c>
      <c r="R53" s="644"/>
      <c r="S53" s="644">
        <v>103.5</v>
      </c>
      <c r="T53" s="644"/>
      <c r="U53" s="644" t="s">
        <v>31</v>
      </c>
      <c r="V53" s="644"/>
      <c r="W53" s="644">
        <v>125.4</v>
      </c>
      <c r="X53" s="644"/>
      <c r="Y53" s="644">
        <v>180.1</v>
      </c>
      <c r="Z53" s="644"/>
      <c r="AA53" s="644">
        <v>88.5</v>
      </c>
      <c r="AB53" s="644"/>
      <c r="AC53" s="644">
        <v>103.8</v>
      </c>
      <c r="AD53" s="644"/>
      <c r="AE53" s="644">
        <v>87.7</v>
      </c>
      <c r="AF53" s="644"/>
      <c r="AG53" s="644">
        <v>120.7</v>
      </c>
      <c r="AH53" s="644"/>
      <c r="AI53" s="644">
        <v>104.5</v>
      </c>
      <c r="AJ53" s="644"/>
      <c r="AK53" s="644">
        <v>114</v>
      </c>
      <c r="AL53" s="644"/>
      <c r="AM53" s="644">
        <v>114</v>
      </c>
      <c r="AN53" s="644"/>
      <c r="AO53" s="644">
        <v>164</v>
      </c>
      <c r="AP53" s="644"/>
      <c r="AQ53" s="644" t="s">
        <v>31</v>
      </c>
      <c r="AR53" s="644"/>
      <c r="AS53" s="644">
        <v>111.5</v>
      </c>
      <c r="AT53" s="644"/>
      <c r="AU53" s="644">
        <v>112.3</v>
      </c>
      <c r="AV53" s="25"/>
    </row>
    <row r="54" spans="1:48" s="25" customFormat="1" ht="12.6" customHeight="1">
      <c r="A54" s="610"/>
      <c r="B54" s="618"/>
      <c r="C54" s="628"/>
      <c r="D54" s="628">
        <v>8</v>
      </c>
      <c r="E54" s="638"/>
      <c r="F54" s="643"/>
      <c r="G54" s="644">
        <v>107.6</v>
      </c>
      <c r="H54" s="644"/>
      <c r="I54" s="644">
        <v>113</v>
      </c>
      <c r="J54" s="644"/>
      <c r="K54" s="644">
        <v>99.4</v>
      </c>
      <c r="L54" s="644"/>
      <c r="M54" s="644">
        <v>81.5</v>
      </c>
      <c r="N54" s="644"/>
      <c r="O54" s="644">
        <v>116.3</v>
      </c>
      <c r="P54" s="644"/>
      <c r="Q54" s="644" t="s">
        <v>31</v>
      </c>
      <c r="R54" s="644"/>
      <c r="S54" s="644">
        <v>100.1</v>
      </c>
      <c r="T54" s="644"/>
      <c r="U54" s="644" t="s">
        <v>31</v>
      </c>
      <c r="V54" s="644"/>
      <c r="W54" s="644">
        <v>144.9</v>
      </c>
      <c r="X54" s="644"/>
      <c r="Y54" s="644">
        <v>203.7</v>
      </c>
      <c r="Z54" s="644"/>
      <c r="AA54" s="644">
        <v>92.4</v>
      </c>
      <c r="AB54" s="644"/>
      <c r="AC54" s="644">
        <v>103.6</v>
      </c>
      <c r="AD54" s="644"/>
      <c r="AE54" s="644">
        <v>89.9</v>
      </c>
      <c r="AF54" s="644"/>
      <c r="AG54" s="644">
        <v>120.1</v>
      </c>
      <c r="AH54" s="644"/>
      <c r="AI54" s="644">
        <v>101.5</v>
      </c>
      <c r="AJ54" s="644"/>
      <c r="AK54" s="644">
        <v>115.8</v>
      </c>
      <c r="AL54" s="644"/>
      <c r="AM54" s="644">
        <v>122.4</v>
      </c>
      <c r="AN54" s="644"/>
      <c r="AO54" s="644">
        <v>140.30000000000001</v>
      </c>
      <c r="AP54" s="644"/>
      <c r="AQ54" s="644" t="s">
        <v>31</v>
      </c>
      <c r="AR54" s="644"/>
      <c r="AS54" s="644">
        <v>111</v>
      </c>
      <c r="AT54" s="644"/>
      <c r="AU54" s="644">
        <v>114.7</v>
      </c>
      <c r="AV54" s="25"/>
    </row>
    <row r="55" spans="1:48" s="25" customFormat="1" ht="12.6" customHeight="1">
      <c r="A55" s="611"/>
      <c r="B55" s="618"/>
      <c r="C55" s="628"/>
      <c r="D55" s="628">
        <v>9</v>
      </c>
      <c r="E55" s="638"/>
      <c r="F55" s="643"/>
      <c r="G55" s="644">
        <v>102.7</v>
      </c>
      <c r="H55" s="644"/>
      <c r="I55" s="644">
        <v>110.2</v>
      </c>
      <c r="J55" s="644"/>
      <c r="K55" s="644">
        <v>103.2</v>
      </c>
      <c r="L55" s="644"/>
      <c r="M55" s="644">
        <v>86.6</v>
      </c>
      <c r="N55" s="644"/>
      <c r="O55" s="644">
        <v>120.7</v>
      </c>
      <c r="P55" s="644"/>
      <c r="Q55" s="644" t="s">
        <v>31</v>
      </c>
      <c r="R55" s="644"/>
      <c r="S55" s="644">
        <v>105.9</v>
      </c>
      <c r="T55" s="644"/>
      <c r="U55" s="644" t="s">
        <v>31</v>
      </c>
      <c r="V55" s="644"/>
      <c r="W55" s="644">
        <v>108.3</v>
      </c>
      <c r="X55" s="644"/>
      <c r="Y55" s="644">
        <v>133.19999999999999</v>
      </c>
      <c r="Z55" s="644"/>
      <c r="AA55" s="644">
        <v>86.6</v>
      </c>
      <c r="AB55" s="644"/>
      <c r="AC55" s="644">
        <v>107.1</v>
      </c>
      <c r="AD55" s="644"/>
      <c r="AE55" s="644">
        <v>93.4</v>
      </c>
      <c r="AF55" s="644"/>
      <c r="AG55" s="644">
        <v>118.5</v>
      </c>
      <c r="AH55" s="644"/>
      <c r="AI55" s="644">
        <v>107.1</v>
      </c>
      <c r="AJ55" s="644"/>
      <c r="AK55" s="644">
        <v>113.1</v>
      </c>
      <c r="AL55" s="644"/>
      <c r="AM55" s="644">
        <v>118.1</v>
      </c>
      <c r="AN55" s="644"/>
      <c r="AO55" s="644">
        <v>154.4</v>
      </c>
      <c r="AP55" s="644"/>
      <c r="AQ55" s="644" t="s">
        <v>31</v>
      </c>
      <c r="AR55" s="644"/>
      <c r="AS55" s="644">
        <v>111.7</v>
      </c>
      <c r="AT55" s="644"/>
      <c r="AU55" s="644">
        <v>110</v>
      </c>
      <c r="AV55" s="25"/>
    </row>
    <row r="56" spans="1:48" s="25" customFormat="1" ht="12.6" customHeight="1">
      <c r="A56" s="611"/>
      <c r="B56" s="618"/>
      <c r="C56" s="628"/>
      <c r="D56" s="628">
        <v>10</v>
      </c>
      <c r="E56" s="638"/>
      <c r="F56" s="643"/>
      <c r="G56" s="644">
        <v>104.4</v>
      </c>
      <c r="H56" s="644"/>
      <c r="I56" s="644">
        <v>112</v>
      </c>
      <c r="J56" s="644"/>
      <c r="K56" s="644">
        <v>94</v>
      </c>
      <c r="L56" s="644"/>
      <c r="M56" s="644">
        <v>86.8</v>
      </c>
      <c r="N56" s="644"/>
      <c r="O56" s="644">
        <v>120</v>
      </c>
      <c r="P56" s="644"/>
      <c r="Q56" s="644" t="s">
        <v>31</v>
      </c>
      <c r="R56" s="644"/>
      <c r="S56" s="644">
        <v>105.1</v>
      </c>
      <c r="T56" s="644"/>
      <c r="U56" s="644" t="s">
        <v>31</v>
      </c>
      <c r="V56" s="644"/>
      <c r="W56" s="644">
        <v>114.8</v>
      </c>
      <c r="X56" s="644"/>
      <c r="Y56" s="644">
        <v>146.19999999999999</v>
      </c>
      <c r="Z56" s="644"/>
      <c r="AA56" s="644">
        <v>86.9</v>
      </c>
      <c r="AB56" s="644"/>
      <c r="AC56" s="644">
        <v>108.2</v>
      </c>
      <c r="AD56" s="644"/>
      <c r="AE56" s="644">
        <v>92.2</v>
      </c>
      <c r="AF56" s="644"/>
      <c r="AG56" s="644">
        <v>116</v>
      </c>
      <c r="AH56" s="644"/>
      <c r="AI56" s="644">
        <v>112.5</v>
      </c>
      <c r="AJ56" s="644"/>
      <c r="AK56" s="644">
        <v>113.4</v>
      </c>
      <c r="AL56" s="644"/>
      <c r="AM56" s="644">
        <v>111.8</v>
      </c>
      <c r="AN56" s="644"/>
      <c r="AO56" s="644">
        <v>228.5</v>
      </c>
      <c r="AP56" s="644"/>
      <c r="AQ56" s="644" t="s">
        <v>31</v>
      </c>
      <c r="AR56" s="644"/>
      <c r="AS56" s="644">
        <v>110.6</v>
      </c>
      <c r="AT56" s="644"/>
      <c r="AU56" s="644">
        <v>107.8</v>
      </c>
      <c r="AV56" s="25"/>
    </row>
    <row r="57" spans="1:48" s="25" customFormat="1" ht="12.6" customHeight="1">
      <c r="A57" s="610"/>
      <c r="B57" s="619"/>
      <c r="C57" s="629"/>
      <c r="D57" s="628">
        <v>11</v>
      </c>
      <c r="E57" s="639"/>
      <c r="F57" s="643"/>
      <c r="G57" s="644">
        <v>105.2</v>
      </c>
      <c r="H57" s="644"/>
      <c r="I57" s="644">
        <v>110.1</v>
      </c>
      <c r="J57" s="644"/>
      <c r="K57" s="644">
        <v>100.1</v>
      </c>
      <c r="L57" s="644"/>
      <c r="M57" s="644">
        <v>89.2</v>
      </c>
      <c r="N57" s="644"/>
      <c r="O57" s="644">
        <v>115.8</v>
      </c>
      <c r="P57" s="644"/>
      <c r="Q57" s="644" t="s">
        <v>31</v>
      </c>
      <c r="R57" s="644"/>
      <c r="S57" s="644">
        <v>105.3</v>
      </c>
      <c r="T57" s="644"/>
      <c r="U57" s="644" t="s">
        <v>31</v>
      </c>
      <c r="V57" s="644"/>
      <c r="W57" s="644">
        <v>114.3</v>
      </c>
      <c r="X57" s="644"/>
      <c r="Y57" s="644">
        <v>148.5</v>
      </c>
      <c r="Z57" s="644"/>
      <c r="AA57" s="644">
        <v>92.8</v>
      </c>
      <c r="AB57" s="644"/>
      <c r="AC57" s="644">
        <v>103.9</v>
      </c>
      <c r="AD57" s="644"/>
      <c r="AE57" s="644">
        <v>93</v>
      </c>
      <c r="AF57" s="644"/>
      <c r="AG57" s="644">
        <v>128.5</v>
      </c>
      <c r="AH57" s="644"/>
      <c r="AI57" s="644">
        <v>112.3</v>
      </c>
      <c r="AJ57" s="644"/>
      <c r="AK57" s="644">
        <v>109.6</v>
      </c>
      <c r="AL57" s="644"/>
      <c r="AM57" s="644">
        <v>111.2</v>
      </c>
      <c r="AN57" s="644"/>
      <c r="AO57" s="644">
        <v>143.69999999999999</v>
      </c>
      <c r="AP57" s="644"/>
      <c r="AQ57" s="644" t="s">
        <v>31</v>
      </c>
      <c r="AR57" s="644"/>
      <c r="AS57" s="644">
        <v>113</v>
      </c>
      <c r="AT57" s="644"/>
      <c r="AU57" s="644">
        <v>105.8</v>
      </c>
      <c r="AV57" s="25"/>
    </row>
    <row r="58" spans="1:48" s="25" customFormat="1" ht="12.6" customHeight="1">
      <c r="A58" s="611"/>
      <c r="B58" s="619"/>
      <c r="C58" s="629"/>
      <c r="D58" s="628">
        <v>12</v>
      </c>
      <c r="E58" s="639"/>
      <c r="F58" s="643"/>
      <c r="G58" s="644">
        <v>98.8</v>
      </c>
      <c r="H58" s="644"/>
      <c r="I58" s="644">
        <v>112.2</v>
      </c>
      <c r="J58" s="644"/>
      <c r="K58" s="644">
        <v>99.8</v>
      </c>
      <c r="L58" s="644"/>
      <c r="M58" s="644">
        <v>90.4</v>
      </c>
      <c r="N58" s="644"/>
      <c r="O58" s="644">
        <v>112.6</v>
      </c>
      <c r="P58" s="644"/>
      <c r="Q58" s="644" t="s">
        <v>31</v>
      </c>
      <c r="R58" s="644"/>
      <c r="S58" s="644">
        <v>104.8</v>
      </c>
      <c r="T58" s="644"/>
      <c r="U58" s="644" t="s">
        <v>31</v>
      </c>
      <c r="V58" s="644"/>
      <c r="W58" s="644">
        <v>83.8</v>
      </c>
      <c r="X58" s="644"/>
      <c r="Y58" s="644">
        <v>170.7</v>
      </c>
      <c r="Z58" s="644"/>
      <c r="AA58" s="644">
        <v>89.6</v>
      </c>
      <c r="AB58" s="644"/>
      <c r="AC58" s="644">
        <v>107.3</v>
      </c>
      <c r="AD58" s="644"/>
      <c r="AE58" s="644">
        <v>91.1</v>
      </c>
      <c r="AF58" s="644"/>
      <c r="AG58" s="644">
        <v>119.4</v>
      </c>
      <c r="AH58" s="644"/>
      <c r="AI58" s="644">
        <v>114.6</v>
      </c>
      <c r="AJ58" s="644"/>
      <c r="AK58" s="644">
        <v>109.9</v>
      </c>
      <c r="AL58" s="644"/>
      <c r="AM58" s="644">
        <v>111.8</v>
      </c>
      <c r="AN58" s="644"/>
      <c r="AO58" s="644">
        <v>153.5</v>
      </c>
      <c r="AP58" s="644"/>
      <c r="AQ58" s="644" t="s">
        <v>31</v>
      </c>
      <c r="AR58" s="644"/>
      <c r="AS58" s="644">
        <v>111</v>
      </c>
      <c r="AT58" s="644"/>
      <c r="AU58" s="644">
        <v>104.9</v>
      </c>
      <c r="AV58" s="25"/>
    </row>
    <row r="59" spans="1:48" s="25" customFormat="1" ht="12.6" customHeight="1">
      <c r="A59" s="611"/>
      <c r="B59" s="618" t="s">
        <v>636</v>
      </c>
      <c r="C59" s="629"/>
      <c r="D59" s="628">
        <v>1</v>
      </c>
      <c r="E59" s="638" t="s">
        <v>248</v>
      </c>
      <c r="F59" s="643" t="s">
        <v>408</v>
      </c>
      <c r="G59" s="644">
        <v>99.8</v>
      </c>
      <c r="H59" s="644" t="s">
        <v>408</v>
      </c>
      <c r="I59" s="644">
        <v>112.1</v>
      </c>
      <c r="J59" s="644" t="s">
        <v>408</v>
      </c>
      <c r="K59" s="644">
        <v>95.2</v>
      </c>
      <c r="L59" s="644" t="s">
        <v>408</v>
      </c>
      <c r="M59" s="644">
        <v>93.3</v>
      </c>
      <c r="N59" s="644" t="s">
        <v>408</v>
      </c>
      <c r="O59" s="644">
        <v>106.9</v>
      </c>
      <c r="P59" s="644"/>
      <c r="Q59" s="644" t="s">
        <v>31</v>
      </c>
      <c r="R59" s="644" t="s">
        <v>408</v>
      </c>
      <c r="S59" s="644">
        <v>107.2</v>
      </c>
      <c r="T59" s="644"/>
      <c r="U59" s="644" t="s">
        <v>31</v>
      </c>
      <c r="V59" s="644" t="s">
        <v>408</v>
      </c>
      <c r="W59" s="644">
        <v>99.2</v>
      </c>
      <c r="X59" s="644" t="s">
        <v>408</v>
      </c>
      <c r="Y59" s="644">
        <v>183.9</v>
      </c>
      <c r="Z59" s="644" t="s">
        <v>408</v>
      </c>
      <c r="AA59" s="644">
        <v>86.8</v>
      </c>
      <c r="AB59" s="644" t="s">
        <v>408</v>
      </c>
      <c r="AC59" s="644">
        <v>104.4</v>
      </c>
      <c r="AD59" s="644" t="s">
        <v>408</v>
      </c>
      <c r="AE59" s="644">
        <v>89.4</v>
      </c>
      <c r="AF59" s="644" t="s">
        <v>408</v>
      </c>
      <c r="AG59" s="644">
        <v>124.5</v>
      </c>
      <c r="AH59" s="644" t="s">
        <v>408</v>
      </c>
      <c r="AI59" s="644">
        <v>109.6</v>
      </c>
      <c r="AJ59" s="644" t="s">
        <v>408</v>
      </c>
      <c r="AK59" s="644">
        <v>111.2</v>
      </c>
      <c r="AL59" s="644" t="s">
        <v>408</v>
      </c>
      <c r="AM59" s="644">
        <v>112.3</v>
      </c>
      <c r="AN59" s="644"/>
      <c r="AO59" s="644">
        <v>163.1</v>
      </c>
      <c r="AP59" s="644"/>
      <c r="AQ59" s="644" t="s">
        <v>31</v>
      </c>
      <c r="AR59" s="644" t="s">
        <v>408</v>
      </c>
      <c r="AS59" s="644">
        <v>111.5</v>
      </c>
      <c r="AT59" s="644" t="s">
        <v>408</v>
      </c>
      <c r="AU59" s="644">
        <v>108.1</v>
      </c>
      <c r="AV59" s="25"/>
    </row>
    <row r="60" spans="1:48" s="25" customFormat="1" ht="12.6" customHeight="1">
      <c r="A60" s="611"/>
      <c r="B60" s="620"/>
      <c r="C60" s="589"/>
      <c r="D60" s="629">
        <v>2</v>
      </c>
      <c r="E60" s="639"/>
      <c r="F60" s="648"/>
      <c r="G60" s="646">
        <v>102.7</v>
      </c>
      <c r="H60" s="646"/>
      <c r="I60" s="646">
        <v>111.6</v>
      </c>
      <c r="J60" s="646"/>
      <c r="K60" s="646">
        <v>100.1</v>
      </c>
      <c r="L60" s="646"/>
      <c r="M60" s="646">
        <v>93.5</v>
      </c>
      <c r="N60" s="646"/>
      <c r="O60" s="646">
        <v>106.4</v>
      </c>
      <c r="P60" s="646"/>
      <c r="Q60" s="646" t="s">
        <v>31</v>
      </c>
      <c r="R60" s="646"/>
      <c r="S60" s="646">
        <v>112.8</v>
      </c>
      <c r="T60" s="646"/>
      <c r="U60" s="646" t="s">
        <v>31</v>
      </c>
      <c r="V60" s="646"/>
      <c r="W60" s="646">
        <v>111</v>
      </c>
      <c r="X60" s="646"/>
      <c r="Y60" s="646">
        <v>197.1</v>
      </c>
      <c r="Z60" s="646"/>
      <c r="AA60" s="646">
        <v>88.9</v>
      </c>
      <c r="AB60" s="646"/>
      <c r="AC60" s="646">
        <v>107.8</v>
      </c>
      <c r="AD60" s="646"/>
      <c r="AE60" s="646">
        <v>88.1</v>
      </c>
      <c r="AF60" s="646"/>
      <c r="AG60" s="646">
        <v>122.2</v>
      </c>
      <c r="AH60" s="646"/>
      <c r="AI60" s="646">
        <v>106.4</v>
      </c>
      <c r="AJ60" s="646"/>
      <c r="AK60" s="646">
        <v>111.6</v>
      </c>
      <c r="AL60" s="646"/>
      <c r="AM60" s="646">
        <v>109.8</v>
      </c>
      <c r="AN60" s="646"/>
      <c r="AO60" s="646">
        <v>153.6</v>
      </c>
      <c r="AP60" s="646"/>
      <c r="AQ60" s="646" t="s">
        <v>31</v>
      </c>
      <c r="AR60" s="646"/>
      <c r="AS60" s="646">
        <v>111.1</v>
      </c>
      <c r="AT60" s="646"/>
      <c r="AU60" s="646">
        <v>111.6</v>
      </c>
      <c r="AV60" s="25"/>
    </row>
    <row r="61" spans="1:48" s="23" customFormat="1" ht="16.5" customHeight="1">
      <c r="A61" s="612"/>
      <c r="B61" s="621" t="s">
        <v>864</v>
      </c>
      <c r="C61" s="630"/>
      <c r="D61" s="630"/>
      <c r="E61" s="640"/>
      <c r="F61" s="647"/>
      <c r="G61" s="653">
        <v>2.9058116232465014</v>
      </c>
      <c r="H61" s="653"/>
      <c r="I61" s="651">
        <v>-0.4460303300624413</v>
      </c>
      <c r="J61" s="653"/>
      <c r="K61" s="653">
        <v>5.1470588235293935</v>
      </c>
      <c r="L61" s="653"/>
      <c r="M61" s="653">
        <v>0.21436227224009841</v>
      </c>
      <c r="N61" s="653"/>
      <c r="O61" s="651">
        <v>-0.46772684752104388</v>
      </c>
      <c r="P61" s="653"/>
      <c r="Q61" s="653" t="s">
        <v>31</v>
      </c>
      <c r="R61" s="653"/>
      <c r="S61" s="651">
        <v>5.2238805970149294</v>
      </c>
      <c r="T61" s="653"/>
      <c r="U61" s="653" t="s">
        <v>31</v>
      </c>
      <c r="V61" s="653"/>
      <c r="W61" s="653">
        <v>11.895161290322577</v>
      </c>
      <c r="X61" s="653"/>
      <c r="Y61" s="653">
        <v>7.1778140293637716</v>
      </c>
      <c r="Z61" s="653"/>
      <c r="AA61" s="651">
        <v>2.4193548387096975</v>
      </c>
      <c r="AB61" s="685"/>
      <c r="AC61" s="651">
        <v>3.2567049808428949</v>
      </c>
      <c r="AD61" s="651"/>
      <c r="AE61" s="651">
        <v>-1.454138702460861</v>
      </c>
      <c r="AF61" s="651"/>
      <c r="AG61" s="651">
        <v>-1.8473895582329258</v>
      </c>
      <c r="AH61" s="651"/>
      <c r="AI61" s="651">
        <v>-2.9197080291970656</v>
      </c>
      <c r="AJ61" s="651"/>
      <c r="AK61" s="651">
        <v>0.3597122302158251</v>
      </c>
      <c r="AL61" s="651"/>
      <c r="AM61" s="651">
        <v>-2.2261798753339224</v>
      </c>
      <c r="AN61" s="651"/>
      <c r="AO61" s="651">
        <v>-5.8246474555487477</v>
      </c>
      <c r="AP61" s="651"/>
      <c r="AQ61" s="653" t="s">
        <v>31</v>
      </c>
      <c r="AR61" s="651"/>
      <c r="AS61" s="651">
        <v>-0.35874439461883734</v>
      </c>
      <c r="AT61" s="651"/>
      <c r="AU61" s="651">
        <v>3.237742830712298</v>
      </c>
      <c r="AV61" s="23"/>
    </row>
    <row r="62" spans="1:48" s="23" customFormat="1" ht="16.5" customHeight="1">
      <c r="A62" s="25" t="s">
        <v>972</v>
      </c>
      <c r="B62" s="25"/>
      <c r="C62" s="25"/>
      <c r="D62" s="25"/>
      <c r="E62" s="25"/>
      <c r="F62" s="25"/>
      <c r="G62" s="645"/>
      <c r="H62" s="645"/>
      <c r="I62" s="658"/>
      <c r="J62" s="645"/>
      <c r="K62" s="645"/>
      <c r="L62" s="645"/>
      <c r="M62" s="645"/>
      <c r="N62" s="645"/>
      <c r="O62" s="658"/>
      <c r="P62" s="645"/>
      <c r="Q62" s="645"/>
      <c r="R62" s="645"/>
      <c r="S62" s="658"/>
      <c r="T62" s="645"/>
      <c r="U62" s="645"/>
      <c r="V62" s="645"/>
      <c r="W62" s="645"/>
      <c r="X62" s="645"/>
      <c r="Y62" s="645"/>
      <c r="Z62" s="645"/>
      <c r="AA62" s="658"/>
      <c r="AB62" s="345"/>
      <c r="AC62" s="658"/>
      <c r="AD62" s="658"/>
      <c r="AE62" s="658"/>
      <c r="AF62" s="658"/>
      <c r="AG62" s="658"/>
      <c r="AH62" s="658"/>
      <c r="AI62" s="658"/>
      <c r="AJ62" s="658"/>
      <c r="AK62" s="658"/>
      <c r="AL62" s="658"/>
      <c r="AM62" s="658"/>
      <c r="AN62" s="658"/>
      <c r="AO62" s="658"/>
      <c r="AP62" s="658"/>
      <c r="AQ62" s="645"/>
      <c r="AR62" s="658"/>
      <c r="AS62" s="658"/>
      <c r="AT62" s="658"/>
      <c r="AU62" s="658"/>
      <c r="AV62" s="23"/>
    </row>
    <row r="63" spans="1:48" ht="16.5" customHeight="1">
      <c r="A63" s="59" t="s">
        <v>861</v>
      </c>
      <c r="AV63" s="25"/>
    </row>
    <row r="64" spans="1:48" ht="13.7" customHeight="1">
      <c r="L64" s="78"/>
      <c r="M64" s="78"/>
      <c r="N64" s="78"/>
      <c r="O64" s="78"/>
      <c r="P64" s="78"/>
      <c r="Q64" s="78"/>
      <c r="R64" s="78"/>
      <c r="S64" s="78"/>
      <c r="T64" s="78"/>
      <c r="U64" s="78"/>
      <c r="V64" s="78"/>
      <c r="W64" s="78"/>
      <c r="X64" s="78"/>
      <c r="Y64" s="78"/>
      <c r="Z64" s="78"/>
      <c r="AV64" s="25"/>
    </row>
    <row r="65" spans="1:11">
      <c r="A65" s="530"/>
      <c r="B65" s="530"/>
      <c r="C65" s="530"/>
      <c r="D65" s="530"/>
      <c r="E65" s="17"/>
      <c r="F65" s="17"/>
      <c r="G65" s="17"/>
      <c r="H65" s="17"/>
      <c r="I65" s="17"/>
      <c r="J65" s="17"/>
      <c r="K65" s="17"/>
    </row>
    <row r="66" spans="1:11">
      <c r="E66" s="78"/>
      <c r="F66" s="78"/>
      <c r="G66" s="78"/>
      <c r="H66" s="78"/>
      <c r="I66" s="78"/>
      <c r="J66" s="78"/>
      <c r="K66" s="78"/>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05">
    <mergeCell ref="Q1:AA1"/>
    <mergeCell ref="AB1:AQ1"/>
    <mergeCell ref="AL6:AU6"/>
    <mergeCell ref="A7:E7"/>
    <mergeCell ref="AL7:AM7"/>
    <mergeCell ref="AN7:AO7"/>
    <mergeCell ref="AP7:AQ7"/>
    <mergeCell ref="AR7:AS7"/>
    <mergeCell ref="AT7:AU7"/>
    <mergeCell ref="B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B12:C12"/>
    <mergeCell ref="B24:C24"/>
    <mergeCell ref="B25:E25"/>
    <mergeCell ref="B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B30:C30"/>
    <mergeCell ref="B42:C42"/>
    <mergeCell ref="B43:E43"/>
    <mergeCell ref="B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B48:C48"/>
    <mergeCell ref="B60:C60"/>
    <mergeCell ref="B61:E61"/>
    <mergeCell ref="A65:K65"/>
    <mergeCell ref="F4:G7"/>
    <mergeCell ref="D5:E6"/>
    <mergeCell ref="H6:I7"/>
    <mergeCell ref="J6:K7"/>
    <mergeCell ref="L6:M7"/>
    <mergeCell ref="N6:O7"/>
    <mergeCell ref="P6:Q7"/>
    <mergeCell ref="R6:S7"/>
    <mergeCell ref="T6:U7"/>
    <mergeCell ref="V6:W7"/>
    <mergeCell ref="X6:Y7"/>
    <mergeCell ref="Z6:AA7"/>
    <mergeCell ref="AB6:AC7"/>
    <mergeCell ref="AD6:AE7"/>
    <mergeCell ref="AF6:AG7"/>
    <mergeCell ref="AH6:AI7"/>
    <mergeCell ref="AJ6:AK7"/>
    <mergeCell ref="A8:A25"/>
    <mergeCell ref="A26:A43"/>
    <mergeCell ref="A44:A61"/>
  </mergeCells>
  <phoneticPr fontId="39"/>
  <printOptions horizontalCentered="1"/>
  <pageMargins left="0.39370078740157483" right="0.39370078740157483" top="0.78740157480314965" bottom="0.39370078740157483" header="0.59055118110236227" footer="0.59055118110236227"/>
  <pageSetup paperSize="9" scale="95" fitToWidth="1" fitToHeight="1" orientation="portrait" usePrinterDefaults="1"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Z64"/>
  <sheetViews>
    <sheetView showGridLines="0" zoomScaleSheetLayoutView="100" workbookViewId="0">
      <selection activeCell="D69" sqref="D69"/>
    </sheetView>
  </sheetViews>
  <sheetFormatPr defaultRowHeight="12"/>
  <cols>
    <col min="1" max="1" width="2" style="59" customWidth="1"/>
    <col min="2" max="2" width="2.5" style="59" customWidth="1"/>
    <col min="3" max="3" width="5.25" style="59" customWidth="1"/>
    <col min="4" max="4" width="26" style="59" customWidth="1"/>
    <col min="5" max="6" width="5" style="59" customWidth="1"/>
    <col min="7" max="7" width="7.875" style="59" customWidth="1"/>
    <col min="8" max="8" width="6.25" style="59" customWidth="1"/>
    <col min="9" max="9" width="7.875" style="59" customWidth="1"/>
    <col min="10" max="10" width="8.875" style="59" customWidth="1"/>
    <col min="11" max="11" width="6.625" style="59" customWidth="1"/>
    <col min="12" max="12" width="9.5" style="59" customWidth="1"/>
    <col min="13" max="13" width="6.25" style="59" customWidth="1"/>
    <col min="14" max="256" width="9" style="59" bestFit="1" customWidth="1"/>
    <col min="257" max="257" width="2" style="59" customWidth="1"/>
    <col min="258" max="258" width="2.5" style="59" customWidth="1"/>
    <col min="259" max="259" width="5.25" style="59" customWidth="1"/>
    <col min="260" max="260" width="26" style="59" customWidth="1"/>
    <col min="261" max="262" width="5" style="59" customWidth="1"/>
    <col min="263" max="263" width="7.875" style="59" customWidth="1"/>
    <col min="264" max="264" width="6.25" style="59" customWidth="1"/>
    <col min="265" max="265" width="7.875" style="59" customWidth="1"/>
    <col min="266" max="266" width="8.875" style="59" customWidth="1"/>
    <col min="267" max="267" width="6.625" style="59" customWidth="1"/>
    <col min="268" max="268" width="9.5" style="59" customWidth="1"/>
    <col min="269" max="269" width="6.25" style="59" customWidth="1"/>
    <col min="270" max="512" width="9" style="59" customWidth="1"/>
    <col min="513" max="513" width="2" style="59" customWidth="1"/>
    <col min="514" max="514" width="2.5" style="59" customWidth="1"/>
    <col min="515" max="515" width="5.25" style="59" customWidth="1"/>
    <col min="516" max="516" width="26" style="59" customWidth="1"/>
    <col min="517" max="518" width="5" style="59" customWidth="1"/>
    <col min="519" max="519" width="7.875" style="59" customWidth="1"/>
    <col min="520" max="520" width="6.25" style="59" customWidth="1"/>
    <col min="521" max="521" width="7.875" style="59" customWidth="1"/>
    <col min="522" max="522" width="8.875" style="59" customWidth="1"/>
    <col min="523" max="523" width="6.625" style="59" customWidth="1"/>
    <col min="524" max="524" width="9.5" style="59" customWidth="1"/>
    <col min="525" max="525" width="6.25" style="59" customWidth="1"/>
    <col min="526" max="768" width="9" style="59" customWidth="1"/>
    <col min="769" max="769" width="2" style="59" customWidth="1"/>
    <col min="770" max="770" width="2.5" style="59" customWidth="1"/>
    <col min="771" max="771" width="5.25" style="59" customWidth="1"/>
    <col min="772" max="772" width="26" style="59" customWidth="1"/>
    <col min="773" max="774" width="5" style="59" customWidth="1"/>
    <col min="775" max="775" width="7.875" style="59" customWidth="1"/>
    <col min="776" max="776" width="6.25" style="59" customWidth="1"/>
    <col min="777" max="777" width="7.875" style="59" customWidth="1"/>
    <col min="778" max="778" width="8.875" style="59" customWidth="1"/>
    <col min="779" max="779" width="6.625" style="59" customWidth="1"/>
    <col min="780" max="780" width="9.5" style="59" customWidth="1"/>
    <col min="781" max="781" width="6.25" style="59" customWidth="1"/>
    <col min="782" max="1024" width="9" style="59" customWidth="1"/>
    <col min="1025" max="1025" width="2" style="59" customWidth="1"/>
    <col min="1026" max="1026" width="2.5" style="59" customWidth="1"/>
    <col min="1027" max="1027" width="5.25" style="59" customWidth="1"/>
    <col min="1028" max="1028" width="26" style="59" customWidth="1"/>
    <col min="1029" max="1030" width="5" style="59" customWidth="1"/>
    <col min="1031" max="1031" width="7.875" style="59" customWidth="1"/>
    <col min="1032" max="1032" width="6.25" style="59" customWidth="1"/>
    <col min="1033" max="1033" width="7.875" style="59" customWidth="1"/>
    <col min="1034" max="1034" width="8.875" style="59" customWidth="1"/>
    <col min="1035" max="1035" width="6.625" style="59" customWidth="1"/>
    <col min="1036" max="1036" width="9.5" style="59" customWidth="1"/>
    <col min="1037" max="1037" width="6.25" style="59" customWidth="1"/>
    <col min="1038" max="1280" width="9" style="59" customWidth="1"/>
    <col min="1281" max="1281" width="2" style="59" customWidth="1"/>
    <col min="1282" max="1282" width="2.5" style="59" customWidth="1"/>
    <col min="1283" max="1283" width="5.25" style="59" customWidth="1"/>
    <col min="1284" max="1284" width="26" style="59" customWidth="1"/>
    <col min="1285" max="1286" width="5" style="59" customWidth="1"/>
    <col min="1287" max="1287" width="7.875" style="59" customWidth="1"/>
    <col min="1288" max="1288" width="6.25" style="59" customWidth="1"/>
    <col min="1289" max="1289" width="7.875" style="59" customWidth="1"/>
    <col min="1290" max="1290" width="8.875" style="59" customWidth="1"/>
    <col min="1291" max="1291" width="6.625" style="59" customWidth="1"/>
    <col min="1292" max="1292" width="9.5" style="59" customWidth="1"/>
    <col min="1293" max="1293" width="6.25" style="59" customWidth="1"/>
    <col min="1294" max="1536" width="9" style="59" customWidth="1"/>
    <col min="1537" max="1537" width="2" style="59" customWidth="1"/>
    <col min="1538" max="1538" width="2.5" style="59" customWidth="1"/>
    <col min="1539" max="1539" width="5.25" style="59" customWidth="1"/>
    <col min="1540" max="1540" width="26" style="59" customWidth="1"/>
    <col min="1541" max="1542" width="5" style="59" customWidth="1"/>
    <col min="1543" max="1543" width="7.875" style="59" customWidth="1"/>
    <col min="1544" max="1544" width="6.25" style="59" customWidth="1"/>
    <col min="1545" max="1545" width="7.875" style="59" customWidth="1"/>
    <col min="1546" max="1546" width="8.875" style="59" customWidth="1"/>
    <col min="1547" max="1547" width="6.625" style="59" customWidth="1"/>
    <col min="1548" max="1548" width="9.5" style="59" customWidth="1"/>
    <col min="1549" max="1549" width="6.25" style="59" customWidth="1"/>
    <col min="1550" max="1792" width="9" style="59" customWidth="1"/>
    <col min="1793" max="1793" width="2" style="59" customWidth="1"/>
    <col min="1794" max="1794" width="2.5" style="59" customWidth="1"/>
    <col min="1795" max="1795" width="5.25" style="59" customWidth="1"/>
    <col min="1796" max="1796" width="26" style="59" customWidth="1"/>
    <col min="1797" max="1798" width="5" style="59" customWidth="1"/>
    <col min="1799" max="1799" width="7.875" style="59" customWidth="1"/>
    <col min="1800" max="1800" width="6.25" style="59" customWidth="1"/>
    <col min="1801" max="1801" width="7.875" style="59" customWidth="1"/>
    <col min="1802" max="1802" width="8.875" style="59" customWidth="1"/>
    <col min="1803" max="1803" width="6.625" style="59" customWidth="1"/>
    <col min="1804" max="1804" width="9.5" style="59" customWidth="1"/>
    <col min="1805" max="1805" width="6.25" style="59" customWidth="1"/>
    <col min="1806" max="2048" width="9" style="59" customWidth="1"/>
    <col min="2049" max="2049" width="2" style="59" customWidth="1"/>
    <col min="2050" max="2050" width="2.5" style="59" customWidth="1"/>
    <col min="2051" max="2051" width="5.25" style="59" customWidth="1"/>
    <col min="2052" max="2052" width="26" style="59" customWidth="1"/>
    <col min="2053" max="2054" width="5" style="59" customWidth="1"/>
    <col min="2055" max="2055" width="7.875" style="59" customWidth="1"/>
    <col min="2056" max="2056" width="6.25" style="59" customWidth="1"/>
    <col min="2057" max="2057" width="7.875" style="59" customWidth="1"/>
    <col min="2058" max="2058" width="8.875" style="59" customWidth="1"/>
    <col min="2059" max="2059" width="6.625" style="59" customWidth="1"/>
    <col min="2060" max="2060" width="9.5" style="59" customWidth="1"/>
    <col min="2061" max="2061" width="6.25" style="59" customWidth="1"/>
    <col min="2062" max="2304" width="9" style="59" customWidth="1"/>
    <col min="2305" max="2305" width="2" style="59" customWidth="1"/>
    <col min="2306" max="2306" width="2.5" style="59" customWidth="1"/>
    <col min="2307" max="2307" width="5.25" style="59" customWidth="1"/>
    <col min="2308" max="2308" width="26" style="59" customWidth="1"/>
    <col min="2309" max="2310" width="5" style="59" customWidth="1"/>
    <col min="2311" max="2311" width="7.875" style="59" customWidth="1"/>
    <col min="2312" max="2312" width="6.25" style="59" customWidth="1"/>
    <col min="2313" max="2313" width="7.875" style="59" customWidth="1"/>
    <col min="2314" max="2314" width="8.875" style="59" customWidth="1"/>
    <col min="2315" max="2315" width="6.625" style="59" customWidth="1"/>
    <col min="2316" max="2316" width="9.5" style="59" customWidth="1"/>
    <col min="2317" max="2317" width="6.25" style="59" customWidth="1"/>
    <col min="2318" max="2560" width="9" style="59" customWidth="1"/>
    <col min="2561" max="2561" width="2" style="59" customWidth="1"/>
    <col min="2562" max="2562" width="2.5" style="59" customWidth="1"/>
    <col min="2563" max="2563" width="5.25" style="59" customWidth="1"/>
    <col min="2564" max="2564" width="26" style="59" customWidth="1"/>
    <col min="2565" max="2566" width="5" style="59" customWidth="1"/>
    <col min="2567" max="2567" width="7.875" style="59" customWidth="1"/>
    <col min="2568" max="2568" width="6.25" style="59" customWidth="1"/>
    <col min="2569" max="2569" width="7.875" style="59" customWidth="1"/>
    <col min="2570" max="2570" width="8.875" style="59" customWidth="1"/>
    <col min="2571" max="2571" width="6.625" style="59" customWidth="1"/>
    <col min="2572" max="2572" width="9.5" style="59" customWidth="1"/>
    <col min="2573" max="2573" width="6.25" style="59" customWidth="1"/>
    <col min="2574" max="2816" width="9" style="59" customWidth="1"/>
    <col min="2817" max="2817" width="2" style="59" customWidth="1"/>
    <col min="2818" max="2818" width="2.5" style="59" customWidth="1"/>
    <col min="2819" max="2819" width="5.25" style="59" customWidth="1"/>
    <col min="2820" max="2820" width="26" style="59" customWidth="1"/>
    <col min="2821" max="2822" width="5" style="59" customWidth="1"/>
    <col min="2823" max="2823" width="7.875" style="59" customWidth="1"/>
    <col min="2824" max="2824" width="6.25" style="59" customWidth="1"/>
    <col min="2825" max="2825" width="7.875" style="59" customWidth="1"/>
    <col min="2826" max="2826" width="8.875" style="59" customWidth="1"/>
    <col min="2827" max="2827" width="6.625" style="59" customWidth="1"/>
    <col min="2828" max="2828" width="9.5" style="59" customWidth="1"/>
    <col min="2829" max="2829" width="6.25" style="59" customWidth="1"/>
    <col min="2830" max="3072" width="9" style="59" customWidth="1"/>
    <col min="3073" max="3073" width="2" style="59" customWidth="1"/>
    <col min="3074" max="3074" width="2.5" style="59" customWidth="1"/>
    <col min="3075" max="3075" width="5.25" style="59" customWidth="1"/>
    <col min="3076" max="3076" width="26" style="59" customWidth="1"/>
    <col min="3077" max="3078" width="5" style="59" customWidth="1"/>
    <col min="3079" max="3079" width="7.875" style="59" customWidth="1"/>
    <col min="3080" max="3080" width="6.25" style="59" customWidth="1"/>
    <col min="3081" max="3081" width="7.875" style="59" customWidth="1"/>
    <col min="3082" max="3082" width="8.875" style="59" customWidth="1"/>
    <col min="3083" max="3083" width="6.625" style="59" customWidth="1"/>
    <col min="3084" max="3084" width="9.5" style="59" customWidth="1"/>
    <col min="3085" max="3085" width="6.25" style="59" customWidth="1"/>
    <col min="3086" max="3328" width="9" style="59" customWidth="1"/>
    <col min="3329" max="3329" width="2" style="59" customWidth="1"/>
    <col min="3330" max="3330" width="2.5" style="59" customWidth="1"/>
    <col min="3331" max="3331" width="5.25" style="59" customWidth="1"/>
    <col min="3332" max="3332" width="26" style="59" customWidth="1"/>
    <col min="3333" max="3334" width="5" style="59" customWidth="1"/>
    <col min="3335" max="3335" width="7.875" style="59" customWidth="1"/>
    <col min="3336" max="3336" width="6.25" style="59" customWidth="1"/>
    <col min="3337" max="3337" width="7.875" style="59" customWidth="1"/>
    <col min="3338" max="3338" width="8.875" style="59" customWidth="1"/>
    <col min="3339" max="3339" width="6.625" style="59" customWidth="1"/>
    <col min="3340" max="3340" width="9.5" style="59" customWidth="1"/>
    <col min="3341" max="3341" width="6.25" style="59" customWidth="1"/>
    <col min="3342" max="3584" width="9" style="59" customWidth="1"/>
    <col min="3585" max="3585" width="2" style="59" customWidth="1"/>
    <col min="3586" max="3586" width="2.5" style="59" customWidth="1"/>
    <col min="3587" max="3587" width="5.25" style="59" customWidth="1"/>
    <col min="3588" max="3588" width="26" style="59" customWidth="1"/>
    <col min="3589" max="3590" width="5" style="59" customWidth="1"/>
    <col min="3591" max="3591" width="7.875" style="59" customWidth="1"/>
    <col min="3592" max="3592" width="6.25" style="59" customWidth="1"/>
    <col min="3593" max="3593" width="7.875" style="59" customWidth="1"/>
    <col min="3594" max="3594" width="8.875" style="59" customWidth="1"/>
    <col min="3595" max="3595" width="6.625" style="59" customWidth="1"/>
    <col min="3596" max="3596" width="9.5" style="59" customWidth="1"/>
    <col min="3597" max="3597" width="6.25" style="59" customWidth="1"/>
    <col min="3598" max="3840" width="9" style="59" customWidth="1"/>
    <col min="3841" max="3841" width="2" style="59" customWidth="1"/>
    <col min="3842" max="3842" width="2.5" style="59" customWidth="1"/>
    <col min="3843" max="3843" width="5.25" style="59" customWidth="1"/>
    <col min="3844" max="3844" width="26" style="59" customWidth="1"/>
    <col min="3845" max="3846" width="5" style="59" customWidth="1"/>
    <col min="3847" max="3847" width="7.875" style="59" customWidth="1"/>
    <col min="3848" max="3848" width="6.25" style="59" customWidth="1"/>
    <col min="3849" max="3849" width="7.875" style="59" customWidth="1"/>
    <col min="3850" max="3850" width="8.875" style="59" customWidth="1"/>
    <col min="3851" max="3851" width="6.625" style="59" customWidth="1"/>
    <col min="3852" max="3852" width="9.5" style="59" customWidth="1"/>
    <col min="3853" max="3853" width="6.25" style="59" customWidth="1"/>
    <col min="3854" max="4096" width="9" style="59" customWidth="1"/>
    <col min="4097" max="4097" width="2" style="59" customWidth="1"/>
    <col min="4098" max="4098" width="2.5" style="59" customWidth="1"/>
    <col min="4099" max="4099" width="5.25" style="59" customWidth="1"/>
    <col min="4100" max="4100" width="26" style="59" customWidth="1"/>
    <col min="4101" max="4102" width="5" style="59" customWidth="1"/>
    <col min="4103" max="4103" width="7.875" style="59" customWidth="1"/>
    <col min="4104" max="4104" width="6.25" style="59" customWidth="1"/>
    <col min="4105" max="4105" width="7.875" style="59" customWidth="1"/>
    <col min="4106" max="4106" width="8.875" style="59" customWidth="1"/>
    <col min="4107" max="4107" width="6.625" style="59" customWidth="1"/>
    <col min="4108" max="4108" width="9.5" style="59" customWidth="1"/>
    <col min="4109" max="4109" width="6.25" style="59" customWidth="1"/>
    <col min="4110" max="4352" width="9" style="59" customWidth="1"/>
    <col min="4353" max="4353" width="2" style="59" customWidth="1"/>
    <col min="4354" max="4354" width="2.5" style="59" customWidth="1"/>
    <col min="4355" max="4355" width="5.25" style="59" customWidth="1"/>
    <col min="4356" max="4356" width="26" style="59" customWidth="1"/>
    <col min="4357" max="4358" width="5" style="59" customWidth="1"/>
    <col min="4359" max="4359" width="7.875" style="59" customWidth="1"/>
    <col min="4360" max="4360" width="6.25" style="59" customWidth="1"/>
    <col min="4361" max="4361" width="7.875" style="59" customWidth="1"/>
    <col min="4362" max="4362" width="8.875" style="59" customWidth="1"/>
    <col min="4363" max="4363" width="6.625" style="59" customWidth="1"/>
    <col min="4364" max="4364" width="9.5" style="59" customWidth="1"/>
    <col min="4365" max="4365" width="6.25" style="59" customWidth="1"/>
    <col min="4366" max="4608" width="9" style="59" customWidth="1"/>
    <col min="4609" max="4609" width="2" style="59" customWidth="1"/>
    <col min="4610" max="4610" width="2.5" style="59" customWidth="1"/>
    <col min="4611" max="4611" width="5.25" style="59" customWidth="1"/>
    <col min="4612" max="4612" width="26" style="59" customWidth="1"/>
    <col min="4613" max="4614" width="5" style="59" customWidth="1"/>
    <col min="4615" max="4615" width="7.875" style="59" customWidth="1"/>
    <col min="4616" max="4616" width="6.25" style="59" customWidth="1"/>
    <col min="4617" max="4617" width="7.875" style="59" customWidth="1"/>
    <col min="4618" max="4618" width="8.875" style="59" customWidth="1"/>
    <col min="4619" max="4619" width="6.625" style="59" customWidth="1"/>
    <col min="4620" max="4620" width="9.5" style="59" customWidth="1"/>
    <col min="4621" max="4621" width="6.25" style="59" customWidth="1"/>
    <col min="4622" max="4864" width="9" style="59" customWidth="1"/>
    <col min="4865" max="4865" width="2" style="59" customWidth="1"/>
    <col min="4866" max="4866" width="2.5" style="59" customWidth="1"/>
    <col min="4867" max="4867" width="5.25" style="59" customWidth="1"/>
    <col min="4868" max="4868" width="26" style="59" customWidth="1"/>
    <col min="4869" max="4870" width="5" style="59" customWidth="1"/>
    <col min="4871" max="4871" width="7.875" style="59" customWidth="1"/>
    <col min="4872" max="4872" width="6.25" style="59" customWidth="1"/>
    <col min="4873" max="4873" width="7.875" style="59" customWidth="1"/>
    <col min="4874" max="4874" width="8.875" style="59" customWidth="1"/>
    <col min="4875" max="4875" width="6.625" style="59" customWidth="1"/>
    <col min="4876" max="4876" width="9.5" style="59" customWidth="1"/>
    <col min="4877" max="4877" width="6.25" style="59" customWidth="1"/>
    <col min="4878" max="5120" width="9" style="59" customWidth="1"/>
    <col min="5121" max="5121" width="2" style="59" customWidth="1"/>
    <col min="5122" max="5122" width="2.5" style="59" customWidth="1"/>
    <col min="5123" max="5123" width="5.25" style="59" customWidth="1"/>
    <col min="5124" max="5124" width="26" style="59" customWidth="1"/>
    <col min="5125" max="5126" width="5" style="59" customWidth="1"/>
    <col min="5127" max="5127" width="7.875" style="59" customWidth="1"/>
    <col min="5128" max="5128" width="6.25" style="59" customWidth="1"/>
    <col min="5129" max="5129" width="7.875" style="59" customWidth="1"/>
    <col min="5130" max="5130" width="8.875" style="59" customWidth="1"/>
    <col min="5131" max="5131" width="6.625" style="59" customWidth="1"/>
    <col min="5132" max="5132" width="9.5" style="59" customWidth="1"/>
    <col min="5133" max="5133" width="6.25" style="59" customWidth="1"/>
    <col min="5134" max="5376" width="9" style="59" customWidth="1"/>
    <col min="5377" max="5377" width="2" style="59" customWidth="1"/>
    <col min="5378" max="5378" width="2.5" style="59" customWidth="1"/>
    <col min="5379" max="5379" width="5.25" style="59" customWidth="1"/>
    <col min="5380" max="5380" width="26" style="59" customWidth="1"/>
    <col min="5381" max="5382" width="5" style="59" customWidth="1"/>
    <col min="5383" max="5383" width="7.875" style="59" customWidth="1"/>
    <col min="5384" max="5384" width="6.25" style="59" customWidth="1"/>
    <col min="5385" max="5385" width="7.875" style="59" customWidth="1"/>
    <col min="5386" max="5386" width="8.875" style="59" customWidth="1"/>
    <col min="5387" max="5387" width="6.625" style="59" customWidth="1"/>
    <col min="5388" max="5388" width="9.5" style="59" customWidth="1"/>
    <col min="5389" max="5389" width="6.25" style="59" customWidth="1"/>
    <col min="5390" max="5632" width="9" style="59" customWidth="1"/>
    <col min="5633" max="5633" width="2" style="59" customWidth="1"/>
    <col min="5634" max="5634" width="2.5" style="59" customWidth="1"/>
    <col min="5635" max="5635" width="5.25" style="59" customWidth="1"/>
    <col min="5636" max="5636" width="26" style="59" customWidth="1"/>
    <col min="5637" max="5638" width="5" style="59" customWidth="1"/>
    <col min="5639" max="5639" width="7.875" style="59" customWidth="1"/>
    <col min="5640" max="5640" width="6.25" style="59" customWidth="1"/>
    <col min="5641" max="5641" width="7.875" style="59" customWidth="1"/>
    <col min="5642" max="5642" width="8.875" style="59" customWidth="1"/>
    <col min="5643" max="5643" width="6.625" style="59" customWidth="1"/>
    <col min="5644" max="5644" width="9.5" style="59" customWidth="1"/>
    <col min="5645" max="5645" width="6.25" style="59" customWidth="1"/>
    <col min="5646" max="5888" width="9" style="59" customWidth="1"/>
    <col min="5889" max="5889" width="2" style="59" customWidth="1"/>
    <col min="5890" max="5890" width="2.5" style="59" customWidth="1"/>
    <col min="5891" max="5891" width="5.25" style="59" customWidth="1"/>
    <col min="5892" max="5892" width="26" style="59" customWidth="1"/>
    <col min="5893" max="5894" width="5" style="59" customWidth="1"/>
    <col min="5895" max="5895" width="7.875" style="59" customWidth="1"/>
    <col min="5896" max="5896" width="6.25" style="59" customWidth="1"/>
    <col min="5897" max="5897" width="7.875" style="59" customWidth="1"/>
    <col min="5898" max="5898" width="8.875" style="59" customWidth="1"/>
    <col min="5899" max="5899" width="6.625" style="59" customWidth="1"/>
    <col min="5900" max="5900" width="9.5" style="59" customWidth="1"/>
    <col min="5901" max="5901" width="6.25" style="59" customWidth="1"/>
    <col min="5902" max="6144" width="9" style="59" customWidth="1"/>
    <col min="6145" max="6145" width="2" style="59" customWidth="1"/>
    <col min="6146" max="6146" width="2.5" style="59" customWidth="1"/>
    <col min="6147" max="6147" width="5.25" style="59" customWidth="1"/>
    <col min="6148" max="6148" width="26" style="59" customWidth="1"/>
    <col min="6149" max="6150" width="5" style="59" customWidth="1"/>
    <col min="6151" max="6151" width="7.875" style="59" customWidth="1"/>
    <col min="6152" max="6152" width="6.25" style="59" customWidth="1"/>
    <col min="6153" max="6153" width="7.875" style="59" customWidth="1"/>
    <col min="6154" max="6154" width="8.875" style="59" customWidth="1"/>
    <col min="6155" max="6155" width="6.625" style="59" customWidth="1"/>
    <col min="6156" max="6156" width="9.5" style="59" customWidth="1"/>
    <col min="6157" max="6157" width="6.25" style="59" customWidth="1"/>
    <col min="6158" max="6400" width="9" style="59" customWidth="1"/>
    <col min="6401" max="6401" width="2" style="59" customWidth="1"/>
    <col min="6402" max="6402" width="2.5" style="59" customWidth="1"/>
    <col min="6403" max="6403" width="5.25" style="59" customWidth="1"/>
    <col min="6404" max="6404" width="26" style="59" customWidth="1"/>
    <col min="6405" max="6406" width="5" style="59" customWidth="1"/>
    <col min="6407" max="6407" width="7.875" style="59" customWidth="1"/>
    <col min="6408" max="6408" width="6.25" style="59" customWidth="1"/>
    <col min="6409" max="6409" width="7.875" style="59" customWidth="1"/>
    <col min="6410" max="6410" width="8.875" style="59" customWidth="1"/>
    <col min="6411" max="6411" width="6.625" style="59" customWidth="1"/>
    <col min="6412" max="6412" width="9.5" style="59" customWidth="1"/>
    <col min="6413" max="6413" width="6.25" style="59" customWidth="1"/>
    <col min="6414" max="6656" width="9" style="59" customWidth="1"/>
    <col min="6657" max="6657" width="2" style="59" customWidth="1"/>
    <col min="6658" max="6658" width="2.5" style="59" customWidth="1"/>
    <col min="6659" max="6659" width="5.25" style="59" customWidth="1"/>
    <col min="6660" max="6660" width="26" style="59" customWidth="1"/>
    <col min="6661" max="6662" width="5" style="59" customWidth="1"/>
    <col min="6663" max="6663" width="7.875" style="59" customWidth="1"/>
    <col min="6664" max="6664" width="6.25" style="59" customWidth="1"/>
    <col min="6665" max="6665" width="7.875" style="59" customWidth="1"/>
    <col min="6666" max="6666" width="8.875" style="59" customWidth="1"/>
    <col min="6667" max="6667" width="6.625" style="59" customWidth="1"/>
    <col min="6668" max="6668" width="9.5" style="59" customWidth="1"/>
    <col min="6669" max="6669" width="6.25" style="59" customWidth="1"/>
    <col min="6670" max="6912" width="9" style="59" customWidth="1"/>
    <col min="6913" max="6913" width="2" style="59" customWidth="1"/>
    <col min="6914" max="6914" width="2.5" style="59" customWidth="1"/>
    <col min="6915" max="6915" width="5.25" style="59" customWidth="1"/>
    <col min="6916" max="6916" width="26" style="59" customWidth="1"/>
    <col min="6917" max="6918" width="5" style="59" customWidth="1"/>
    <col min="6919" max="6919" width="7.875" style="59" customWidth="1"/>
    <col min="6920" max="6920" width="6.25" style="59" customWidth="1"/>
    <col min="6921" max="6921" width="7.875" style="59" customWidth="1"/>
    <col min="6922" max="6922" width="8.875" style="59" customWidth="1"/>
    <col min="6923" max="6923" width="6.625" style="59" customWidth="1"/>
    <col min="6924" max="6924" width="9.5" style="59" customWidth="1"/>
    <col min="6925" max="6925" width="6.25" style="59" customWidth="1"/>
    <col min="6926" max="7168" width="9" style="59" customWidth="1"/>
    <col min="7169" max="7169" width="2" style="59" customWidth="1"/>
    <col min="7170" max="7170" width="2.5" style="59" customWidth="1"/>
    <col min="7171" max="7171" width="5.25" style="59" customWidth="1"/>
    <col min="7172" max="7172" width="26" style="59" customWidth="1"/>
    <col min="7173" max="7174" width="5" style="59" customWidth="1"/>
    <col min="7175" max="7175" width="7.875" style="59" customWidth="1"/>
    <col min="7176" max="7176" width="6.25" style="59" customWidth="1"/>
    <col min="7177" max="7177" width="7.875" style="59" customWidth="1"/>
    <col min="7178" max="7178" width="8.875" style="59" customWidth="1"/>
    <col min="7179" max="7179" width="6.625" style="59" customWidth="1"/>
    <col min="7180" max="7180" width="9.5" style="59" customWidth="1"/>
    <col min="7181" max="7181" width="6.25" style="59" customWidth="1"/>
    <col min="7182" max="7424" width="9" style="59" customWidth="1"/>
    <col min="7425" max="7425" width="2" style="59" customWidth="1"/>
    <col min="7426" max="7426" width="2.5" style="59" customWidth="1"/>
    <col min="7427" max="7427" width="5.25" style="59" customWidth="1"/>
    <col min="7428" max="7428" width="26" style="59" customWidth="1"/>
    <col min="7429" max="7430" width="5" style="59" customWidth="1"/>
    <col min="7431" max="7431" width="7.875" style="59" customWidth="1"/>
    <col min="7432" max="7432" width="6.25" style="59" customWidth="1"/>
    <col min="7433" max="7433" width="7.875" style="59" customWidth="1"/>
    <col min="7434" max="7434" width="8.875" style="59" customWidth="1"/>
    <col min="7435" max="7435" width="6.625" style="59" customWidth="1"/>
    <col min="7436" max="7436" width="9.5" style="59" customWidth="1"/>
    <col min="7437" max="7437" width="6.25" style="59" customWidth="1"/>
    <col min="7438" max="7680" width="9" style="59" customWidth="1"/>
    <col min="7681" max="7681" width="2" style="59" customWidth="1"/>
    <col min="7682" max="7682" width="2.5" style="59" customWidth="1"/>
    <col min="7683" max="7683" width="5.25" style="59" customWidth="1"/>
    <col min="7684" max="7684" width="26" style="59" customWidth="1"/>
    <col min="7685" max="7686" width="5" style="59" customWidth="1"/>
    <col min="7687" max="7687" width="7.875" style="59" customWidth="1"/>
    <col min="7688" max="7688" width="6.25" style="59" customWidth="1"/>
    <col min="7689" max="7689" width="7.875" style="59" customWidth="1"/>
    <col min="7690" max="7690" width="8.875" style="59" customWidth="1"/>
    <col min="7691" max="7691" width="6.625" style="59" customWidth="1"/>
    <col min="7692" max="7692" width="9.5" style="59" customWidth="1"/>
    <col min="7693" max="7693" width="6.25" style="59" customWidth="1"/>
    <col min="7694" max="7936" width="9" style="59" customWidth="1"/>
    <col min="7937" max="7937" width="2" style="59" customWidth="1"/>
    <col min="7938" max="7938" width="2.5" style="59" customWidth="1"/>
    <col min="7939" max="7939" width="5.25" style="59" customWidth="1"/>
    <col min="7940" max="7940" width="26" style="59" customWidth="1"/>
    <col min="7941" max="7942" width="5" style="59" customWidth="1"/>
    <col min="7943" max="7943" width="7.875" style="59" customWidth="1"/>
    <col min="7944" max="7944" width="6.25" style="59" customWidth="1"/>
    <col min="7945" max="7945" width="7.875" style="59" customWidth="1"/>
    <col min="7946" max="7946" width="8.875" style="59" customWidth="1"/>
    <col min="7947" max="7947" width="6.625" style="59" customWidth="1"/>
    <col min="7948" max="7948" width="9.5" style="59" customWidth="1"/>
    <col min="7949" max="7949" width="6.25" style="59" customWidth="1"/>
    <col min="7950" max="8192" width="9" style="59" customWidth="1"/>
    <col min="8193" max="8193" width="2" style="59" customWidth="1"/>
    <col min="8194" max="8194" width="2.5" style="59" customWidth="1"/>
    <col min="8195" max="8195" width="5.25" style="59" customWidth="1"/>
    <col min="8196" max="8196" width="26" style="59" customWidth="1"/>
    <col min="8197" max="8198" width="5" style="59" customWidth="1"/>
    <col min="8199" max="8199" width="7.875" style="59" customWidth="1"/>
    <col min="8200" max="8200" width="6.25" style="59" customWidth="1"/>
    <col min="8201" max="8201" width="7.875" style="59" customWidth="1"/>
    <col min="8202" max="8202" width="8.875" style="59" customWidth="1"/>
    <col min="8203" max="8203" width="6.625" style="59" customWidth="1"/>
    <col min="8204" max="8204" width="9.5" style="59" customWidth="1"/>
    <col min="8205" max="8205" width="6.25" style="59" customWidth="1"/>
    <col min="8206" max="8448" width="9" style="59" customWidth="1"/>
    <col min="8449" max="8449" width="2" style="59" customWidth="1"/>
    <col min="8450" max="8450" width="2.5" style="59" customWidth="1"/>
    <col min="8451" max="8451" width="5.25" style="59" customWidth="1"/>
    <col min="8452" max="8452" width="26" style="59" customWidth="1"/>
    <col min="8453" max="8454" width="5" style="59" customWidth="1"/>
    <col min="8455" max="8455" width="7.875" style="59" customWidth="1"/>
    <col min="8456" max="8456" width="6.25" style="59" customWidth="1"/>
    <col min="8457" max="8457" width="7.875" style="59" customWidth="1"/>
    <col min="8458" max="8458" width="8.875" style="59" customWidth="1"/>
    <col min="8459" max="8459" width="6.625" style="59" customWidth="1"/>
    <col min="8460" max="8460" width="9.5" style="59" customWidth="1"/>
    <col min="8461" max="8461" width="6.25" style="59" customWidth="1"/>
    <col min="8462" max="8704" width="9" style="59" customWidth="1"/>
    <col min="8705" max="8705" width="2" style="59" customWidth="1"/>
    <col min="8706" max="8706" width="2.5" style="59" customWidth="1"/>
    <col min="8707" max="8707" width="5.25" style="59" customWidth="1"/>
    <col min="8708" max="8708" width="26" style="59" customWidth="1"/>
    <col min="8709" max="8710" width="5" style="59" customWidth="1"/>
    <col min="8711" max="8711" width="7.875" style="59" customWidth="1"/>
    <col min="8712" max="8712" width="6.25" style="59" customWidth="1"/>
    <col min="8713" max="8713" width="7.875" style="59" customWidth="1"/>
    <col min="8714" max="8714" width="8.875" style="59" customWidth="1"/>
    <col min="8715" max="8715" width="6.625" style="59" customWidth="1"/>
    <col min="8716" max="8716" width="9.5" style="59" customWidth="1"/>
    <col min="8717" max="8717" width="6.25" style="59" customWidth="1"/>
    <col min="8718" max="8960" width="9" style="59" customWidth="1"/>
    <col min="8961" max="8961" width="2" style="59" customWidth="1"/>
    <col min="8962" max="8962" width="2.5" style="59" customWidth="1"/>
    <col min="8963" max="8963" width="5.25" style="59" customWidth="1"/>
    <col min="8964" max="8964" width="26" style="59" customWidth="1"/>
    <col min="8965" max="8966" width="5" style="59" customWidth="1"/>
    <col min="8967" max="8967" width="7.875" style="59" customWidth="1"/>
    <col min="8968" max="8968" width="6.25" style="59" customWidth="1"/>
    <col min="8969" max="8969" width="7.875" style="59" customWidth="1"/>
    <col min="8970" max="8970" width="8.875" style="59" customWidth="1"/>
    <col min="8971" max="8971" width="6.625" style="59" customWidth="1"/>
    <col min="8972" max="8972" width="9.5" style="59" customWidth="1"/>
    <col min="8973" max="8973" width="6.25" style="59" customWidth="1"/>
    <col min="8974" max="9216" width="9" style="59" customWidth="1"/>
    <col min="9217" max="9217" width="2" style="59" customWidth="1"/>
    <col min="9218" max="9218" width="2.5" style="59" customWidth="1"/>
    <col min="9219" max="9219" width="5.25" style="59" customWidth="1"/>
    <col min="9220" max="9220" width="26" style="59" customWidth="1"/>
    <col min="9221" max="9222" width="5" style="59" customWidth="1"/>
    <col min="9223" max="9223" width="7.875" style="59" customWidth="1"/>
    <col min="9224" max="9224" width="6.25" style="59" customWidth="1"/>
    <col min="9225" max="9225" width="7.875" style="59" customWidth="1"/>
    <col min="9226" max="9226" width="8.875" style="59" customWidth="1"/>
    <col min="9227" max="9227" width="6.625" style="59" customWidth="1"/>
    <col min="9228" max="9228" width="9.5" style="59" customWidth="1"/>
    <col min="9229" max="9229" width="6.25" style="59" customWidth="1"/>
    <col min="9230" max="9472" width="9" style="59" customWidth="1"/>
    <col min="9473" max="9473" width="2" style="59" customWidth="1"/>
    <col min="9474" max="9474" width="2.5" style="59" customWidth="1"/>
    <col min="9475" max="9475" width="5.25" style="59" customWidth="1"/>
    <col min="9476" max="9476" width="26" style="59" customWidth="1"/>
    <col min="9477" max="9478" width="5" style="59" customWidth="1"/>
    <col min="9479" max="9479" width="7.875" style="59" customWidth="1"/>
    <col min="9480" max="9480" width="6.25" style="59" customWidth="1"/>
    <col min="9481" max="9481" width="7.875" style="59" customWidth="1"/>
    <col min="9482" max="9482" width="8.875" style="59" customWidth="1"/>
    <col min="9483" max="9483" width="6.625" style="59" customWidth="1"/>
    <col min="9484" max="9484" width="9.5" style="59" customWidth="1"/>
    <col min="9485" max="9485" width="6.25" style="59" customWidth="1"/>
    <col min="9486" max="9728" width="9" style="59" customWidth="1"/>
    <col min="9729" max="9729" width="2" style="59" customWidth="1"/>
    <col min="9730" max="9730" width="2.5" style="59" customWidth="1"/>
    <col min="9731" max="9731" width="5.25" style="59" customWidth="1"/>
    <col min="9732" max="9732" width="26" style="59" customWidth="1"/>
    <col min="9733" max="9734" width="5" style="59" customWidth="1"/>
    <col min="9735" max="9735" width="7.875" style="59" customWidth="1"/>
    <col min="9736" max="9736" width="6.25" style="59" customWidth="1"/>
    <col min="9737" max="9737" width="7.875" style="59" customWidth="1"/>
    <col min="9738" max="9738" width="8.875" style="59" customWidth="1"/>
    <col min="9739" max="9739" width="6.625" style="59" customWidth="1"/>
    <col min="9740" max="9740" width="9.5" style="59" customWidth="1"/>
    <col min="9741" max="9741" width="6.25" style="59" customWidth="1"/>
    <col min="9742" max="9984" width="9" style="59" customWidth="1"/>
    <col min="9985" max="9985" width="2" style="59" customWidth="1"/>
    <col min="9986" max="9986" width="2.5" style="59" customWidth="1"/>
    <col min="9987" max="9987" width="5.25" style="59" customWidth="1"/>
    <col min="9988" max="9988" width="26" style="59" customWidth="1"/>
    <col min="9989" max="9990" width="5" style="59" customWidth="1"/>
    <col min="9991" max="9991" width="7.875" style="59" customWidth="1"/>
    <col min="9992" max="9992" width="6.25" style="59" customWidth="1"/>
    <col min="9993" max="9993" width="7.875" style="59" customWidth="1"/>
    <col min="9994" max="9994" width="8.875" style="59" customWidth="1"/>
    <col min="9995" max="9995" width="6.625" style="59" customWidth="1"/>
    <col min="9996" max="9996" width="9.5" style="59" customWidth="1"/>
    <col min="9997" max="9997" width="6.25" style="59" customWidth="1"/>
    <col min="9998" max="10240" width="9" style="59" customWidth="1"/>
    <col min="10241" max="10241" width="2" style="59" customWidth="1"/>
    <col min="10242" max="10242" width="2.5" style="59" customWidth="1"/>
    <col min="10243" max="10243" width="5.25" style="59" customWidth="1"/>
    <col min="10244" max="10244" width="26" style="59" customWidth="1"/>
    <col min="10245" max="10246" width="5" style="59" customWidth="1"/>
    <col min="10247" max="10247" width="7.875" style="59" customWidth="1"/>
    <col min="10248" max="10248" width="6.25" style="59" customWidth="1"/>
    <col min="10249" max="10249" width="7.875" style="59" customWidth="1"/>
    <col min="10250" max="10250" width="8.875" style="59" customWidth="1"/>
    <col min="10251" max="10251" width="6.625" style="59" customWidth="1"/>
    <col min="10252" max="10252" width="9.5" style="59" customWidth="1"/>
    <col min="10253" max="10253" width="6.25" style="59" customWidth="1"/>
    <col min="10254" max="10496" width="9" style="59" customWidth="1"/>
    <col min="10497" max="10497" width="2" style="59" customWidth="1"/>
    <col min="10498" max="10498" width="2.5" style="59" customWidth="1"/>
    <col min="10499" max="10499" width="5.25" style="59" customWidth="1"/>
    <col min="10500" max="10500" width="26" style="59" customWidth="1"/>
    <col min="10501" max="10502" width="5" style="59" customWidth="1"/>
    <col min="10503" max="10503" width="7.875" style="59" customWidth="1"/>
    <col min="10504" max="10504" width="6.25" style="59" customWidth="1"/>
    <col min="10505" max="10505" width="7.875" style="59" customWidth="1"/>
    <col min="10506" max="10506" width="8.875" style="59" customWidth="1"/>
    <col min="10507" max="10507" width="6.625" style="59" customWidth="1"/>
    <col min="10508" max="10508" width="9.5" style="59" customWidth="1"/>
    <col min="10509" max="10509" width="6.25" style="59" customWidth="1"/>
    <col min="10510" max="10752" width="9" style="59" customWidth="1"/>
    <col min="10753" max="10753" width="2" style="59" customWidth="1"/>
    <col min="10754" max="10754" width="2.5" style="59" customWidth="1"/>
    <col min="10755" max="10755" width="5.25" style="59" customWidth="1"/>
    <col min="10756" max="10756" width="26" style="59" customWidth="1"/>
    <col min="10757" max="10758" width="5" style="59" customWidth="1"/>
    <col min="10759" max="10759" width="7.875" style="59" customWidth="1"/>
    <col min="10760" max="10760" width="6.25" style="59" customWidth="1"/>
    <col min="10761" max="10761" width="7.875" style="59" customWidth="1"/>
    <col min="10762" max="10762" width="8.875" style="59" customWidth="1"/>
    <col min="10763" max="10763" width="6.625" style="59" customWidth="1"/>
    <col min="10764" max="10764" width="9.5" style="59" customWidth="1"/>
    <col min="10765" max="10765" width="6.25" style="59" customWidth="1"/>
    <col min="10766" max="11008" width="9" style="59" customWidth="1"/>
    <col min="11009" max="11009" width="2" style="59" customWidth="1"/>
    <col min="11010" max="11010" width="2.5" style="59" customWidth="1"/>
    <col min="11011" max="11011" width="5.25" style="59" customWidth="1"/>
    <col min="11012" max="11012" width="26" style="59" customWidth="1"/>
    <col min="11013" max="11014" width="5" style="59" customWidth="1"/>
    <col min="11015" max="11015" width="7.875" style="59" customWidth="1"/>
    <col min="11016" max="11016" width="6.25" style="59" customWidth="1"/>
    <col min="11017" max="11017" width="7.875" style="59" customWidth="1"/>
    <col min="11018" max="11018" width="8.875" style="59" customWidth="1"/>
    <col min="11019" max="11019" width="6.625" style="59" customWidth="1"/>
    <col min="11020" max="11020" width="9.5" style="59" customWidth="1"/>
    <col min="11021" max="11021" width="6.25" style="59" customWidth="1"/>
    <col min="11022" max="11264" width="9" style="59" customWidth="1"/>
    <col min="11265" max="11265" width="2" style="59" customWidth="1"/>
    <col min="11266" max="11266" width="2.5" style="59" customWidth="1"/>
    <col min="11267" max="11267" width="5.25" style="59" customWidth="1"/>
    <col min="11268" max="11268" width="26" style="59" customWidth="1"/>
    <col min="11269" max="11270" width="5" style="59" customWidth="1"/>
    <col min="11271" max="11271" width="7.875" style="59" customWidth="1"/>
    <col min="11272" max="11272" width="6.25" style="59" customWidth="1"/>
    <col min="11273" max="11273" width="7.875" style="59" customWidth="1"/>
    <col min="11274" max="11274" width="8.875" style="59" customWidth="1"/>
    <col min="11275" max="11275" width="6.625" style="59" customWidth="1"/>
    <col min="11276" max="11276" width="9.5" style="59" customWidth="1"/>
    <col min="11277" max="11277" width="6.25" style="59" customWidth="1"/>
    <col min="11278" max="11520" width="9" style="59" customWidth="1"/>
    <col min="11521" max="11521" width="2" style="59" customWidth="1"/>
    <col min="11522" max="11522" width="2.5" style="59" customWidth="1"/>
    <col min="11523" max="11523" width="5.25" style="59" customWidth="1"/>
    <col min="11524" max="11524" width="26" style="59" customWidth="1"/>
    <col min="11525" max="11526" width="5" style="59" customWidth="1"/>
    <col min="11527" max="11527" width="7.875" style="59" customWidth="1"/>
    <col min="11528" max="11528" width="6.25" style="59" customWidth="1"/>
    <col min="11529" max="11529" width="7.875" style="59" customWidth="1"/>
    <col min="11530" max="11530" width="8.875" style="59" customWidth="1"/>
    <col min="11531" max="11531" width="6.625" style="59" customWidth="1"/>
    <col min="11532" max="11532" width="9.5" style="59" customWidth="1"/>
    <col min="11533" max="11533" width="6.25" style="59" customWidth="1"/>
    <col min="11534" max="11776" width="9" style="59" customWidth="1"/>
    <col min="11777" max="11777" width="2" style="59" customWidth="1"/>
    <col min="11778" max="11778" width="2.5" style="59" customWidth="1"/>
    <col min="11779" max="11779" width="5.25" style="59" customWidth="1"/>
    <col min="11780" max="11780" width="26" style="59" customWidth="1"/>
    <col min="11781" max="11782" width="5" style="59" customWidth="1"/>
    <col min="11783" max="11783" width="7.875" style="59" customWidth="1"/>
    <col min="11784" max="11784" width="6.25" style="59" customWidth="1"/>
    <col min="11785" max="11785" width="7.875" style="59" customWidth="1"/>
    <col min="11786" max="11786" width="8.875" style="59" customWidth="1"/>
    <col min="11787" max="11787" width="6.625" style="59" customWidth="1"/>
    <col min="11788" max="11788" width="9.5" style="59" customWidth="1"/>
    <col min="11789" max="11789" width="6.25" style="59" customWidth="1"/>
    <col min="11790" max="12032" width="9" style="59" customWidth="1"/>
    <col min="12033" max="12033" width="2" style="59" customWidth="1"/>
    <col min="12034" max="12034" width="2.5" style="59" customWidth="1"/>
    <col min="12035" max="12035" width="5.25" style="59" customWidth="1"/>
    <col min="12036" max="12036" width="26" style="59" customWidth="1"/>
    <col min="12037" max="12038" width="5" style="59" customWidth="1"/>
    <col min="12039" max="12039" width="7.875" style="59" customWidth="1"/>
    <col min="12040" max="12040" width="6.25" style="59" customWidth="1"/>
    <col min="12041" max="12041" width="7.875" style="59" customWidth="1"/>
    <col min="12042" max="12042" width="8.875" style="59" customWidth="1"/>
    <col min="12043" max="12043" width="6.625" style="59" customWidth="1"/>
    <col min="12044" max="12044" width="9.5" style="59" customWidth="1"/>
    <col min="12045" max="12045" width="6.25" style="59" customWidth="1"/>
    <col min="12046" max="12288" width="9" style="59" customWidth="1"/>
    <col min="12289" max="12289" width="2" style="59" customWidth="1"/>
    <col min="12290" max="12290" width="2.5" style="59" customWidth="1"/>
    <col min="12291" max="12291" width="5.25" style="59" customWidth="1"/>
    <col min="12292" max="12292" width="26" style="59" customWidth="1"/>
    <col min="12293" max="12294" width="5" style="59" customWidth="1"/>
    <col min="12295" max="12295" width="7.875" style="59" customWidth="1"/>
    <col min="12296" max="12296" width="6.25" style="59" customWidth="1"/>
    <col min="12297" max="12297" width="7.875" style="59" customWidth="1"/>
    <col min="12298" max="12298" width="8.875" style="59" customWidth="1"/>
    <col min="12299" max="12299" width="6.625" style="59" customWidth="1"/>
    <col min="12300" max="12300" width="9.5" style="59" customWidth="1"/>
    <col min="12301" max="12301" width="6.25" style="59" customWidth="1"/>
    <col min="12302" max="12544" width="9" style="59" customWidth="1"/>
    <col min="12545" max="12545" width="2" style="59" customWidth="1"/>
    <col min="12546" max="12546" width="2.5" style="59" customWidth="1"/>
    <col min="12547" max="12547" width="5.25" style="59" customWidth="1"/>
    <col min="12548" max="12548" width="26" style="59" customWidth="1"/>
    <col min="12549" max="12550" width="5" style="59" customWidth="1"/>
    <col min="12551" max="12551" width="7.875" style="59" customWidth="1"/>
    <col min="12552" max="12552" width="6.25" style="59" customWidth="1"/>
    <col min="12553" max="12553" width="7.875" style="59" customWidth="1"/>
    <col min="12554" max="12554" width="8.875" style="59" customWidth="1"/>
    <col min="12555" max="12555" width="6.625" style="59" customWidth="1"/>
    <col min="12556" max="12556" width="9.5" style="59" customWidth="1"/>
    <col min="12557" max="12557" width="6.25" style="59" customWidth="1"/>
    <col min="12558" max="12800" width="9" style="59" customWidth="1"/>
    <col min="12801" max="12801" width="2" style="59" customWidth="1"/>
    <col min="12802" max="12802" width="2.5" style="59" customWidth="1"/>
    <col min="12803" max="12803" width="5.25" style="59" customWidth="1"/>
    <col min="12804" max="12804" width="26" style="59" customWidth="1"/>
    <col min="12805" max="12806" width="5" style="59" customWidth="1"/>
    <col min="12807" max="12807" width="7.875" style="59" customWidth="1"/>
    <col min="12808" max="12808" width="6.25" style="59" customWidth="1"/>
    <col min="12809" max="12809" width="7.875" style="59" customWidth="1"/>
    <col min="12810" max="12810" width="8.875" style="59" customWidth="1"/>
    <col min="12811" max="12811" width="6.625" style="59" customWidth="1"/>
    <col min="12812" max="12812" width="9.5" style="59" customWidth="1"/>
    <col min="12813" max="12813" width="6.25" style="59" customWidth="1"/>
    <col min="12814" max="13056" width="9" style="59" customWidth="1"/>
    <col min="13057" max="13057" width="2" style="59" customWidth="1"/>
    <col min="13058" max="13058" width="2.5" style="59" customWidth="1"/>
    <col min="13059" max="13059" width="5.25" style="59" customWidth="1"/>
    <col min="13060" max="13060" width="26" style="59" customWidth="1"/>
    <col min="13061" max="13062" width="5" style="59" customWidth="1"/>
    <col min="13063" max="13063" width="7.875" style="59" customWidth="1"/>
    <col min="13064" max="13064" width="6.25" style="59" customWidth="1"/>
    <col min="13065" max="13065" width="7.875" style="59" customWidth="1"/>
    <col min="13066" max="13066" width="8.875" style="59" customWidth="1"/>
    <col min="13067" max="13067" width="6.625" style="59" customWidth="1"/>
    <col min="13068" max="13068" width="9.5" style="59" customWidth="1"/>
    <col min="13069" max="13069" width="6.25" style="59" customWidth="1"/>
    <col min="13070" max="13312" width="9" style="59" customWidth="1"/>
    <col min="13313" max="13313" width="2" style="59" customWidth="1"/>
    <col min="13314" max="13314" width="2.5" style="59" customWidth="1"/>
    <col min="13315" max="13315" width="5.25" style="59" customWidth="1"/>
    <col min="13316" max="13316" width="26" style="59" customWidth="1"/>
    <col min="13317" max="13318" width="5" style="59" customWidth="1"/>
    <col min="13319" max="13319" width="7.875" style="59" customWidth="1"/>
    <col min="13320" max="13320" width="6.25" style="59" customWidth="1"/>
    <col min="13321" max="13321" width="7.875" style="59" customWidth="1"/>
    <col min="13322" max="13322" width="8.875" style="59" customWidth="1"/>
    <col min="13323" max="13323" width="6.625" style="59" customWidth="1"/>
    <col min="13324" max="13324" width="9.5" style="59" customWidth="1"/>
    <col min="13325" max="13325" width="6.25" style="59" customWidth="1"/>
    <col min="13326" max="13568" width="9" style="59" customWidth="1"/>
    <col min="13569" max="13569" width="2" style="59" customWidth="1"/>
    <col min="13570" max="13570" width="2.5" style="59" customWidth="1"/>
    <col min="13571" max="13571" width="5.25" style="59" customWidth="1"/>
    <col min="13572" max="13572" width="26" style="59" customWidth="1"/>
    <col min="13573" max="13574" width="5" style="59" customWidth="1"/>
    <col min="13575" max="13575" width="7.875" style="59" customWidth="1"/>
    <col min="13576" max="13576" width="6.25" style="59" customWidth="1"/>
    <col min="13577" max="13577" width="7.875" style="59" customWidth="1"/>
    <col min="13578" max="13578" width="8.875" style="59" customWidth="1"/>
    <col min="13579" max="13579" width="6.625" style="59" customWidth="1"/>
    <col min="13580" max="13580" width="9.5" style="59" customWidth="1"/>
    <col min="13581" max="13581" width="6.25" style="59" customWidth="1"/>
    <col min="13582" max="13824" width="9" style="59" customWidth="1"/>
    <col min="13825" max="13825" width="2" style="59" customWidth="1"/>
    <col min="13826" max="13826" width="2.5" style="59" customWidth="1"/>
    <col min="13827" max="13827" width="5.25" style="59" customWidth="1"/>
    <col min="13828" max="13828" width="26" style="59" customWidth="1"/>
    <col min="13829" max="13830" width="5" style="59" customWidth="1"/>
    <col min="13831" max="13831" width="7.875" style="59" customWidth="1"/>
    <col min="13832" max="13832" width="6.25" style="59" customWidth="1"/>
    <col min="13833" max="13833" width="7.875" style="59" customWidth="1"/>
    <col min="13834" max="13834" width="8.875" style="59" customWidth="1"/>
    <col min="13835" max="13835" width="6.625" style="59" customWidth="1"/>
    <col min="13836" max="13836" width="9.5" style="59" customWidth="1"/>
    <col min="13837" max="13837" width="6.25" style="59" customWidth="1"/>
    <col min="13838" max="14080" width="9" style="59" customWidth="1"/>
    <col min="14081" max="14081" width="2" style="59" customWidth="1"/>
    <col min="14082" max="14082" width="2.5" style="59" customWidth="1"/>
    <col min="14083" max="14083" width="5.25" style="59" customWidth="1"/>
    <col min="14084" max="14084" width="26" style="59" customWidth="1"/>
    <col min="14085" max="14086" width="5" style="59" customWidth="1"/>
    <col min="14087" max="14087" width="7.875" style="59" customWidth="1"/>
    <col min="14088" max="14088" width="6.25" style="59" customWidth="1"/>
    <col min="14089" max="14089" width="7.875" style="59" customWidth="1"/>
    <col min="14090" max="14090" width="8.875" style="59" customWidth="1"/>
    <col min="14091" max="14091" width="6.625" style="59" customWidth="1"/>
    <col min="14092" max="14092" width="9.5" style="59" customWidth="1"/>
    <col min="14093" max="14093" width="6.25" style="59" customWidth="1"/>
    <col min="14094" max="14336" width="9" style="59" customWidth="1"/>
    <col min="14337" max="14337" width="2" style="59" customWidth="1"/>
    <col min="14338" max="14338" width="2.5" style="59" customWidth="1"/>
    <col min="14339" max="14339" width="5.25" style="59" customWidth="1"/>
    <col min="14340" max="14340" width="26" style="59" customWidth="1"/>
    <col min="14341" max="14342" width="5" style="59" customWidth="1"/>
    <col min="14343" max="14343" width="7.875" style="59" customWidth="1"/>
    <col min="14344" max="14344" width="6.25" style="59" customWidth="1"/>
    <col min="14345" max="14345" width="7.875" style="59" customWidth="1"/>
    <col min="14346" max="14346" width="8.875" style="59" customWidth="1"/>
    <col min="14347" max="14347" width="6.625" style="59" customWidth="1"/>
    <col min="14348" max="14348" width="9.5" style="59" customWidth="1"/>
    <col min="14349" max="14349" width="6.25" style="59" customWidth="1"/>
    <col min="14350" max="14592" width="9" style="59" customWidth="1"/>
    <col min="14593" max="14593" width="2" style="59" customWidth="1"/>
    <col min="14594" max="14594" width="2.5" style="59" customWidth="1"/>
    <col min="14595" max="14595" width="5.25" style="59" customWidth="1"/>
    <col min="14596" max="14596" width="26" style="59" customWidth="1"/>
    <col min="14597" max="14598" width="5" style="59" customWidth="1"/>
    <col min="14599" max="14599" width="7.875" style="59" customWidth="1"/>
    <col min="14600" max="14600" width="6.25" style="59" customWidth="1"/>
    <col min="14601" max="14601" width="7.875" style="59" customWidth="1"/>
    <col min="14602" max="14602" width="8.875" style="59" customWidth="1"/>
    <col min="14603" max="14603" width="6.625" style="59" customWidth="1"/>
    <col min="14604" max="14604" width="9.5" style="59" customWidth="1"/>
    <col min="14605" max="14605" width="6.25" style="59" customWidth="1"/>
    <col min="14606" max="14848" width="9" style="59" customWidth="1"/>
    <col min="14849" max="14849" width="2" style="59" customWidth="1"/>
    <col min="14850" max="14850" width="2.5" style="59" customWidth="1"/>
    <col min="14851" max="14851" width="5.25" style="59" customWidth="1"/>
    <col min="14852" max="14852" width="26" style="59" customWidth="1"/>
    <col min="14853" max="14854" width="5" style="59" customWidth="1"/>
    <col min="14855" max="14855" width="7.875" style="59" customWidth="1"/>
    <col min="14856" max="14856" width="6.25" style="59" customWidth="1"/>
    <col min="14857" max="14857" width="7.875" style="59" customWidth="1"/>
    <col min="14858" max="14858" width="8.875" style="59" customWidth="1"/>
    <col min="14859" max="14859" width="6.625" style="59" customWidth="1"/>
    <col min="14860" max="14860" width="9.5" style="59" customWidth="1"/>
    <col min="14861" max="14861" width="6.25" style="59" customWidth="1"/>
    <col min="14862" max="15104" width="9" style="59" customWidth="1"/>
    <col min="15105" max="15105" width="2" style="59" customWidth="1"/>
    <col min="15106" max="15106" width="2.5" style="59" customWidth="1"/>
    <col min="15107" max="15107" width="5.25" style="59" customWidth="1"/>
    <col min="15108" max="15108" width="26" style="59" customWidth="1"/>
    <col min="15109" max="15110" width="5" style="59" customWidth="1"/>
    <col min="15111" max="15111" width="7.875" style="59" customWidth="1"/>
    <col min="15112" max="15112" width="6.25" style="59" customWidth="1"/>
    <col min="15113" max="15113" width="7.875" style="59" customWidth="1"/>
    <col min="15114" max="15114" width="8.875" style="59" customWidth="1"/>
    <col min="15115" max="15115" width="6.625" style="59" customWidth="1"/>
    <col min="15116" max="15116" width="9.5" style="59" customWidth="1"/>
    <col min="15117" max="15117" width="6.25" style="59" customWidth="1"/>
    <col min="15118" max="15360" width="9" style="59" customWidth="1"/>
    <col min="15361" max="15361" width="2" style="59" customWidth="1"/>
    <col min="15362" max="15362" width="2.5" style="59" customWidth="1"/>
    <col min="15363" max="15363" width="5.25" style="59" customWidth="1"/>
    <col min="15364" max="15364" width="26" style="59" customWidth="1"/>
    <col min="15365" max="15366" width="5" style="59" customWidth="1"/>
    <col min="15367" max="15367" width="7.875" style="59" customWidth="1"/>
    <col min="15368" max="15368" width="6.25" style="59" customWidth="1"/>
    <col min="15369" max="15369" width="7.875" style="59" customWidth="1"/>
    <col min="15370" max="15370" width="8.875" style="59" customWidth="1"/>
    <col min="15371" max="15371" width="6.625" style="59" customWidth="1"/>
    <col min="15372" max="15372" width="9.5" style="59" customWidth="1"/>
    <col min="15373" max="15373" width="6.25" style="59" customWidth="1"/>
    <col min="15374" max="15616" width="9" style="59" customWidth="1"/>
    <col min="15617" max="15617" width="2" style="59" customWidth="1"/>
    <col min="15618" max="15618" width="2.5" style="59" customWidth="1"/>
    <col min="15619" max="15619" width="5.25" style="59" customWidth="1"/>
    <col min="15620" max="15620" width="26" style="59" customWidth="1"/>
    <col min="15621" max="15622" width="5" style="59" customWidth="1"/>
    <col min="15623" max="15623" width="7.875" style="59" customWidth="1"/>
    <col min="15624" max="15624" width="6.25" style="59" customWidth="1"/>
    <col min="15625" max="15625" width="7.875" style="59" customWidth="1"/>
    <col min="15626" max="15626" width="8.875" style="59" customWidth="1"/>
    <col min="15627" max="15627" width="6.625" style="59" customWidth="1"/>
    <col min="15628" max="15628" width="9.5" style="59" customWidth="1"/>
    <col min="15629" max="15629" width="6.25" style="59" customWidth="1"/>
    <col min="15630" max="15872" width="9" style="59" customWidth="1"/>
    <col min="15873" max="15873" width="2" style="59" customWidth="1"/>
    <col min="15874" max="15874" width="2.5" style="59" customWidth="1"/>
    <col min="15875" max="15875" width="5.25" style="59" customWidth="1"/>
    <col min="15876" max="15876" width="26" style="59" customWidth="1"/>
    <col min="15877" max="15878" width="5" style="59" customWidth="1"/>
    <col min="15879" max="15879" width="7.875" style="59" customWidth="1"/>
    <col min="15880" max="15880" width="6.25" style="59" customWidth="1"/>
    <col min="15881" max="15881" width="7.875" style="59" customWidth="1"/>
    <col min="15882" max="15882" width="8.875" style="59" customWidth="1"/>
    <col min="15883" max="15883" width="6.625" style="59" customWidth="1"/>
    <col min="15884" max="15884" width="9.5" style="59" customWidth="1"/>
    <col min="15885" max="15885" width="6.25" style="59" customWidth="1"/>
    <col min="15886" max="16128" width="9" style="59" customWidth="1"/>
    <col min="16129" max="16129" width="2" style="59" customWidth="1"/>
    <col min="16130" max="16130" width="2.5" style="59" customWidth="1"/>
    <col min="16131" max="16131" width="5.25" style="59" customWidth="1"/>
    <col min="16132" max="16132" width="26" style="59" customWidth="1"/>
    <col min="16133" max="16134" width="5" style="59" customWidth="1"/>
    <col min="16135" max="16135" width="7.875" style="59" customWidth="1"/>
    <col min="16136" max="16136" width="6.25" style="59" customWidth="1"/>
    <col min="16137" max="16137" width="7.875" style="59" customWidth="1"/>
    <col min="16138" max="16138" width="8.875" style="59" customWidth="1"/>
    <col min="16139" max="16139" width="6.625" style="59" customWidth="1"/>
    <col min="16140" max="16140" width="9.5" style="59" customWidth="1"/>
    <col min="16141" max="16141" width="6.25" style="59" customWidth="1"/>
    <col min="16142" max="16384" width="9" style="59" customWidth="1"/>
  </cols>
  <sheetData>
    <row r="1" spans="1:13" ht="29.25" customHeight="1">
      <c r="A1" s="702"/>
      <c r="B1" s="702"/>
      <c r="C1" s="702"/>
      <c r="D1" s="702"/>
      <c r="E1" s="702"/>
      <c r="F1" s="702"/>
      <c r="G1" s="702"/>
      <c r="H1" s="702"/>
      <c r="I1" s="702"/>
      <c r="J1" s="702"/>
      <c r="K1" s="702"/>
      <c r="L1" s="702"/>
      <c r="M1" s="702"/>
    </row>
    <row r="2" spans="1:13" ht="29.25" customHeight="1">
      <c r="A2" s="230" t="s">
        <v>973</v>
      </c>
      <c r="B2" s="230"/>
      <c r="C2" s="230"/>
      <c r="D2" s="230"/>
      <c r="E2" s="230"/>
      <c r="F2" s="230"/>
      <c r="G2" s="230"/>
      <c r="H2" s="230"/>
      <c r="I2" s="230"/>
      <c r="J2" s="230"/>
      <c r="K2" s="230"/>
      <c r="L2" s="230"/>
      <c r="M2" s="230"/>
    </row>
    <row r="3" spans="1:13" ht="17.45" customHeight="1">
      <c r="A3" s="704" t="s">
        <v>624</v>
      </c>
      <c r="B3" s="704"/>
      <c r="C3" s="704"/>
      <c r="D3" s="17"/>
      <c r="E3" s="17"/>
      <c r="F3" s="17"/>
      <c r="G3" s="17"/>
      <c r="H3" s="17"/>
      <c r="K3" s="165" t="s">
        <v>220</v>
      </c>
      <c r="L3" s="165"/>
      <c r="M3" s="165"/>
    </row>
    <row r="4" spans="1:13" ht="13.7" customHeight="1">
      <c r="A4" s="703"/>
      <c r="B4" s="703"/>
      <c r="C4" s="703"/>
      <c r="D4" s="508"/>
      <c r="E4" s="710"/>
      <c r="F4" s="710"/>
      <c r="G4" s="63"/>
      <c r="H4" s="712"/>
      <c r="I4" s="712"/>
      <c r="J4" s="63"/>
      <c r="K4" s="63"/>
      <c r="L4" s="122"/>
      <c r="M4" s="122"/>
    </row>
    <row r="5" spans="1:13" ht="13.7" customHeight="1">
      <c r="A5" s="63"/>
      <c r="B5" s="703"/>
      <c r="C5" s="63"/>
      <c r="D5" s="508"/>
      <c r="E5" s="710"/>
      <c r="F5" s="710"/>
      <c r="G5" s="63"/>
      <c r="H5" s="63"/>
      <c r="I5" s="63"/>
      <c r="J5" s="63"/>
      <c r="K5" s="122"/>
      <c r="L5" s="122"/>
      <c r="M5" s="25"/>
    </row>
    <row r="6" spans="1:13" ht="13.7" customHeight="1">
      <c r="A6" s="63"/>
      <c r="B6" s="703"/>
      <c r="C6" s="63"/>
      <c r="D6" s="508"/>
      <c r="E6" s="710"/>
      <c r="F6" s="710"/>
      <c r="G6" s="63"/>
      <c r="H6" s="63"/>
      <c r="I6" s="63"/>
      <c r="J6" s="63"/>
      <c r="K6" s="122"/>
      <c r="L6" s="122"/>
      <c r="M6" s="25"/>
    </row>
    <row r="7" spans="1:13" ht="13.7" customHeight="1">
      <c r="A7" s="63"/>
      <c r="B7" s="703"/>
      <c r="C7" s="63"/>
      <c r="D7" s="508"/>
      <c r="E7" s="710"/>
      <c r="F7" s="710"/>
      <c r="G7" s="63"/>
      <c r="H7" s="63"/>
      <c r="I7" s="63"/>
      <c r="J7" s="63"/>
      <c r="K7" s="122"/>
      <c r="L7" s="122"/>
      <c r="M7" s="25"/>
    </row>
    <row r="8" spans="1:13" ht="13.7" customHeight="1">
      <c r="A8" s="63"/>
      <c r="B8" s="703"/>
      <c r="C8" s="63"/>
      <c r="D8" s="508"/>
      <c r="E8" s="710"/>
      <c r="F8" s="710"/>
      <c r="G8" s="63"/>
      <c r="H8" s="63"/>
      <c r="I8" s="63"/>
      <c r="J8" s="63"/>
      <c r="K8" s="122"/>
      <c r="L8" s="122"/>
      <c r="M8" s="25"/>
    </row>
    <row r="9" spans="1:13" ht="13.7" customHeight="1">
      <c r="A9" s="63"/>
      <c r="B9" s="703"/>
      <c r="C9" s="63"/>
      <c r="D9" s="508"/>
      <c r="E9" s="710"/>
      <c r="F9" s="710"/>
      <c r="G9" s="63"/>
      <c r="H9" s="63"/>
      <c r="I9" s="63"/>
      <c r="J9" s="63"/>
      <c r="K9" s="122"/>
      <c r="L9" s="122"/>
      <c r="M9" s="25"/>
    </row>
    <row r="10" spans="1:13" ht="13.7" customHeight="1">
      <c r="A10" s="63"/>
      <c r="B10" s="703"/>
      <c r="C10" s="63"/>
      <c r="D10" s="508"/>
      <c r="E10" s="710"/>
      <c r="F10" s="710"/>
      <c r="G10" s="63"/>
      <c r="H10" s="63"/>
      <c r="I10" s="63"/>
      <c r="J10" s="63"/>
      <c r="K10" s="122"/>
      <c r="L10" s="122"/>
      <c r="M10" s="25"/>
    </row>
    <row r="11" spans="1:13" ht="13.7" customHeight="1">
      <c r="A11" s="63"/>
      <c r="B11" s="703"/>
      <c r="C11" s="63"/>
      <c r="D11" s="508"/>
      <c r="E11" s="710"/>
      <c r="F11" s="710"/>
      <c r="G11" s="63"/>
      <c r="H11" s="63"/>
      <c r="I11" s="63"/>
      <c r="J11" s="63"/>
      <c r="K11" s="122"/>
      <c r="L11" s="122"/>
      <c r="M11" s="25"/>
    </row>
    <row r="12" spans="1:13" ht="13.7" customHeight="1">
      <c r="A12" s="63"/>
      <c r="B12" s="703"/>
      <c r="C12" s="63"/>
      <c r="D12" s="508"/>
      <c r="E12" s="710"/>
      <c r="F12" s="710"/>
      <c r="G12" s="63"/>
      <c r="H12" s="63"/>
      <c r="I12" s="63"/>
      <c r="J12" s="63"/>
      <c r="K12" s="122"/>
      <c r="L12" s="122"/>
      <c r="M12" s="25"/>
    </row>
    <row r="13" spans="1:13" ht="13.7" customHeight="1">
      <c r="A13" s="63"/>
      <c r="B13" s="703"/>
      <c r="C13" s="63"/>
      <c r="D13" s="508"/>
      <c r="E13" s="710"/>
      <c r="F13" s="710"/>
      <c r="G13" s="63"/>
      <c r="H13" s="63"/>
      <c r="I13" s="63"/>
      <c r="J13" s="63"/>
      <c r="K13" s="122"/>
      <c r="L13" s="122"/>
      <c r="M13" s="25"/>
    </row>
    <row r="14" spans="1:13" ht="13.7" customHeight="1">
      <c r="A14" s="63"/>
      <c r="B14" s="703"/>
      <c r="C14" s="63"/>
      <c r="D14" s="508"/>
      <c r="E14" s="710"/>
      <c r="F14" s="710"/>
      <c r="G14" s="63"/>
      <c r="H14" s="63"/>
      <c r="I14" s="63"/>
      <c r="J14" s="63"/>
      <c r="K14" s="122"/>
      <c r="L14" s="122"/>
      <c r="M14" s="25"/>
    </row>
    <row r="15" spans="1:13" ht="13.7" customHeight="1">
      <c r="A15" s="63"/>
      <c r="B15" s="703"/>
      <c r="C15" s="63"/>
      <c r="D15" s="508"/>
      <c r="E15" s="710"/>
      <c r="F15" s="710"/>
      <c r="G15" s="63"/>
      <c r="H15" s="63"/>
      <c r="I15" s="63"/>
      <c r="J15" s="63"/>
      <c r="K15" s="122"/>
      <c r="L15" s="122"/>
      <c r="M15" s="25"/>
    </row>
    <row r="16" spans="1:13" ht="13.7" customHeight="1">
      <c r="A16" s="63"/>
      <c r="B16" s="703"/>
      <c r="C16" s="63"/>
      <c r="D16" s="508"/>
      <c r="E16" s="710"/>
      <c r="F16" s="710"/>
      <c r="G16" s="63"/>
      <c r="H16" s="63"/>
      <c r="I16" s="63"/>
      <c r="J16" s="63"/>
      <c r="K16" s="122"/>
      <c r="L16" s="122"/>
      <c r="M16" s="25"/>
    </row>
    <row r="17" spans="1:13" ht="13.7" customHeight="1">
      <c r="A17" s="63"/>
      <c r="B17" s="63"/>
      <c r="C17" s="63"/>
      <c r="D17" s="508"/>
      <c r="E17" s="710"/>
      <c r="F17" s="710"/>
      <c r="G17" s="63"/>
      <c r="H17" s="713"/>
      <c r="I17" s="713"/>
      <c r="J17" s="713"/>
      <c r="K17" s="122"/>
      <c r="L17" s="122"/>
      <c r="M17" s="25"/>
    </row>
    <row r="18" spans="1:13" ht="13.7" customHeight="1">
      <c r="A18" s="705" t="s">
        <v>629</v>
      </c>
      <c r="B18" s="379"/>
      <c r="C18" s="379"/>
      <c r="D18" s="708"/>
      <c r="E18" s="708"/>
      <c r="F18" s="708"/>
      <c r="G18" s="711"/>
      <c r="H18" s="711"/>
      <c r="I18" s="711"/>
      <c r="J18" s="711"/>
      <c r="K18" s="711"/>
      <c r="L18" s="711"/>
      <c r="M18" s="717"/>
    </row>
    <row r="19" spans="1:13" ht="13.7" customHeight="1">
      <c r="A19" s="379"/>
      <c r="B19" s="379"/>
      <c r="C19" s="379"/>
      <c r="D19" s="708"/>
      <c r="E19" s="708"/>
      <c r="F19" s="708"/>
      <c r="G19" s="159"/>
      <c r="H19" s="711"/>
      <c r="I19" s="159"/>
      <c r="J19" s="159"/>
      <c r="K19" s="159"/>
      <c r="L19" s="711"/>
      <c r="M19" s="717"/>
    </row>
    <row r="20" spans="1:13" ht="13.7" customHeight="1">
      <c r="A20" s="379"/>
      <c r="B20" s="379"/>
      <c r="C20" s="379"/>
      <c r="D20" s="708"/>
      <c r="E20" s="708"/>
      <c r="F20" s="708"/>
      <c r="G20" s="159"/>
      <c r="H20" s="159"/>
      <c r="I20" s="159"/>
      <c r="J20" s="711"/>
      <c r="K20" s="711"/>
      <c r="L20" s="711"/>
      <c r="M20" s="717"/>
    </row>
    <row r="21" spans="1:13" ht="13.7" customHeight="1">
      <c r="A21" s="379"/>
      <c r="B21" s="379"/>
      <c r="C21" s="379"/>
      <c r="D21" s="708"/>
      <c r="E21" s="708"/>
      <c r="F21" s="708"/>
      <c r="G21" s="159"/>
      <c r="H21" s="159"/>
      <c r="I21" s="159"/>
      <c r="J21" s="711"/>
      <c r="K21" s="711"/>
      <c r="L21" s="711"/>
      <c r="M21" s="717"/>
    </row>
    <row r="22" spans="1:13" ht="13.7" customHeight="1">
      <c r="A22" s="379"/>
      <c r="B22" s="379"/>
      <c r="C22" s="379"/>
      <c r="D22" s="708"/>
      <c r="E22" s="708"/>
      <c r="F22" s="708"/>
      <c r="G22" s="159"/>
      <c r="H22" s="159"/>
      <c r="I22" s="159"/>
      <c r="J22" s="711"/>
      <c r="K22" s="711"/>
      <c r="L22" s="711"/>
      <c r="M22" s="717"/>
    </row>
    <row r="23" spans="1:13" ht="13.7" customHeight="1">
      <c r="A23" s="379"/>
      <c r="B23" s="379"/>
      <c r="C23" s="379"/>
      <c r="D23" s="708"/>
      <c r="E23" s="708"/>
      <c r="F23" s="708"/>
      <c r="G23" s="159"/>
      <c r="H23" s="159"/>
      <c r="I23" s="159"/>
      <c r="J23" s="711"/>
      <c r="K23" s="711"/>
      <c r="L23" s="711"/>
      <c r="M23" s="717"/>
    </row>
    <row r="24" spans="1:13" ht="13.7" customHeight="1">
      <c r="A24" s="379"/>
      <c r="B24" s="379"/>
      <c r="C24" s="379"/>
      <c r="D24" s="708"/>
      <c r="E24" s="708"/>
      <c r="F24" s="708"/>
      <c r="G24" s="159"/>
      <c r="H24" s="159"/>
      <c r="I24" s="159"/>
      <c r="J24" s="711"/>
      <c r="K24" s="711"/>
      <c r="L24" s="711"/>
      <c r="M24" s="717"/>
    </row>
    <row r="25" spans="1:13" ht="13.5" customHeight="1">
      <c r="A25" s="379"/>
      <c r="B25" s="379"/>
      <c r="C25" s="379"/>
      <c r="D25" s="708"/>
      <c r="E25" s="708"/>
      <c r="F25" s="708"/>
      <c r="G25" s="159"/>
      <c r="H25" s="159"/>
      <c r="I25" s="159"/>
      <c r="J25" s="711"/>
      <c r="K25" s="711"/>
      <c r="L25" s="711"/>
      <c r="M25" s="717"/>
    </row>
    <row r="26" spans="1:13" ht="13.7" customHeight="1">
      <c r="A26" s="379"/>
      <c r="B26" s="379"/>
      <c r="C26" s="379"/>
      <c r="D26" s="708"/>
      <c r="E26" s="708"/>
      <c r="F26" s="708"/>
      <c r="G26" s="159"/>
      <c r="H26" s="159"/>
      <c r="I26" s="159"/>
      <c r="J26" s="711"/>
      <c r="K26" s="711"/>
      <c r="L26" s="711"/>
      <c r="M26" s="717"/>
    </row>
    <row r="27" spans="1:13" ht="13.7" customHeight="1">
      <c r="A27" s="379"/>
      <c r="B27" s="379"/>
      <c r="C27" s="379"/>
      <c r="D27" s="708"/>
      <c r="E27" s="708"/>
      <c r="F27" s="708"/>
      <c r="G27" s="159"/>
      <c r="H27" s="159"/>
      <c r="I27" s="159"/>
      <c r="J27" s="711"/>
      <c r="K27" s="711"/>
      <c r="L27" s="711"/>
      <c r="M27" s="717"/>
    </row>
    <row r="28" spans="1:13" ht="13.7" customHeight="1">
      <c r="A28" s="379"/>
      <c r="B28" s="379"/>
      <c r="C28" s="379"/>
      <c r="D28" s="708"/>
      <c r="E28" s="708"/>
      <c r="F28" s="708"/>
      <c r="G28" s="159"/>
      <c r="H28" s="159"/>
      <c r="I28" s="159"/>
      <c r="J28" s="711"/>
      <c r="K28" s="711"/>
      <c r="L28" s="711"/>
      <c r="M28" s="717"/>
    </row>
    <row r="29" spans="1:13" ht="13.7" customHeight="1">
      <c r="A29" s="379"/>
      <c r="B29" s="379"/>
      <c r="C29" s="379"/>
      <c r="D29" s="708"/>
      <c r="E29" s="708"/>
      <c r="F29" s="708"/>
      <c r="G29" s="159"/>
      <c r="H29" s="159"/>
      <c r="I29" s="159"/>
      <c r="J29" s="711"/>
      <c r="K29" s="711"/>
      <c r="L29" s="711"/>
      <c r="M29" s="717"/>
    </row>
    <row r="30" spans="1:13" ht="13.7" customHeight="1">
      <c r="A30" s="379"/>
      <c r="B30" s="379"/>
      <c r="C30" s="379"/>
      <c r="D30" s="708"/>
      <c r="E30" s="708"/>
      <c r="F30" s="708"/>
      <c r="G30" s="159"/>
      <c r="H30" s="159"/>
      <c r="I30" s="159"/>
      <c r="J30" s="711"/>
      <c r="K30" s="711"/>
      <c r="L30" s="711"/>
      <c r="M30" s="717"/>
    </row>
    <row r="31" spans="1:13" ht="13.7" customHeight="1">
      <c r="A31" s="379"/>
      <c r="B31" s="379"/>
      <c r="C31" s="379"/>
      <c r="D31" s="708"/>
      <c r="E31" s="708"/>
      <c r="F31" s="708"/>
      <c r="G31" s="159"/>
      <c r="H31" s="159"/>
      <c r="I31" s="159"/>
      <c r="J31" s="711"/>
      <c r="K31" s="711"/>
      <c r="L31" s="711"/>
      <c r="M31" s="717"/>
    </row>
    <row r="32" spans="1:13" ht="13.7" customHeight="1">
      <c r="A32" s="379"/>
      <c r="B32" s="379"/>
      <c r="C32" s="379"/>
      <c r="D32" s="708"/>
      <c r="E32" s="708"/>
      <c r="F32" s="708"/>
      <c r="G32" s="159"/>
      <c r="H32" s="159"/>
      <c r="I32" s="159"/>
      <c r="J32" s="711"/>
      <c r="K32" s="711"/>
      <c r="L32" s="711"/>
      <c r="M32" s="717"/>
    </row>
    <row r="33" spans="1:13" ht="13.7" customHeight="1">
      <c r="A33" s="705" t="s">
        <v>630</v>
      </c>
      <c r="B33" s="706"/>
      <c r="C33" s="706"/>
      <c r="D33" s="708"/>
      <c r="E33" s="708"/>
      <c r="F33" s="708"/>
      <c r="G33" s="159"/>
      <c r="H33" s="159"/>
      <c r="I33" s="159"/>
      <c r="J33" s="711"/>
      <c r="K33" s="711"/>
      <c r="L33" s="711"/>
      <c r="M33" s="717"/>
    </row>
    <row r="34" spans="1:13" ht="13.7" customHeight="1">
      <c r="A34" s="706"/>
      <c r="B34" s="706"/>
      <c r="C34" s="706"/>
      <c r="D34" s="708"/>
      <c r="E34" s="708"/>
      <c r="F34" s="708"/>
      <c r="G34" s="159"/>
      <c r="H34" s="711"/>
      <c r="I34" s="159"/>
      <c r="J34" s="711"/>
      <c r="K34" s="711"/>
      <c r="L34" s="711"/>
      <c r="M34" s="717"/>
    </row>
    <row r="35" spans="1:13" ht="13.7" customHeight="1">
      <c r="A35" s="379"/>
      <c r="B35" s="379"/>
      <c r="C35" s="379"/>
      <c r="D35" s="708"/>
      <c r="E35" s="708"/>
      <c r="F35" s="708"/>
      <c r="G35" s="159"/>
      <c r="H35" s="711"/>
      <c r="I35" s="159"/>
      <c r="J35" s="159"/>
      <c r="K35" s="159"/>
      <c r="L35" s="159"/>
      <c r="M35" s="717"/>
    </row>
    <row r="36" spans="1:13" ht="13.7" customHeight="1">
      <c r="A36" s="379"/>
      <c r="B36" s="379"/>
      <c r="C36" s="379"/>
      <c r="D36" s="708"/>
      <c r="E36" s="708"/>
      <c r="F36" s="708"/>
      <c r="G36" s="159"/>
      <c r="H36" s="711"/>
      <c r="I36" s="159"/>
      <c r="J36" s="711"/>
      <c r="K36" s="711"/>
      <c r="L36" s="711"/>
      <c r="M36" s="717"/>
    </row>
    <row r="37" spans="1:13" ht="13.7" customHeight="1">
      <c r="A37" s="379"/>
      <c r="B37" s="379"/>
      <c r="C37" s="379"/>
      <c r="D37" s="708"/>
      <c r="E37" s="708"/>
      <c r="F37" s="708"/>
      <c r="G37" s="711"/>
      <c r="H37" s="159"/>
      <c r="I37" s="159"/>
      <c r="J37" s="711"/>
      <c r="K37" s="711"/>
      <c r="L37" s="711"/>
      <c r="M37" s="717"/>
    </row>
    <row r="38" spans="1:13" ht="13.7" customHeight="1">
      <c r="B38" s="705"/>
      <c r="C38" s="705"/>
      <c r="D38" s="708"/>
      <c r="E38" s="708"/>
      <c r="F38" s="708"/>
      <c r="G38" s="711"/>
      <c r="H38" s="159"/>
      <c r="I38" s="159"/>
      <c r="J38" s="711"/>
      <c r="K38" s="711"/>
      <c r="L38" s="711"/>
      <c r="M38" s="717"/>
    </row>
    <row r="39" spans="1:13" ht="13.7" customHeight="1">
      <c r="A39" s="707"/>
      <c r="B39" s="707"/>
      <c r="C39" s="707"/>
      <c r="D39" s="708"/>
      <c r="E39" s="708"/>
      <c r="F39" s="708"/>
      <c r="G39" s="711"/>
      <c r="H39" s="711"/>
      <c r="I39" s="715"/>
      <c r="J39" s="711"/>
      <c r="K39" s="711"/>
      <c r="L39" s="711"/>
      <c r="M39" s="717"/>
    </row>
    <row r="40" spans="1:13" ht="13.7" customHeight="1">
      <c r="A40" s="705"/>
      <c r="B40" s="705"/>
      <c r="C40" s="705"/>
      <c r="D40" s="708"/>
      <c r="E40" s="708"/>
      <c r="F40" s="708"/>
      <c r="G40" s="711"/>
      <c r="H40" s="711"/>
      <c r="I40" s="711"/>
      <c r="J40" s="711"/>
      <c r="K40" s="711"/>
      <c r="L40" s="711"/>
    </row>
    <row r="41" spans="1:13" ht="13.7" customHeight="1">
      <c r="A41" s="379"/>
      <c r="B41" s="379"/>
      <c r="C41" s="379"/>
      <c r="D41" s="708"/>
      <c r="E41" s="708"/>
      <c r="F41" s="708"/>
      <c r="G41" s="159"/>
      <c r="H41" s="711"/>
      <c r="I41" s="159"/>
      <c r="J41" s="711"/>
      <c r="K41" s="711"/>
      <c r="L41" s="711"/>
    </row>
    <row r="42" spans="1:13" ht="13.7" customHeight="1">
      <c r="A42" s="705"/>
      <c r="B42" s="705"/>
      <c r="C42" s="705"/>
      <c r="D42" s="708"/>
      <c r="E42" s="708"/>
      <c r="F42" s="708"/>
      <c r="G42" s="711"/>
      <c r="H42" s="714"/>
      <c r="I42" s="159"/>
      <c r="J42" s="711"/>
      <c r="K42" s="711"/>
      <c r="L42" s="711"/>
    </row>
    <row r="43" spans="1:13" ht="13.7" customHeight="1">
      <c r="A43" s="379"/>
      <c r="B43" s="379"/>
      <c r="C43" s="379"/>
      <c r="D43" s="708"/>
      <c r="E43" s="708"/>
      <c r="F43" s="708"/>
      <c r="G43" s="159"/>
      <c r="H43" s="159"/>
      <c r="I43" s="159"/>
      <c r="J43" s="159"/>
      <c r="K43" s="159"/>
      <c r="L43" s="159"/>
    </row>
    <row r="44" spans="1:13" ht="13.7" customHeight="1">
      <c r="A44" s="378"/>
      <c r="B44" s="378"/>
      <c r="C44" s="378"/>
      <c r="D44" s="708"/>
      <c r="E44" s="708"/>
      <c r="F44" s="708"/>
      <c r="G44" s="159"/>
      <c r="H44" s="711"/>
      <c r="I44" s="159"/>
      <c r="J44" s="159"/>
      <c r="K44" s="159"/>
      <c r="L44" s="159"/>
    </row>
    <row r="45" spans="1:13" ht="13.7" customHeight="1">
      <c r="A45" s="706"/>
      <c r="B45" s="706"/>
      <c r="C45" s="706"/>
      <c r="D45" s="708"/>
      <c r="E45" s="708"/>
      <c r="F45" s="708"/>
      <c r="G45" s="159"/>
      <c r="H45" s="711"/>
      <c r="I45" s="159"/>
      <c r="J45" s="159"/>
      <c r="K45" s="159"/>
      <c r="L45" s="159"/>
    </row>
    <row r="46" spans="1:13" ht="13.7" customHeight="1">
      <c r="A46" s="379"/>
      <c r="B46" s="379"/>
      <c r="C46" s="379"/>
      <c r="D46" s="708"/>
      <c r="E46" s="708"/>
      <c r="F46" s="708"/>
      <c r="G46" s="711"/>
      <c r="H46" s="711"/>
      <c r="I46" s="711"/>
      <c r="J46" s="711"/>
      <c r="K46" s="711"/>
      <c r="L46" s="716"/>
    </row>
    <row r="47" spans="1:13" ht="13.7" customHeight="1">
      <c r="A47" s="379"/>
      <c r="B47" s="379"/>
      <c r="C47" s="379"/>
      <c r="D47" s="708"/>
      <c r="E47" s="708"/>
      <c r="F47" s="708"/>
      <c r="G47" s="159"/>
      <c r="H47" s="711"/>
      <c r="I47" s="159"/>
      <c r="J47" s="159"/>
      <c r="K47" s="159"/>
      <c r="L47" s="159"/>
    </row>
    <row r="48" spans="1:13" ht="13.7" customHeight="1">
      <c r="A48" s="705" t="s">
        <v>286</v>
      </c>
      <c r="B48" s="379"/>
      <c r="C48" s="379"/>
      <c r="D48" s="708"/>
      <c r="E48" s="708"/>
      <c r="F48" s="708"/>
      <c r="G48" s="159"/>
      <c r="H48" s="159"/>
      <c r="I48" s="159"/>
      <c r="J48" s="159"/>
      <c r="K48" s="159"/>
      <c r="L48" s="159"/>
    </row>
    <row r="49" spans="1:26" ht="13.7" customHeight="1">
      <c r="A49" s="706"/>
      <c r="B49" s="706"/>
      <c r="C49" s="706"/>
      <c r="D49" s="708"/>
      <c r="E49" s="708"/>
      <c r="F49" s="708"/>
      <c r="G49" s="711"/>
      <c r="H49" s="711"/>
      <c r="I49" s="715"/>
      <c r="J49" s="711"/>
      <c r="K49" s="711"/>
      <c r="L49" s="711"/>
    </row>
    <row r="50" spans="1:26" ht="13.7" customHeight="1">
      <c r="A50" s="379"/>
      <c r="B50" s="379"/>
      <c r="C50" s="379"/>
      <c r="D50" s="708"/>
      <c r="E50" s="708"/>
      <c r="F50" s="708"/>
      <c r="G50" s="711"/>
      <c r="H50" s="711"/>
      <c r="I50" s="711"/>
      <c r="J50" s="711"/>
      <c r="K50" s="711"/>
      <c r="L50" s="711"/>
      <c r="N50" s="717"/>
    </row>
    <row r="51" spans="1:26" ht="13.7" customHeight="1">
      <c r="A51" s="379"/>
      <c r="B51" s="379"/>
      <c r="C51" s="379"/>
      <c r="D51" s="709"/>
      <c r="E51" s="709"/>
      <c r="F51" s="709"/>
      <c r="G51" s="159"/>
      <c r="H51" s="711"/>
      <c r="I51" s="159"/>
      <c r="J51" s="159"/>
      <c r="K51" s="159"/>
      <c r="L51" s="159"/>
      <c r="M51" s="717"/>
      <c r="N51" s="717"/>
    </row>
    <row r="52" spans="1:26" ht="13.7" customHeight="1">
      <c r="A52" s="379"/>
      <c r="B52" s="379"/>
      <c r="C52" s="379"/>
      <c r="D52" s="709"/>
      <c r="E52" s="709"/>
      <c r="F52" s="709"/>
      <c r="G52" s="159"/>
      <c r="H52" s="159"/>
      <c r="I52" s="159"/>
      <c r="J52" s="159"/>
      <c r="K52" s="159"/>
      <c r="L52" s="159"/>
      <c r="M52" s="717"/>
      <c r="N52" s="717"/>
    </row>
    <row r="53" spans="1:26" ht="13.7" customHeight="1">
      <c r="B53" s="705"/>
      <c r="C53" s="705"/>
      <c r="D53" s="708"/>
      <c r="E53" s="708"/>
      <c r="F53" s="708"/>
      <c r="G53" s="711"/>
      <c r="H53" s="711"/>
      <c r="I53" s="711"/>
      <c r="J53" s="711"/>
      <c r="K53" s="711"/>
      <c r="L53" s="711"/>
      <c r="M53" s="717"/>
      <c r="N53" s="717"/>
    </row>
    <row r="54" spans="1:26" ht="13.7" customHeight="1">
      <c r="A54" s="705"/>
      <c r="B54" s="705"/>
      <c r="C54" s="705"/>
      <c r="D54" s="708"/>
      <c r="E54" s="708"/>
      <c r="F54" s="708"/>
      <c r="G54" s="711"/>
      <c r="H54" s="711"/>
      <c r="I54" s="715"/>
      <c r="J54" s="711"/>
      <c r="K54" s="711"/>
      <c r="L54" s="711"/>
      <c r="M54" s="717"/>
      <c r="N54" s="717"/>
    </row>
    <row r="55" spans="1:26" ht="13.7" customHeight="1">
      <c r="A55" s="379"/>
      <c r="B55" s="379"/>
      <c r="C55" s="379"/>
      <c r="D55" s="709"/>
      <c r="E55" s="709"/>
      <c r="F55" s="709"/>
      <c r="G55" s="711"/>
      <c r="H55" s="711"/>
      <c r="I55" s="711"/>
      <c r="J55" s="711"/>
      <c r="K55" s="711"/>
      <c r="L55" s="711"/>
      <c r="M55" s="717"/>
      <c r="N55" s="717"/>
    </row>
    <row r="56" spans="1:26" ht="13.7" customHeight="1">
      <c r="A56" s="379"/>
      <c r="B56" s="379"/>
      <c r="C56" s="379"/>
      <c r="D56" s="708"/>
      <c r="E56" s="708"/>
      <c r="F56" s="708"/>
      <c r="G56" s="711"/>
      <c r="H56" s="711"/>
      <c r="I56" s="711"/>
      <c r="J56" s="711"/>
      <c r="K56" s="711"/>
      <c r="L56" s="711"/>
      <c r="M56" s="717"/>
      <c r="N56" s="717"/>
    </row>
    <row r="57" spans="1:26" ht="13.7" customHeight="1">
      <c r="A57" s="705"/>
      <c r="B57" s="705"/>
      <c r="C57" s="705"/>
      <c r="D57" s="708"/>
      <c r="E57" s="708"/>
      <c r="F57" s="708"/>
      <c r="G57" s="711"/>
      <c r="H57" s="711"/>
      <c r="I57" s="711"/>
      <c r="J57" s="711"/>
      <c r="K57" s="711"/>
      <c r="L57" s="711"/>
      <c r="M57" s="717"/>
      <c r="N57" s="717"/>
    </row>
    <row r="58" spans="1:26" ht="13.7" customHeight="1">
      <c r="A58" s="379"/>
      <c r="B58" s="379"/>
      <c r="C58" s="379"/>
      <c r="D58" s="708"/>
      <c r="E58" s="708"/>
      <c r="F58" s="708"/>
      <c r="G58" s="711"/>
      <c r="H58" s="711"/>
      <c r="I58" s="711"/>
      <c r="J58" s="711"/>
      <c r="K58" s="711"/>
      <c r="L58" s="711"/>
      <c r="M58" s="717"/>
      <c r="N58" s="717"/>
    </row>
    <row r="59" spans="1:26" ht="13.7" customHeight="1">
      <c r="A59" s="706"/>
      <c r="B59" s="706"/>
      <c r="C59" s="706"/>
      <c r="D59" s="709"/>
      <c r="E59" s="709"/>
      <c r="F59" s="709"/>
      <c r="G59" s="711"/>
      <c r="H59" s="711"/>
      <c r="I59" s="715"/>
      <c r="J59" s="711"/>
      <c r="K59" s="711"/>
      <c r="L59" s="711"/>
      <c r="M59" s="717"/>
      <c r="N59" s="717"/>
    </row>
    <row r="60" spans="1:26" ht="13.7" customHeight="1">
      <c r="A60" s="379"/>
      <c r="B60" s="379"/>
      <c r="C60" s="379"/>
      <c r="D60" s="708"/>
      <c r="E60" s="708"/>
      <c r="F60" s="708"/>
      <c r="G60" s="711"/>
      <c r="H60" s="711"/>
      <c r="I60" s="711"/>
      <c r="J60" s="711"/>
      <c r="K60" s="711"/>
      <c r="L60" s="711"/>
      <c r="M60" s="717"/>
      <c r="N60" s="717"/>
    </row>
    <row r="61" spans="1:26" ht="13.7" customHeight="1">
      <c r="A61" s="705"/>
      <c r="B61" s="705"/>
      <c r="C61" s="705"/>
      <c r="D61" s="708"/>
      <c r="E61" s="708"/>
      <c r="F61" s="708"/>
      <c r="G61" s="711"/>
      <c r="H61" s="714"/>
      <c r="I61" s="159"/>
      <c r="J61" s="159"/>
      <c r="K61" s="711"/>
      <c r="L61" s="711"/>
      <c r="M61" s="717"/>
    </row>
    <row r="62" spans="1:26" ht="13.7" customHeight="1">
      <c r="A62" s="379"/>
      <c r="B62" s="379"/>
      <c r="C62" s="379"/>
      <c r="D62" s="708"/>
      <c r="E62" s="708"/>
      <c r="F62" s="708"/>
      <c r="G62" s="711"/>
      <c r="H62" s="711"/>
      <c r="I62" s="159"/>
      <c r="J62" s="711"/>
      <c r="K62" s="711"/>
      <c r="L62" s="711"/>
      <c r="M62" s="717"/>
      <c r="O62" s="718"/>
      <c r="P62" s="718"/>
      <c r="Q62" s="718"/>
      <c r="R62" s="718"/>
      <c r="S62" s="718"/>
      <c r="T62" s="718"/>
      <c r="U62" s="718"/>
      <c r="V62" s="718"/>
      <c r="W62" s="718"/>
      <c r="X62" s="718"/>
      <c r="Y62" s="718"/>
      <c r="Z62" s="718"/>
    </row>
    <row r="63" spans="1:26" ht="13.7" customHeight="1">
      <c r="A63" s="706"/>
      <c r="B63" s="706"/>
      <c r="C63" s="706"/>
      <c r="D63" s="708"/>
      <c r="E63" s="708"/>
      <c r="F63" s="708"/>
      <c r="G63" s="711"/>
      <c r="H63" s="711"/>
      <c r="I63" s="711"/>
      <c r="J63" s="711"/>
      <c r="K63" s="711"/>
      <c r="L63" s="711"/>
      <c r="M63" s="717"/>
    </row>
    <row r="64" spans="1:26" ht="13.7" customHeight="1">
      <c r="A64" s="379"/>
      <c r="B64" s="379"/>
      <c r="C64" s="379"/>
      <c r="D64" s="708"/>
      <c r="E64" s="708"/>
      <c r="F64" s="708"/>
      <c r="G64" s="159"/>
      <c r="H64" s="711"/>
      <c r="I64" s="711"/>
      <c r="J64" s="711"/>
      <c r="K64" s="711"/>
      <c r="L64" s="711"/>
      <c r="M64" s="717"/>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fitToWidth="1" fitToHeight="1" orientation="portrait" usePrinterDefaults="1"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A1:BS239"/>
  <sheetViews>
    <sheetView showGridLines="0" zoomScale="92" zoomScaleNormal="92" zoomScaleSheetLayoutView="100" workbookViewId="0">
      <selection sqref="A1:XFD1048576"/>
    </sheetView>
  </sheetViews>
  <sheetFormatPr defaultRowHeight="12"/>
  <cols>
    <col min="1" max="1" width="2" style="719" customWidth="1"/>
    <col min="2" max="2" width="4.5" style="59" customWidth="1"/>
    <col min="3" max="3" width="0.625" style="59" customWidth="1"/>
    <col min="4" max="4" width="2.625" style="59" customWidth="1"/>
    <col min="5" max="5" width="3.875" style="59" customWidth="1"/>
    <col min="6" max="6" width="26.875" style="59" customWidth="1"/>
    <col min="7" max="7" width="17.875" style="59" customWidth="1"/>
    <col min="8" max="10" width="10.625" style="59" customWidth="1"/>
    <col min="11" max="11" width="12.375" style="59" customWidth="1"/>
    <col min="12" max="12" width="3.625" style="59" customWidth="1"/>
    <col min="13" max="13" width="3.625" style="719" customWidth="1"/>
    <col min="14" max="14" width="3.625" style="59" customWidth="1"/>
    <col min="15" max="15" width="0.625" style="59" customWidth="1"/>
    <col min="16" max="16" width="3.75" style="59" customWidth="1"/>
    <col min="17" max="17" width="3" style="59" customWidth="1"/>
    <col min="18" max="18" width="3.375" style="59" customWidth="1"/>
    <col min="19" max="22" width="3" style="59" customWidth="1"/>
    <col min="23" max="23" width="1.5" style="719" customWidth="1"/>
    <col min="24" max="24" width="3.625" style="59" customWidth="1"/>
    <col min="25" max="25" width="4.25" style="59" customWidth="1"/>
    <col min="26" max="26" width="2.625" style="59" customWidth="1"/>
    <col min="27" max="27" width="3.875" style="59" customWidth="1"/>
    <col min="28" max="28" width="14.875" style="59" customWidth="1"/>
    <col min="29" max="29" width="6.375" style="59" customWidth="1"/>
    <col min="30" max="30" width="23.875" style="59" customWidth="1"/>
    <col min="31" max="33" width="15.125" style="59" customWidth="1"/>
    <col min="34" max="34" width="3.875" style="59" customWidth="1"/>
    <col min="35" max="35" width="3.625" style="59" customWidth="1"/>
    <col min="36" max="36" width="3.625" style="719" customWidth="1"/>
    <col min="37" max="37" width="3.625" style="59" customWidth="1"/>
    <col min="38" max="38" width="2" style="59" customWidth="1"/>
    <col min="39" max="256" width="9" style="59" bestFit="1" customWidth="1"/>
    <col min="257" max="257" width="2" style="59" customWidth="1"/>
    <col min="258" max="258" width="4.5" style="59" customWidth="1"/>
    <col min="259" max="259" width="0.625" style="59" customWidth="1"/>
    <col min="260" max="260" width="2.625" style="59" customWidth="1"/>
    <col min="261" max="261" width="3.875" style="59" customWidth="1"/>
    <col min="262" max="262" width="26.875" style="59" customWidth="1"/>
    <col min="263" max="263" width="17.875" style="59" customWidth="1"/>
    <col min="264" max="266" width="10.625" style="59" customWidth="1"/>
    <col min="267" max="267" width="12.375" style="59" customWidth="1"/>
    <col min="268" max="270" width="3.625" style="59" customWidth="1"/>
    <col min="271" max="271" width="0.625" style="59" customWidth="1"/>
    <col min="272" max="272" width="3.75" style="59" customWidth="1"/>
    <col min="273" max="273" width="3" style="59" customWidth="1"/>
    <col min="274" max="274" width="3.375" style="59" customWidth="1"/>
    <col min="275" max="278" width="3" style="59" customWidth="1"/>
    <col min="279" max="279" width="1.5" style="59" customWidth="1"/>
    <col min="280" max="280" width="3.625" style="59" customWidth="1"/>
    <col min="281" max="281" width="4.25" style="59" customWidth="1"/>
    <col min="282" max="282" width="2.625" style="59" customWidth="1"/>
    <col min="283" max="283" width="3.875" style="59" customWidth="1"/>
    <col min="284" max="284" width="14.875" style="59" customWidth="1"/>
    <col min="285" max="285" width="6.375" style="59" customWidth="1"/>
    <col min="286" max="286" width="23.875" style="59" customWidth="1"/>
    <col min="287" max="289" width="15.125" style="59" customWidth="1"/>
    <col min="290" max="290" width="3.875" style="59" customWidth="1"/>
    <col min="291" max="293" width="3.625" style="59" customWidth="1"/>
    <col min="294" max="294" width="2" style="59" customWidth="1"/>
    <col min="295" max="512" width="9" style="59" customWidth="1"/>
    <col min="513" max="513" width="2" style="59" customWidth="1"/>
    <col min="514" max="514" width="4.5" style="59" customWidth="1"/>
    <col min="515" max="515" width="0.625" style="59" customWidth="1"/>
    <col min="516" max="516" width="2.625" style="59" customWidth="1"/>
    <col min="517" max="517" width="3.875" style="59" customWidth="1"/>
    <col min="518" max="518" width="26.875" style="59" customWidth="1"/>
    <col min="519" max="519" width="17.875" style="59" customWidth="1"/>
    <col min="520" max="522" width="10.625" style="59" customWidth="1"/>
    <col min="523" max="523" width="12.375" style="59" customWidth="1"/>
    <col min="524" max="526" width="3.625" style="59" customWidth="1"/>
    <col min="527" max="527" width="0.625" style="59" customWidth="1"/>
    <col min="528" max="528" width="3.75" style="59" customWidth="1"/>
    <col min="529" max="529" width="3" style="59" customWidth="1"/>
    <col min="530" max="530" width="3.375" style="59" customWidth="1"/>
    <col min="531" max="534" width="3" style="59" customWidth="1"/>
    <col min="535" max="535" width="1.5" style="59" customWidth="1"/>
    <col min="536" max="536" width="3.625" style="59" customWidth="1"/>
    <col min="537" max="537" width="4.25" style="59" customWidth="1"/>
    <col min="538" max="538" width="2.625" style="59" customWidth="1"/>
    <col min="539" max="539" width="3.875" style="59" customWidth="1"/>
    <col min="540" max="540" width="14.875" style="59" customWidth="1"/>
    <col min="541" max="541" width="6.375" style="59" customWidth="1"/>
    <col min="542" max="542" width="23.875" style="59" customWidth="1"/>
    <col min="543" max="545" width="15.125" style="59" customWidth="1"/>
    <col min="546" max="546" width="3.875" style="59" customWidth="1"/>
    <col min="547" max="549" width="3.625" style="59" customWidth="1"/>
    <col min="550" max="550" width="2" style="59" customWidth="1"/>
    <col min="551" max="768" width="9" style="59" customWidth="1"/>
    <col min="769" max="769" width="2" style="59" customWidth="1"/>
    <col min="770" max="770" width="4.5" style="59" customWidth="1"/>
    <col min="771" max="771" width="0.625" style="59" customWidth="1"/>
    <col min="772" max="772" width="2.625" style="59" customWidth="1"/>
    <col min="773" max="773" width="3.875" style="59" customWidth="1"/>
    <col min="774" max="774" width="26.875" style="59" customWidth="1"/>
    <col min="775" max="775" width="17.875" style="59" customWidth="1"/>
    <col min="776" max="778" width="10.625" style="59" customWidth="1"/>
    <col min="779" max="779" width="12.375" style="59" customWidth="1"/>
    <col min="780" max="782" width="3.625" style="59" customWidth="1"/>
    <col min="783" max="783" width="0.625" style="59" customWidth="1"/>
    <col min="784" max="784" width="3.75" style="59" customWidth="1"/>
    <col min="785" max="785" width="3" style="59" customWidth="1"/>
    <col min="786" max="786" width="3.375" style="59" customWidth="1"/>
    <col min="787" max="790" width="3" style="59" customWidth="1"/>
    <col min="791" max="791" width="1.5" style="59" customWidth="1"/>
    <col min="792" max="792" width="3.625" style="59" customWidth="1"/>
    <col min="793" max="793" width="4.25" style="59" customWidth="1"/>
    <col min="794" max="794" width="2.625" style="59" customWidth="1"/>
    <col min="795" max="795" width="3.875" style="59" customWidth="1"/>
    <col min="796" max="796" width="14.875" style="59" customWidth="1"/>
    <col min="797" max="797" width="6.375" style="59" customWidth="1"/>
    <col min="798" max="798" width="23.875" style="59" customWidth="1"/>
    <col min="799" max="801" width="15.125" style="59" customWidth="1"/>
    <col min="802" max="802" width="3.875" style="59" customWidth="1"/>
    <col min="803" max="805" width="3.625" style="59" customWidth="1"/>
    <col min="806" max="806" width="2" style="59" customWidth="1"/>
    <col min="807" max="1024" width="9" style="59" customWidth="1"/>
    <col min="1025" max="1025" width="2" style="59" customWidth="1"/>
    <col min="1026" max="1026" width="4.5" style="59" customWidth="1"/>
    <col min="1027" max="1027" width="0.625" style="59" customWidth="1"/>
    <col min="1028" max="1028" width="2.625" style="59" customWidth="1"/>
    <col min="1029" max="1029" width="3.875" style="59" customWidth="1"/>
    <col min="1030" max="1030" width="26.875" style="59" customWidth="1"/>
    <col min="1031" max="1031" width="17.875" style="59" customWidth="1"/>
    <col min="1032" max="1034" width="10.625" style="59" customWidth="1"/>
    <col min="1035" max="1035" width="12.375" style="59" customWidth="1"/>
    <col min="1036" max="1038" width="3.625" style="59" customWidth="1"/>
    <col min="1039" max="1039" width="0.625" style="59" customWidth="1"/>
    <col min="1040" max="1040" width="3.75" style="59" customWidth="1"/>
    <col min="1041" max="1041" width="3" style="59" customWidth="1"/>
    <col min="1042" max="1042" width="3.375" style="59" customWidth="1"/>
    <col min="1043" max="1046" width="3" style="59" customWidth="1"/>
    <col min="1047" max="1047" width="1.5" style="59" customWidth="1"/>
    <col min="1048" max="1048" width="3.625" style="59" customWidth="1"/>
    <col min="1049" max="1049" width="4.25" style="59" customWidth="1"/>
    <col min="1050" max="1050" width="2.625" style="59" customWidth="1"/>
    <col min="1051" max="1051" width="3.875" style="59" customWidth="1"/>
    <col min="1052" max="1052" width="14.875" style="59" customWidth="1"/>
    <col min="1053" max="1053" width="6.375" style="59" customWidth="1"/>
    <col min="1054" max="1054" width="23.875" style="59" customWidth="1"/>
    <col min="1055" max="1057" width="15.125" style="59" customWidth="1"/>
    <col min="1058" max="1058" width="3.875" style="59" customWidth="1"/>
    <col min="1059" max="1061" width="3.625" style="59" customWidth="1"/>
    <col min="1062" max="1062" width="2" style="59" customWidth="1"/>
    <col min="1063" max="1280" width="9" style="59" customWidth="1"/>
    <col min="1281" max="1281" width="2" style="59" customWidth="1"/>
    <col min="1282" max="1282" width="4.5" style="59" customWidth="1"/>
    <col min="1283" max="1283" width="0.625" style="59" customWidth="1"/>
    <col min="1284" max="1284" width="2.625" style="59" customWidth="1"/>
    <col min="1285" max="1285" width="3.875" style="59" customWidth="1"/>
    <col min="1286" max="1286" width="26.875" style="59" customWidth="1"/>
    <col min="1287" max="1287" width="17.875" style="59" customWidth="1"/>
    <col min="1288" max="1290" width="10.625" style="59" customWidth="1"/>
    <col min="1291" max="1291" width="12.375" style="59" customWidth="1"/>
    <col min="1292" max="1294" width="3.625" style="59" customWidth="1"/>
    <col min="1295" max="1295" width="0.625" style="59" customWidth="1"/>
    <col min="1296" max="1296" width="3.75" style="59" customWidth="1"/>
    <col min="1297" max="1297" width="3" style="59" customWidth="1"/>
    <col min="1298" max="1298" width="3.375" style="59" customWidth="1"/>
    <col min="1299" max="1302" width="3" style="59" customWidth="1"/>
    <col min="1303" max="1303" width="1.5" style="59" customWidth="1"/>
    <col min="1304" max="1304" width="3.625" style="59" customWidth="1"/>
    <col min="1305" max="1305" width="4.25" style="59" customWidth="1"/>
    <col min="1306" max="1306" width="2.625" style="59" customWidth="1"/>
    <col min="1307" max="1307" width="3.875" style="59" customWidth="1"/>
    <col min="1308" max="1308" width="14.875" style="59" customWidth="1"/>
    <col min="1309" max="1309" width="6.375" style="59" customWidth="1"/>
    <col min="1310" max="1310" width="23.875" style="59" customWidth="1"/>
    <col min="1311" max="1313" width="15.125" style="59" customWidth="1"/>
    <col min="1314" max="1314" width="3.875" style="59" customWidth="1"/>
    <col min="1315" max="1317" width="3.625" style="59" customWidth="1"/>
    <col min="1318" max="1318" width="2" style="59" customWidth="1"/>
    <col min="1319" max="1536" width="9" style="59" customWidth="1"/>
    <col min="1537" max="1537" width="2" style="59" customWidth="1"/>
    <col min="1538" max="1538" width="4.5" style="59" customWidth="1"/>
    <col min="1539" max="1539" width="0.625" style="59" customWidth="1"/>
    <col min="1540" max="1540" width="2.625" style="59" customWidth="1"/>
    <col min="1541" max="1541" width="3.875" style="59" customWidth="1"/>
    <col min="1542" max="1542" width="26.875" style="59" customWidth="1"/>
    <col min="1543" max="1543" width="17.875" style="59" customWidth="1"/>
    <col min="1544" max="1546" width="10.625" style="59" customWidth="1"/>
    <col min="1547" max="1547" width="12.375" style="59" customWidth="1"/>
    <col min="1548" max="1550" width="3.625" style="59" customWidth="1"/>
    <col min="1551" max="1551" width="0.625" style="59" customWidth="1"/>
    <col min="1552" max="1552" width="3.75" style="59" customWidth="1"/>
    <col min="1553" max="1553" width="3" style="59" customWidth="1"/>
    <col min="1554" max="1554" width="3.375" style="59" customWidth="1"/>
    <col min="1555" max="1558" width="3" style="59" customWidth="1"/>
    <col min="1559" max="1559" width="1.5" style="59" customWidth="1"/>
    <col min="1560" max="1560" width="3.625" style="59" customWidth="1"/>
    <col min="1561" max="1561" width="4.25" style="59" customWidth="1"/>
    <col min="1562" max="1562" width="2.625" style="59" customWidth="1"/>
    <col min="1563" max="1563" width="3.875" style="59" customWidth="1"/>
    <col min="1564" max="1564" width="14.875" style="59" customWidth="1"/>
    <col min="1565" max="1565" width="6.375" style="59" customWidth="1"/>
    <col min="1566" max="1566" width="23.875" style="59" customWidth="1"/>
    <col min="1567" max="1569" width="15.125" style="59" customWidth="1"/>
    <col min="1570" max="1570" width="3.875" style="59" customWidth="1"/>
    <col min="1571" max="1573" width="3.625" style="59" customWidth="1"/>
    <col min="1574" max="1574" width="2" style="59" customWidth="1"/>
    <col min="1575" max="1792" width="9" style="59" customWidth="1"/>
    <col min="1793" max="1793" width="2" style="59" customWidth="1"/>
    <col min="1794" max="1794" width="4.5" style="59" customWidth="1"/>
    <col min="1795" max="1795" width="0.625" style="59" customWidth="1"/>
    <col min="1796" max="1796" width="2.625" style="59" customWidth="1"/>
    <col min="1797" max="1797" width="3.875" style="59" customWidth="1"/>
    <col min="1798" max="1798" width="26.875" style="59" customWidth="1"/>
    <col min="1799" max="1799" width="17.875" style="59" customWidth="1"/>
    <col min="1800" max="1802" width="10.625" style="59" customWidth="1"/>
    <col min="1803" max="1803" width="12.375" style="59" customWidth="1"/>
    <col min="1804" max="1806" width="3.625" style="59" customWidth="1"/>
    <col min="1807" max="1807" width="0.625" style="59" customWidth="1"/>
    <col min="1808" max="1808" width="3.75" style="59" customWidth="1"/>
    <col min="1809" max="1809" width="3" style="59" customWidth="1"/>
    <col min="1810" max="1810" width="3.375" style="59" customWidth="1"/>
    <col min="1811" max="1814" width="3" style="59" customWidth="1"/>
    <col min="1815" max="1815" width="1.5" style="59" customWidth="1"/>
    <col min="1816" max="1816" width="3.625" style="59" customWidth="1"/>
    <col min="1817" max="1817" width="4.25" style="59" customWidth="1"/>
    <col min="1818" max="1818" width="2.625" style="59" customWidth="1"/>
    <col min="1819" max="1819" width="3.875" style="59" customWidth="1"/>
    <col min="1820" max="1820" width="14.875" style="59" customWidth="1"/>
    <col min="1821" max="1821" width="6.375" style="59" customWidth="1"/>
    <col min="1822" max="1822" width="23.875" style="59" customWidth="1"/>
    <col min="1823" max="1825" width="15.125" style="59" customWidth="1"/>
    <col min="1826" max="1826" width="3.875" style="59" customWidth="1"/>
    <col min="1827" max="1829" width="3.625" style="59" customWidth="1"/>
    <col min="1830" max="1830" width="2" style="59" customWidth="1"/>
    <col min="1831" max="2048" width="9" style="59" customWidth="1"/>
    <col min="2049" max="2049" width="2" style="59" customWidth="1"/>
    <col min="2050" max="2050" width="4.5" style="59" customWidth="1"/>
    <col min="2051" max="2051" width="0.625" style="59" customWidth="1"/>
    <col min="2052" max="2052" width="2.625" style="59" customWidth="1"/>
    <col min="2053" max="2053" width="3.875" style="59" customWidth="1"/>
    <col min="2054" max="2054" width="26.875" style="59" customWidth="1"/>
    <col min="2055" max="2055" width="17.875" style="59" customWidth="1"/>
    <col min="2056" max="2058" width="10.625" style="59" customWidth="1"/>
    <col min="2059" max="2059" width="12.375" style="59" customWidth="1"/>
    <col min="2060" max="2062" width="3.625" style="59" customWidth="1"/>
    <col min="2063" max="2063" width="0.625" style="59" customWidth="1"/>
    <col min="2064" max="2064" width="3.75" style="59" customWidth="1"/>
    <col min="2065" max="2065" width="3" style="59" customWidth="1"/>
    <col min="2066" max="2066" width="3.375" style="59" customWidth="1"/>
    <col min="2067" max="2070" width="3" style="59" customWidth="1"/>
    <col min="2071" max="2071" width="1.5" style="59" customWidth="1"/>
    <col min="2072" max="2072" width="3.625" style="59" customWidth="1"/>
    <col min="2073" max="2073" width="4.25" style="59" customWidth="1"/>
    <col min="2074" max="2074" width="2.625" style="59" customWidth="1"/>
    <col min="2075" max="2075" width="3.875" style="59" customWidth="1"/>
    <col min="2076" max="2076" width="14.875" style="59" customWidth="1"/>
    <col min="2077" max="2077" width="6.375" style="59" customWidth="1"/>
    <col min="2078" max="2078" width="23.875" style="59" customWidth="1"/>
    <col min="2079" max="2081" width="15.125" style="59" customWidth="1"/>
    <col min="2082" max="2082" width="3.875" style="59" customWidth="1"/>
    <col min="2083" max="2085" width="3.625" style="59" customWidth="1"/>
    <col min="2086" max="2086" width="2" style="59" customWidth="1"/>
    <col min="2087" max="2304" width="9" style="59" customWidth="1"/>
    <col min="2305" max="2305" width="2" style="59" customWidth="1"/>
    <col min="2306" max="2306" width="4.5" style="59" customWidth="1"/>
    <col min="2307" max="2307" width="0.625" style="59" customWidth="1"/>
    <col min="2308" max="2308" width="2.625" style="59" customWidth="1"/>
    <col min="2309" max="2309" width="3.875" style="59" customWidth="1"/>
    <col min="2310" max="2310" width="26.875" style="59" customWidth="1"/>
    <col min="2311" max="2311" width="17.875" style="59" customWidth="1"/>
    <col min="2312" max="2314" width="10.625" style="59" customWidth="1"/>
    <col min="2315" max="2315" width="12.375" style="59" customWidth="1"/>
    <col min="2316" max="2318" width="3.625" style="59" customWidth="1"/>
    <col min="2319" max="2319" width="0.625" style="59" customWidth="1"/>
    <col min="2320" max="2320" width="3.75" style="59" customWidth="1"/>
    <col min="2321" max="2321" width="3" style="59" customWidth="1"/>
    <col min="2322" max="2322" width="3.375" style="59" customWidth="1"/>
    <col min="2323" max="2326" width="3" style="59" customWidth="1"/>
    <col min="2327" max="2327" width="1.5" style="59" customWidth="1"/>
    <col min="2328" max="2328" width="3.625" style="59" customWidth="1"/>
    <col min="2329" max="2329" width="4.25" style="59" customWidth="1"/>
    <col min="2330" max="2330" width="2.625" style="59" customWidth="1"/>
    <col min="2331" max="2331" width="3.875" style="59" customWidth="1"/>
    <col min="2332" max="2332" width="14.875" style="59" customWidth="1"/>
    <col min="2333" max="2333" width="6.375" style="59" customWidth="1"/>
    <col min="2334" max="2334" width="23.875" style="59" customWidth="1"/>
    <col min="2335" max="2337" width="15.125" style="59" customWidth="1"/>
    <col min="2338" max="2338" width="3.875" style="59" customWidth="1"/>
    <col min="2339" max="2341" width="3.625" style="59" customWidth="1"/>
    <col min="2342" max="2342" width="2" style="59" customWidth="1"/>
    <col min="2343" max="2560" width="9" style="59" customWidth="1"/>
    <col min="2561" max="2561" width="2" style="59" customWidth="1"/>
    <col min="2562" max="2562" width="4.5" style="59" customWidth="1"/>
    <col min="2563" max="2563" width="0.625" style="59" customWidth="1"/>
    <col min="2564" max="2564" width="2.625" style="59" customWidth="1"/>
    <col min="2565" max="2565" width="3.875" style="59" customWidth="1"/>
    <col min="2566" max="2566" width="26.875" style="59" customWidth="1"/>
    <col min="2567" max="2567" width="17.875" style="59" customWidth="1"/>
    <col min="2568" max="2570" width="10.625" style="59" customWidth="1"/>
    <col min="2571" max="2571" width="12.375" style="59" customWidth="1"/>
    <col min="2572" max="2574" width="3.625" style="59" customWidth="1"/>
    <col min="2575" max="2575" width="0.625" style="59" customWidth="1"/>
    <col min="2576" max="2576" width="3.75" style="59" customWidth="1"/>
    <col min="2577" max="2577" width="3" style="59" customWidth="1"/>
    <col min="2578" max="2578" width="3.375" style="59" customWidth="1"/>
    <col min="2579" max="2582" width="3" style="59" customWidth="1"/>
    <col min="2583" max="2583" width="1.5" style="59" customWidth="1"/>
    <col min="2584" max="2584" width="3.625" style="59" customWidth="1"/>
    <col min="2585" max="2585" width="4.25" style="59" customWidth="1"/>
    <col min="2586" max="2586" width="2.625" style="59" customWidth="1"/>
    <col min="2587" max="2587" width="3.875" style="59" customWidth="1"/>
    <col min="2588" max="2588" width="14.875" style="59" customWidth="1"/>
    <col min="2589" max="2589" width="6.375" style="59" customWidth="1"/>
    <col min="2590" max="2590" width="23.875" style="59" customWidth="1"/>
    <col min="2591" max="2593" width="15.125" style="59" customWidth="1"/>
    <col min="2594" max="2594" width="3.875" style="59" customWidth="1"/>
    <col min="2595" max="2597" width="3.625" style="59" customWidth="1"/>
    <col min="2598" max="2598" width="2" style="59" customWidth="1"/>
    <col min="2599" max="2816" width="9" style="59" customWidth="1"/>
    <col min="2817" max="2817" width="2" style="59" customWidth="1"/>
    <col min="2818" max="2818" width="4.5" style="59" customWidth="1"/>
    <col min="2819" max="2819" width="0.625" style="59" customWidth="1"/>
    <col min="2820" max="2820" width="2.625" style="59" customWidth="1"/>
    <col min="2821" max="2821" width="3.875" style="59" customWidth="1"/>
    <col min="2822" max="2822" width="26.875" style="59" customWidth="1"/>
    <col min="2823" max="2823" width="17.875" style="59" customWidth="1"/>
    <col min="2824" max="2826" width="10.625" style="59" customWidth="1"/>
    <col min="2827" max="2827" width="12.375" style="59" customWidth="1"/>
    <col min="2828" max="2830" width="3.625" style="59" customWidth="1"/>
    <col min="2831" max="2831" width="0.625" style="59" customWidth="1"/>
    <col min="2832" max="2832" width="3.75" style="59" customWidth="1"/>
    <col min="2833" max="2833" width="3" style="59" customWidth="1"/>
    <col min="2834" max="2834" width="3.375" style="59" customWidth="1"/>
    <col min="2835" max="2838" width="3" style="59" customWidth="1"/>
    <col min="2839" max="2839" width="1.5" style="59" customWidth="1"/>
    <col min="2840" max="2840" width="3.625" style="59" customWidth="1"/>
    <col min="2841" max="2841" width="4.25" style="59" customWidth="1"/>
    <col min="2842" max="2842" width="2.625" style="59" customWidth="1"/>
    <col min="2843" max="2843" width="3.875" style="59" customWidth="1"/>
    <col min="2844" max="2844" width="14.875" style="59" customWidth="1"/>
    <col min="2845" max="2845" width="6.375" style="59" customWidth="1"/>
    <col min="2846" max="2846" width="23.875" style="59" customWidth="1"/>
    <col min="2847" max="2849" width="15.125" style="59" customWidth="1"/>
    <col min="2850" max="2850" width="3.875" style="59" customWidth="1"/>
    <col min="2851" max="2853" width="3.625" style="59" customWidth="1"/>
    <col min="2854" max="2854" width="2" style="59" customWidth="1"/>
    <col min="2855" max="3072" width="9" style="59" customWidth="1"/>
    <col min="3073" max="3073" width="2" style="59" customWidth="1"/>
    <col min="3074" max="3074" width="4.5" style="59" customWidth="1"/>
    <col min="3075" max="3075" width="0.625" style="59" customWidth="1"/>
    <col min="3076" max="3076" width="2.625" style="59" customWidth="1"/>
    <col min="3077" max="3077" width="3.875" style="59" customWidth="1"/>
    <col min="3078" max="3078" width="26.875" style="59" customWidth="1"/>
    <col min="3079" max="3079" width="17.875" style="59" customWidth="1"/>
    <col min="3080" max="3082" width="10.625" style="59" customWidth="1"/>
    <col min="3083" max="3083" width="12.375" style="59" customWidth="1"/>
    <col min="3084" max="3086" width="3.625" style="59" customWidth="1"/>
    <col min="3087" max="3087" width="0.625" style="59" customWidth="1"/>
    <col min="3088" max="3088" width="3.75" style="59" customWidth="1"/>
    <col min="3089" max="3089" width="3" style="59" customWidth="1"/>
    <col min="3090" max="3090" width="3.375" style="59" customWidth="1"/>
    <col min="3091" max="3094" width="3" style="59" customWidth="1"/>
    <col min="3095" max="3095" width="1.5" style="59" customWidth="1"/>
    <col min="3096" max="3096" width="3.625" style="59" customWidth="1"/>
    <col min="3097" max="3097" width="4.25" style="59" customWidth="1"/>
    <col min="3098" max="3098" width="2.625" style="59" customWidth="1"/>
    <col min="3099" max="3099" width="3.875" style="59" customWidth="1"/>
    <col min="3100" max="3100" width="14.875" style="59" customWidth="1"/>
    <col min="3101" max="3101" width="6.375" style="59" customWidth="1"/>
    <col min="3102" max="3102" width="23.875" style="59" customWidth="1"/>
    <col min="3103" max="3105" width="15.125" style="59" customWidth="1"/>
    <col min="3106" max="3106" width="3.875" style="59" customWidth="1"/>
    <col min="3107" max="3109" width="3.625" style="59" customWidth="1"/>
    <col min="3110" max="3110" width="2" style="59" customWidth="1"/>
    <col min="3111" max="3328" width="9" style="59" customWidth="1"/>
    <col min="3329" max="3329" width="2" style="59" customWidth="1"/>
    <col min="3330" max="3330" width="4.5" style="59" customWidth="1"/>
    <col min="3331" max="3331" width="0.625" style="59" customWidth="1"/>
    <col min="3332" max="3332" width="2.625" style="59" customWidth="1"/>
    <col min="3333" max="3333" width="3.875" style="59" customWidth="1"/>
    <col min="3334" max="3334" width="26.875" style="59" customWidth="1"/>
    <col min="3335" max="3335" width="17.875" style="59" customWidth="1"/>
    <col min="3336" max="3338" width="10.625" style="59" customWidth="1"/>
    <col min="3339" max="3339" width="12.375" style="59" customWidth="1"/>
    <col min="3340" max="3342" width="3.625" style="59" customWidth="1"/>
    <col min="3343" max="3343" width="0.625" style="59" customWidth="1"/>
    <col min="3344" max="3344" width="3.75" style="59" customWidth="1"/>
    <col min="3345" max="3345" width="3" style="59" customWidth="1"/>
    <col min="3346" max="3346" width="3.375" style="59" customWidth="1"/>
    <col min="3347" max="3350" width="3" style="59" customWidth="1"/>
    <col min="3351" max="3351" width="1.5" style="59" customWidth="1"/>
    <col min="3352" max="3352" width="3.625" style="59" customWidth="1"/>
    <col min="3353" max="3353" width="4.25" style="59" customWidth="1"/>
    <col min="3354" max="3354" width="2.625" style="59" customWidth="1"/>
    <col min="3355" max="3355" width="3.875" style="59" customWidth="1"/>
    <col min="3356" max="3356" width="14.875" style="59" customWidth="1"/>
    <col min="3357" max="3357" width="6.375" style="59" customWidth="1"/>
    <col min="3358" max="3358" width="23.875" style="59" customWidth="1"/>
    <col min="3359" max="3361" width="15.125" style="59" customWidth="1"/>
    <col min="3362" max="3362" width="3.875" style="59" customWidth="1"/>
    <col min="3363" max="3365" width="3.625" style="59" customWidth="1"/>
    <col min="3366" max="3366" width="2" style="59" customWidth="1"/>
    <col min="3367" max="3584" width="9" style="59" customWidth="1"/>
    <col min="3585" max="3585" width="2" style="59" customWidth="1"/>
    <col min="3586" max="3586" width="4.5" style="59" customWidth="1"/>
    <col min="3587" max="3587" width="0.625" style="59" customWidth="1"/>
    <col min="3588" max="3588" width="2.625" style="59" customWidth="1"/>
    <col min="3589" max="3589" width="3.875" style="59" customWidth="1"/>
    <col min="3590" max="3590" width="26.875" style="59" customWidth="1"/>
    <col min="3591" max="3591" width="17.875" style="59" customWidth="1"/>
    <col min="3592" max="3594" width="10.625" style="59" customWidth="1"/>
    <col min="3595" max="3595" width="12.375" style="59" customWidth="1"/>
    <col min="3596" max="3598" width="3.625" style="59" customWidth="1"/>
    <col min="3599" max="3599" width="0.625" style="59" customWidth="1"/>
    <col min="3600" max="3600" width="3.75" style="59" customWidth="1"/>
    <col min="3601" max="3601" width="3" style="59" customWidth="1"/>
    <col min="3602" max="3602" width="3.375" style="59" customWidth="1"/>
    <col min="3603" max="3606" width="3" style="59" customWidth="1"/>
    <col min="3607" max="3607" width="1.5" style="59" customWidth="1"/>
    <col min="3608" max="3608" width="3.625" style="59" customWidth="1"/>
    <col min="3609" max="3609" width="4.25" style="59" customWidth="1"/>
    <col min="3610" max="3610" width="2.625" style="59" customWidth="1"/>
    <col min="3611" max="3611" width="3.875" style="59" customWidth="1"/>
    <col min="3612" max="3612" width="14.875" style="59" customWidth="1"/>
    <col min="3613" max="3613" width="6.375" style="59" customWidth="1"/>
    <col min="3614" max="3614" width="23.875" style="59" customWidth="1"/>
    <col min="3615" max="3617" width="15.125" style="59" customWidth="1"/>
    <col min="3618" max="3618" width="3.875" style="59" customWidth="1"/>
    <col min="3619" max="3621" width="3.625" style="59" customWidth="1"/>
    <col min="3622" max="3622" width="2" style="59" customWidth="1"/>
    <col min="3623" max="3840" width="9" style="59" customWidth="1"/>
    <col min="3841" max="3841" width="2" style="59" customWidth="1"/>
    <col min="3842" max="3842" width="4.5" style="59" customWidth="1"/>
    <col min="3843" max="3843" width="0.625" style="59" customWidth="1"/>
    <col min="3844" max="3844" width="2.625" style="59" customWidth="1"/>
    <col min="3845" max="3845" width="3.875" style="59" customWidth="1"/>
    <col min="3846" max="3846" width="26.875" style="59" customWidth="1"/>
    <col min="3847" max="3847" width="17.875" style="59" customWidth="1"/>
    <col min="3848" max="3850" width="10.625" style="59" customWidth="1"/>
    <col min="3851" max="3851" width="12.375" style="59" customWidth="1"/>
    <col min="3852" max="3854" width="3.625" style="59" customWidth="1"/>
    <col min="3855" max="3855" width="0.625" style="59" customWidth="1"/>
    <col min="3856" max="3856" width="3.75" style="59" customWidth="1"/>
    <col min="3857" max="3857" width="3" style="59" customWidth="1"/>
    <col min="3858" max="3858" width="3.375" style="59" customWidth="1"/>
    <col min="3859" max="3862" width="3" style="59" customWidth="1"/>
    <col min="3863" max="3863" width="1.5" style="59" customWidth="1"/>
    <col min="3864" max="3864" width="3.625" style="59" customWidth="1"/>
    <col min="3865" max="3865" width="4.25" style="59" customWidth="1"/>
    <col min="3866" max="3866" width="2.625" style="59" customWidth="1"/>
    <col min="3867" max="3867" width="3.875" style="59" customWidth="1"/>
    <col min="3868" max="3868" width="14.875" style="59" customWidth="1"/>
    <col min="3869" max="3869" width="6.375" style="59" customWidth="1"/>
    <col min="3870" max="3870" width="23.875" style="59" customWidth="1"/>
    <col min="3871" max="3873" width="15.125" style="59" customWidth="1"/>
    <col min="3874" max="3874" width="3.875" style="59" customWidth="1"/>
    <col min="3875" max="3877" width="3.625" style="59" customWidth="1"/>
    <col min="3878" max="3878" width="2" style="59" customWidth="1"/>
    <col min="3879" max="4096" width="9" style="59" customWidth="1"/>
    <col min="4097" max="4097" width="2" style="59" customWidth="1"/>
    <col min="4098" max="4098" width="4.5" style="59" customWidth="1"/>
    <col min="4099" max="4099" width="0.625" style="59" customWidth="1"/>
    <col min="4100" max="4100" width="2.625" style="59" customWidth="1"/>
    <col min="4101" max="4101" width="3.875" style="59" customWidth="1"/>
    <col min="4102" max="4102" width="26.875" style="59" customWidth="1"/>
    <col min="4103" max="4103" width="17.875" style="59" customWidth="1"/>
    <col min="4104" max="4106" width="10.625" style="59" customWidth="1"/>
    <col min="4107" max="4107" width="12.375" style="59" customWidth="1"/>
    <col min="4108" max="4110" width="3.625" style="59" customWidth="1"/>
    <col min="4111" max="4111" width="0.625" style="59" customWidth="1"/>
    <col min="4112" max="4112" width="3.75" style="59" customWidth="1"/>
    <col min="4113" max="4113" width="3" style="59" customWidth="1"/>
    <col min="4114" max="4114" width="3.375" style="59" customWidth="1"/>
    <col min="4115" max="4118" width="3" style="59" customWidth="1"/>
    <col min="4119" max="4119" width="1.5" style="59" customWidth="1"/>
    <col min="4120" max="4120" width="3.625" style="59" customWidth="1"/>
    <col min="4121" max="4121" width="4.25" style="59" customWidth="1"/>
    <col min="4122" max="4122" width="2.625" style="59" customWidth="1"/>
    <col min="4123" max="4123" width="3.875" style="59" customWidth="1"/>
    <col min="4124" max="4124" width="14.875" style="59" customWidth="1"/>
    <col min="4125" max="4125" width="6.375" style="59" customWidth="1"/>
    <col min="4126" max="4126" width="23.875" style="59" customWidth="1"/>
    <col min="4127" max="4129" width="15.125" style="59" customWidth="1"/>
    <col min="4130" max="4130" width="3.875" style="59" customWidth="1"/>
    <col min="4131" max="4133" width="3.625" style="59" customWidth="1"/>
    <col min="4134" max="4134" width="2" style="59" customWidth="1"/>
    <col min="4135" max="4352" width="9" style="59" customWidth="1"/>
    <col min="4353" max="4353" width="2" style="59" customWidth="1"/>
    <col min="4354" max="4354" width="4.5" style="59" customWidth="1"/>
    <col min="4355" max="4355" width="0.625" style="59" customWidth="1"/>
    <col min="4356" max="4356" width="2.625" style="59" customWidth="1"/>
    <col min="4357" max="4357" width="3.875" style="59" customWidth="1"/>
    <col min="4358" max="4358" width="26.875" style="59" customWidth="1"/>
    <col min="4359" max="4359" width="17.875" style="59" customWidth="1"/>
    <col min="4360" max="4362" width="10.625" style="59" customWidth="1"/>
    <col min="4363" max="4363" width="12.375" style="59" customWidth="1"/>
    <col min="4364" max="4366" width="3.625" style="59" customWidth="1"/>
    <col min="4367" max="4367" width="0.625" style="59" customWidth="1"/>
    <col min="4368" max="4368" width="3.75" style="59" customWidth="1"/>
    <col min="4369" max="4369" width="3" style="59" customWidth="1"/>
    <col min="4370" max="4370" width="3.375" style="59" customWidth="1"/>
    <col min="4371" max="4374" width="3" style="59" customWidth="1"/>
    <col min="4375" max="4375" width="1.5" style="59" customWidth="1"/>
    <col min="4376" max="4376" width="3.625" style="59" customWidth="1"/>
    <col min="4377" max="4377" width="4.25" style="59" customWidth="1"/>
    <col min="4378" max="4378" width="2.625" style="59" customWidth="1"/>
    <col min="4379" max="4379" width="3.875" style="59" customWidth="1"/>
    <col min="4380" max="4380" width="14.875" style="59" customWidth="1"/>
    <col min="4381" max="4381" width="6.375" style="59" customWidth="1"/>
    <col min="4382" max="4382" width="23.875" style="59" customWidth="1"/>
    <col min="4383" max="4385" width="15.125" style="59" customWidth="1"/>
    <col min="4386" max="4386" width="3.875" style="59" customWidth="1"/>
    <col min="4387" max="4389" width="3.625" style="59" customWidth="1"/>
    <col min="4390" max="4390" width="2" style="59" customWidth="1"/>
    <col min="4391" max="4608" width="9" style="59" customWidth="1"/>
    <col min="4609" max="4609" width="2" style="59" customWidth="1"/>
    <col min="4610" max="4610" width="4.5" style="59" customWidth="1"/>
    <col min="4611" max="4611" width="0.625" style="59" customWidth="1"/>
    <col min="4612" max="4612" width="2.625" style="59" customWidth="1"/>
    <col min="4613" max="4613" width="3.875" style="59" customWidth="1"/>
    <col min="4614" max="4614" width="26.875" style="59" customWidth="1"/>
    <col min="4615" max="4615" width="17.875" style="59" customWidth="1"/>
    <col min="4616" max="4618" width="10.625" style="59" customWidth="1"/>
    <col min="4619" max="4619" width="12.375" style="59" customWidth="1"/>
    <col min="4620" max="4622" width="3.625" style="59" customWidth="1"/>
    <col min="4623" max="4623" width="0.625" style="59" customWidth="1"/>
    <col min="4624" max="4624" width="3.75" style="59" customWidth="1"/>
    <col min="4625" max="4625" width="3" style="59" customWidth="1"/>
    <col min="4626" max="4626" width="3.375" style="59" customWidth="1"/>
    <col min="4627" max="4630" width="3" style="59" customWidth="1"/>
    <col min="4631" max="4631" width="1.5" style="59" customWidth="1"/>
    <col min="4632" max="4632" width="3.625" style="59" customWidth="1"/>
    <col min="4633" max="4633" width="4.25" style="59" customWidth="1"/>
    <col min="4634" max="4634" width="2.625" style="59" customWidth="1"/>
    <col min="4635" max="4635" width="3.875" style="59" customWidth="1"/>
    <col min="4636" max="4636" width="14.875" style="59" customWidth="1"/>
    <col min="4637" max="4637" width="6.375" style="59" customWidth="1"/>
    <col min="4638" max="4638" width="23.875" style="59" customWidth="1"/>
    <col min="4639" max="4641" width="15.125" style="59" customWidth="1"/>
    <col min="4642" max="4642" width="3.875" style="59" customWidth="1"/>
    <col min="4643" max="4645" width="3.625" style="59" customWidth="1"/>
    <col min="4646" max="4646" width="2" style="59" customWidth="1"/>
    <col min="4647" max="4864" width="9" style="59" customWidth="1"/>
    <col min="4865" max="4865" width="2" style="59" customWidth="1"/>
    <col min="4866" max="4866" width="4.5" style="59" customWidth="1"/>
    <col min="4867" max="4867" width="0.625" style="59" customWidth="1"/>
    <col min="4868" max="4868" width="2.625" style="59" customWidth="1"/>
    <col min="4869" max="4869" width="3.875" style="59" customWidth="1"/>
    <col min="4870" max="4870" width="26.875" style="59" customWidth="1"/>
    <col min="4871" max="4871" width="17.875" style="59" customWidth="1"/>
    <col min="4872" max="4874" width="10.625" style="59" customWidth="1"/>
    <col min="4875" max="4875" width="12.375" style="59" customWidth="1"/>
    <col min="4876" max="4878" width="3.625" style="59" customWidth="1"/>
    <col min="4879" max="4879" width="0.625" style="59" customWidth="1"/>
    <col min="4880" max="4880" width="3.75" style="59" customWidth="1"/>
    <col min="4881" max="4881" width="3" style="59" customWidth="1"/>
    <col min="4882" max="4882" width="3.375" style="59" customWidth="1"/>
    <col min="4883" max="4886" width="3" style="59" customWidth="1"/>
    <col min="4887" max="4887" width="1.5" style="59" customWidth="1"/>
    <col min="4888" max="4888" width="3.625" style="59" customWidth="1"/>
    <col min="4889" max="4889" width="4.25" style="59" customWidth="1"/>
    <col min="4890" max="4890" width="2.625" style="59" customWidth="1"/>
    <col min="4891" max="4891" width="3.875" style="59" customWidth="1"/>
    <col min="4892" max="4892" width="14.875" style="59" customWidth="1"/>
    <col min="4893" max="4893" width="6.375" style="59" customWidth="1"/>
    <col min="4894" max="4894" width="23.875" style="59" customWidth="1"/>
    <col min="4895" max="4897" width="15.125" style="59" customWidth="1"/>
    <col min="4898" max="4898" width="3.875" style="59" customWidth="1"/>
    <col min="4899" max="4901" width="3.625" style="59" customWidth="1"/>
    <col min="4902" max="4902" width="2" style="59" customWidth="1"/>
    <col min="4903" max="5120" width="9" style="59" customWidth="1"/>
    <col min="5121" max="5121" width="2" style="59" customWidth="1"/>
    <col min="5122" max="5122" width="4.5" style="59" customWidth="1"/>
    <col min="5123" max="5123" width="0.625" style="59" customWidth="1"/>
    <col min="5124" max="5124" width="2.625" style="59" customWidth="1"/>
    <col min="5125" max="5125" width="3.875" style="59" customWidth="1"/>
    <col min="5126" max="5126" width="26.875" style="59" customWidth="1"/>
    <col min="5127" max="5127" width="17.875" style="59" customWidth="1"/>
    <col min="5128" max="5130" width="10.625" style="59" customWidth="1"/>
    <col min="5131" max="5131" width="12.375" style="59" customWidth="1"/>
    <col min="5132" max="5134" width="3.625" style="59" customWidth="1"/>
    <col min="5135" max="5135" width="0.625" style="59" customWidth="1"/>
    <col min="5136" max="5136" width="3.75" style="59" customWidth="1"/>
    <col min="5137" max="5137" width="3" style="59" customWidth="1"/>
    <col min="5138" max="5138" width="3.375" style="59" customWidth="1"/>
    <col min="5139" max="5142" width="3" style="59" customWidth="1"/>
    <col min="5143" max="5143" width="1.5" style="59" customWidth="1"/>
    <col min="5144" max="5144" width="3.625" style="59" customWidth="1"/>
    <col min="5145" max="5145" width="4.25" style="59" customWidth="1"/>
    <col min="5146" max="5146" width="2.625" style="59" customWidth="1"/>
    <col min="5147" max="5147" width="3.875" style="59" customWidth="1"/>
    <col min="5148" max="5148" width="14.875" style="59" customWidth="1"/>
    <col min="5149" max="5149" width="6.375" style="59" customWidth="1"/>
    <col min="5150" max="5150" width="23.875" style="59" customWidth="1"/>
    <col min="5151" max="5153" width="15.125" style="59" customWidth="1"/>
    <col min="5154" max="5154" width="3.875" style="59" customWidth="1"/>
    <col min="5155" max="5157" width="3.625" style="59" customWidth="1"/>
    <col min="5158" max="5158" width="2" style="59" customWidth="1"/>
    <col min="5159" max="5376" width="9" style="59" customWidth="1"/>
    <col min="5377" max="5377" width="2" style="59" customWidth="1"/>
    <col min="5378" max="5378" width="4.5" style="59" customWidth="1"/>
    <col min="5379" max="5379" width="0.625" style="59" customWidth="1"/>
    <col min="5380" max="5380" width="2.625" style="59" customWidth="1"/>
    <col min="5381" max="5381" width="3.875" style="59" customWidth="1"/>
    <col min="5382" max="5382" width="26.875" style="59" customWidth="1"/>
    <col min="5383" max="5383" width="17.875" style="59" customWidth="1"/>
    <col min="5384" max="5386" width="10.625" style="59" customWidth="1"/>
    <col min="5387" max="5387" width="12.375" style="59" customWidth="1"/>
    <col min="5388" max="5390" width="3.625" style="59" customWidth="1"/>
    <col min="5391" max="5391" width="0.625" style="59" customWidth="1"/>
    <col min="5392" max="5392" width="3.75" style="59" customWidth="1"/>
    <col min="5393" max="5393" width="3" style="59" customWidth="1"/>
    <col min="5394" max="5394" width="3.375" style="59" customWidth="1"/>
    <col min="5395" max="5398" width="3" style="59" customWidth="1"/>
    <col min="5399" max="5399" width="1.5" style="59" customWidth="1"/>
    <col min="5400" max="5400" width="3.625" style="59" customWidth="1"/>
    <col min="5401" max="5401" width="4.25" style="59" customWidth="1"/>
    <col min="5402" max="5402" width="2.625" style="59" customWidth="1"/>
    <col min="5403" max="5403" width="3.875" style="59" customWidth="1"/>
    <col min="5404" max="5404" width="14.875" style="59" customWidth="1"/>
    <col min="5405" max="5405" width="6.375" style="59" customWidth="1"/>
    <col min="5406" max="5406" width="23.875" style="59" customWidth="1"/>
    <col min="5407" max="5409" width="15.125" style="59" customWidth="1"/>
    <col min="5410" max="5410" width="3.875" style="59" customWidth="1"/>
    <col min="5411" max="5413" width="3.625" style="59" customWidth="1"/>
    <col min="5414" max="5414" width="2" style="59" customWidth="1"/>
    <col min="5415" max="5632" width="9" style="59" customWidth="1"/>
    <col min="5633" max="5633" width="2" style="59" customWidth="1"/>
    <col min="5634" max="5634" width="4.5" style="59" customWidth="1"/>
    <col min="5635" max="5635" width="0.625" style="59" customWidth="1"/>
    <col min="5636" max="5636" width="2.625" style="59" customWidth="1"/>
    <col min="5637" max="5637" width="3.875" style="59" customWidth="1"/>
    <col min="5638" max="5638" width="26.875" style="59" customWidth="1"/>
    <col min="5639" max="5639" width="17.875" style="59" customWidth="1"/>
    <col min="5640" max="5642" width="10.625" style="59" customWidth="1"/>
    <col min="5643" max="5643" width="12.375" style="59" customWidth="1"/>
    <col min="5644" max="5646" width="3.625" style="59" customWidth="1"/>
    <col min="5647" max="5647" width="0.625" style="59" customWidth="1"/>
    <col min="5648" max="5648" width="3.75" style="59" customWidth="1"/>
    <col min="5649" max="5649" width="3" style="59" customWidth="1"/>
    <col min="5650" max="5650" width="3.375" style="59" customWidth="1"/>
    <col min="5651" max="5654" width="3" style="59" customWidth="1"/>
    <col min="5655" max="5655" width="1.5" style="59" customWidth="1"/>
    <col min="5656" max="5656" width="3.625" style="59" customWidth="1"/>
    <col min="5657" max="5657" width="4.25" style="59" customWidth="1"/>
    <col min="5658" max="5658" width="2.625" style="59" customWidth="1"/>
    <col min="5659" max="5659" width="3.875" style="59" customWidth="1"/>
    <col min="5660" max="5660" width="14.875" style="59" customWidth="1"/>
    <col min="5661" max="5661" width="6.375" style="59" customWidth="1"/>
    <col min="5662" max="5662" width="23.875" style="59" customWidth="1"/>
    <col min="5663" max="5665" width="15.125" style="59" customWidth="1"/>
    <col min="5666" max="5666" width="3.875" style="59" customWidth="1"/>
    <col min="5667" max="5669" width="3.625" style="59" customWidth="1"/>
    <col min="5670" max="5670" width="2" style="59" customWidth="1"/>
    <col min="5671" max="5888" width="9" style="59" customWidth="1"/>
    <col min="5889" max="5889" width="2" style="59" customWidth="1"/>
    <col min="5890" max="5890" width="4.5" style="59" customWidth="1"/>
    <col min="5891" max="5891" width="0.625" style="59" customWidth="1"/>
    <col min="5892" max="5892" width="2.625" style="59" customWidth="1"/>
    <col min="5893" max="5893" width="3.875" style="59" customWidth="1"/>
    <col min="5894" max="5894" width="26.875" style="59" customWidth="1"/>
    <col min="5895" max="5895" width="17.875" style="59" customWidth="1"/>
    <col min="5896" max="5898" width="10.625" style="59" customWidth="1"/>
    <col min="5899" max="5899" width="12.375" style="59" customWidth="1"/>
    <col min="5900" max="5902" width="3.625" style="59" customWidth="1"/>
    <col min="5903" max="5903" width="0.625" style="59" customWidth="1"/>
    <col min="5904" max="5904" width="3.75" style="59" customWidth="1"/>
    <col min="5905" max="5905" width="3" style="59" customWidth="1"/>
    <col min="5906" max="5906" width="3.375" style="59" customWidth="1"/>
    <col min="5907" max="5910" width="3" style="59" customWidth="1"/>
    <col min="5911" max="5911" width="1.5" style="59" customWidth="1"/>
    <col min="5912" max="5912" width="3.625" style="59" customWidth="1"/>
    <col min="5913" max="5913" width="4.25" style="59" customWidth="1"/>
    <col min="5914" max="5914" width="2.625" style="59" customWidth="1"/>
    <col min="5915" max="5915" width="3.875" style="59" customWidth="1"/>
    <col min="5916" max="5916" width="14.875" style="59" customWidth="1"/>
    <col min="5917" max="5917" width="6.375" style="59" customWidth="1"/>
    <col min="5918" max="5918" width="23.875" style="59" customWidth="1"/>
    <col min="5919" max="5921" width="15.125" style="59" customWidth="1"/>
    <col min="5922" max="5922" width="3.875" style="59" customWidth="1"/>
    <col min="5923" max="5925" width="3.625" style="59" customWidth="1"/>
    <col min="5926" max="5926" width="2" style="59" customWidth="1"/>
    <col min="5927" max="6144" width="9" style="59" customWidth="1"/>
    <col min="6145" max="6145" width="2" style="59" customWidth="1"/>
    <col min="6146" max="6146" width="4.5" style="59" customWidth="1"/>
    <col min="6147" max="6147" width="0.625" style="59" customWidth="1"/>
    <col min="6148" max="6148" width="2.625" style="59" customWidth="1"/>
    <col min="6149" max="6149" width="3.875" style="59" customWidth="1"/>
    <col min="6150" max="6150" width="26.875" style="59" customWidth="1"/>
    <col min="6151" max="6151" width="17.875" style="59" customWidth="1"/>
    <col min="6152" max="6154" width="10.625" style="59" customWidth="1"/>
    <col min="6155" max="6155" width="12.375" style="59" customWidth="1"/>
    <col min="6156" max="6158" width="3.625" style="59" customWidth="1"/>
    <col min="6159" max="6159" width="0.625" style="59" customWidth="1"/>
    <col min="6160" max="6160" width="3.75" style="59" customWidth="1"/>
    <col min="6161" max="6161" width="3" style="59" customWidth="1"/>
    <col min="6162" max="6162" width="3.375" style="59" customWidth="1"/>
    <col min="6163" max="6166" width="3" style="59" customWidth="1"/>
    <col min="6167" max="6167" width="1.5" style="59" customWidth="1"/>
    <col min="6168" max="6168" width="3.625" style="59" customWidth="1"/>
    <col min="6169" max="6169" width="4.25" style="59" customWidth="1"/>
    <col min="6170" max="6170" width="2.625" style="59" customWidth="1"/>
    <col min="6171" max="6171" width="3.875" style="59" customWidth="1"/>
    <col min="6172" max="6172" width="14.875" style="59" customWidth="1"/>
    <col min="6173" max="6173" width="6.375" style="59" customWidth="1"/>
    <col min="6174" max="6174" width="23.875" style="59" customWidth="1"/>
    <col min="6175" max="6177" width="15.125" style="59" customWidth="1"/>
    <col min="6178" max="6178" width="3.875" style="59" customWidth="1"/>
    <col min="6179" max="6181" width="3.625" style="59" customWidth="1"/>
    <col min="6182" max="6182" width="2" style="59" customWidth="1"/>
    <col min="6183" max="6400" width="9" style="59" customWidth="1"/>
    <col min="6401" max="6401" width="2" style="59" customWidth="1"/>
    <col min="6402" max="6402" width="4.5" style="59" customWidth="1"/>
    <col min="6403" max="6403" width="0.625" style="59" customWidth="1"/>
    <col min="6404" max="6404" width="2.625" style="59" customWidth="1"/>
    <col min="6405" max="6405" width="3.875" style="59" customWidth="1"/>
    <col min="6406" max="6406" width="26.875" style="59" customWidth="1"/>
    <col min="6407" max="6407" width="17.875" style="59" customWidth="1"/>
    <col min="6408" max="6410" width="10.625" style="59" customWidth="1"/>
    <col min="6411" max="6411" width="12.375" style="59" customWidth="1"/>
    <col min="6412" max="6414" width="3.625" style="59" customWidth="1"/>
    <col min="6415" max="6415" width="0.625" style="59" customWidth="1"/>
    <col min="6416" max="6416" width="3.75" style="59" customWidth="1"/>
    <col min="6417" max="6417" width="3" style="59" customWidth="1"/>
    <col min="6418" max="6418" width="3.375" style="59" customWidth="1"/>
    <col min="6419" max="6422" width="3" style="59" customWidth="1"/>
    <col min="6423" max="6423" width="1.5" style="59" customWidth="1"/>
    <col min="6424" max="6424" width="3.625" style="59" customWidth="1"/>
    <col min="6425" max="6425" width="4.25" style="59" customWidth="1"/>
    <col min="6426" max="6426" width="2.625" style="59" customWidth="1"/>
    <col min="6427" max="6427" width="3.875" style="59" customWidth="1"/>
    <col min="6428" max="6428" width="14.875" style="59" customWidth="1"/>
    <col min="6429" max="6429" width="6.375" style="59" customWidth="1"/>
    <col min="6430" max="6430" width="23.875" style="59" customWidth="1"/>
    <col min="6431" max="6433" width="15.125" style="59" customWidth="1"/>
    <col min="6434" max="6434" width="3.875" style="59" customWidth="1"/>
    <col min="6435" max="6437" width="3.625" style="59" customWidth="1"/>
    <col min="6438" max="6438" width="2" style="59" customWidth="1"/>
    <col min="6439" max="6656" width="9" style="59" customWidth="1"/>
    <col min="6657" max="6657" width="2" style="59" customWidth="1"/>
    <col min="6658" max="6658" width="4.5" style="59" customWidth="1"/>
    <col min="6659" max="6659" width="0.625" style="59" customWidth="1"/>
    <col min="6660" max="6660" width="2.625" style="59" customWidth="1"/>
    <col min="6661" max="6661" width="3.875" style="59" customWidth="1"/>
    <col min="6662" max="6662" width="26.875" style="59" customWidth="1"/>
    <col min="6663" max="6663" width="17.875" style="59" customWidth="1"/>
    <col min="6664" max="6666" width="10.625" style="59" customWidth="1"/>
    <col min="6667" max="6667" width="12.375" style="59" customWidth="1"/>
    <col min="6668" max="6670" width="3.625" style="59" customWidth="1"/>
    <col min="6671" max="6671" width="0.625" style="59" customWidth="1"/>
    <col min="6672" max="6672" width="3.75" style="59" customWidth="1"/>
    <col min="6673" max="6673" width="3" style="59" customWidth="1"/>
    <col min="6674" max="6674" width="3.375" style="59" customWidth="1"/>
    <col min="6675" max="6678" width="3" style="59" customWidth="1"/>
    <col min="6679" max="6679" width="1.5" style="59" customWidth="1"/>
    <col min="6680" max="6680" width="3.625" style="59" customWidth="1"/>
    <col min="6681" max="6681" width="4.25" style="59" customWidth="1"/>
    <col min="6682" max="6682" width="2.625" style="59" customWidth="1"/>
    <col min="6683" max="6683" width="3.875" style="59" customWidth="1"/>
    <col min="6684" max="6684" width="14.875" style="59" customWidth="1"/>
    <col min="6685" max="6685" width="6.375" style="59" customWidth="1"/>
    <col min="6686" max="6686" width="23.875" style="59" customWidth="1"/>
    <col min="6687" max="6689" width="15.125" style="59" customWidth="1"/>
    <col min="6690" max="6690" width="3.875" style="59" customWidth="1"/>
    <col min="6691" max="6693" width="3.625" style="59" customWidth="1"/>
    <col min="6694" max="6694" width="2" style="59" customWidth="1"/>
    <col min="6695" max="6912" width="9" style="59" customWidth="1"/>
    <col min="6913" max="6913" width="2" style="59" customWidth="1"/>
    <col min="6914" max="6914" width="4.5" style="59" customWidth="1"/>
    <col min="6915" max="6915" width="0.625" style="59" customWidth="1"/>
    <col min="6916" max="6916" width="2.625" style="59" customWidth="1"/>
    <col min="6917" max="6917" width="3.875" style="59" customWidth="1"/>
    <col min="6918" max="6918" width="26.875" style="59" customWidth="1"/>
    <col min="6919" max="6919" width="17.875" style="59" customWidth="1"/>
    <col min="6920" max="6922" width="10.625" style="59" customWidth="1"/>
    <col min="6923" max="6923" width="12.375" style="59" customWidth="1"/>
    <col min="6924" max="6926" width="3.625" style="59" customWidth="1"/>
    <col min="6927" max="6927" width="0.625" style="59" customWidth="1"/>
    <col min="6928" max="6928" width="3.75" style="59" customWidth="1"/>
    <col min="6929" max="6929" width="3" style="59" customWidth="1"/>
    <col min="6930" max="6930" width="3.375" style="59" customWidth="1"/>
    <col min="6931" max="6934" width="3" style="59" customWidth="1"/>
    <col min="6935" max="6935" width="1.5" style="59" customWidth="1"/>
    <col min="6936" max="6936" width="3.625" style="59" customWidth="1"/>
    <col min="6937" max="6937" width="4.25" style="59" customWidth="1"/>
    <col min="6938" max="6938" width="2.625" style="59" customWidth="1"/>
    <col min="6939" max="6939" width="3.875" style="59" customWidth="1"/>
    <col min="6940" max="6940" width="14.875" style="59" customWidth="1"/>
    <col min="6941" max="6941" width="6.375" style="59" customWidth="1"/>
    <col min="6942" max="6942" width="23.875" style="59" customWidth="1"/>
    <col min="6943" max="6945" width="15.125" style="59" customWidth="1"/>
    <col min="6946" max="6946" width="3.875" style="59" customWidth="1"/>
    <col min="6947" max="6949" width="3.625" style="59" customWidth="1"/>
    <col min="6950" max="6950" width="2" style="59" customWidth="1"/>
    <col min="6951" max="7168" width="9" style="59" customWidth="1"/>
    <col min="7169" max="7169" width="2" style="59" customWidth="1"/>
    <col min="7170" max="7170" width="4.5" style="59" customWidth="1"/>
    <col min="7171" max="7171" width="0.625" style="59" customWidth="1"/>
    <col min="7172" max="7172" width="2.625" style="59" customWidth="1"/>
    <col min="7173" max="7173" width="3.875" style="59" customWidth="1"/>
    <col min="7174" max="7174" width="26.875" style="59" customWidth="1"/>
    <col min="7175" max="7175" width="17.875" style="59" customWidth="1"/>
    <col min="7176" max="7178" width="10.625" style="59" customWidth="1"/>
    <col min="7179" max="7179" width="12.375" style="59" customWidth="1"/>
    <col min="7180" max="7182" width="3.625" style="59" customWidth="1"/>
    <col min="7183" max="7183" width="0.625" style="59" customWidth="1"/>
    <col min="7184" max="7184" width="3.75" style="59" customWidth="1"/>
    <col min="7185" max="7185" width="3" style="59" customWidth="1"/>
    <col min="7186" max="7186" width="3.375" style="59" customWidth="1"/>
    <col min="7187" max="7190" width="3" style="59" customWidth="1"/>
    <col min="7191" max="7191" width="1.5" style="59" customWidth="1"/>
    <col min="7192" max="7192" width="3.625" style="59" customWidth="1"/>
    <col min="7193" max="7193" width="4.25" style="59" customWidth="1"/>
    <col min="7194" max="7194" width="2.625" style="59" customWidth="1"/>
    <col min="7195" max="7195" width="3.875" style="59" customWidth="1"/>
    <col min="7196" max="7196" width="14.875" style="59" customWidth="1"/>
    <col min="7197" max="7197" width="6.375" style="59" customWidth="1"/>
    <col min="7198" max="7198" width="23.875" style="59" customWidth="1"/>
    <col min="7199" max="7201" width="15.125" style="59" customWidth="1"/>
    <col min="7202" max="7202" width="3.875" style="59" customWidth="1"/>
    <col min="7203" max="7205" width="3.625" style="59" customWidth="1"/>
    <col min="7206" max="7206" width="2" style="59" customWidth="1"/>
    <col min="7207" max="7424" width="9" style="59" customWidth="1"/>
    <col min="7425" max="7425" width="2" style="59" customWidth="1"/>
    <col min="7426" max="7426" width="4.5" style="59" customWidth="1"/>
    <col min="7427" max="7427" width="0.625" style="59" customWidth="1"/>
    <col min="7428" max="7428" width="2.625" style="59" customWidth="1"/>
    <col min="7429" max="7429" width="3.875" style="59" customWidth="1"/>
    <col min="7430" max="7430" width="26.875" style="59" customWidth="1"/>
    <col min="7431" max="7431" width="17.875" style="59" customWidth="1"/>
    <col min="7432" max="7434" width="10.625" style="59" customWidth="1"/>
    <col min="7435" max="7435" width="12.375" style="59" customWidth="1"/>
    <col min="7436" max="7438" width="3.625" style="59" customWidth="1"/>
    <col min="7439" max="7439" width="0.625" style="59" customWidth="1"/>
    <col min="7440" max="7440" width="3.75" style="59" customWidth="1"/>
    <col min="7441" max="7441" width="3" style="59" customWidth="1"/>
    <col min="7442" max="7442" width="3.375" style="59" customWidth="1"/>
    <col min="7443" max="7446" width="3" style="59" customWidth="1"/>
    <col min="7447" max="7447" width="1.5" style="59" customWidth="1"/>
    <col min="7448" max="7448" width="3.625" style="59" customWidth="1"/>
    <col min="7449" max="7449" width="4.25" style="59" customWidth="1"/>
    <col min="7450" max="7450" width="2.625" style="59" customWidth="1"/>
    <col min="7451" max="7451" width="3.875" style="59" customWidth="1"/>
    <col min="7452" max="7452" width="14.875" style="59" customWidth="1"/>
    <col min="7453" max="7453" width="6.375" style="59" customWidth="1"/>
    <col min="7454" max="7454" width="23.875" style="59" customWidth="1"/>
    <col min="7455" max="7457" width="15.125" style="59" customWidth="1"/>
    <col min="7458" max="7458" width="3.875" style="59" customWidth="1"/>
    <col min="7459" max="7461" width="3.625" style="59" customWidth="1"/>
    <col min="7462" max="7462" width="2" style="59" customWidth="1"/>
    <col min="7463" max="7680" width="9" style="59" customWidth="1"/>
    <col min="7681" max="7681" width="2" style="59" customWidth="1"/>
    <col min="7682" max="7682" width="4.5" style="59" customWidth="1"/>
    <col min="7683" max="7683" width="0.625" style="59" customWidth="1"/>
    <col min="7684" max="7684" width="2.625" style="59" customWidth="1"/>
    <col min="7685" max="7685" width="3.875" style="59" customWidth="1"/>
    <col min="7686" max="7686" width="26.875" style="59" customWidth="1"/>
    <col min="7687" max="7687" width="17.875" style="59" customWidth="1"/>
    <col min="7688" max="7690" width="10.625" style="59" customWidth="1"/>
    <col min="7691" max="7691" width="12.375" style="59" customWidth="1"/>
    <col min="7692" max="7694" width="3.625" style="59" customWidth="1"/>
    <col min="7695" max="7695" width="0.625" style="59" customWidth="1"/>
    <col min="7696" max="7696" width="3.75" style="59" customWidth="1"/>
    <col min="7697" max="7697" width="3" style="59" customWidth="1"/>
    <col min="7698" max="7698" width="3.375" style="59" customWidth="1"/>
    <col min="7699" max="7702" width="3" style="59" customWidth="1"/>
    <col min="7703" max="7703" width="1.5" style="59" customWidth="1"/>
    <col min="7704" max="7704" width="3.625" style="59" customWidth="1"/>
    <col min="7705" max="7705" width="4.25" style="59" customWidth="1"/>
    <col min="7706" max="7706" width="2.625" style="59" customWidth="1"/>
    <col min="7707" max="7707" width="3.875" style="59" customWidth="1"/>
    <col min="7708" max="7708" width="14.875" style="59" customWidth="1"/>
    <col min="7709" max="7709" width="6.375" style="59" customWidth="1"/>
    <col min="7710" max="7710" width="23.875" style="59" customWidth="1"/>
    <col min="7711" max="7713" width="15.125" style="59" customWidth="1"/>
    <col min="7714" max="7714" width="3.875" style="59" customWidth="1"/>
    <col min="7715" max="7717" width="3.625" style="59" customWidth="1"/>
    <col min="7718" max="7718" width="2" style="59" customWidth="1"/>
    <col min="7719" max="7936" width="9" style="59" customWidth="1"/>
    <col min="7937" max="7937" width="2" style="59" customWidth="1"/>
    <col min="7938" max="7938" width="4.5" style="59" customWidth="1"/>
    <col min="7939" max="7939" width="0.625" style="59" customWidth="1"/>
    <col min="7940" max="7940" width="2.625" style="59" customWidth="1"/>
    <col min="7941" max="7941" width="3.875" style="59" customWidth="1"/>
    <col min="7942" max="7942" width="26.875" style="59" customWidth="1"/>
    <col min="7943" max="7943" width="17.875" style="59" customWidth="1"/>
    <col min="7944" max="7946" width="10.625" style="59" customWidth="1"/>
    <col min="7947" max="7947" width="12.375" style="59" customWidth="1"/>
    <col min="7948" max="7950" width="3.625" style="59" customWidth="1"/>
    <col min="7951" max="7951" width="0.625" style="59" customWidth="1"/>
    <col min="7952" max="7952" width="3.75" style="59" customWidth="1"/>
    <col min="7953" max="7953" width="3" style="59" customWidth="1"/>
    <col min="7954" max="7954" width="3.375" style="59" customWidth="1"/>
    <col min="7955" max="7958" width="3" style="59" customWidth="1"/>
    <col min="7959" max="7959" width="1.5" style="59" customWidth="1"/>
    <col min="7960" max="7960" width="3.625" style="59" customWidth="1"/>
    <col min="7961" max="7961" width="4.25" style="59" customWidth="1"/>
    <col min="7962" max="7962" width="2.625" style="59" customWidth="1"/>
    <col min="7963" max="7963" width="3.875" style="59" customWidth="1"/>
    <col min="7964" max="7964" width="14.875" style="59" customWidth="1"/>
    <col min="7965" max="7965" width="6.375" style="59" customWidth="1"/>
    <col min="7966" max="7966" width="23.875" style="59" customWidth="1"/>
    <col min="7967" max="7969" width="15.125" style="59" customWidth="1"/>
    <col min="7970" max="7970" width="3.875" style="59" customWidth="1"/>
    <col min="7971" max="7973" width="3.625" style="59" customWidth="1"/>
    <col min="7974" max="7974" width="2" style="59" customWidth="1"/>
    <col min="7975" max="8192" width="9" style="59" customWidth="1"/>
    <col min="8193" max="8193" width="2" style="59" customWidth="1"/>
    <col min="8194" max="8194" width="4.5" style="59" customWidth="1"/>
    <col min="8195" max="8195" width="0.625" style="59" customWidth="1"/>
    <col min="8196" max="8196" width="2.625" style="59" customWidth="1"/>
    <col min="8197" max="8197" width="3.875" style="59" customWidth="1"/>
    <col min="8198" max="8198" width="26.875" style="59" customWidth="1"/>
    <col min="8199" max="8199" width="17.875" style="59" customWidth="1"/>
    <col min="8200" max="8202" width="10.625" style="59" customWidth="1"/>
    <col min="8203" max="8203" width="12.375" style="59" customWidth="1"/>
    <col min="8204" max="8206" width="3.625" style="59" customWidth="1"/>
    <col min="8207" max="8207" width="0.625" style="59" customWidth="1"/>
    <col min="8208" max="8208" width="3.75" style="59" customWidth="1"/>
    <col min="8209" max="8209" width="3" style="59" customWidth="1"/>
    <col min="8210" max="8210" width="3.375" style="59" customWidth="1"/>
    <col min="8211" max="8214" width="3" style="59" customWidth="1"/>
    <col min="8215" max="8215" width="1.5" style="59" customWidth="1"/>
    <col min="8216" max="8216" width="3.625" style="59" customWidth="1"/>
    <col min="8217" max="8217" width="4.25" style="59" customWidth="1"/>
    <col min="8218" max="8218" width="2.625" style="59" customWidth="1"/>
    <col min="8219" max="8219" width="3.875" style="59" customWidth="1"/>
    <col min="8220" max="8220" width="14.875" style="59" customWidth="1"/>
    <col min="8221" max="8221" width="6.375" style="59" customWidth="1"/>
    <col min="8222" max="8222" width="23.875" style="59" customWidth="1"/>
    <col min="8223" max="8225" width="15.125" style="59" customWidth="1"/>
    <col min="8226" max="8226" width="3.875" style="59" customWidth="1"/>
    <col min="8227" max="8229" width="3.625" style="59" customWidth="1"/>
    <col min="8230" max="8230" width="2" style="59" customWidth="1"/>
    <col min="8231" max="8448" width="9" style="59" customWidth="1"/>
    <col min="8449" max="8449" width="2" style="59" customWidth="1"/>
    <col min="8450" max="8450" width="4.5" style="59" customWidth="1"/>
    <col min="8451" max="8451" width="0.625" style="59" customWidth="1"/>
    <col min="8452" max="8452" width="2.625" style="59" customWidth="1"/>
    <col min="8453" max="8453" width="3.875" style="59" customWidth="1"/>
    <col min="8454" max="8454" width="26.875" style="59" customWidth="1"/>
    <col min="8455" max="8455" width="17.875" style="59" customWidth="1"/>
    <col min="8456" max="8458" width="10.625" style="59" customWidth="1"/>
    <col min="8459" max="8459" width="12.375" style="59" customWidth="1"/>
    <col min="8460" max="8462" width="3.625" style="59" customWidth="1"/>
    <col min="8463" max="8463" width="0.625" style="59" customWidth="1"/>
    <col min="8464" max="8464" width="3.75" style="59" customWidth="1"/>
    <col min="8465" max="8465" width="3" style="59" customWidth="1"/>
    <col min="8466" max="8466" width="3.375" style="59" customWidth="1"/>
    <col min="8467" max="8470" width="3" style="59" customWidth="1"/>
    <col min="8471" max="8471" width="1.5" style="59" customWidth="1"/>
    <col min="8472" max="8472" width="3.625" style="59" customWidth="1"/>
    <col min="8473" max="8473" width="4.25" style="59" customWidth="1"/>
    <col min="8474" max="8474" width="2.625" style="59" customWidth="1"/>
    <col min="8475" max="8475" width="3.875" style="59" customWidth="1"/>
    <col min="8476" max="8476" width="14.875" style="59" customWidth="1"/>
    <col min="8477" max="8477" width="6.375" style="59" customWidth="1"/>
    <col min="8478" max="8478" width="23.875" style="59" customWidth="1"/>
    <col min="8479" max="8481" width="15.125" style="59" customWidth="1"/>
    <col min="8482" max="8482" width="3.875" style="59" customWidth="1"/>
    <col min="8483" max="8485" width="3.625" style="59" customWidth="1"/>
    <col min="8486" max="8486" width="2" style="59" customWidth="1"/>
    <col min="8487" max="8704" width="9" style="59" customWidth="1"/>
    <col min="8705" max="8705" width="2" style="59" customWidth="1"/>
    <col min="8706" max="8706" width="4.5" style="59" customWidth="1"/>
    <col min="8707" max="8707" width="0.625" style="59" customWidth="1"/>
    <col min="8708" max="8708" width="2.625" style="59" customWidth="1"/>
    <col min="8709" max="8709" width="3.875" style="59" customWidth="1"/>
    <col min="8710" max="8710" width="26.875" style="59" customWidth="1"/>
    <col min="8711" max="8711" width="17.875" style="59" customWidth="1"/>
    <col min="8712" max="8714" width="10.625" style="59" customWidth="1"/>
    <col min="8715" max="8715" width="12.375" style="59" customWidth="1"/>
    <col min="8716" max="8718" width="3.625" style="59" customWidth="1"/>
    <col min="8719" max="8719" width="0.625" style="59" customWidth="1"/>
    <col min="8720" max="8720" width="3.75" style="59" customWidth="1"/>
    <col min="8721" max="8721" width="3" style="59" customWidth="1"/>
    <col min="8722" max="8722" width="3.375" style="59" customWidth="1"/>
    <col min="8723" max="8726" width="3" style="59" customWidth="1"/>
    <col min="8727" max="8727" width="1.5" style="59" customWidth="1"/>
    <col min="8728" max="8728" width="3.625" style="59" customWidth="1"/>
    <col min="8729" max="8729" width="4.25" style="59" customWidth="1"/>
    <col min="8730" max="8730" width="2.625" style="59" customWidth="1"/>
    <col min="8731" max="8731" width="3.875" style="59" customWidth="1"/>
    <col min="8732" max="8732" width="14.875" style="59" customWidth="1"/>
    <col min="8733" max="8733" width="6.375" style="59" customWidth="1"/>
    <col min="8734" max="8734" width="23.875" style="59" customWidth="1"/>
    <col min="8735" max="8737" width="15.125" style="59" customWidth="1"/>
    <col min="8738" max="8738" width="3.875" style="59" customWidth="1"/>
    <col min="8739" max="8741" width="3.625" style="59" customWidth="1"/>
    <col min="8742" max="8742" width="2" style="59" customWidth="1"/>
    <col min="8743" max="8960" width="9" style="59" customWidth="1"/>
    <col min="8961" max="8961" width="2" style="59" customWidth="1"/>
    <col min="8962" max="8962" width="4.5" style="59" customWidth="1"/>
    <col min="8963" max="8963" width="0.625" style="59" customWidth="1"/>
    <col min="8964" max="8964" width="2.625" style="59" customWidth="1"/>
    <col min="8965" max="8965" width="3.875" style="59" customWidth="1"/>
    <col min="8966" max="8966" width="26.875" style="59" customWidth="1"/>
    <col min="8967" max="8967" width="17.875" style="59" customWidth="1"/>
    <col min="8968" max="8970" width="10.625" style="59" customWidth="1"/>
    <col min="8971" max="8971" width="12.375" style="59" customWidth="1"/>
    <col min="8972" max="8974" width="3.625" style="59" customWidth="1"/>
    <col min="8975" max="8975" width="0.625" style="59" customWidth="1"/>
    <col min="8976" max="8976" width="3.75" style="59" customWidth="1"/>
    <col min="8977" max="8977" width="3" style="59" customWidth="1"/>
    <col min="8978" max="8978" width="3.375" style="59" customWidth="1"/>
    <col min="8979" max="8982" width="3" style="59" customWidth="1"/>
    <col min="8983" max="8983" width="1.5" style="59" customWidth="1"/>
    <col min="8984" max="8984" width="3.625" style="59" customWidth="1"/>
    <col min="8985" max="8985" width="4.25" style="59" customWidth="1"/>
    <col min="8986" max="8986" width="2.625" style="59" customWidth="1"/>
    <col min="8987" max="8987" width="3.875" style="59" customWidth="1"/>
    <col min="8988" max="8988" width="14.875" style="59" customWidth="1"/>
    <col min="8989" max="8989" width="6.375" style="59" customWidth="1"/>
    <col min="8990" max="8990" width="23.875" style="59" customWidth="1"/>
    <col min="8991" max="8993" width="15.125" style="59" customWidth="1"/>
    <col min="8994" max="8994" width="3.875" style="59" customWidth="1"/>
    <col min="8995" max="8997" width="3.625" style="59" customWidth="1"/>
    <col min="8998" max="8998" width="2" style="59" customWidth="1"/>
    <col min="8999" max="9216" width="9" style="59" customWidth="1"/>
    <col min="9217" max="9217" width="2" style="59" customWidth="1"/>
    <col min="9218" max="9218" width="4.5" style="59" customWidth="1"/>
    <col min="9219" max="9219" width="0.625" style="59" customWidth="1"/>
    <col min="9220" max="9220" width="2.625" style="59" customWidth="1"/>
    <col min="9221" max="9221" width="3.875" style="59" customWidth="1"/>
    <col min="9222" max="9222" width="26.875" style="59" customWidth="1"/>
    <col min="9223" max="9223" width="17.875" style="59" customWidth="1"/>
    <col min="9224" max="9226" width="10.625" style="59" customWidth="1"/>
    <col min="9227" max="9227" width="12.375" style="59" customWidth="1"/>
    <col min="9228" max="9230" width="3.625" style="59" customWidth="1"/>
    <col min="9231" max="9231" width="0.625" style="59" customWidth="1"/>
    <col min="9232" max="9232" width="3.75" style="59" customWidth="1"/>
    <col min="9233" max="9233" width="3" style="59" customWidth="1"/>
    <col min="9234" max="9234" width="3.375" style="59" customWidth="1"/>
    <col min="9235" max="9238" width="3" style="59" customWidth="1"/>
    <col min="9239" max="9239" width="1.5" style="59" customWidth="1"/>
    <col min="9240" max="9240" width="3.625" style="59" customWidth="1"/>
    <col min="9241" max="9241" width="4.25" style="59" customWidth="1"/>
    <col min="9242" max="9242" width="2.625" style="59" customWidth="1"/>
    <col min="9243" max="9243" width="3.875" style="59" customWidth="1"/>
    <col min="9244" max="9244" width="14.875" style="59" customWidth="1"/>
    <col min="9245" max="9245" width="6.375" style="59" customWidth="1"/>
    <col min="9246" max="9246" width="23.875" style="59" customWidth="1"/>
    <col min="9247" max="9249" width="15.125" style="59" customWidth="1"/>
    <col min="9250" max="9250" width="3.875" style="59" customWidth="1"/>
    <col min="9251" max="9253" width="3.625" style="59" customWidth="1"/>
    <col min="9254" max="9254" width="2" style="59" customWidth="1"/>
    <col min="9255" max="9472" width="9" style="59" customWidth="1"/>
    <col min="9473" max="9473" width="2" style="59" customWidth="1"/>
    <col min="9474" max="9474" width="4.5" style="59" customWidth="1"/>
    <col min="9475" max="9475" width="0.625" style="59" customWidth="1"/>
    <col min="9476" max="9476" width="2.625" style="59" customWidth="1"/>
    <col min="9477" max="9477" width="3.875" style="59" customWidth="1"/>
    <col min="9478" max="9478" width="26.875" style="59" customWidth="1"/>
    <col min="9479" max="9479" width="17.875" style="59" customWidth="1"/>
    <col min="9480" max="9482" width="10.625" style="59" customWidth="1"/>
    <col min="9483" max="9483" width="12.375" style="59" customWidth="1"/>
    <col min="9484" max="9486" width="3.625" style="59" customWidth="1"/>
    <col min="9487" max="9487" width="0.625" style="59" customWidth="1"/>
    <col min="9488" max="9488" width="3.75" style="59" customWidth="1"/>
    <col min="9489" max="9489" width="3" style="59" customWidth="1"/>
    <col min="9490" max="9490" width="3.375" style="59" customWidth="1"/>
    <col min="9491" max="9494" width="3" style="59" customWidth="1"/>
    <col min="9495" max="9495" width="1.5" style="59" customWidth="1"/>
    <col min="9496" max="9496" width="3.625" style="59" customWidth="1"/>
    <col min="9497" max="9497" width="4.25" style="59" customWidth="1"/>
    <col min="9498" max="9498" width="2.625" style="59" customWidth="1"/>
    <col min="9499" max="9499" width="3.875" style="59" customWidth="1"/>
    <col min="9500" max="9500" width="14.875" style="59" customWidth="1"/>
    <col min="9501" max="9501" width="6.375" style="59" customWidth="1"/>
    <col min="9502" max="9502" width="23.875" style="59" customWidth="1"/>
    <col min="9503" max="9505" width="15.125" style="59" customWidth="1"/>
    <col min="9506" max="9506" width="3.875" style="59" customWidth="1"/>
    <col min="9507" max="9509" width="3.625" style="59" customWidth="1"/>
    <col min="9510" max="9510" width="2" style="59" customWidth="1"/>
    <col min="9511" max="9728" width="9" style="59" customWidth="1"/>
    <col min="9729" max="9729" width="2" style="59" customWidth="1"/>
    <col min="9730" max="9730" width="4.5" style="59" customWidth="1"/>
    <col min="9731" max="9731" width="0.625" style="59" customWidth="1"/>
    <col min="9732" max="9732" width="2.625" style="59" customWidth="1"/>
    <col min="9733" max="9733" width="3.875" style="59" customWidth="1"/>
    <col min="9734" max="9734" width="26.875" style="59" customWidth="1"/>
    <col min="9735" max="9735" width="17.875" style="59" customWidth="1"/>
    <col min="9736" max="9738" width="10.625" style="59" customWidth="1"/>
    <col min="9739" max="9739" width="12.375" style="59" customWidth="1"/>
    <col min="9740" max="9742" width="3.625" style="59" customWidth="1"/>
    <col min="9743" max="9743" width="0.625" style="59" customWidth="1"/>
    <col min="9744" max="9744" width="3.75" style="59" customWidth="1"/>
    <col min="9745" max="9745" width="3" style="59" customWidth="1"/>
    <col min="9746" max="9746" width="3.375" style="59" customWidth="1"/>
    <col min="9747" max="9750" width="3" style="59" customWidth="1"/>
    <col min="9751" max="9751" width="1.5" style="59" customWidth="1"/>
    <col min="9752" max="9752" width="3.625" style="59" customWidth="1"/>
    <col min="9753" max="9753" width="4.25" style="59" customWidth="1"/>
    <col min="9754" max="9754" width="2.625" style="59" customWidth="1"/>
    <col min="9755" max="9755" width="3.875" style="59" customWidth="1"/>
    <col min="9756" max="9756" width="14.875" style="59" customWidth="1"/>
    <col min="9757" max="9757" width="6.375" style="59" customWidth="1"/>
    <col min="9758" max="9758" width="23.875" style="59" customWidth="1"/>
    <col min="9759" max="9761" width="15.125" style="59" customWidth="1"/>
    <col min="9762" max="9762" width="3.875" style="59" customWidth="1"/>
    <col min="9763" max="9765" width="3.625" style="59" customWidth="1"/>
    <col min="9766" max="9766" width="2" style="59" customWidth="1"/>
    <col min="9767" max="9984" width="9" style="59" customWidth="1"/>
    <col min="9985" max="9985" width="2" style="59" customWidth="1"/>
    <col min="9986" max="9986" width="4.5" style="59" customWidth="1"/>
    <col min="9987" max="9987" width="0.625" style="59" customWidth="1"/>
    <col min="9988" max="9988" width="2.625" style="59" customWidth="1"/>
    <col min="9989" max="9989" width="3.875" style="59" customWidth="1"/>
    <col min="9990" max="9990" width="26.875" style="59" customWidth="1"/>
    <col min="9991" max="9991" width="17.875" style="59" customWidth="1"/>
    <col min="9992" max="9994" width="10.625" style="59" customWidth="1"/>
    <col min="9995" max="9995" width="12.375" style="59" customWidth="1"/>
    <col min="9996" max="9998" width="3.625" style="59" customWidth="1"/>
    <col min="9999" max="9999" width="0.625" style="59" customWidth="1"/>
    <col min="10000" max="10000" width="3.75" style="59" customWidth="1"/>
    <col min="10001" max="10001" width="3" style="59" customWidth="1"/>
    <col min="10002" max="10002" width="3.375" style="59" customWidth="1"/>
    <col min="10003" max="10006" width="3" style="59" customWidth="1"/>
    <col min="10007" max="10007" width="1.5" style="59" customWidth="1"/>
    <col min="10008" max="10008" width="3.625" style="59" customWidth="1"/>
    <col min="10009" max="10009" width="4.25" style="59" customWidth="1"/>
    <col min="10010" max="10010" width="2.625" style="59" customWidth="1"/>
    <col min="10011" max="10011" width="3.875" style="59" customWidth="1"/>
    <col min="10012" max="10012" width="14.875" style="59" customWidth="1"/>
    <col min="10013" max="10013" width="6.375" style="59" customWidth="1"/>
    <col min="10014" max="10014" width="23.875" style="59" customWidth="1"/>
    <col min="10015" max="10017" width="15.125" style="59" customWidth="1"/>
    <col min="10018" max="10018" width="3.875" style="59" customWidth="1"/>
    <col min="10019" max="10021" width="3.625" style="59" customWidth="1"/>
    <col min="10022" max="10022" width="2" style="59" customWidth="1"/>
    <col min="10023" max="10240" width="9" style="59" customWidth="1"/>
    <col min="10241" max="10241" width="2" style="59" customWidth="1"/>
    <col min="10242" max="10242" width="4.5" style="59" customWidth="1"/>
    <col min="10243" max="10243" width="0.625" style="59" customWidth="1"/>
    <col min="10244" max="10244" width="2.625" style="59" customWidth="1"/>
    <col min="10245" max="10245" width="3.875" style="59" customWidth="1"/>
    <col min="10246" max="10246" width="26.875" style="59" customWidth="1"/>
    <col min="10247" max="10247" width="17.875" style="59" customWidth="1"/>
    <col min="10248" max="10250" width="10.625" style="59" customWidth="1"/>
    <col min="10251" max="10251" width="12.375" style="59" customWidth="1"/>
    <col min="10252" max="10254" width="3.625" style="59" customWidth="1"/>
    <col min="10255" max="10255" width="0.625" style="59" customWidth="1"/>
    <col min="10256" max="10256" width="3.75" style="59" customWidth="1"/>
    <col min="10257" max="10257" width="3" style="59" customWidth="1"/>
    <col min="10258" max="10258" width="3.375" style="59" customWidth="1"/>
    <col min="10259" max="10262" width="3" style="59" customWidth="1"/>
    <col min="10263" max="10263" width="1.5" style="59" customWidth="1"/>
    <col min="10264" max="10264" width="3.625" style="59" customWidth="1"/>
    <col min="10265" max="10265" width="4.25" style="59" customWidth="1"/>
    <col min="10266" max="10266" width="2.625" style="59" customWidth="1"/>
    <col min="10267" max="10267" width="3.875" style="59" customWidth="1"/>
    <col min="10268" max="10268" width="14.875" style="59" customWidth="1"/>
    <col min="10269" max="10269" width="6.375" style="59" customWidth="1"/>
    <col min="10270" max="10270" width="23.875" style="59" customWidth="1"/>
    <col min="10271" max="10273" width="15.125" style="59" customWidth="1"/>
    <col min="10274" max="10274" width="3.875" style="59" customWidth="1"/>
    <col min="10275" max="10277" width="3.625" style="59" customWidth="1"/>
    <col min="10278" max="10278" width="2" style="59" customWidth="1"/>
    <col min="10279" max="10496" width="9" style="59" customWidth="1"/>
    <col min="10497" max="10497" width="2" style="59" customWidth="1"/>
    <col min="10498" max="10498" width="4.5" style="59" customWidth="1"/>
    <col min="10499" max="10499" width="0.625" style="59" customWidth="1"/>
    <col min="10500" max="10500" width="2.625" style="59" customWidth="1"/>
    <col min="10501" max="10501" width="3.875" style="59" customWidth="1"/>
    <col min="10502" max="10502" width="26.875" style="59" customWidth="1"/>
    <col min="10503" max="10503" width="17.875" style="59" customWidth="1"/>
    <col min="10504" max="10506" width="10.625" style="59" customWidth="1"/>
    <col min="10507" max="10507" width="12.375" style="59" customWidth="1"/>
    <col min="10508" max="10510" width="3.625" style="59" customWidth="1"/>
    <col min="10511" max="10511" width="0.625" style="59" customWidth="1"/>
    <col min="10512" max="10512" width="3.75" style="59" customWidth="1"/>
    <col min="10513" max="10513" width="3" style="59" customWidth="1"/>
    <col min="10514" max="10514" width="3.375" style="59" customWidth="1"/>
    <col min="10515" max="10518" width="3" style="59" customWidth="1"/>
    <col min="10519" max="10519" width="1.5" style="59" customWidth="1"/>
    <col min="10520" max="10520" width="3.625" style="59" customWidth="1"/>
    <col min="10521" max="10521" width="4.25" style="59" customWidth="1"/>
    <col min="10522" max="10522" width="2.625" style="59" customWidth="1"/>
    <col min="10523" max="10523" width="3.875" style="59" customWidth="1"/>
    <col min="10524" max="10524" width="14.875" style="59" customWidth="1"/>
    <col min="10525" max="10525" width="6.375" style="59" customWidth="1"/>
    <col min="10526" max="10526" width="23.875" style="59" customWidth="1"/>
    <col min="10527" max="10529" width="15.125" style="59" customWidth="1"/>
    <col min="10530" max="10530" width="3.875" style="59" customWidth="1"/>
    <col min="10531" max="10533" width="3.625" style="59" customWidth="1"/>
    <col min="10534" max="10534" width="2" style="59" customWidth="1"/>
    <col min="10535" max="10752" width="9" style="59" customWidth="1"/>
    <col min="10753" max="10753" width="2" style="59" customWidth="1"/>
    <col min="10754" max="10754" width="4.5" style="59" customWidth="1"/>
    <col min="10755" max="10755" width="0.625" style="59" customWidth="1"/>
    <col min="10756" max="10756" width="2.625" style="59" customWidth="1"/>
    <col min="10757" max="10757" width="3.875" style="59" customWidth="1"/>
    <col min="10758" max="10758" width="26.875" style="59" customWidth="1"/>
    <col min="10759" max="10759" width="17.875" style="59" customWidth="1"/>
    <col min="10760" max="10762" width="10.625" style="59" customWidth="1"/>
    <col min="10763" max="10763" width="12.375" style="59" customWidth="1"/>
    <col min="10764" max="10766" width="3.625" style="59" customWidth="1"/>
    <col min="10767" max="10767" width="0.625" style="59" customWidth="1"/>
    <col min="10768" max="10768" width="3.75" style="59" customWidth="1"/>
    <col min="10769" max="10769" width="3" style="59" customWidth="1"/>
    <col min="10770" max="10770" width="3.375" style="59" customWidth="1"/>
    <col min="10771" max="10774" width="3" style="59" customWidth="1"/>
    <col min="10775" max="10775" width="1.5" style="59" customWidth="1"/>
    <col min="10776" max="10776" width="3.625" style="59" customWidth="1"/>
    <col min="10777" max="10777" width="4.25" style="59" customWidth="1"/>
    <col min="10778" max="10778" width="2.625" style="59" customWidth="1"/>
    <col min="10779" max="10779" width="3.875" style="59" customWidth="1"/>
    <col min="10780" max="10780" width="14.875" style="59" customWidth="1"/>
    <col min="10781" max="10781" width="6.375" style="59" customWidth="1"/>
    <col min="10782" max="10782" width="23.875" style="59" customWidth="1"/>
    <col min="10783" max="10785" width="15.125" style="59" customWidth="1"/>
    <col min="10786" max="10786" width="3.875" style="59" customWidth="1"/>
    <col min="10787" max="10789" width="3.625" style="59" customWidth="1"/>
    <col min="10790" max="10790" width="2" style="59" customWidth="1"/>
    <col min="10791" max="11008" width="9" style="59" customWidth="1"/>
    <col min="11009" max="11009" width="2" style="59" customWidth="1"/>
    <col min="11010" max="11010" width="4.5" style="59" customWidth="1"/>
    <col min="11011" max="11011" width="0.625" style="59" customWidth="1"/>
    <col min="11012" max="11012" width="2.625" style="59" customWidth="1"/>
    <col min="11013" max="11013" width="3.875" style="59" customWidth="1"/>
    <col min="11014" max="11014" width="26.875" style="59" customWidth="1"/>
    <col min="11015" max="11015" width="17.875" style="59" customWidth="1"/>
    <col min="11016" max="11018" width="10.625" style="59" customWidth="1"/>
    <col min="11019" max="11019" width="12.375" style="59" customWidth="1"/>
    <col min="11020" max="11022" width="3.625" style="59" customWidth="1"/>
    <col min="11023" max="11023" width="0.625" style="59" customWidth="1"/>
    <col min="11024" max="11024" width="3.75" style="59" customWidth="1"/>
    <col min="11025" max="11025" width="3" style="59" customWidth="1"/>
    <col min="11026" max="11026" width="3.375" style="59" customWidth="1"/>
    <col min="11027" max="11030" width="3" style="59" customWidth="1"/>
    <col min="11031" max="11031" width="1.5" style="59" customWidth="1"/>
    <col min="11032" max="11032" width="3.625" style="59" customWidth="1"/>
    <col min="11033" max="11033" width="4.25" style="59" customWidth="1"/>
    <col min="11034" max="11034" width="2.625" style="59" customWidth="1"/>
    <col min="11035" max="11035" width="3.875" style="59" customWidth="1"/>
    <col min="11036" max="11036" width="14.875" style="59" customWidth="1"/>
    <col min="11037" max="11037" width="6.375" style="59" customWidth="1"/>
    <col min="11038" max="11038" width="23.875" style="59" customWidth="1"/>
    <col min="11039" max="11041" width="15.125" style="59" customWidth="1"/>
    <col min="11042" max="11042" width="3.875" style="59" customWidth="1"/>
    <col min="11043" max="11045" width="3.625" style="59" customWidth="1"/>
    <col min="11046" max="11046" width="2" style="59" customWidth="1"/>
    <col min="11047" max="11264" width="9" style="59" customWidth="1"/>
    <col min="11265" max="11265" width="2" style="59" customWidth="1"/>
    <col min="11266" max="11266" width="4.5" style="59" customWidth="1"/>
    <col min="11267" max="11267" width="0.625" style="59" customWidth="1"/>
    <col min="11268" max="11268" width="2.625" style="59" customWidth="1"/>
    <col min="11269" max="11269" width="3.875" style="59" customWidth="1"/>
    <col min="11270" max="11270" width="26.875" style="59" customWidth="1"/>
    <col min="11271" max="11271" width="17.875" style="59" customWidth="1"/>
    <col min="11272" max="11274" width="10.625" style="59" customWidth="1"/>
    <col min="11275" max="11275" width="12.375" style="59" customWidth="1"/>
    <col min="11276" max="11278" width="3.625" style="59" customWidth="1"/>
    <col min="11279" max="11279" width="0.625" style="59" customWidth="1"/>
    <col min="11280" max="11280" width="3.75" style="59" customWidth="1"/>
    <col min="11281" max="11281" width="3" style="59" customWidth="1"/>
    <col min="11282" max="11282" width="3.375" style="59" customWidth="1"/>
    <col min="11283" max="11286" width="3" style="59" customWidth="1"/>
    <col min="11287" max="11287" width="1.5" style="59" customWidth="1"/>
    <col min="11288" max="11288" width="3.625" style="59" customWidth="1"/>
    <col min="11289" max="11289" width="4.25" style="59" customWidth="1"/>
    <col min="11290" max="11290" width="2.625" style="59" customWidth="1"/>
    <col min="11291" max="11291" width="3.875" style="59" customWidth="1"/>
    <col min="11292" max="11292" width="14.875" style="59" customWidth="1"/>
    <col min="11293" max="11293" width="6.375" style="59" customWidth="1"/>
    <col min="11294" max="11294" width="23.875" style="59" customWidth="1"/>
    <col min="11295" max="11297" width="15.125" style="59" customWidth="1"/>
    <col min="11298" max="11298" width="3.875" style="59" customWidth="1"/>
    <col min="11299" max="11301" width="3.625" style="59" customWidth="1"/>
    <col min="11302" max="11302" width="2" style="59" customWidth="1"/>
    <col min="11303" max="11520" width="9" style="59" customWidth="1"/>
    <col min="11521" max="11521" width="2" style="59" customWidth="1"/>
    <col min="11522" max="11522" width="4.5" style="59" customWidth="1"/>
    <col min="11523" max="11523" width="0.625" style="59" customWidth="1"/>
    <col min="11524" max="11524" width="2.625" style="59" customWidth="1"/>
    <col min="11525" max="11525" width="3.875" style="59" customWidth="1"/>
    <col min="11526" max="11526" width="26.875" style="59" customWidth="1"/>
    <col min="11527" max="11527" width="17.875" style="59" customWidth="1"/>
    <col min="11528" max="11530" width="10.625" style="59" customWidth="1"/>
    <col min="11531" max="11531" width="12.375" style="59" customWidth="1"/>
    <col min="11532" max="11534" width="3.625" style="59" customWidth="1"/>
    <col min="11535" max="11535" width="0.625" style="59" customWidth="1"/>
    <col min="11536" max="11536" width="3.75" style="59" customWidth="1"/>
    <col min="11537" max="11537" width="3" style="59" customWidth="1"/>
    <col min="11538" max="11538" width="3.375" style="59" customWidth="1"/>
    <col min="11539" max="11542" width="3" style="59" customWidth="1"/>
    <col min="11543" max="11543" width="1.5" style="59" customWidth="1"/>
    <col min="11544" max="11544" width="3.625" style="59" customWidth="1"/>
    <col min="11545" max="11545" width="4.25" style="59" customWidth="1"/>
    <col min="11546" max="11546" width="2.625" style="59" customWidth="1"/>
    <col min="11547" max="11547" width="3.875" style="59" customWidth="1"/>
    <col min="11548" max="11548" width="14.875" style="59" customWidth="1"/>
    <col min="11549" max="11549" width="6.375" style="59" customWidth="1"/>
    <col min="11550" max="11550" width="23.875" style="59" customWidth="1"/>
    <col min="11551" max="11553" width="15.125" style="59" customWidth="1"/>
    <col min="11554" max="11554" width="3.875" style="59" customWidth="1"/>
    <col min="11555" max="11557" width="3.625" style="59" customWidth="1"/>
    <col min="11558" max="11558" width="2" style="59" customWidth="1"/>
    <col min="11559" max="11776" width="9" style="59" customWidth="1"/>
    <col min="11777" max="11777" width="2" style="59" customWidth="1"/>
    <col min="11778" max="11778" width="4.5" style="59" customWidth="1"/>
    <col min="11779" max="11779" width="0.625" style="59" customWidth="1"/>
    <col min="11780" max="11780" width="2.625" style="59" customWidth="1"/>
    <col min="11781" max="11781" width="3.875" style="59" customWidth="1"/>
    <col min="11782" max="11782" width="26.875" style="59" customWidth="1"/>
    <col min="11783" max="11783" width="17.875" style="59" customWidth="1"/>
    <col min="11784" max="11786" width="10.625" style="59" customWidth="1"/>
    <col min="11787" max="11787" width="12.375" style="59" customWidth="1"/>
    <col min="11788" max="11790" width="3.625" style="59" customWidth="1"/>
    <col min="11791" max="11791" width="0.625" style="59" customWidth="1"/>
    <col min="11792" max="11792" width="3.75" style="59" customWidth="1"/>
    <col min="11793" max="11793" width="3" style="59" customWidth="1"/>
    <col min="11794" max="11794" width="3.375" style="59" customWidth="1"/>
    <col min="11795" max="11798" width="3" style="59" customWidth="1"/>
    <col min="11799" max="11799" width="1.5" style="59" customWidth="1"/>
    <col min="11800" max="11800" width="3.625" style="59" customWidth="1"/>
    <col min="11801" max="11801" width="4.25" style="59" customWidth="1"/>
    <col min="11802" max="11802" width="2.625" style="59" customWidth="1"/>
    <col min="11803" max="11803" width="3.875" style="59" customWidth="1"/>
    <col min="11804" max="11804" width="14.875" style="59" customWidth="1"/>
    <col min="11805" max="11805" width="6.375" style="59" customWidth="1"/>
    <col min="11806" max="11806" width="23.875" style="59" customWidth="1"/>
    <col min="11807" max="11809" width="15.125" style="59" customWidth="1"/>
    <col min="11810" max="11810" width="3.875" style="59" customWidth="1"/>
    <col min="11811" max="11813" width="3.625" style="59" customWidth="1"/>
    <col min="11814" max="11814" width="2" style="59" customWidth="1"/>
    <col min="11815" max="12032" width="9" style="59" customWidth="1"/>
    <col min="12033" max="12033" width="2" style="59" customWidth="1"/>
    <col min="12034" max="12034" width="4.5" style="59" customWidth="1"/>
    <col min="12035" max="12035" width="0.625" style="59" customWidth="1"/>
    <col min="12036" max="12036" width="2.625" style="59" customWidth="1"/>
    <col min="12037" max="12037" width="3.875" style="59" customWidth="1"/>
    <col min="12038" max="12038" width="26.875" style="59" customWidth="1"/>
    <col min="12039" max="12039" width="17.875" style="59" customWidth="1"/>
    <col min="12040" max="12042" width="10.625" style="59" customWidth="1"/>
    <col min="12043" max="12043" width="12.375" style="59" customWidth="1"/>
    <col min="12044" max="12046" width="3.625" style="59" customWidth="1"/>
    <col min="12047" max="12047" width="0.625" style="59" customWidth="1"/>
    <col min="12048" max="12048" width="3.75" style="59" customWidth="1"/>
    <col min="12049" max="12049" width="3" style="59" customWidth="1"/>
    <col min="12050" max="12050" width="3.375" style="59" customWidth="1"/>
    <col min="12051" max="12054" width="3" style="59" customWidth="1"/>
    <col min="12055" max="12055" width="1.5" style="59" customWidth="1"/>
    <col min="12056" max="12056" width="3.625" style="59" customWidth="1"/>
    <col min="12057" max="12057" width="4.25" style="59" customWidth="1"/>
    <col min="12058" max="12058" width="2.625" style="59" customWidth="1"/>
    <col min="12059" max="12059" width="3.875" style="59" customWidth="1"/>
    <col min="12060" max="12060" width="14.875" style="59" customWidth="1"/>
    <col min="12061" max="12061" width="6.375" style="59" customWidth="1"/>
    <col min="12062" max="12062" width="23.875" style="59" customWidth="1"/>
    <col min="12063" max="12065" width="15.125" style="59" customWidth="1"/>
    <col min="12066" max="12066" width="3.875" style="59" customWidth="1"/>
    <col min="12067" max="12069" width="3.625" style="59" customWidth="1"/>
    <col min="12070" max="12070" width="2" style="59" customWidth="1"/>
    <col min="12071" max="12288" width="9" style="59" customWidth="1"/>
    <col min="12289" max="12289" width="2" style="59" customWidth="1"/>
    <col min="12290" max="12290" width="4.5" style="59" customWidth="1"/>
    <col min="12291" max="12291" width="0.625" style="59" customWidth="1"/>
    <col min="12292" max="12292" width="2.625" style="59" customWidth="1"/>
    <col min="12293" max="12293" width="3.875" style="59" customWidth="1"/>
    <col min="12294" max="12294" width="26.875" style="59" customWidth="1"/>
    <col min="12295" max="12295" width="17.875" style="59" customWidth="1"/>
    <col min="12296" max="12298" width="10.625" style="59" customWidth="1"/>
    <col min="12299" max="12299" width="12.375" style="59" customWidth="1"/>
    <col min="12300" max="12302" width="3.625" style="59" customWidth="1"/>
    <col min="12303" max="12303" width="0.625" style="59" customWidth="1"/>
    <col min="12304" max="12304" width="3.75" style="59" customWidth="1"/>
    <col min="12305" max="12305" width="3" style="59" customWidth="1"/>
    <col min="12306" max="12306" width="3.375" style="59" customWidth="1"/>
    <col min="12307" max="12310" width="3" style="59" customWidth="1"/>
    <col min="12311" max="12311" width="1.5" style="59" customWidth="1"/>
    <col min="12312" max="12312" width="3.625" style="59" customWidth="1"/>
    <col min="12313" max="12313" width="4.25" style="59" customWidth="1"/>
    <col min="12314" max="12314" width="2.625" style="59" customWidth="1"/>
    <col min="12315" max="12315" width="3.875" style="59" customWidth="1"/>
    <col min="12316" max="12316" width="14.875" style="59" customWidth="1"/>
    <col min="12317" max="12317" width="6.375" style="59" customWidth="1"/>
    <col min="12318" max="12318" width="23.875" style="59" customWidth="1"/>
    <col min="12319" max="12321" width="15.125" style="59" customWidth="1"/>
    <col min="12322" max="12322" width="3.875" style="59" customWidth="1"/>
    <col min="12323" max="12325" width="3.625" style="59" customWidth="1"/>
    <col min="12326" max="12326" width="2" style="59" customWidth="1"/>
    <col min="12327" max="12544" width="9" style="59" customWidth="1"/>
    <col min="12545" max="12545" width="2" style="59" customWidth="1"/>
    <col min="12546" max="12546" width="4.5" style="59" customWidth="1"/>
    <col min="12547" max="12547" width="0.625" style="59" customWidth="1"/>
    <col min="12548" max="12548" width="2.625" style="59" customWidth="1"/>
    <col min="12549" max="12549" width="3.875" style="59" customWidth="1"/>
    <col min="12550" max="12550" width="26.875" style="59" customWidth="1"/>
    <col min="12551" max="12551" width="17.875" style="59" customWidth="1"/>
    <col min="12552" max="12554" width="10.625" style="59" customWidth="1"/>
    <col min="12555" max="12555" width="12.375" style="59" customWidth="1"/>
    <col min="12556" max="12558" width="3.625" style="59" customWidth="1"/>
    <col min="12559" max="12559" width="0.625" style="59" customWidth="1"/>
    <col min="12560" max="12560" width="3.75" style="59" customWidth="1"/>
    <col min="12561" max="12561" width="3" style="59" customWidth="1"/>
    <col min="12562" max="12562" width="3.375" style="59" customWidth="1"/>
    <col min="12563" max="12566" width="3" style="59" customWidth="1"/>
    <col min="12567" max="12567" width="1.5" style="59" customWidth="1"/>
    <col min="12568" max="12568" width="3.625" style="59" customWidth="1"/>
    <col min="12569" max="12569" width="4.25" style="59" customWidth="1"/>
    <col min="12570" max="12570" width="2.625" style="59" customWidth="1"/>
    <col min="12571" max="12571" width="3.875" style="59" customWidth="1"/>
    <col min="12572" max="12572" width="14.875" style="59" customWidth="1"/>
    <col min="12573" max="12573" width="6.375" style="59" customWidth="1"/>
    <col min="12574" max="12574" width="23.875" style="59" customWidth="1"/>
    <col min="12575" max="12577" width="15.125" style="59" customWidth="1"/>
    <col min="12578" max="12578" width="3.875" style="59" customWidth="1"/>
    <col min="12579" max="12581" width="3.625" style="59" customWidth="1"/>
    <col min="12582" max="12582" width="2" style="59" customWidth="1"/>
    <col min="12583" max="12800" width="9" style="59" customWidth="1"/>
    <col min="12801" max="12801" width="2" style="59" customWidth="1"/>
    <col min="12802" max="12802" width="4.5" style="59" customWidth="1"/>
    <col min="12803" max="12803" width="0.625" style="59" customWidth="1"/>
    <col min="12804" max="12804" width="2.625" style="59" customWidth="1"/>
    <col min="12805" max="12805" width="3.875" style="59" customWidth="1"/>
    <col min="12806" max="12806" width="26.875" style="59" customWidth="1"/>
    <col min="12807" max="12807" width="17.875" style="59" customWidth="1"/>
    <col min="12808" max="12810" width="10.625" style="59" customWidth="1"/>
    <col min="12811" max="12811" width="12.375" style="59" customWidth="1"/>
    <col min="12812" max="12814" width="3.625" style="59" customWidth="1"/>
    <col min="12815" max="12815" width="0.625" style="59" customWidth="1"/>
    <col min="12816" max="12816" width="3.75" style="59" customWidth="1"/>
    <col min="12817" max="12817" width="3" style="59" customWidth="1"/>
    <col min="12818" max="12818" width="3.375" style="59" customWidth="1"/>
    <col min="12819" max="12822" width="3" style="59" customWidth="1"/>
    <col min="12823" max="12823" width="1.5" style="59" customWidth="1"/>
    <col min="12824" max="12824" width="3.625" style="59" customWidth="1"/>
    <col min="12825" max="12825" width="4.25" style="59" customWidth="1"/>
    <col min="12826" max="12826" width="2.625" style="59" customWidth="1"/>
    <col min="12827" max="12827" width="3.875" style="59" customWidth="1"/>
    <col min="12828" max="12828" width="14.875" style="59" customWidth="1"/>
    <col min="12829" max="12829" width="6.375" style="59" customWidth="1"/>
    <col min="12830" max="12830" width="23.875" style="59" customWidth="1"/>
    <col min="12831" max="12833" width="15.125" style="59" customWidth="1"/>
    <col min="12834" max="12834" width="3.875" style="59" customWidth="1"/>
    <col min="12835" max="12837" width="3.625" style="59" customWidth="1"/>
    <col min="12838" max="12838" width="2" style="59" customWidth="1"/>
    <col min="12839" max="13056" width="9" style="59" customWidth="1"/>
    <col min="13057" max="13057" width="2" style="59" customWidth="1"/>
    <col min="13058" max="13058" width="4.5" style="59" customWidth="1"/>
    <col min="13059" max="13059" width="0.625" style="59" customWidth="1"/>
    <col min="13060" max="13060" width="2.625" style="59" customWidth="1"/>
    <col min="13061" max="13061" width="3.875" style="59" customWidth="1"/>
    <col min="13062" max="13062" width="26.875" style="59" customWidth="1"/>
    <col min="13063" max="13063" width="17.875" style="59" customWidth="1"/>
    <col min="13064" max="13066" width="10.625" style="59" customWidth="1"/>
    <col min="13067" max="13067" width="12.375" style="59" customWidth="1"/>
    <col min="13068" max="13070" width="3.625" style="59" customWidth="1"/>
    <col min="13071" max="13071" width="0.625" style="59" customWidth="1"/>
    <col min="13072" max="13072" width="3.75" style="59" customWidth="1"/>
    <col min="13073" max="13073" width="3" style="59" customWidth="1"/>
    <col min="13074" max="13074" width="3.375" style="59" customWidth="1"/>
    <col min="13075" max="13078" width="3" style="59" customWidth="1"/>
    <col min="13079" max="13079" width="1.5" style="59" customWidth="1"/>
    <col min="13080" max="13080" width="3.625" style="59" customWidth="1"/>
    <col min="13081" max="13081" width="4.25" style="59" customWidth="1"/>
    <col min="13082" max="13082" width="2.625" style="59" customWidth="1"/>
    <col min="13083" max="13083" width="3.875" style="59" customWidth="1"/>
    <col min="13084" max="13084" width="14.875" style="59" customWidth="1"/>
    <col min="13085" max="13085" width="6.375" style="59" customWidth="1"/>
    <col min="13086" max="13086" width="23.875" style="59" customWidth="1"/>
    <col min="13087" max="13089" width="15.125" style="59" customWidth="1"/>
    <col min="13090" max="13090" width="3.875" style="59" customWidth="1"/>
    <col min="13091" max="13093" width="3.625" style="59" customWidth="1"/>
    <col min="13094" max="13094" width="2" style="59" customWidth="1"/>
    <col min="13095" max="13312" width="9" style="59" customWidth="1"/>
    <col min="13313" max="13313" width="2" style="59" customWidth="1"/>
    <col min="13314" max="13314" width="4.5" style="59" customWidth="1"/>
    <col min="13315" max="13315" width="0.625" style="59" customWidth="1"/>
    <col min="13316" max="13316" width="2.625" style="59" customWidth="1"/>
    <col min="13317" max="13317" width="3.875" style="59" customWidth="1"/>
    <col min="13318" max="13318" width="26.875" style="59" customWidth="1"/>
    <col min="13319" max="13319" width="17.875" style="59" customWidth="1"/>
    <col min="13320" max="13322" width="10.625" style="59" customWidth="1"/>
    <col min="13323" max="13323" width="12.375" style="59" customWidth="1"/>
    <col min="13324" max="13326" width="3.625" style="59" customWidth="1"/>
    <col min="13327" max="13327" width="0.625" style="59" customWidth="1"/>
    <col min="13328" max="13328" width="3.75" style="59" customWidth="1"/>
    <col min="13329" max="13329" width="3" style="59" customWidth="1"/>
    <col min="13330" max="13330" width="3.375" style="59" customWidth="1"/>
    <col min="13331" max="13334" width="3" style="59" customWidth="1"/>
    <col min="13335" max="13335" width="1.5" style="59" customWidth="1"/>
    <col min="13336" max="13336" width="3.625" style="59" customWidth="1"/>
    <col min="13337" max="13337" width="4.25" style="59" customWidth="1"/>
    <col min="13338" max="13338" width="2.625" style="59" customWidth="1"/>
    <col min="13339" max="13339" width="3.875" style="59" customWidth="1"/>
    <col min="13340" max="13340" width="14.875" style="59" customWidth="1"/>
    <col min="13341" max="13341" width="6.375" style="59" customWidth="1"/>
    <col min="13342" max="13342" width="23.875" style="59" customWidth="1"/>
    <col min="13343" max="13345" width="15.125" style="59" customWidth="1"/>
    <col min="13346" max="13346" width="3.875" style="59" customWidth="1"/>
    <col min="13347" max="13349" width="3.625" style="59" customWidth="1"/>
    <col min="13350" max="13350" width="2" style="59" customWidth="1"/>
    <col min="13351" max="13568" width="9" style="59" customWidth="1"/>
    <col min="13569" max="13569" width="2" style="59" customWidth="1"/>
    <col min="13570" max="13570" width="4.5" style="59" customWidth="1"/>
    <col min="13571" max="13571" width="0.625" style="59" customWidth="1"/>
    <col min="13572" max="13572" width="2.625" style="59" customWidth="1"/>
    <col min="13573" max="13573" width="3.875" style="59" customWidth="1"/>
    <col min="13574" max="13574" width="26.875" style="59" customWidth="1"/>
    <col min="13575" max="13575" width="17.875" style="59" customWidth="1"/>
    <col min="13576" max="13578" width="10.625" style="59" customWidth="1"/>
    <col min="13579" max="13579" width="12.375" style="59" customWidth="1"/>
    <col min="13580" max="13582" width="3.625" style="59" customWidth="1"/>
    <col min="13583" max="13583" width="0.625" style="59" customWidth="1"/>
    <col min="13584" max="13584" width="3.75" style="59" customWidth="1"/>
    <col min="13585" max="13585" width="3" style="59" customWidth="1"/>
    <col min="13586" max="13586" width="3.375" style="59" customWidth="1"/>
    <col min="13587" max="13590" width="3" style="59" customWidth="1"/>
    <col min="13591" max="13591" width="1.5" style="59" customWidth="1"/>
    <col min="13592" max="13592" width="3.625" style="59" customWidth="1"/>
    <col min="13593" max="13593" width="4.25" style="59" customWidth="1"/>
    <col min="13594" max="13594" width="2.625" style="59" customWidth="1"/>
    <col min="13595" max="13595" width="3.875" style="59" customWidth="1"/>
    <col min="13596" max="13596" width="14.875" style="59" customWidth="1"/>
    <col min="13597" max="13597" width="6.375" style="59" customWidth="1"/>
    <col min="13598" max="13598" width="23.875" style="59" customWidth="1"/>
    <col min="13599" max="13601" width="15.125" style="59" customWidth="1"/>
    <col min="13602" max="13602" width="3.875" style="59" customWidth="1"/>
    <col min="13603" max="13605" width="3.625" style="59" customWidth="1"/>
    <col min="13606" max="13606" width="2" style="59" customWidth="1"/>
    <col min="13607" max="13824" width="9" style="59" customWidth="1"/>
    <col min="13825" max="13825" width="2" style="59" customWidth="1"/>
    <col min="13826" max="13826" width="4.5" style="59" customWidth="1"/>
    <col min="13827" max="13827" width="0.625" style="59" customWidth="1"/>
    <col min="13828" max="13828" width="2.625" style="59" customWidth="1"/>
    <col min="13829" max="13829" width="3.875" style="59" customWidth="1"/>
    <col min="13830" max="13830" width="26.875" style="59" customWidth="1"/>
    <col min="13831" max="13831" width="17.875" style="59" customWidth="1"/>
    <col min="13832" max="13834" width="10.625" style="59" customWidth="1"/>
    <col min="13835" max="13835" width="12.375" style="59" customWidth="1"/>
    <col min="13836" max="13838" width="3.625" style="59" customWidth="1"/>
    <col min="13839" max="13839" width="0.625" style="59" customWidth="1"/>
    <col min="13840" max="13840" width="3.75" style="59" customWidth="1"/>
    <col min="13841" max="13841" width="3" style="59" customWidth="1"/>
    <col min="13842" max="13842" width="3.375" style="59" customWidth="1"/>
    <col min="13843" max="13846" width="3" style="59" customWidth="1"/>
    <col min="13847" max="13847" width="1.5" style="59" customWidth="1"/>
    <col min="13848" max="13848" width="3.625" style="59" customWidth="1"/>
    <col min="13849" max="13849" width="4.25" style="59" customWidth="1"/>
    <col min="13850" max="13850" width="2.625" style="59" customWidth="1"/>
    <col min="13851" max="13851" width="3.875" style="59" customWidth="1"/>
    <col min="13852" max="13852" width="14.875" style="59" customWidth="1"/>
    <col min="13853" max="13853" width="6.375" style="59" customWidth="1"/>
    <col min="13854" max="13854" width="23.875" style="59" customWidth="1"/>
    <col min="13855" max="13857" width="15.125" style="59" customWidth="1"/>
    <col min="13858" max="13858" width="3.875" style="59" customWidth="1"/>
    <col min="13859" max="13861" width="3.625" style="59" customWidth="1"/>
    <col min="13862" max="13862" width="2" style="59" customWidth="1"/>
    <col min="13863" max="14080" width="9" style="59" customWidth="1"/>
    <col min="14081" max="14081" width="2" style="59" customWidth="1"/>
    <col min="14082" max="14082" width="4.5" style="59" customWidth="1"/>
    <col min="14083" max="14083" width="0.625" style="59" customWidth="1"/>
    <col min="14084" max="14084" width="2.625" style="59" customWidth="1"/>
    <col min="14085" max="14085" width="3.875" style="59" customWidth="1"/>
    <col min="14086" max="14086" width="26.875" style="59" customWidth="1"/>
    <col min="14087" max="14087" width="17.875" style="59" customWidth="1"/>
    <col min="14088" max="14090" width="10.625" style="59" customWidth="1"/>
    <col min="14091" max="14091" width="12.375" style="59" customWidth="1"/>
    <col min="14092" max="14094" width="3.625" style="59" customWidth="1"/>
    <col min="14095" max="14095" width="0.625" style="59" customWidth="1"/>
    <col min="14096" max="14096" width="3.75" style="59" customWidth="1"/>
    <col min="14097" max="14097" width="3" style="59" customWidth="1"/>
    <col min="14098" max="14098" width="3.375" style="59" customWidth="1"/>
    <col min="14099" max="14102" width="3" style="59" customWidth="1"/>
    <col min="14103" max="14103" width="1.5" style="59" customWidth="1"/>
    <col min="14104" max="14104" width="3.625" style="59" customWidth="1"/>
    <col min="14105" max="14105" width="4.25" style="59" customWidth="1"/>
    <col min="14106" max="14106" width="2.625" style="59" customWidth="1"/>
    <col min="14107" max="14107" width="3.875" style="59" customWidth="1"/>
    <col min="14108" max="14108" width="14.875" style="59" customWidth="1"/>
    <col min="14109" max="14109" width="6.375" style="59" customWidth="1"/>
    <col min="14110" max="14110" width="23.875" style="59" customWidth="1"/>
    <col min="14111" max="14113" width="15.125" style="59" customWidth="1"/>
    <col min="14114" max="14114" width="3.875" style="59" customWidth="1"/>
    <col min="14115" max="14117" width="3.625" style="59" customWidth="1"/>
    <col min="14118" max="14118" width="2" style="59" customWidth="1"/>
    <col min="14119" max="14336" width="9" style="59" customWidth="1"/>
    <col min="14337" max="14337" width="2" style="59" customWidth="1"/>
    <col min="14338" max="14338" width="4.5" style="59" customWidth="1"/>
    <col min="14339" max="14339" width="0.625" style="59" customWidth="1"/>
    <col min="14340" max="14340" width="2.625" style="59" customWidth="1"/>
    <col min="14341" max="14341" width="3.875" style="59" customWidth="1"/>
    <col min="14342" max="14342" width="26.875" style="59" customWidth="1"/>
    <col min="14343" max="14343" width="17.875" style="59" customWidth="1"/>
    <col min="14344" max="14346" width="10.625" style="59" customWidth="1"/>
    <col min="14347" max="14347" width="12.375" style="59" customWidth="1"/>
    <col min="14348" max="14350" width="3.625" style="59" customWidth="1"/>
    <col min="14351" max="14351" width="0.625" style="59" customWidth="1"/>
    <col min="14352" max="14352" width="3.75" style="59" customWidth="1"/>
    <col min="14353" max="14353" width="3" style="59" customWidth="1"/>
    <col min="14354" max="14354" width="3.375" style="59" customWidth="1"/>
    <col min="14355" max="14358" width="3" style="59" customWidth="1"/>
    <col min="14359" max="14359" width="1.5" style="59" customWidth="1"/>
    <col min="14360" max="14360" width="3.625" style="59" customWidth="1"/>
    <col min="14361" max="14361" width="4.25" style="59" customWidth="1"/>
    <col min="14362" max="14362" width="2.625" style="59" customWidth="1"/>
    <col min="14363" max="14363" width="3.875" style="59" customWidth="1"/>
    <col min="14364" max="14364" width="14.875" style="59" customWidth="1"/>
    <col min="14365" max="14365" width="6.375" style="59" customWidth="1"/>
    <col min="14366" max="14366" width="23.875" style="59" customWidth="1"/>
    <col min="14367" max="14369" width="15.125" style="59" customWidth="1"/>
    <col min="14370" max="14370" width="3.875" style="59" customWidth="1"/>
    <col min="14371" max="14373" width="3.625" style="59" customWidth="1"/>
    <col min="14374" max="14374" width="2" style="59" customWidth="1"/>
    <col min="14375" max="14592" width="9" style="59" customWidth="1"/>
    <col min="14593" max="14593" width="2" style="59" customWidth="1"/>
    <col min="14594" max="14594" width="4.5" style="59" customWidth="1"/>
    <col min="14595" max="14595" width="0.625" style="59" customWidth="1"/>
    <col min="14596" max="14596" width="2.625" style="59" customWidth="1"/>
    <col min="14597" max="14597" width="3.875" style="59" customWidth="1"/>
    <col min="14598" max="14598" width="26.875" style="59" customWidth="1"/>
    <col min="14599" max="14599" width="17.875" style="59" customWidth="1"/>
    <col min="14600" max="14602" width="10.625" style="59" customWidth="1"/>
    <col min="14603" max="14603" width="12.375" style="59" customWidth="1"/>
    <col min="14604" max="14606" width="3.625" style="59" customWidth="1"/>
    <col min="14607" max="14607" width="0.625" style="59" customWidth="1"/>
    <col min="14608" max="14608" width="3.75" style="59" customWidth="1"/>
    <col min="14609" max="14609" width="3" style="59" customWidth="1"/>
    <col min="14610" max="14610" width="3.375" style="59" customWidth="1"/>
    <col min="14611" max="14614" width="3" style="59" customWidth="1"/>
    <col min="14615" max="14615" width="1.5" style="59" customWidth="1"/>
    <col min="14616" max="14616" width="3.625" style="59" customWidth="1"/>
    <col min="14617" max="14617" width="4.25" style="59" customWidth="1"/>
    <col min="14618" max="14618" width="2.625" style="59" customWidth="1"/>
    <col min="14619" max="14619" width="3.875" style="59" customWidth="1"/>
    <col min="14620" max="14620" width="14.875" style="59" customWidth="1"/>
    <col min="14621" max="14621" width="6.375" style="59" customWidth="1"/>
    <col min="14622" max="14622" width="23.875" style="59" customWidth="1"/>
    <col min="14623" max="14625" width="15.125" style="59" customWidth="1"/>
    <col min="14626" max="14626" width="3.875" style="59" customWidth="1"/>
    <col min="14627" max="14629" width="3.625" style="59" customWidth="1"/>
    <col min="14630" max="14630" width="2" style="59" customWidth="1"/>
    <col min="14631" max="14848" width="9" style="59" customWidth="1"/>
    <col min="14849" max="14849" width="2" style="59" customWidth="1"/>
    <col min="14850" max="14850" width="4.5" style="59" customWidth="1"/>
    <col min="14851" max="14851" width="0.625" style="59" customWidth="1"/>
    <col min="14852" max="14852" width="2.625" style="59" customWidth="1"/>
    <col min="14853" max="14853" width="3.875" style="59" customWidth="1"/>
    <col min="14854" max="14854" width="26.875" style="59" customWidth="1"/>
    <col min="14855" max="14855" width="17.875" style="59" customWidth="1"/>
    <col min="14856" max="14858" width="10.625" style="59" customWidth="1"/>
    <col min="14859" max="14859" width="12.375" style="59" customWidth="1"/>
    <col min="14860" max="14862" width="3.625" style="59" customWidth="1"/>
    <col min="14863" max="14863" width="0.625" style="59" customWidth="1"/>
    <col min="14864" max="14864" width="3.75" style="59" customWidth="1"/>
    <col min="14865" max="14865" width="3" style="59" customWidth="1"/>
    <col min="14866" max="14866" width="3.375" style="59" customWidth="1"/>
    <col min="14867" max="14870" width="3" style="59" customWidth="1"/>
    <col min="14871" max="14871" width="1.5" style="59" customWidth="1"/>
    <col min="14872" max="14872" width="3.625" style="59" customWidth="1"/>
    <col min="14873" max="14873" width="4.25" style="59" customWidth="1"/>
    <col min="14874" max="14874" width="2.625" style="59" customWidth="1"/>
    <col min="14875" max="14875" width="3.875" style="59" customWidth="1"/>
    <col min="14876" max="14876" width="14.875" style="59" customWidth="1"/>
    <col min="14877" max="14877" width="6.375" style="59" customWidth="1"/>
    <col min="14878" max="14878" width="23.875" style="59" customWidth="1"/>
    <col min="14879" max="14881" width="15.125" style="59" customWidth="1"/>
    <col min="14882" max="14882" width="3.875" style="59" customWidth="1"/>
    <col min="14883" max="14885" width="3.625" style="59" customWidth="1"/>
    <col min="14886" max="14886" width="2" style="59" customWidth="1"/>
    <col min="14887" max="15104" width="9" style="59" customWidth="1"/>
    <col min="15105" max="15105" width="2" style="59" customWidth="1"/>
    <col min="15106" max="15106" width="4.5" style="59" customWidth="1"/>
    <col min="15107" max="15107" width="0.625" style="59" customWidth="1"/>
    <col min="15108" max="15108" width="2.625" style="59" customWidth="1"/>
    <col min="15109" max="15109" width="3.875" style="59" customWidth="1"/>
    <col min="15110" max="15110" width="26.875" style="59" customWidth="1"/>
    <col min="15111" max="15111" width="17.875" style="59" customWidth="1"/>
    <col min="15112" max="15114" width="10.625" style="59" customWidth="1"/>
    <col min="15115" max="15115" width="12.375" style="59" customWidth="1"/>
    <col min="15116" max="15118" width="3.625" style="59" customWidth="1"/>
    <col min="15119" max="15119" width="0.625" style="59" customWidth="1"/>
    <col min="15120" max="15120" width="3.75" style="59" customWidth="1"/>
    <col min="15121" max="15121" width="3" style="59" customWidth="1"/>
    <col min="15122" max="15122" width="3.375" style="59" customWidth="1"/>
    <col min="15123" max="15126" width="3" style="59" customWidth="1"/>
    <col min="15127" max="15127" width="1.5" style="59" customWidth="1"/>
    <col min="15128" max="15128" width="3.625" style="59" customWidth="1"/>
    <col min="15129" max="15129" width="4.25" style="59" customWidth="1"/>
    <col min="15130" max="15130" width="2.625" style="59" customWidth="1"/>
    <col min="15131" max="15131" width="3.875" style="59" customWidth="1"/>
    <col min="15132" max="15132" width="14.875" style="59" customWidth="1"/>
    <col min="15133" max="15133" width="6.375" style="59" customWidth="1"/>
    <col min="15134" max="15134" width="23.875" style="59" customWidth="1"/>
    <col min="15135" max="15137" width="15.125" style="59" customWidth="1"/>
    <col min="15138" max="15138" width="3.875" style="59" customWidth="1"/>
    <col min="15139" max="15141" width="3.625" style="59" customWidth="1"/>
    <col min="15142" max="15142" width="2" style="59" customWidth="1"/>
    <col min="15143" max="15360" width="9" style="59" customWidth="1"/>
    <col min="15361" max="15361" width="2" style="59" customWidth="1"/>
    <col min="15362" max="15362" width="4.5" style="59" customWidth="1"/>
    <col min="15363" max="15363" width="0.625" style="59" customWidth="1"/>
    <col min="15364" max="15364" width="2.625" style="59" customWidth="1"/>
    <col min="15365" max="15365" width="3.875" style="59" customWidth="1"/>
    <col min="15366" max="15366" width="26.875" style="59" customWidth="1"/>
    <col min="15367" max="15367" width="17.875" style="59" customWidth="1"/>
    <col min="15368" max="15370" width="10.625" style="59" customWidth="1"/>
    <col min="15371" max="15371" width="12.375" style="59" customWidth="1"/>
    <col min="15372" max="15374" width="3.625" style="59" customWidth="1"/>
    <col min="15375" max="15375" width="0.625" style="59" customWidth="1"/>
    <col min="15376" max="15376" width="3.75" style="59" customWidth="1"/>
    <col min="15377" max="15377" width="3" style="59" customWidth="1"/>
    <col min="15378" max="15378" width="3.375" style="59" customWidth="1"/>
    <col min="15379" max="15382" width="3" style="59" customWidth="1"/>
    <col min="15383" max="15383" width="1.5" style="59" customWidth="1"/>
    <col min="15384" max="15384" width="3.625" style="59" customWidth="1"/>
    <col min="15385" max="15385" width="4.25" style="59" customWidth="1"/>
    <col min="15386" max="15386" width="2.625" style="59" customWidth="1"/>
    <col min="15387" max="15387" width="3.875" style="59" customWidth="1"/>
    <col min="15388" max="15388" width="14.875" style="59" customWidth="1"/>
    <col min="15389" max="15389" width="6.375" style="59" customWidth="1"/>
    <col min="15390" max="15390" width="23.875" style="59" customWidth="1"/>
    <col min="15391" max="15393" width="15.125" style="59" customWidth="1"/>
    <col min="15394" max="15394" width="3.875" style="59" customWidth="1"/>
    <col min="15395" max="15397" width="3.625" style="59" customWidth="1"/>
    <col min="15398" max="15398" width="2" style="59" customWidth="1"/>
    <col min="15399" max="15616" width="9" style="59" customWidth="1"/>
    <col min="15617" max="15617" width="2" style="59" customWidth="1"/>
    <col min="15618" max="15618" width="4.5" style="59" customWidth="1"/>
    <col min="15619" max="15619" width="0.625" style="59" customWidth="1"/>
    <col min="15620" max="15620" width="2.625" style="59" customWidth="1"/>
    <col min="15621" max="15621" width="3.875" style="59" customWidth="1"/>
    <col min="15622" max="15622" width="26.875" style="59" customWidth="1"/>
    <col min="15623" max="15623" width="17.875" style="59" customWidth="1"/>
    <col min="15624" max="15626" width="10.625" style="59" customWidth="1"/>
    <col min="15627" max="15627" width="12.375" style="59" customWidth="1"/>
    <col min="15628" max="15630" width="3.625" style="59" customWidth="1"/>
    <col min="15631" max="15631" width="0.625" style="59" customWidth="1"/>
    <col min="15632" max="15632" width="3.75" style="59" customWidth="1"/>
    <col min="15633" max="15633" width="3" style="59" customWidth="1"/>
    <col min="15634" max="15634" width="3.375" style="59" customWidth="1"/>
    <col min="15635" max="15638" width="3" style="59" customWidth="1"/>
    <col min="15639" max="15639" width="1.5" style="59" customWidth="1"/>
    <col min="15640" max="15640" width="3.625" style="59" customWidth="1"/>
    <col min="15641" max="15641" width="4.25" style="59" customWidth="1"/>
    <col min="15642" max="15642" width="2.625" style="59" customWidth="1"/>
    <col min="15643" max="15643" width="3.875" style="59" customWidth="1"/>
    <col min="15644" max="15644" width="14.875" style="59" customWidth="1"/>
    <col min="15645" max="15645" width="6.375" style="59" customWidth="1"/>
    <col min="15646" max="15646" width="23.875" style="59" customWidth="1"/>
    <col min="15647" max="15649" width="15.125" style="59" customWidth="1"/>
    <col min="15650" max="15650" width="3.875" style="59" customWidth="1"/>
    <col min="15651" max="15653" width="3.625" style="59" customWidth="1"/>
    <col min="15654" max="15654" width="2" style="59" customWidth="1"/>
    <col min="15655" max="15872" width="9" style="59" customWidth="1"/>
    <col min="15873" max="15873" width="2" style="59" customWidth="1"/>
    <col min="15874" max="15874" width="4.5" style="59" customWidth="1"/>
    <col min="15875" max="15875" width="0.625" style="59" customWidth="1"/>
    <col min="15876" max="15876" width="2.625" style="59" customWidth="1"/>
    <col min="15877" max="15877" width="3.875" style="59" customWidth="1"/>
    <col min="15878" max="15878" width="26.875" style="59" customWidth="1"/>
    <col min="15879" max="15879" width="17.875" style="59" customWidth="1"/>
    <col min="15880" max="15882" width="10.625" style="59" customWidth="1"/>
    <col min="15883" max="15883" width="12.375" style="59" customWidth="1"/>
    <col min="15884" max="15886" width="3.625" style="59" customWidth="1"/>
    <col min="15887" max="15887" width="0.625" style="59" customWidth="1"/>
    <col min="15888" max="15888" width="3.75" style="59" customWidth="1"/>
    <col min="15889" max="15889" width="3" style="59" customWidth="1"/>
    <col min="15890" max="15890" width="3.375" style="59" customWidth="1"/>
    <col min="15891" max="15894" width="3" style="59" customWidth="1"/>
    <col min="15895" max="15895" width="1.5" style="59" customWidth="1"/>
    <col min="15896" max="15896" width="3.625" style="59" customWidth="1"/>
    <col min="15897" max="15897" width="4.25" style="59" customWidth="1"/>
    <col min="15898" max="15898" width="2.625" style="59" customWidth="1"/>
    <col min="15899" max="15899" width="3.875" style="59" customWidth="1"/>
    <col min="15900" max="15900" width="14.875" style="59" customWidth="1"/>
    <col min="15901" max="15901" width="6.375" style="59" customWidth="1"/>
    <col min="15902" max="15902" width="23.875" style="59" customWidth="1"/>
    <col min="15903" max="15905" width="15.125" style="59" customWidth="1"/>
    <col min="15906" max="15906" width="3.875" style="59" customWidth="1"/>
    <col min="15907" max="15909" width="3.625" style="59" customWidth="1"/>
    <col min="15910" max="15910" width="2" style="59" customWidth="1"/>
    <col min="15911" max="16128" width="9" style="59" customWidth="1"/>
    <col min="16129" max="16129" width="2" style="59" customWidth="1"/>
    <col min="16130" max="16130" width="4.5" style="59" customWidth="1"/>
    <col min="16131" max="16131" width="0.625" style="59" customWidth="1"/>
    <col min="16132" max="16132" width="2.625" style="59" customWidth="1"/>
    <col min="16133" max="16133" width="3.875" style="59" customWidth="1"/>
    <col min="16134" max="16134" width="26.875" style="59" customWidth="1"/>
    <col min="16135" max="16135" width="17.875" style="59" customWidth="1"/>
    <col min="16136" max="16138" width="10.625" style="59" customWidth="1"/>
    <col min="16139" max="16139" width="12.375" style="59" customWidth="1"/>
    <col min="16140" max="16142" width="3.625" style="59" customWidth="1"/>
    <col min="16143" max="16143" width="0.625" style="59" customWidth="1"/>
    <col min="16144" max="16144" width="3.75" style="59" customWidth="1"/>
    <col min="16145" max="16145" width="3" style="59" customWidth="1"/>
    <col min="16146" max="16146" width="3.375" style="59" customWidth="1"/>
    <col min="16147" max="16150" width="3" style="59" customWidth="1"/>
    <col min="16151" max="16151" width="1.5" style="59" customWidth="1"/>
    <col min="16152" max="16152" width="3.625" style="59" customWidth="1"/>
    <col min="16153" max="16153" width="4.25" style="59" customWidth="1"/>
    <col min="16154" max="16154" width="2.625" style="59" customWidth="1"/>
    <col min="16155" max="16155" width="3.875" style="59" customWidth="1"/>
    <col min="16156" max="16156" width="14.875" style="59" customWidth="1"/>
    <col min="16157" max="16157" width="6.375" style="59" customWidth="1"/>
    <col min="16158" max="16158" width="23.875" style="59" customWidth="1"/>
    <col min="16159" max="16161" width="15.125" style="59" customWidth="1"/>
    <col min="16162" max="16162" width="3.875" style="59" customWidth="1"/>
    <col min="16163" max="16165" width="3.625" style="59" customWidth="1"/>
    <col min="16166" max="16166" width="2" style="59" customWidth="1"/>
    <col min="16167" max="16384" width="9" style="59" customWidth="1"/>
  </cols>
  <sheetData>
    <row r="1" spans="1:46" ht="16.5" customHeight="1">
      <c r="A1" s="59"/>
      <c r="B1" s="230"/>
      <c r="C1" s="230"/>
      <c r="D1" s="230"/>
      <c r="E1" s="230"/>
      <c r="F1" s="230"/>
      <c r="G1" s="230"/>
      <c r="H1" s="230"/>
      <c r="I1" s="230"/>
      <c r="J1" s="230"/>
      <c r="K1" s="230"/>
      <c r="L1" s="230"/>
      <c r="M1" s="230"/>
      <c r="N1" s="230"/>
      <c r="O1" s="230"/>
      <c r="P1" s="230"/>
      <c r="Q1" s="230"/>
      <c r="R1" s="230"/>
      <c r="S1" s="230"/>
      <c r="T1" s="230"/>
      <c r="U1" s="230"/>
      <c r="V1" s="230"/>
      <c r="W1" s="59"/>
      <c r="AJ1" s="59"/>
    </row>
    <row r="2" spans="1:46" ht="16.5" customHeight="1">
      <c r="A2" s="59"/>
      <c r="B2" s="683" t="s">
        <v>627</v>
      </c>
      <c r="C2" s="723"/>
      <c r="D2" s="723"/>
      <c r="M2" s="59"/>
      <c r="V2" s="165"/>
      <c r="W2" s="59"/>
      <c r="AJ2" s="59"/>
    </row>
    <row r="3" spans="1:46" ht="13.7" customHeight="1">
      <c r="A3" s="59"/>
      <c r="B3" s="25"/>
      <c r="C3" s="25"/>
      <c r="D3" s="25"/>
      <c r="E3" s="25"/>
      <c r="F3" s="25"/>
      <c r="G3" s="25"/>
      <c r="H3" s="24"/>
      <c r="I3" s="24"/>
      <c r="J3" s="24"/>
      <c r="K3" s="24"/>
      <c r="L3" s="24"/>
      <c r="M3" s="24"/>
      <c r="N3" s="24"/>
      <c r="O3" s="24"/>
      <c r="P3" s="24"/>
      <c r="Q3" s="24"/>
      <c r="R3" s="24"/>
      <c r="S3" s="24"/>
      <c r="T3" s="24"/>
      <c r="U3" s="24"/>
      <c r="V3" s="24"/>
      <c r="W3" s="59"/>
      <c r="Y3" s="744"/>
      <c r="Z3" s="744"/>
      <c r="AJ3" s="59"/>
    </row>
    <row r="4" spans="1:46" ht="13.7" customHeight="1">
      <c r="A4" s="59"/>
      <c r="B4" s="25"/>
      <c r="C4" s="17"/>
      <c r="D4" s="17"/>
      <c r="E4" s="25"/>
      <c r="F4" s="25"/>
      <c r="G4" s="25"/>
      <c r="H4" s="25"/>
      <c r="I4" s="25"/>
      <c r="J4" s="25"/>
      <c r="K4" s="25"/>
      <c r="L4" s="25"/>
      <c r="M4" s="25"/>
      <c r="N4" s="25"/>
      <c r="O4" s="25"/>
      <c r="P4" s="25"/>
      <c r="Q4" s="25"/>
      <c r="R4" s="25"/>
      <c r="S4" s="25"/>
      <c r="T4" s="25"/>
      <c r="U4" s="25"/>
      <c r="V4" s="25"/>
      <c r="W4" s="59"/>
      <c r="AJ4" s="59"/>
      <c r="AQ4" s="744"/>
      <c r="AR4" s="744"/>
      <c r="AS4" s="744"/>
      <c r="AT4" s="744"/>
    </row>
    <row r="5" spans="1:46" s="345" customFormat="1" ht="13.7" customHeight="1">
      <c r="B5" s="721"/>
      <c r="C5" s="0"/>
      <c r="D5" s="0"/>
      <c r="E5" s="728"/>
      <c r="F5" s="728"/>
      <c r="G5" s="728"/>
      <c r="H5" s="17"/>
      <c r="I5" s="17"/>
      <c r="J5" s="17"/>
      <c r="K5" s="728"/>
      <c r="L5" s="728"/>
      <c r="M5" s="728"/>
      <c r="N5" s="728"/>
      <c r="O5" s="728"/>
      <c r="P5" s="728"/>
      <c r="Q5" s="728"/>
      <c r="R5" s="728"/>
      <c r="S5" s="728"/>
      <c r="T5" s="728"/>
      <c r="U5" s="728"/>
      <c r="V5" s="728"/>
    </row>
    <row r="6" spans="1:46" s="345" customFormat="1" ht="13.7" customHeight="1">
      <c r="D6" s="721"/>
      <c r="E6" s="250"/>
      <c r="F6" s="250"/>
      <c r="G6" s="250"/>
      <c r="J6" s="17"/>
      <c r="K6" s="731"/>
      <c r="L6" s="731"/>
      <c r="M6" s="731"/>
      <c r="N6" s="731"/>
      <c r="O6" s="731"/>
      <c r="P6" s="731"/>
      <c r="Q6" s="731"/>
      <c r="R6" s="731"/>
      <c r="S6" s="731"/>
      <c r="T6" s="731"/>
      <c r="U6" s="731"/>
      <c r="V6" s="731"/>
    </row>
    <row r="7" spans="1:46" ht="13.7" customHeight="1">
      <c r="A7" s="59"/>
      <c r="B7" s="25"/>
      <c r="C7" s="25"/>
      <c r="D7" s="10"/>
      <c r="E7" s="729"/>
      <c r="F7" s="729"/>
      <c r="G7" s="729"/>
      <c r="H7" s="728"/>
      <c r="I7" s="728"/>
      <c r="J7" s="10"/>
      <c r="K7" s="729"/>
      <c r="L7" s="728"/>
      <c r="M7" s="728"/>
      <c r="N7" s="728"/>
      <c r="O7" s="729"/>
      <c r="P7" s="729"/>
      <c r="Q7" s="729"/>
      <c r="R7" s="729"/>
      <c r="S7" s="729"/>
      <c r="T7" s="729"/>
      <c r="U7" s="729"/>
      <c r="V7" s="729"/>
      <c r="W7" s="59"/>
      <c r="AJ7" s="59"/>
    </row>
    <row r="8" spans="1:46" ht="13.7" customHeight="1">
      <c r="A8" s="59"/>
      <c r="B8" s="63"/>
      <c r="C8" s="63"/>
      <c r="D8" s="10"/>
      <c r="E8" s="730"/>
      <c r="F8" s="730"/>
      <c r="G8" s="730"/>
      <c r="H8" s="63"/>
      <c r="I8" s="63"/>
      <c r="J8" s="10"/>
      <c r="K8" s="197"/>
      <c r="L8" s="197"/>
      <c r="M8" s="197"/>
      <c r="N8" s="197"/>
      <c r="O8" s="197"/>
      <c r="P8" s="197"/>
      <c r="Q8" s="197"/>
      <c r="R8" s="197"/>
      <c r="S8" s="197"/>
      <c r="T8" s="197"/>
      <c r="U8" s="197"/>
      <c r="V8" s="197"/>
      <c r="W8" s="59"/>
      <c r="AJ8" s="59"/>
    </row>
    <row r="9" spans="1:46" ht="13.7" customHeight="1">
      <c r="A9" s="59"/>
      <c r="B9" s="63"/>
      <c r="C9" s="63"/>
      <c r="D9" s="10"/>
      <c r="E9" s="730"/>
      <c r="F9" s="730"/>
      <c r="G9" s="730"/>
      <c r="H9" s="63"/>
      <c r="I9" s="63"/>
      <c r="J9" s="25"/>
      <c r="K9" s="197"/>
      <c r="L9" s="197"/>
      <c r="M9" s="197"/>
      <c r="N9" s="197"/>
      <c r="O9" s="197"/>
      <c r="P9" s="197"/>
      <c r="Q9" s="197"/>
      <c r="R9" s="197"/>
      <c r="S9" s="197"/>
      <c r="T9" s="197"/>
      <c r="U9" s="197"/>
      <c r="V9" s="197"/>
      <c r="W9" s="59"/>
      <c r="Y9" s="25"/>
      <c r="AJ9" s="59"/>
    </row>
    <row r="10" spans="1:46" ht="13.7" customHeight="1">
      <c r="A10" s="59"/>
      <c r="B10" s="25"/>
      <c r="C10" s="63"/>
      <c r="D10" s="25"/>
      <c r="E10" s="730"/>
      <c r="F10" s="730"/>
      <c r="G10" s="730"/>
      <c r="H10" s="63"/>
      <c r="I10" s="63"/>
      <c r="J10" s="25"/>
      <c r="K10" s="197"/>
      <c r="L10" s="197"/>
      <c r="M10" s="197"/>
      <c r="N10" s="197"/>
      <c r="O10" s="197"/>
      <c r="P10" s="197"/>
      <c r="Q10" s="197"/>
      <c r="R10" s="197"/>
      <c r="S10" s="197"/>
      <c r="T10" s="197"/>
      <c r="U10" s="197"/>
      <c r="V10" s="197"/>
      <c r="W10" s="59"/>
      <c r="AJ10" s="59"/>
    </row>
    <row r="11" spans="1:46" s="345" customFormat="1" ht="13.7" customHeight="1">
      <c r="B11" s="722"/>
      <c r="C11" s="722"/>
      <c r="D11" s="721"/>
      <c r="E11" s="731"/>
      <c r="F11" s="731"/>
      <c r="G11" s="731"/>
      <c r="H11" s="722"/>
      <c r="I11" s="722"/>
      <c r="J11" s="721"/>
      <c r="K11" s="732"/>
      <c r="L11" s="732"/>
      <c r="M11" s="732"/>
      <c r="N11" s="732"/>
      <c r="O11" s="732"/>
      <c r="P11" s="732"/>
      <c r="Q11" s="732"/>
      <c r="R11" s="732"/>
      <c r="S11" s="732"/>
      <c r="T11" s="732"/>
      <c r="U11" s="732"/>
      <c r="V11" s="732"/>
    </row>
    <row r="12" spans="1:46" ht="13.7" customHeight="1">
      <c r="A12" s="59"/>
      <c r="B12" s="25"/>
      <c r="C12" s="25"/>
      <c r="D12" s="25"/>
      <c r="E12" s="25"/>
      <c r="F12" s="25"/>
      <c r="G12" s="25"/>
      <c r="H12" s="25"/>
      <c r="I12" s="25"/>
      <c r="J12" s="25"/>
      <c r="K12" s="25"/>
      <c r="L12" s="25"/>
      <c r="M12" s="25"/>
      <c r="N12" s="25"/>
      <c r="O12" s="25"/>
      <c r="P12" s="25"/>
      <c r="Q12" s="25"/>
      <c r="R12" s="25"/>
      <c r="S12" s="25"/>
      <c r="T12" s="25"/>
      <c r="U12" s="25"/>
      <c r="V12" s="25"/>
      <c r="W12" s="59"/>
      <c r="AJ12" s="59"/>
    </row>
    <row r="13" spans="1:46" ht="13.7" customHeight="1">
      <c r="A13" s="59"/>
      <c r="B13" s="230"/>
      <c r="C13" s="230"/>
      <c r="D13" s="230"/>
      <c r="E13" s="230"/>
      <c r="F13" s="230"/>
      <c r="G13" s="230"/>
      <c r="H13" s="230"/>
      <c r="I13" s="230"/>
      <c r="J13" s="230"/>
      <c r="K13" s="230"/>
      <c r="L13" s="230"/>
      <c r="M13" s="230"/>
      <c r="N13" s="230"/>
      <c r="O13" s="230"/>
      <c r="P13" s="230"/>
      <c r="Q13" s="230"/>
      <c r="R13" s="230"/>
      <c r="S13" s="230"/>
      <c r="T13" s="230"/>
      <c r="U13" s="230"/>
      <c r="V13" s="230"/>
      <c r="W13" s="59"/>
      <c r="AJ13" s="59"/>
    </row>
    <row r="14" spans="1:46" ht="13.7" customHeight="1">
      <c r="A14" s="59"/>
      <c r="B14" s="25"/>
      <c r="C14" s="25"/>
      <c r="D14" s="25"/>
      <c r="E14" s="25"/>
      <c r="F14" s="25"/>
      <c r="G14" s="25"/>
      <c r="H14" s="25"/>
      <c r="I14" s="25"/>
      <c r="J14" s="25"/>
      <c r="K14" s="25"/>
      <c r="L14" s="25"/>
      <c r="M14" s="25"/>
      <c r="N14" s="25"/>
      <c r="O14" s="25"/>
      <c r="P14" s="25"/>
      <c r="Q14" s="25"/>
      <c r="R14" s="25"/>
      <c r="S14" s="25"/>
      <c r="T14" s="25"/>
      <c r="U14" s="25"/>
      <c r="V14" s="165"/>
      <c r="W14" s="59"/>
      <c r="AJ14" s="59"/>
    </row>
    <row r="15" spans="1:46" ht="13.7" customHeight="1">
      <c r="A15" s="25"/>
      <c r="B15" s="25"/>
      <c r="C15" s="25"/>
      <c r="D15" s="25"/>
      <c r="E15" s="25"/>
      <c r="F15" s="25"/>
      <c r="G15" s="25"/>
      <c r="H15" s="25"/>
      <c r="I15" s="25"/>
      <c r="J15" s="25"/>
      <c r="K15" s="25"/>
      <c r="L15" s="25"/>
      <c r="M15" s="25"/>
      <c r="N15" s="25"/>
      <c r="O15" s="25"/>
      <c r="P15" s="25"/>
      <c r="Q15" s="25"/>
      <c r="R15" s="25"/>
      <c r="S15" s="25"/>
      <c r="T15" s="25"/>
      <c r="U15" s="25"/>
      <c r="V15" s="25"/>
      <c r="W15" s="59"/>
      <c r="AJ15" s="59"/>
    </row>
    <row r="16" spans="1:46" ht="13.7" customHeight="1">
      <c r="A16" s="25"/>
      <c r="B16" s="25"/>
      <c r="C16" s="25"/>
      <c r="D16" s="25"/>
      <c r="E16" s="25"/>
      <c r="F16" s="25"/>
      <c r="G16" s="25"/>
      <c r="H16" s="25"/>
      <c r="I16" s="25"/>
      <c r="J16" s="25"/>
      <c r="K16" s="25"/>
      <c r="L16" s="25"/>
      <c r="M16" s="25"/>
      <c r="N16" s="25"/>
      <c r="O16" s="25"/>
      <c r="P16" s="25"/>
      <c r="Q16" s="25"/>
      <c r="R16" s="25"/>
      <c r="S16" s="25"/>
      <c r="T16" s="25"/>
      <c r="U16" s="25"/>
      <c r="V16" s="25"/>
      <c r="W16" s="59"/>
      <c r="AJ16" s="59"/>
    </row>
    <row r="17" spans="1:46" ht="13.7" customHeight="1">
      <c r="A17" s="25"/>
      <c r="B17" s="25"/>
      <c r="C17" s="25"/>
      <c r="D17" s="25"/>
      <c r="E17" s="25"/>
      <c r="F17" s="25"/>
      <c r="G17" s="25"/>
      <c r="H17" s="25"/>
      <c r="I17" s="25"/>
      <c r="J17" s="25"/>
      <c r="K17" s="25"/>
      <c r="L17" s="25"/>
      <c r="M17" s="25"/>
      <c r="N17" s="25"/>
      <c r="O17" s="25"/>
      <c r="P17" s="25"/>
      <c r="Q17" s="25"/>
      <c r="R17" s="25"/>
      <c r="S17" s="25"/>
      <c r="T17" s="25"/>
      <c r="U17" s="25"/>
      <c r="V17" s="25"/>
      <c r="W17" s="59"/>
      <c r="AJ17" s="59"/>
    </row>
    <row r="18" spans="1:46" ht="17.45" customHeight="1">
      <c r="A18" s="59"/>
      <c r="B18" s="683" t="s">
        <v>732</v>
      </c>
      <c r="C18" s="724"/>
      <c r="D18" s="724"/>
      <c r="E18" s="724"/>
      <c r="F18" s="724"/>
      <c r="G18" s="724"/>
      <c r="H18" s="24"/>
      <c r="I18" s="24"/>
      <c r="J18" s="24"/>
      <c r="K18" s="24"/>
      <c r="L18" s="24"/>
      <c r="M18" s="24"/>
      <c r="N18" s="24"/>
      <c r="O18" s="24"/>
      <c r="P18" s="24"/>
      <c r="Q18" s="24"/>
      <c r="R18" s="24"/>
      <c r="S18" s="24"/>
      <c r="T18" s="24"/>
      <c r="U18" s="24"/>
      <c r="V18" s="24"/>
      <c r="W18" s="59"/>
      <c r="AJ18" s="59"/>
    </row>
    <row r="19" spans="1:46" ht="13.7" customHeight="1">
      <c r="A19" s="59"/>
      <c r="B19" s="25"/>
      <c r="C19" s="25"/>
      <c r="D19" s="25"/>
      <c r="E19" s="25"/>
      <c r="F19" s="25"/>
      <c r="G19" s="25"/>
      <c r="H19" s="24"/>
      <c r="I19" s="24"/>
      <c r="J19" s="24"/>
      <c r="K19" s="24"/>
      <c r="L19" s="24"/>
      <c r="M19" s="24"/>
      <c r="N19" s="24"/>
      <c r="O19" s="24"/>
      <c r="P19" s="24"/>
      <c r="Q19" s="24"/>
      <c r="R19" s="24"/>
      <c r="S19" s="24"/>
      <c r="T19" s="24"/>
      <c r="U19" s="24"/>
      <c r="V19" s="24"/>
      <c r="W19" s="59"/>
      <c r="Y19" s="744"/>
      <c r="Z19" s="744"/>
      <c r="AJ19" s="59"/>
    </row>
    <row r="20" spans="1:46" ht="13.7" customHeight="1">
      <c r="A20" s="59"/>
      <c r="B20" s="25"/>
      <c r="C20" s="17"/>
      <c r="D20" s="17"/>
      <c r="E20" s="25"/>
      <c r="F20" s="25"/>
      <c r="G20" s="25"/>
      <c r="H20" s="25"/>
      <c r="I20" s="25"/>
      <c r="J20" s="25"/>
      <c r="K20" s="25"/>
      <c r="L20" s="25"/>
      <c r="M20" s="25"/>
      <c r="N20" s="25"/>
      <c r="O20" s="25"/>
      <c r="P20" s="25"/>
      <c r="Q20" s="25"/>
      <c r="R20" s="25"/>
      <c r="S20" s="25"/>
      <c r="T20" s="25"/>
      <c r="U20" s="25"/>
      <c r="V20" s="25"/>
      <c r="W20" s="59"/>
      <c r="AJ20" s="59"/>
      <c r="AQ20" s="744"/>
      <c r="AR20" s="744"/>
      <c r="AS20" s="744"/>
      <c r="AT20" s="744"/>
    </row>
    <row r="21" spans="1:46" s="345" customFormat="1" ht="13.7" customHeight="1">
      <c r="B21" s="721"/>
      <c r="C21" s="0"/>
      <c r="D21" s="0"/>
      <c r="E21" s="728"/>
      <c r="F21" s="728"/>
      <c r="G21" s="728"/>
      <c r="H21" s="17"/>
      <c r="I21" s="17"/>
      <c r="J21" s="17"/>
      <c r="K21" s="728"/>
      <c r="L21" s="728"/>
      <c r="M21" s="728"/>
      <c r="N21" s="728"/>
      <c r="O21" s="728"/>
      <c r="P21" s="728"/>
      <c r="Q21" s="728"/>
      <c r="R21" s="728"/>
      <c r="S21" s="728"/>
      <c r="T21" s="728"/>
      <c r="U21" s="728"/>
      <c r="V21" s="728"/>
    </row>
    <row r="22" spans="1:46" s="345" customFormat="1" ht="13.7" customHeight="1">
      <c r="D22" s="721"/>
      <c r="E22" s="250"/>
      <c r="F22" s="250"/>
      <c r="G22" s="250"/>
      <c r="J22" s="17"/>
      <c r="K22" s="731"/>
      <c r="L22" s="731"/>
      <c r="M22" s="731"/>
      <c r="N22" s="731"/>
      <c r="O22" s="731"/>
      <c r="P22" s="731"/>
      <c r="Q22" s="731"/>
      <c r="R22" s="731"/>
      <c r="S22" s="731"/>
      <c r="T22" s="731"/>
      <c r="U22" s="731"/>
      <c r="V22" s="731"/>
    </row>
    <row r="23" spans="1:46" ht="13.7" customHeight="1">
      <c r="A23" s="59"/>
      <c r="B23" s="25"/>
      <c r="C23" s="25"/>
      <c r="D23" s="10"/>
      <c r="E23" s="729"/>
      <c r="F23" s="729"/>
      <c r="G23" s="729"/>
      <c r="H23" s="728"/>
      <c r="I23" s="728"/>
      <c r="J23" s="10"/>
      <c r="K23" s="729"/>
      <c r="L23" s="728"/>
      <c r="M23" s="728"/>
      <c r="N23" s="728"/>
      <c r="O23" s="729"/>
      <c r="P23" s="729"/>
      <c r="Q23" s="729"/>
      <c r="R23" s="729"/>
      <c r="S23" s="729"/>
      <c r="T23" s="729"/>
      <c r="U23" s="729"/>
      <c r="V23" s="729"/>
      <c r="W23" s="59"/>
      <c r="AJ23" s="59"/>
    </row>
    <row r="24" spans="1:46" ht="13.7" customHeight="1">
      <c r="A24" s="59"/>
      <c r="B24" s="63"/>
      <c r="C24" s="63"/>
      <c r="D24" s="10"/>
      <c r="E24" s="730"/>
      <c r="F24" s="730"/>
      <c r="G24" s="730"/>
      <c r="H24" s="63"/>
      <c r="I24" s="63"/>
      <c r="J24" s="10"/>
      <c r="K24" s="197"/>
      <c r="L24" s="197"/>
      <c r="M24" s="197"/>
      <c r="N24" s="197"/>
      <c r="O24" s="197"/>
      <c r="P24" s="197"/>
      <c r="Q24" s="197"/>
      <c r="R24" s="197"/>
      <c r="S24" s="197"/>
      <c r="T24" s="197"/>
      <c r="U24" s="197"/>
      <c r="V24" s="197"/>
      <c r="W24" s="59"/>
      <c r="AJ24" s="59"/>
    </row>
    <row r="25" spans="1:46" ht="13.7" customHeight="1">
      <c r="A25" s="59"/>
      <c r="B25" s="63"/>
      <c r="C25" s="63"/>
      <c r="D25" s="10"/>
      <c r="E25" s="730"/>
      <c r="F25" s="730"/>
      <c r="G25" s="730"/>
      <c r="H25" s="63"/>
      <c r="I25" s="63"/>
      <c r="J25" s="25"/>
      <c r="K25" s="197"/>
      <c r="L25" s="197"/>
      <c r="M25" s="197"/>
      <c r="N25" s="197"/>
      <c r="O25" s="197"/>
      <c r="P25" s="197"/>
      <c r="Q25" s="197"/>
      <c r="R25" s="197"/>
      <c r="S25" s="197"/>
      <c r="T25" s="197"/>
      <c r="U25" s="197"/>
      <c r="V25" s="197"/>
      <c r="W25" s="59"/>
      <c r="Y25" s="25"/>
      <c r="AJ25" s="59"/>
    </row>
    <row r="26" spans="1:46" ht="13.7" customHeight="1">
      <c r="A26" s="59"/>
      <c r="B26" s="25"/>
      <c r="C26" s="63"/>
      <c r="D26" s="25"/>
      <c r="E26" s="730"/>
      <c r="F26" s="730"/>
      <c r="G26" s="730"/>
      <c r="H26" s="63"/>
      <c r="I26" s="63"/>
      <c r="J26" s="25"/>
      <c r="K26" s="197"/>
      <c r="L26" s="197"/>
      <c r="M26" s="197"/>
      <c r="N26" s="197"/>
      <c r="O26" s="197"/>
      <c r="P26" s="197"/>
      <c r="Q26" s="197"/>
      <c r="R26" s="197"/>
      <c r="S26" s="197"/>
      <c r="T26" s="197"/>
      <c r="U26" s="197"/>
      <c r="V26" s="197"/>
      <c r="W26" s="59"/>
      <c r="AJ26" s="59"/>
    </row>
    <row r="27" spans="1:46" s="345" customFormat="1" ht="13.7" customHeight="1">
      <c r="B27" s="722"/>
      <c r="C27" s="722"/>
      <c r="D27" s="721"/>
      <c r="E27" s="731"/>
      <c r="F27" s="731"/>
      <c r="G27" s="731"/>
      <c r="H27" s="722"/>
      <c r="I27" s="722"/>
      <c r="J27" s="721"/>
      <c r="K27" s="732"/>
      <c r="L27" s="732"/>
      <c r="M27" s="732"/>
      <c r="N27" s="732"/>
      <c r="O27" s="732"/>
      <c r="P27" s="732"/>
      <c r="Q27" s="732"/>
      <c r="R27" s="732"/>
      <c r="S27" s="732"/>
      <c r="T27" s="732"/>
      <c r="U27" s="732"/>
      <c r="V27" s="732"/>
    </row>
    <row r="28" spans="1:46" ht="13.7" customHeight="1">
      <c r="A28" s="59"/>
      <c r="B28" s="25"/>
      <c r="C28" s="25"/>
      <c r="D28" s="25"/>
      <c r="E28" s="25"/>
      <c r="F28" s="25"/>
      <c r="G28" s="25"/>
      <c r="H28" s="25"/>
      <c r="I28" s="25"/>
      <c r="J28" s="25"/>
      <c r="K28" s="25"/>
      <c r="L28" s="25"/>
      <c r="M28" s="25"/>
      <c r="N28" s="25"/>
      <c r="O28" s="25"/>
      <c r="P28" s="25"/>
      <c r="Q28" s="25"/>
      <c r="R28" s="25"/>
      <c r="S28" s="25"/>
      <c r="T28" s="25"/>
      <c r="U28" s="25"/>
      <c r="V28" s="25"/>
      <c r="W28" s="59"/>
      <c r="AJ28" s="59"/>
    </row>
    <row r="29" spans="1:46" ht="13.7" customHeight="1">
      <c r="A29" s="59"/>
      <c r="B29" s="230"/>
      <c r="C29" s="230"/>
      <c r="D29" s="230"/>
      <c r="E29" s="230"/>
      <c r="F29" s="230"/>
      <c r="G29" s="230"/>
      <c r="H29" s="230"/>
      <c r="I29" s="230"/>
      <c r="J29" s="230"/>
      <c r="K29" s="230"/>
      <c r="L29" s="230"/>
      <c r="M29" s="230"/>
      <c r="N29" s="230"/>
      <c r="O29" s="230"/>
      <c r="P29" s="230"/>
      <c r="Q29" s="230"/>
      <c r="R29" s="230"/>
      <c r="S29" s="230"/>
      <c r="T29" s="230"/>
      <c r="U29" s="230"/>
      <c r="V29" s="230"/>
      <c r="W29" s="59"/>
      <c r="AJ29" s="59"/>
    </row>
    <row r="30" spans="1:46" ht="13.7" customHeight="1">
      <c r="A30" s="59"/>
      <c r="B30" s="25"/>
      <c r="C30" s="25"/>
      <c r="D30" s="25"/>
      <c r="E30" s="25"/>
      <c r="F30" s="25"/>
      <c r="G30" s="25"/>
      <c r="H30" s="25"/>
      <c r="I30" s="25"/>
      <c r="J30" s="25"/>
      <c r="K30" s="25"/>
      <c r="L30" s="25"/>
      <c r="M30" s="25"/>
      <c r="N30" s="25"/>
      <c r="O30" s="25"/>
      <c r="P30" s="25"/>
      <c r="Q30" s="25"/>
      <c r="R30" s="25"/>
      <c r="S30" s="25"/>
      <c r="T30" s="25"/>
      <c r="U30" s="25"/>
      <c r="V30" s="165"/>
      <c r="W30" s="59"/>
      <c r="AJ30" s="59"/>
    </row>
    <row r="31" spans="1:46" ht="13.7" customHeight="1">
      <c r="A31" s="59"/>
      <c r="B31" s="25"/>
      <c r="C31" s="25"/>
      <c r="D31" s="25"/>
      <c r="E31" s="25"/>
      <c r="F31" s="25"/>
      <c r="G31" s="25"/>
      <c r="H31" s="25"/>
      <c r="I31" s="25"/>
      <c r="J31" s="25"/>
      <c r="K31" s="25"/>
      <c r="L31" s="25"/>
      <c r="M31" s="25"/>
      <c r="N31" s="25"/>
      <c r="O31" s="25"/>
      <c r="P31" s="25"/>
      <c r="Q31" s="25"/>
      <c r="R31" s="25"/>
      <c r="S31" s="25"/>
      <c r="T31" s="25"/>
      <c r="U31" s="25"/>
      <c r="V31" s="165"/>
      <c r="W31" s="59"/>
      <c r="AJ31" s="59"/>
    </row>
    <row r="32" spans="1:46" ht="27" customHeight="1">
      <c r="A32" s="25"/>
      <c r="B32" s="25"/>
      <c r="C32" s="25"/>
      <c r="D32" s="25"/>
      <c r="E32" s="25"/>
      <c r="F32" s="25"/>
      <c r="G32" s="25"/>
      <c r="H32" s="25"/>
      <c r="I32" s="25"/>
      <c r="J32" s="25"/>
      <c r="K32" s="25"/>
      <c r="L32" s="25"/>
      <c r="M32" s="25"/>
      <c r="N32" s="25"/>
      <c r="O32" s="25"/>
      <c r="P32" s="25"/>
      <c r="Q32" s="25"/>
      <c r="R32" s="25"/>
      <c r="T32" s="25"/>
      <c r="U32" s="25"/>
      <c r="V32" s="25"/>
      <c r="W32" s="25"/>
      <c r="X32" s="25"/>
      <c r="Y32" s="25"/>
      <c r="Z32" s="25"/>
      <c r="AA32" s="25"/>
      <c r="AC32" s="25"/>
      <c r="AD32" s="25"/>
      <c r="AE32" s="25"/>
      <c r="AF32" s="25"/>
      <c r="AG32" s="25"/>
      <c r="AH32" s="25"/>
      <c r="AI32" s="25"/>
      <c r="AJ32" s="25"/>
      <c r="AK32" s="25"/>
    </row>
    <row r="33" spans="1:71"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row>
    <row r="34" spans="1:71" ht="24" customHeight="1">
      <c r="A34" s="25"/>
      <c r="B34" s="25"/>
      <c r="C34" s="25"/>
      <c r="D34" s="725"/>
      <c r="E34" s="725"/>
      <c r="F34" s="725"/>
      <c r="G34" s="725"/>
      <c r="H34" s="725"/>
      <c r="I34" s="725"/>
      <c r="J34" s="725"/>
      <c r="K34" s="7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row>
    <row r="35" spans="1:71" ht="4.7"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M35" s="25"/>
      <c r="AN35" s="767"/>
      <c r="AO35" s="767"/>
      <c r="AP35" s="767"/>
      <c r="AQ35" s="767"/>
      <c r="AR35" s="767"/>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c r="BP35" s="767"/>
      <c r="BQ35" s="767"/>
    </row>
    <row r="36" spans="1:71" ht="25.5" customHeight="1">
      <c r="A36" s="25"/>
      <c r="B36" s="25"/>
      <c r="C36" s="25"/>
      <c r="D36" s="726"/>
      <c r="E36" s="726"/>
      <c r="F36" s="726"/>
      <c r="G36" s="726"/>
      <c r="H36" s="726"/>
      <c r="I36" s="726"/>
      <c r="J36" s="726"/>
      <c r="K36" s="726"/>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M36" s="25"/>
      <c r="AN36" s="767"/>
      <c r="AO36" s="767"/>
      <c r="AP36" s="767"/>
      <c r="AQ36" s="767"/>
      <c r="AR36" s="767"/>
      <c r="AS36" s="767"/>
      <c r="AT36" s="767"/>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7"/>
      <c r="BQ36" s="767"/>
    </row>
    <row r="37" spans="1:71" ht="20.25" customHeight="1">
      <c r="A37" s="25"/>
      <c r="B37" s="25"/>
      <c r="C37" s="25"/>
      <c r="D37" s="25"/>
      <c r="E37" s="25"/>
      <c r="F37" s="25"/>
      <c r="G37" s="25"/>
      <c r="H37" s="25"/>
      <c r="I37" s="25"/>
      <c r="J37" s="25"/>
      <c r="K37" s="25"/>
      <c r="L37" s="733"/>
      <c r="M37" s="733"/>
      <c r="N37" s="733"/>
      <c r="O37" s="733"/>
      <c r="P37" s="733"/>
      <c r="Q37" s="733"/>
      <c r="R37" s="733"/>
      <c r="S37" s="733"/>
      <c r="T37" s="733"/>
      <c r="U37" s="25"/>
      <c r="V37" s="25"/>
      <c r="W37" s="720"/>
      <c r="X37" s="720"/>
      <c r="Y37" s="720"/>
      <c r="Z37" s="720"/>
      <c r="AA37" s="720"/>
      <c r="AB37" s="720"/>
      <c r="AC37" s="720"/>
      <c r="AD37" s="720"/>
      <c r="AE37" s="720"/>
      <c r="AF37" s="720"/>
      <c r="AG37" s="720"/>
      <c r="AH37" s="720"/>
      <c r="AI37" s="733"/>
      <c r="AJ37" s="733"/>
      <c r="AK37" s="25"/>
      <c r="AM37" s="25"/>
      <c r="AN37" s="767"/>
      <c r="AO37" s="767"/>
      <c r="AP37" s="767"/>
      <c r="AQ37" s="767"/>
      <c r="AR37" s="767"/>
      <c r="AS37" s="767"/>
      <c r="AT37" s="767"/>
      <c r="AU37" s="767"/>
      <c r="AV37" s="767"/>
      <c r="AW37" s="767"/>
      <c r="AX37" s="767"/>
      <c r="AY37" s="767"/>
      <c r="AZ37" s="767"/>
      <c r="BA37" s="767"/>
      <c r="BB37" s="767"/>
      <c r="BC37" s="767"/>
      <c r="BD37" s="767"/>
      <c r="BE37" s="767"/>
      <c r="BF37" s="767"/>
      <c r="BG37" s="767"/>
      <c r="BH37" s="767"/>
      <c r="BI37" s="767"/>
      <c r="BJ37" s="767"/>
      <c r="BK37" s="767"/>
      <c r="BL37" s="767"/>
      <c r="BM37" s="767"/>
      <c r="BN37" s="767"/>
      <c r="BO37" s="767"/>
      <c r="BP37" s="767"/>
      <c r="BQ37" s="767"/>
    </row>
    <row r="38" spans="1:71" ht="95.25" customHeight="1">
      <c r="A38" s="720"/>
      <c r="B38" s="25"/>
      <c r="D38" s="727"/>
      <c r="E38" s="727"/>
      <c r="F38" s="727"/>
      <c r="G38" s="727"/>
      <c r="H38" s="727"/>
      <c r="I38" s="727"/>
      <c r="J38" s="727"/>
      <c r="K38" s="727"/>
      <c r="L38" s="733"/>
      <c r="M38" s="733"/>
      <c r="O38" s="733"/>
      <c r="P38" s="733"/>
      <c r="Q38" s="733"/>
      <c r="R38" s="733"/>
      <c r="S38" s="733"/>
      <c r="T38" s="733"/>
      <c r="U38" s="25"/>
      <c r="V38" s="720"/>
      <c r="W38" s="720"/>
      <c r="X38" s="720"/>
      <c r="Y38" s="720"/>
      <c r="Z38" s="720"/>
      <c r="AA38" s="720"/>
      <c r="AB38" s="720"/>
      <c r="AC38" s="720"/>
      <c r="AD38" s="720"/>
      <c r="AE38" s="720"/>
      <c r="AF38" s="720"/>
      <c r="AG38" s="720"/>
      <c r="AH38" s="720"/>
      <c r="AI38" s="733"/>
      <c r="AJ38" s="733"/>
      <c r="AK38" s="25"/>
      <c r="AM38" s="25"/>
      <c r="AN38" s="734"/>
      <c r="AO38" s="734"/>
      <c r="AP38" s="734"/>
      <c r="AQ38" s="734"/>
      <c r="AR38" s="734"/>
      <c r="AS38" s="734"/>
      <c r="AT38" s="734"/>
      <c r="AU38" s="734"/>
      <c r="AV38" s="734"/>
      <c r="AW38" s="734"/>
      <c r="AX38" s="734"/>
      <c r="AY38" s="734"/>
      <c r="AZ38" s="734"/>
      <c r="BA38" s="734"/>
      <c r="BB38" s="734"/>
      <c r="BC38" s="734"/>
      <c r="BD38" s="734"/>
      <c r="BE38" s="734"/>
      <c r="BF38" s="734"/>
      <c r="BG38" s="734"/>
      <c r="BH38" s="734"/>
      <c r="BI38" s="734"/>
      <c r="BJ38" s="734"/>
      <c r="BK38" s="734"/>
      <c r="BL38" s="734"/>
      <c r="BM38" s="734"/>
      <c r="BN38" s="734"/>
      <c r="BO38" s="734"/>
      <c r="BP38" s="734"/>
      <c r="BQ38" s="734"/>
    </row>
    <row r="39" spans="1:71" ht="6.75" customHeight="1">
      <c r="A39" s="25"/>
      <c r="B39" s="25"/>
      <c r="C39" s="25"/>
      <c r="D39" s="25"/>
      <c r="E39" s="25"/>
      <c r="F39" s="25"/>
      <c r="G39" s="727"/>
      <c r="H39" s="727"/>
      <c r="I39" s="727"/>
      <c r="J39" s="727"/>
      <c r="K39" s="727"/>
      <c r="M39" s="733"/>
      <c r="N39" s="733"/>
      <c r="O39" s="733"/>
      <c r="P39" s="733"/>
      <c r="Q39" s="733"/>
      <c r="R39" s="733"/>
      <c r="S39" s="733"/>
      <c r="T39" s="733"/>
      <c r="U39" s="733"/>
      <c r="V39" s="25"/>
      <c r="W39" s="25"/>
      <c r="X39" s="733"/>
      <c r="Y39" s="733"/>
      <c r="Z39" s="733"/>
      <c r="AA39" s="752"/>
      <c r="AB39" s="752"/>
      <c r="AC39" s="752"/>
      <c r="AD39" s="752"/>
      <c r="AE39" s="752"/>
      <c r="AF39" s="752"/>
      <c r="AG39" s="733"/>
      <c r="AH39" s="733"/>
      <c r="AI39" s="733"/>
      <c r="AJ39" s="733"/>
      <c r="AK39" s="733"/>
      <c r="AL39" s="25"/>
      <c r="AN39" s="25"/>
      <c r="AO39" s="734"/>
      <c r="AP39" s="734"/>
      <c r="AQ39" s="734"/>
      <c r="AR39" s="734"/>
      <c r="AS39" s="734"/>
      <c r="AT39" s="734"/>
      <c r="AU39" s="734"/>
      <c r="AV39" s="734"/>
      <c r="AW39" s="734"/>
      <c r="AX39" s="734"/>
      <c r="AY39" s="734"/>
      <c r="AZ39" s="734"/>
      <c r="BA39" s="734"/>
      <c r="BB39" s="734"/>
      <c r="BC39" s="734"/>
      <c r="BD39" s="734"/>
      <c r="BE39" s="734"/>
      <c r="BF39" s="734"/>
      <c r="BG39" s="734"/>
      <c r="BH39" s="734"/>
      <c r="BI39" s="734"/>
      <c r="BJ39" s="734"/>
      <c r="BK39" s="734"/>
      <c r="BL39" s="734"/>
      <c r="BM39" s="734"/>
      <c r="BN39" s="734"/>
      <c r="BO39" s="734"/>
      <c r="BP39" s="734"/>
      <c r="BQ39" s="734"/>
      <c r="BR39" s="734"/>
    </row>
    <row r="40" spans="1:71" ht="21.2" customHeight="1">
      <c r="A40" s="25"/>
      <c r="B40" s="25"/>
      <c r="C40" s="25"/>
      <c r="D40" s="25"/>
      <c r="E40" s="25"/>
      <c r="F40" s="25"/>
      <c r="G40" s="727"/>
      <c r="H40" s="727"/>
      <c r="I40" s="727"/>
      <c r="J40" s="727"/>
      <c r="K40" s="727"/>
      <c r="M40" s="734"/>
      <c r="N40" s="734"/>
      <c r="O40" s="734"/>
      <c r="P40" s="734"/>
      <c r="Q40" s="734"/>
      <c r="R40" s="734"/>
      <c r="S40" s="739"/>
      <c r="T40" s="734"/>
      <c r="U40" s="734"/>
      <c r="V40" s="25"/>
      <c r="W40" s="25"/>
      <c r="X40" s="741"/>
      <c r="Y40" s="741"/>
      <c r="Z40" s="741"/>
      <c r="AA40" s="741"/>
      <c r="AB40" s="741"/>
      <c r="AC40" s="741"/>
      <c r="AD40" s="741"/>
      <c r="AE40" s="741"/>
      <c r="AF40" s="741"/>
      <c r="AG40" s="741"/>
      <c r="AH40" s="741"/>
      <c r="AI40" s="741"/>
      <c r="AJ40" s="734"/>
      <c r="AK40" s="734"/>
      <c r="AL40" s="25"/>
      <c r="AN40" s="25"/>
      <c r="AO40" s="734"/>
      <c r="AP40" s="734"/>
      <c r="AQ40" s="734"/>
      <c r="AR40" s="734"/>
      <c r="AS40" s="734"/>
      <c r="AT40" s="734"/>
      <c r="AU40" s="734"/>
      <c r="AV40" s="734"/>
      <c r="AW40" s="734"/>
      <c r="AX40" s="734"/>
      <c r="AY40" s="734"/>
      <c r="AZ40" s="734"/>
      <c r="BA40" s="734"/>
      <c r="BB40" s="734"/>
      <c r="BC40" s="734"/>
      <c r="BD40" s="734"/>
      <c r="BE40" s="734"/>
      <c r="BF40" s="734"/>
      <c r="BG40" s="734"/>
      <c r="BH40" s="734"/>
      <c r="BI40" s="734"/>
      <c r="BJ40" s="734"/>
      <c r="BK40" s="734"/>
      <c r="BL40" s="734"/>
      <c r="BM40" s="734"/>
      <c r="BN40" s="734"/>
      <c r="BO40" s="734"/>
      <c r="BP40" s="734"/>
      <c r="BQ40" s="734"/>
      <c r="BR40" s="734"/>
    </row>
    <row r="41" spans="1:71" ht="21.75" customHeight="1">
      <c r="A41" s="25"/>
      <c r="B41" s="25"/>
      <c r="C41" s="25"/>
      <c r="D41" s="25"/>
      <c r="E41" s="25"/>
      <c r="F41" s="25"/>
      <c r="G41" s="727"/>
      <c r="H41" s="727"/>
      <c r="I41" s="727"/>
      <c r="J41" s="727"/>
      <c r="K41" s="727"/>
      <c r="M41" s="734"/>
      <c r="N41" s="734"/>
      <c r="O41" s="734"/>
      <c r="P41" s="735"/>
      <c r="Q41" s="734"/>
      <c r="R41" s="734"/>
      <c r="S41" s="734"/>
      <c r="T41" s="734"/>
      <c r="U41" s="734"/>
      <c r="V41" s="25"/>
      <c r="W41" s="25"/>
      <c r="X41" s="742"/>
      <c r="Y41" s="745"/>
      <c r="Z41" s="745"/>
      <c r="AA41" s="745"/>
      <c r="AB41" s="745"/>
      <c r="AC41" s="745"/>
      <c r="AD41" s="745"/>
      <c r="AE41" s="745"/>
      <c r="AF41" s="745"/>
      <c r="AG41" s="745"/>
      <c r="AH41" s="747"/>
      <c r="AI41" s="742"/>
      <c r="AJ41" s="734"/>
      <c r="AK41" s="734"/>
      <c r="AL41" s="25"/>
      <c r="AN41" s="25"/>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row>
    <row r="42" spans="1:71" ht="21.75" customHeight="1">
      <c r="A42" s="25"/>
      <c r="B42" s="25"/>
      <c r="C42" s="25"/>
      <c r="D42" s="25"/>
      <c r="E42" s="25"/>
      <c r="F42" s="25"/>
      <c r="G42" s="727"/>
      <c r="H42" s="727"/>
      <c r="I42" s="727"/>
      <c r="J42" s="727"/>
      <c r="K42" s="727"/>
      <c r="M42" s="734"/>
      <c r="N42" s="734"/>
      <c r="O42" s="734"/>
      <c r="P42" s="734"/>
      <c r="Q42" s="734"/>
      <c r="R42" s="734"/>
      <c r="S42" s="734"/>
      <c r="T42" s="734"/>
      <c r="U42" s="734"/>
      <c r="V42" s="25"/>
      <c r="W42" s="25"/>
      <c r="X42" s="742"/>
      <c r="Y42" s="745"/>
      <c r="Z42" s="745"/>
      <c r="AA42" s="745"/>
      <c r="AB42" s="745"/>
      <c r="AC42" s="745"/>
      <c r="AD42" s="745"/>
      <c r="AE42" s="745"/>
      <c r="AF42" s="745"/>
      <c r="AG42" s="745"/>
      <c r="AH42" s="747"/>
      <c r="AI42" s="742"/>
      <c r="AJ42" s="734"/>
      <c r="AK42" s="734"/>
      <c r="AN42" s="25"/>
      <c r="AO42" s="734"/>
      <c r="AP42" s="734"/>
      <c r="AQ42" s="734"/>
      <c r="AR42" s="734"/>
      <c r="AS42" s="734"/>
      <c r="AT42" s="734"/>
      <c r="AU42" s="734"/>
      <c r="AV42" s="734"/>
      <c r="AW42" s="734"/>
      <c r="AX42" s="734"/>
      <c r="AY42" s="734"/>
      <c r="AZ42" s="734"/>
      <c r="BA42" s="734"/>
      <c r="BB42" s="734"/>
      <c r="BC42" s="734"/>
      <c r="BD42" s="734"/>
      <c r="BE42" s="734"/>
      <c r="BF42" s="734"/>
      <c r="BG42" s="734"/>
      <c r="BH42" s="734"/>
      <c r="BI42" s="734"/>
      <c r="BJ42" s="734"/>
      <c r="BK42" s="734"/>
      <c r="BL42" s="734"/>
      <c r="BM42" s="734"/>
      <c r="BN42" s="734"/>
      <c r="BO42" s="734"/>
      <c r="BP42" s="734"/>
      <c r="BQ42" s="734"/>
      <c r="BR42" s="734"/>
    </row>
    <row r="43" spans="1:71" ht="21.75" customHeight="1">
      <c r="A43" s="25"/>
      <c r="B43" s="25"/>
      <c r="C43" s="25"/>
      <c r="D43" s="25"/>
      <c r="E43" s="25"/>
      <c r="F43" s="25"/>
      <c r="G43" s="727"/>
      <c r="H43" s="727"/>
      <c r="I43" s="727"/>
      <c r="J43" s="727"/>
      <c r="K43" s="727"/>
      <c r="M43" s="735"/>
      <c r="N43" s="735"/>
      <c r="O43" s="735"/>
      <c r="P43" s="735"/>
      <c r="Q43" s="735"/>
      <c r="R43" s="735"/>
      <c r="S43" s="735"/>
      <c r="T43" s="735"/>
      <c r="U43" s="735"/>
      <c r="V43" s="25"/>
      <c r="W43" s="25"/>
      <c r="X43" s="742"/>
      <c r="Y43" s="745"/>
      <c r="Z43" s="745"/>
      <c r="AA43" s="745"/>
      <c r="AB43" s="745"/>
      <c r="AC43" s="745"/>
      <c r="AD43" s="745"/>
      <c r="AE43" s="745"/>
      <c r="AF43" s="745"/>
      <c r="AG43" s="745"/>
      <c r="AH43" s="747"/>
      <c r="AI43" s="742"/>
      <c r="AJ43" s="735"/>
      <c r="AK43" s="735"/>
      <c r="AL43" s="25"/>
      <c r="AM43" s="25"/>
      <c r="AN43" s="768"/>
      <c r="AO43" s="769"/>
      <c r="AP43" s="769"/>
      <c r="AQ43" s="769"/>
      <c r="AR43" s="769"/>
      <c r="AS43" s="769"/>
      <c r="AT43" s="769"/>
      <c r="AU43" s="769"/>
      <c r="AV43" s="769"/>
      <c r="AW43" s="769"/>
      <c r="AX43" s="769"/>
      <c r="AY43" s="769"/>
      <c r="AZ43" s="769"/>
      <c r="BA43" s="769"/>
      <c r="BB43" s="769"/>
      <c r="BC43" s="769"/>
      <c r="BD43" s="769"/>
      <c r="BE43" s="769"/>
      <c r="BF43" s="769"/>
      <c r="BG43" s="769"/>
      <c r="BH43" s="769"/>
      <c r="BI43" s="769"/>
      <c r="BJ43" s="769"/>
      <c r="BK43" s="769"/>
      <c r="BL43" s="769"/>
      <c r="BM43" s="769"/>
      <c r="BN43" s="769"/>
      <c r="BO43" s="769"/>
      <c r="BP43" s="769"/>
      <c r="BQ43" s="769"/>
      <c r="BR43" s="769"/>
    </row>
    <row r="44" spans="1:71" ht="21.75" customHeight="1">
      <c r="A44" s="25"/>
      <c r="B44" s="25"/>
      <c r="C44" s="25"/>
      <c r="D44" s="25"/>
      <c r="E44" s="25"/>
      <c r="F44" s="25"/>
      <c r="G44" s="727"/>
      <c r="H44" s="727"/>
      <c r="I44" s="727"/>
      <c r="J44" s="727"/>
      <c r="K44" s="727"/>
      <c r="M44" s="735"/>
      <c r="N44" s="735"/>
      <c r="O44" s="735"/>
      <c r="P44" s="735"/>
      <c r="Q44" s="735"/>
      <c r="R44" s="735"/>
      <c r="S44" s="735"/>
      <c r="T44" s="735"/>
      <c r="U44" s="735"/>
      <c r="V44" s="25"/>
      <c r="W44" s="25"/>
      <c r="X44" s="742"/>
      <c r="Y44" s="746"/>
      <c r="Z44" s="746"/>
      <c r="AA44" s="746"/>
      <c r="AB44" s="746"/>
      <c r="AC44" s="746"/>
      <c r="AD44" s="746"/>
      <c r="AE44" s="746"/>
      <c r="AF44" s="746"/>
      <c r="AG44" s="746"/>
      <c r="AH44" s="747"/>
      <c r="AI44" s="742"/>
      <c r="AJ44" s="735"/>
      <c r="AK44" s="735"/>
      <c r="AL44" s="25"/>
      <c r="AM44" s="25"/>
      <c r="AN44" s="768"/>
      <c r="AO44" s="769"/>
      <c r="AP44" s="769"/>
      <c r="AQ44" s="769"/>
      <c r="AR44" s="769"/>
      <c r="AS44" s="769"/>
      <c r="AT44" s="769"/>
      <c r="AU44" s="769"/>
      <c r="AV44" s="769"/>
      <c r="AW44" s="769"/>
      <c r="AX44" s="769"/>
      <c r="AY44" s="769"/>
      <c r="AZ44" s="769"/>
      <c r="BA44" s="769"/>
      <c r="BB44" s="769"/>
      <c r="BC44" s="769"/>
      <c r="BD44" s="769"/>
      <c r="BE44" s="769"/>
      <c r="BF44" s="769"/>
      <c r="BG44" s="769"/>
      <c r="BH44" s="769"/>
      <c r="BI44" s="769"/>
      <c r="BJ44" s="769"/>
      <c r="BK44" s="769"/>
      <c r="BL44" s="769"/>
      <c r="BM44" s="769"/>
      <c r="BN44" s="769"/>
      <c r="BO44" s="769"/>
      <c r="BP44" s="769"/>
      <c r="BQ44" s="769"/>
      <c r="BR44" s="769"/>
    </row>
    <row r="45" spans="1:71" ht="22.7" customHeight="1">
      <c r="A45" s="25"/>
      <c r="B45" s="25"/>
      <c r="C45" s="25"/>
      <c r="D45" s="25"/>
      <c r="E45" s="25"/>
      <c r="F45" s="25"/>
      <c r="G45" s="727"/>
      <c r="H45" s="727"/>
      <c r="I45" s="727"/>
      <c r="J45" s="727"/>
      <c r="K45" s="727"/>
      <c r="M45" s="735"/>
      <c r="N45" s="735"/>
      <c r="O45" s="735"/>
      <c r="Q45" s="735"/>
      <c r="R45" s="735"/>
      <c r="S45" s="735"/>
      <c r="T45" s="735"/>
      <c r="U45" s="735"/>
      <c r="V45" s="25"/>
      <c r="W45" s="25"/>
      <c r="X45" s="742"/>
      <c r="Y45" s="746"/>
      <c r="Z45" s="746"/>
      <c r="AA45" s="746"/>
      <c r="AB45" s="746"/>
      <c r="AC45" s="746"/>
      <c r="AD45" s="746"/>
      <c r="AE45" s="746"/>
      <c r="AF45" s="746"/>
      <c r="AG45" s="746"/>
      <c r="AH45" s="747"/>
      <c r="AI45" s="742"/>
      <c r="AJ45" s="735"/>
      <c r="AK45" s="735"/>
      <c r="AL45" s="25"/>
      <c r="AM45" s="25"/>
      <c r="AN45" s="768"/>
      <c r="AO45" s="769"/>
      <c r="AP45" s="769"/>
      <c r="AQ45" s="769"/>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row>
    <row r="46" spans="1:71" ht="22.7" customHeight="1">
      <c r="A46" s="25"/>
      <c r="B46" s="25"/>
      <c r="C46" s="25"/>
      <c r="D46" s="25"/>
      <c r="E46" s="25"/>
      <c r="F46" s="25"/>
      <c r="G46" s="727"/>
      <c r="H46" s="727"/>
      <c r="I46" s="727"/>
      <c r="J46" s="727"/>
      <c r="K46" s="727"/>
      <c r="M46" s="736"/>
      <c r="N46" s="735"/>
      <c r="O46" s="735"/>
      <c r="P46" s="735"/>
      <c r="Q46" s="735"/>
      <c r="R46" s="735"/>
      <c r="S46" s="735"/>
      <c r="T46" s="735"/>
      <c r="U46" s="25"/>
      <c r="V46" s="25"/>
      <c r="W46" s="25"/>
      <c r="X46" s="742"/>
      <c r="Y46" s="747"/>
      <c r="Z46" s="747"/>
      <c r="AA46" s="747"/>
      <c r="AB46" s="747"/>
      <c r="AC46" s="747"/>
      <c r="AD46" s="755"/>
      <c r="AE46" s="24"/>
      <c r="AF46" s="24"/>
      <c r="AG46" s="24"/>
      <c r="AH46" s="742"/>
      <c r="AI46" s="735"/>
      <c r="AJ46" s="735"/>
      <c r="AK46" s="735"/>
      <c r="AL46" s="25"/>
      <c r="AM46" s="740"/>
      <c r="AN46" s="740"/>
      <c r="AO46" s="770"/>
      <c r="AP46" s="770"/>
      <c r="AQ46" s="770"/>
      <c r="AR46" s="770"/>
      <c r="AS46" s="770"/>
      <c r="AT46" s="770"/>
      <c r="AU46" s="770"/>
      <c r="AV46" s="770"/>
      <c r="AW46" s="770"/>
      <c r="AX46" s="770"/>
      <c r="AY46" s="770"/>
      <c r="AZ46" s="770"/>
      <c r="BA46" s="770"/>
      <c r="BB46" s="770"/>
      <c r="BC46" s="770"/>
      <c r="BD46" s="25"/>
      <c r="BE46" s="25"/>
      <c r="BF46" s="25"/>
      <c r="BG46" s="25"/>
      <c r="BH46" s="25"/>
      <c r="BI46" s="25"/>
      <c r="BJ46" s="25"/>
      <c r="BK46" s="25"/>
      <c r="BL46" s="25"/>
      <c r="BM46" s="25"/>
      <c r="BN46" s="25"/>
      <c r="BO46" s="25"/>
      <c r="BP46" s="25"/>
      <c r="BQ46" s="740"/>
    </row>
    <row r="47" spans="1:71" ht="22.7" customHeight="1">
      <c r="A47" s="25"/>
      <c r="B47" s="25"/>
      <c r="C47" s="25"/>
      <c r="D47" s="25"/>
      <c r="E47" s="25"/>
      <c r="F47" s="25"/>
      <c r="G47" s="727"/>
      <c r="H47" s="727"/>
      <c r="I47" s="727"/>
      <c r="J47" s="727"/>
      <c r="K47" s="727"/>
      <c r="M47" s="736"/>
      <c r="N47" s="735"/>
      <c r="O47" s="735"/>
      <c r="P47" s="735"/>
      <c r="Q47" s="735"/>
      <c r="R47" s="735"/>
      <c r="S47" s="735"/>
      <c r="T47" s="735"/>
      <c r="U47" s="25"/>
      <c r="V47" s="25"/>
      <c r="W47" s="25"/>
      <c r="X47" s="742"/>
      <c r="Y47" s="747"/>
      <c r="Z47" s="747"/>
      <c r="AA47" s="747"/>
      <c r="AB47" s="747"/>
      <c r="AC47" s="747"/>
      <c r="AD47" s="755"/>
      <c r="AE47" s="24"/>
      <c r="AF47" s="24"/>
      <c r="AG47" s="24"/>
      <c r="AH47" s="742"/>
      <c r="AI47" s="735"/>
      <c r="AJ47" s="735"/>
      <c r="AK47" s="735"/>
      <c r="AL47" s="25"/>
      <c r="AM47" s="740"/>
      <c r="AN47" s="740"/>
      <c r="AO47" s="770"/>
      <c r="AP47" s="770"/>
      <c r="AQ47" s="770"/>
      <c r="AR47" s="770"/>
      <c r="AS47" s="770"/>
      <c r="AT47" s="770"/>
      <c r="AU47" s="770"/>
      <c r="AV47" s="770"/>
      <c r="AW47" s="770"/>
      <c r="AX47" s="770"/>
      <c r="AY47" s="770"/>
      <c r="AZ47" s="770"/>
      <c r="BA47" s="770"/>
      <c r="BB47" s="770"/>
      <c r="BC47" s="770"/>
      <c r="BD47" s="25"/>
      <c r="BE47" s="25"/>
      <c r="BF47" s="25"/>
      <c r="BG47" s="25"/>
      <c r="BH47" s="25"/>
      <c r="BI47" s="25"/>
      <c r="BJ47" s="25"/>
      <c r="BK47" s="25"/>
      <c r="BL47" s="25"/>
      <c r="BM47" s="25"/>
      <c r="BN47" s="25"/>
      <c r="BO47" s="25"/>
      <c r="BP47" s="25"/>
      <c r="BQ47" s="740"/>
    </row>
    <row r="48" spans="1:71" ht="35.450000000000003" customHeight="1">
      <c r="A48" s="25"/>
      <c r="B48" s="25"/>
      <c r="C48" s="25"/>
      <c r="D48" s="25"/>
      <c r="E48" s="25"/>
      <c r="F48" s="25"/>
      <c r="G48" s="727"/>
      <c r="H48" s="727"/>
      <c r="I48" s="727"/>
      <c r="J48" s="727"/>
      <c r="K48" s="727"/>
      <c r="M48" s="736"/>
      <c r="N48" s="735"/>
      <c r="O48" s="735"/>
      <c r="P48" s="735"/>
      <c r="Q48" s="735"/>
      <c r="R48" s="25"/>
      <c r="S48" s="735"/>
      <c r="T48" s="735"/>
      <c r="U48" s="25"/>
      <c r="V48" s="25"/>
      <c r="W48" s="25"/>
      <c r="X48" s="735"/>
      <c r="Y48" s="742"/>
      <c r="Z48" s="742"/>
      <c r="AA48" s="742"/>
      <c r="AB48" s="742"/>
      <c r="AC48" s="742"/>
      <c r="AD48" s="756"/>
      <c r="AE48" s="756"/>
      <c r="AF48" s="756"/>
      <c r="AG48" s="756"/>
      <c r="AH48" s="742"/>
      <c r="AI48" s="735"/>
      <c r="AJ48" s="735"/>
      <c r="AK48" s="735"/>
      <c r="AL48" s="764"/>
      <c r="AM48" s="740"/>
      <c r="AN48" s="740"/>
      <c r="AO48" s="770"/>
      <c r="AP48" s="770"/>
      <c r="AQ48" s="770"/>
      <c r="AR48" s="770"/>
      <c r="AS48" s="770"/>
      <c r="AT48" s="770"/>
      <c r="AU48" s="770"/>
      <c r="AV48" s="770"/>
      <c r="AW48" s="770"/>
      <c r="AX48" s="770"/>
      <c r="AY48" s="770"/>
      <c r="AZ48" s="770"/>
      <c r="BA48" s="770"/>
      <c r="BB48" s="770"/>
      <c r="BC48" s="770"/>
      <c r="BD48" s="25"/>
      <c r="BE48" s="25"/>
      <c r="BF48" s="25"/>
      <c r="BG48" s="25"/>
      <c r="BH48" s="25"/>
      <c r="BI48" s="25"/>
      <c r="BJ48" s="25"/>
      <c r="BK48" s="25"/>
      <c r="BL48" s="25"/>
      <c r="BM48" s="25"/>
      <c r="BN48" s="25"/>
      <c r="BO48" s="25"/>
      <c r="BP48" s="25"/>
      <c r="BQ48" s="740"/>
    </row>
    <row r="49" spans="1:70" ht="31.7" customHeight="1">
      <c r="A49" s="59"/>
      <c r="M49" s="737"/>
      <c r="N49" s="738"/>
      <c r="O49" s="738"/>
      <c r="P49" s="738"/>
      <c r="Q49" s="738"/>
      <c r="S49" s="738"/>
      <c r="T49" s="738"/>
      <c r="W49" s="59"/>
      <c r="X49" s="738"/>
      <c r="Y49" s="748"/>
      <c r="Z49" s="748"/>
      <c r="AA49" s="748"/>
      <c r="AB49" s="748"/>
      <c r="AC49" s="748"/>
      <c r="AD49" s="756"/>
      <c r="AE49" s="757"/>
      <c r="AF49" s="757"/>
      <c r="AG49" s="757"/>
      <c r="AH49" s="748"/>
      <c r="AI49" s="738"/>
      <c r="AJ49" s="738"/>
      <c r="AK49" s="738"/>
      <c r="AL49" s="765"/>
      <c r="AM49" s="766"/>
      <c r="AN49" s="766"/>
      <c r="AO49" s="771"/>
      <c r="AP49" s="771"/>
      <c r="AQ49" s="771"/>
      <c r="AR49" s="771"/>
      <c r="AS49" s="771"/>
      <c r="AT49" s="771"/>
      <c r="AU49" s="771"/>
      <c r="AV49" s="771"/>
      <c r="AW49" s="771"/>
      <c r="AX49" s="771"/>
      <c r="AY49" s="771"/>
      <c r="AZ49" s="771"/>
      <c r="BA49" s="771"/>
      <c r="BB49" s="771"/>
      <c r="BC49" s="771"/>
      <c r="BQ49" s="766"/>
    </row>
    <row r="50" spans="1:70" ht="31.7" customHeight="1">
      <c r="A50" s="25"/>
      <c r="B50" s="25"/>
      <c r="C50" s="25"/>
      <c r="D50" s="25"/>
      <c r="E50" s="25"/>
      <c r="F50" s="25"/>
      <c r="G50" s="25"/>
      <c r="H50" s="25"/>
      <c r="I50" s="25"/>
      <c r="J50" s="25"/>
      <c r="M50" s="736"/>
      <c r="N50" s="736"/>
      <c r="O50" s="736"/>
      <c r="P50" s="736"/>
      <c r="Q50" s="736"/>
      <c r="R50" s="737"/>
      <c r="S50" s="737"/>
      <c r="T50" s="737"/>
      <c r="U50" s="740"/>
      <c r="V50" s="25"/>
      <c r="W50" s="25"/>
      <c r="X50" s="743"/>
      <c r="Y50" s="25"/>
      <c r="Z50" s="749"/>
      <c r="AA50" s="749"/>
      <c r="AB50" s="749"/>
      <c r="AC50" s="749"/>
      <c r="AD50" s="756"/>
      <c r="AE50" s="757"/>
      <c r="AF50" s="757"/>
      <c r="AG50" s="757"/>
      <c r="AH50" s="745"/>
      <c r="AI50" s="763"/>
      <c r="AJ50" s="736"/>
      <c r="AK50" s="736"/>
      <c r="AL50" s="25"/>
      <c r="AM50" s="25"/>
      <c r="AN50" s="25"/>
      <c r="AO50" s="743"/>
      <c r="AP50" s="25"/>
      <c r="AQ50" s="25"/>
      <c r="AR50" s="25"/>
      <c r="AS50" s="25"/>
      <c r="AT50" s="25"/>
      <c r="AU50" s="25"/>
      <c r="AV50" s="25"/>
      <c r="AW50" s="25"/>
      <c r="AX50" s="25"/>
      <c r="AY50" s="772"/>
      <c r="AZ50" s="772"/>
      <c r="BA50" s="773"/>
      <c r="BB50" s="774"/>
      <c r="BC50" s="774"/>
      <c r="BD50" s="774"/>
      <c r="BE50" s="774"/>
      <c r="BF50" s="24"/>
      <c r="BG50" s="24"/>
      <c r="BH50" s="24"/>
      <c r="BI50" s="24"/>
      <c r="BJ50" s="24"/>
      <c r="BK50" s="24"/>
      <c r="BL50" s="24"/>
      <c r="BM50" s="24"/>
      <c r="BN50" s="24"/>
      <c r="BO50" s="24"/>
      <c r="BP50" s="24"/>
      <c r="BQ50" s="24"/>
      <c r="BR50" s="740"/>
    </row>
    <row r="51" spans="1:70" ht="63" customHeight="1">
      <c r="A51" s="25"/>
      <c r="B51" s="25"/>
      <c r="C51" s="25"/>
      <c r="D51" s="25"/>
      <c r="E51" s="25"/>
      <c r="F51" s="25"/>
      <c r="G51" s="25"/>
      <c r="H51" s="25"/>
      <c r="I51" s="25"/>
      <c r="J51" s="25"/>
      <c r="M51" s="736"/>
      <c r="N51" s="736"/>
      <c r="O51" s="736"/>
      <c r="P51" s="736"/>
      <c r="Q51" s="736"/>
      <c r="R51" s="737"/>
      <c r="S51" s="737"/>
      <c r="T51" s="737"/>
      <c r="U51" s="740"/>
      <c r="V51" s="25"/>
      <c r="W51" s="25"/>
      <c r="X51" s="743"/>
      <c r="Y51" s="25"/>
      <c r="Z51" s="750"/>
      <c r="AA51" s="750"/>
      <c r="AB51" s="754"/>
      <c r="AC51" s="750"/>
      <c r="AD51" s="746"/>
      <c r="AE51" s="746"/>
      <c r="AF51" s="746"/>
      <c r="AG51" s="746"/>
      <c r="AH51" s="760"/>
      <c r="AI51" s="763"/>
      <c r="AJ51" s="736"/>
      <c r="AK51" s="736"/>
      <c r="AL51" s="25"/>
      <c r="AM51" s="25"/>
      <c r="AN51" s="25"/>
      <c r="AO51" s="743"/>
      <c r="AP51" s="25"/>
      <c r="AQ51" s="25"/>
      <c r="AR51" s="25"/>
      <c r="AS51" s="25"/>
      <c r="AT51" s="25"/>
      <c r="AU51" s="25"/>
      <c r="AV51" s="25"/>
      <c r="AW51" s="25"/>
      <c r="AX51" s="25"/>
      <c r="AY51" s="772"/>
      <c r="AZ51" s="772"/>
      <c r="BA51" s="773"/>
      <c r="BB51" s="774"/>
      <c r="BC51" s="774"/>
      <c r="BD51" s="774"/>
      <c r="BE51" s="774"/>
      <c r="BF51" s="24"/>
      <c r="BG51" s="24"/>
      <c r="BH51" s="24"/>
      <c r="BI51" s="24"/>
      <c r="BJ51" s="24"/>
      <c r="BK51" s="24"/>
      <c r="BL51" s="24"/>
      <c r="BM51" s="24"/>
      <c r="BN51" s="24"/>
      <c r="BO51" s="24"/>
      <c r="BP51" s="24"/>
      <c r="BQ51" s="24"/>
      <c r="BR51" s="740"/>
    </row>
    <row r="52" spans="1:70" ht="20.25" customHeight="1">
      <c r="A52" s="25"/>
      <c r="B52" s="25"/>
      <c r="C52" s="25"/>
      <c r="D52" s="25"/>
      <c r="E52" s="25"/>
      <c r="F52" s="25"/>
      <c r="G52" s="25"/>
      <c r="H52" s="25"/>
      <c r="I52" s="25"/>
      <c r="J52" s="25"/>
      <c r="M52" s="736"/>
      <c r="N52" s="736"/>
      <c r="O52" s="736"/>
      <c r="P52" s="736"/>
      <c r="Q52" s="736"/>
      <c r="R52" s="737"/>
      <c r="S52" s="737"/>
      <c r="T52" s="737"/>
      <c r="U52" s="740"/>
      <c r="V52" s="25"/>
      <c r="W52" s="25"/>
      <c r="X52" s="743"/>
      <c r="Y52" s="25"/>
      <c r="Z52" s="751"/>
      <c r="AA52" s="753"/>
      <c r="AB52" s="753"/>
      <c r="AC52" s="753"/>
      <c r="AD52" s="749"/>
      <c r="AE52" s="758"/>
      <c r="AF52" s="758"/>
      <c r="AG52" s="758"/>
      <c r="AH52" s="761"/>
      <c r="AI52" s="763"/>
      <c r="AJ52" s="736"/>
      <c r="AK52" s="736"/>
      <c r="AL52" s="25"/>
      <c r="AM52" s="25"/>
      <c r="AN52" s="25"/>
      <c r="AO52" s="743"/>
      <c r="AP52" s="25"/>
      <c r="AQ52" s="25"/>
      <c r="AR52" s="25"/>
      <c r="AS52" s="25"/>
      <c r="AT52" s="25"/>
      <c r="AU52" s="25"/>
      <c r="AV52" s="25"/>
      <c r="AW52" s="25"/>
      <c r="AX52" s="25"/>
      <c r="AY52" s="772"/>
      <c r="AZ52" s="772"/>
      <c r="BA52" s="773"/>
      <c r="BB52" s="774"/>
      <c r="BC52" s="774"/>
      <c r="BD52" s="774"/>
      <c r="BE52" s="774"/>
      <c r="BF52" s="24"/>
      <c r="BG52" s="24"/>
      <c r="BH52" s="24"/>
      <c r="BI52" s="24"/>
      <c r="BJ52" s="24"/>
      <c r="BK52" s="24"/>
      <c r="BL52" s="24"/>
      <c r="BM52" s="24"/>
      <c r="BN52" s="24"/>
      <c r="BO52" s="24"/>
      <c r="BP52" s="24"/>
      <c r="BQ52" s="24"/>
      <c r="BR52" s="740"/>
    </row>
    <row r="53" spans="1:70" ht="59.25" customHeight="1">
      <c r="A53" s="25"/>
      <c r="B53" s="25"/>
      <c r="C53" s="25"/>
      <c r="D53" s="25"/>
      <c r="E53" s="25"/>
      <c r="F53" s="25"/>
      <c r="G53" s="25"/>
      <c r="H53" s="25"/>
      <c r="I53" s="25"/>
      <c r="J53" s="25"/>
      <c r="M53" s="59"/>
      <c r="N53" s="736"/>
      <c r="O53" s="736"/>
      <c r="P53" s="736"/>
      <c r="Q53" s="736"/>
      <c r="R53" s="737"/>
      <c r="S53" s="737"/>
      <c r="T53" s="737"/>
      <c r="U53" s="740"/>
      <c r="V53" s="25"/>
      <c r="W53" s="25"/>
      <c r="X53" s="743"/>
      <c r="Y53" s="25"/>
      <c r="Z53" s="749"/>
      <c r="AA53" s="749"/>
      <c r="AB53" s="749"/>
      <c r="AC53" s="749"/>
      <c r="AD53" s="749"/>
      <c r="AE53" s="759"/>
      <c r="AF53" s="759"/>
      <c r="AG53" s="759"/>
      <c r="AH53" s="758"/>
      <c r="AI53" s="763"/>
      <c r="AJ53" s="736"/>
      <c r="AK53" s="736"/>
      <c r="AL53" s="25"/>
      <c r="AM53" s="25"/>
      <c r="AN53" s="25"/>
      <c r="AO53" s="743"/>
      <c r="AP53" s="25"/>
      <c r="AQ53" s="25"/>
      <c r="AR53" s="25"/>
      <c r="AS53" s="25"/>
      <c r="AT53" s="25"/>
      <c r="AU53" s="25"/>
      <c r="AV53" s="25"/>
      <c r="AW53" s="25"/>
      <c r="AX53" s="25"/>
      <c r="AY53" s="772"/>
      <c r="AZ53" s="772"/>
      <c r="BA53" s="773"/>
      <c r="BB53" s="774"/>
      <c r="BC53" s="774"/>
      <c r="BD53" s="774"/>
      <c r="BE53" s="774"/>
      <c r="BF53" s="24"/>
      <c r="BG53" s="24"/>
      <c r="BH53" s="24"/>
      <c r="BI53" s="24"/>
      <c r="BJ53" s="24"/>
      <c r="BK53" s="24"/>
      <c r="BL53" s="24"/>
      <c r="BM53" s="24"/>
      <c r="BN53" s="24"/>
      <c r="BO53" s="24"/>
      <c r="BP53" s="24"/>
      <c r="BQ53" s="24"/>
      <c r="BR53" s="740"/>
    </row>
    <row r="54" spans="1:70" ht="24.75" customHeight="1">
      <c r="A54" s="25"/>
      <c r="B54" s="25"/>
      <c r="C54" s="25"/>
      <c r="D54" s="25"/>
      <c r="E54" s="25"/>
      <c r="F54" s="25"/>
      <c r="G54" s="25"/>
      <c r="H54" s="25"/>
      <c r="I54" s="25"/>
      <c r="J54" s="25"/>
      <c r="M54" s="59"/>
      <c r="N54" s="736"/>
      <c r="O54" s="736"/>
      <c r="P54" s="736"/>
      <c r="Q54" s="736"/>
      <c r="R54" s="737"/>
      <c r="S54" s="737"/>
      <c r="T54" s="737"/>
      <c r="U54" s="740"/>
      <c r="V54" s="25"/>
      <c r="W54" s="25"/>
      <c r="X54" s="743"/>
      <c r="Y54" s="25"/>
      <c r="Z54" s="749"/>
      <c r="AA54" s="749"/>
      <c r="AB54" s="749"/>
      <c r="AC54" s="749"/>
      <c r="AD54" s="25"/>
      <c r="AE54" s="25"/>
      <c r="AF54" s="25"/>
      <c r="AG54" s="25"/>
      <c r="AH54" s="759"/>
      <c r="AI54" s="763"/>
      <c r="AJ54" s="736"/>
      <c r="AK54" s="736"/>
      <c r="AL54" s="25"/>
      <c r="AM54" s="25"/>
      <c r="AN54" s="25"/>
      <c r="AO54" s="743"/>
      <c r="AP54" s="25"/>
      <c r="AQ54" s="25"/>
      <c r="AR54" s="25"/>
      <c r="AS54" s="25"/>
      <c r="AT54" s="25"/>
      <c r="AU54" s="25"/>
      <c r="AV54" s="25"/>
      <c r="AW54" s="25"/>
      <c r="AX54" s="25"/>
      <c r="AY54" s="772"/>
      <c r="AZ54" s="772"/>
      <c r="BA54" s="773"/>
      <c r="BB54" s="774"/>
      <c r="BC54" s="774"/>
      <c r="BD54" s="774"/>
      <c r="BE54" s="774"/>
      <c r="BF54" s="24"/>
      <c r="BG54" s="24"/>
      <c r="BH54" s="24"/>
      <c r="BI54" s="24"/>
      <c r="BJ54" s="24"/>
      <c r="BK54" s="24"/>
      <c r="BL54" s="24"/>
      <c r="BM54" s="24"/>
      <c r="BN54" s="24"/>
      <c r="BO54" s="24"/>
      <c r="BP54" s="24"/>
      <c r="BQ54" s="24"/>
      <c r="BR54" s="740"/>
    </row>
    <row r="55" spans="1:70">
      <c r="A55" s="25"/>
      <c r="B55" s="25"/>
      <c r="C55" s="25"/>
      <c r="D55" s="25"/>
      <c r="E55" s="25"/>
      <c r="F55" s="25"/>
      <c r="G55" s="25"/>
      <c r="H55" s="25"/>
      <c r="I55" s="25"/>
      <c r="J55" s="25"/>
      <c r="M55" s="59"/>
      <c r="N55" s="25"/>
      <c r="O55" s="25"/>
      <c r="P55" s="25"/>
      <c r="Q55" s="25"/>
      <c r="W55" s="25"/>
      <c r="X55" s="25"/>
      <c r="Y55" s="25"/>
      <c r="Z55" s="25"/>
      <c r="AA55" s="25"/>
      <c r="AB55" s="25"/>
      <c r="AC55" s="25"/>
      <c r="AH55" s="762"/>
      <c r="AI55" s="25"/>
      <c r="AJ55" s="59"/>
      <c r="AK55" s="25"/>
    </row>
    <row r="56" spans="1:70">
      <c r="A56" s="59"/>
      <c r="M56" s="59"/>
      <c r="N56" s="25"/>
      <c r="O56" s="25"/>
      <c r="P56" s="25"/>
      <c r="Q56" s="25"/>
      <c r="W56" s="59"/>
      <c r="AJ56" s="59"/>
      <c r="AK56" s="25"/>
    </row>
    <row r="57" spans="1:70">
      <c r="A57" s="59"/>
      <c r="M57" s="59"/>
      <c r="N57" s="25"/>
      <c r="O57" s="25"/>
      <c r="P57" s="25"/>
      <c r="Q57" s="25"/>
      <c r="W57" s="59"/>
      <c r="AJ57" s="59"/>
      <c r="AK57" s="25"/>
    </row>
    <row r="58" spans="1:70">
      <c r="A58" s="59"/>
      <c r="M58" s="59"/>
      <c r="N58" s="25"/>
      <c r="O58" s="25"/>
      <c r="P58" s="25"/>
      <c r="Q58" s="25"/>
      <c r="W58" s="59"/>
      <c r="AJ58" s="59"/>
      <c r="AK58" s="25"/>
    </row>
    <row r="59" spans="1:70">
      <c r="A59" s="59"/>
      <c r="M59" s="59"/>
      <c r="W59" s="59"/>
      <c r="AJ59" s="59"/>
    </row>
    <row r="60" spans="1:70">
      <c r="A60" s="59"/>
      <c r="M60" s="59"/>
      <c r="W60" s="59"/>
      <c r="AJ60" s="59"/>
    </row>
    <row r="61" spans="1:70">
      <c r="A61" s="59"/>
      <c r="M61" s="59"/>
      <c r="W61" s="59"/>
      <c r="AJ61" s="59"/>
    </row>
    <row r="62" spans="1:70">
      <c r="A62" s="59"/>
      <c r="M62" s="59"/>
      <c r="W62" s="59"/>
      <c r="AJ62" s="59"/>
    </row>
    <row r="63" spans="1:70">
      <c r="A63" s="59"/>
      <c r="M63" s="59"/>
      <c r="W63" s="59"/>
      <c r="AJ63" s="59"/>
    </row>
    <row r="64" spans="1:70">
      <c r="A64" s="59"/>
      <c r="M64" s="59"/>
      <c r="W64" s="59"/>
      <c r="AJ64" s="59"/>
    </row>
    <row r="65" spans="1:36">
      <c r="A65" s="59"/>
      <c r="M65" s="59"/>
      <c r="W65" s="59"/>
      <c r="AJ65" s="59"/>
    </row>
    <row r="66" spans="1:36">
      <c r="A66" s="59"/>
      <c r="M66" s="59"/>
      <c r="W66" s="59"/>
      <c r="AJ66" s="59"/>
    </row>
    <row r="67" spans="1:36">
      <c r="A67" s="59"/>
      <c r="M67" s="59"/>
      <c r="W67" s="59"/>
      <c r="AJ67" s="59"/>
    </row>
    <row r="68" spans="1:36">
      <c r="A68" s="59"/>
      <c r="M68" s="59"/>
      <c r="W68" s="59"/>
      <c r="AJ68" s="59"/>
    </row>
    <row r="69" spans="1:36">
      <c r="A69" s="59"/>
      <c r="M69" s="59"/>
      <c r="W69" s="59"/>
      <c r="AJ69" s="59"/>
    </row>
    <row r="70" spans="1:36">
      <c r="A70" s="59"/>
      <c r="M70" s="59"/>
      <c r="W70" s="59"/>
      <c r="AJ70" s="59"/>
    </row>
    <row r="71" spans="1:36">
      <c r="A71" s="59"/>
      <c r="M71" s="59"/>
      <c r="W71" s="59"/>
      <c r="AJ71" s="59"/>
    </row>
    <row r="72" spans="1:36">
      <c r="A72" s="59"/>
      <c r="M72" s="59"/>
      <c r="W72" s="59"/>
      <c r="AJ72" s="59"/>
    </row>
    <row r="73" spans="1:36">
      <c r="A73" s="59"/>
      <c r="M73" s="59"/>
      <c r="W73" s="59"/>
      <c r="AJ73" s="59"/>
    </row>
    <row r="74" spans="1:36">
      <c r="A74" s="59"/>
      <c r="M74" s="59"/>
      <c r="W74" s="59"/>
      <c r="AJ74" s="59"/>
    </row>
    <row r="75" spans="1:36">
      <c r="A75" s="59"/>
      <c r="M75" s="59"/>
      <c r="W75" s="59"/>
      <c r="AJ75" s="59"/>
    </row>
    <row r="76" spans="1:36">
      <c r="A76" s="59"/>
      <c r="M76" s="59"/>
      <c r="W76" s="59"/>
      <c r="AJ76" s="59"/>
    </row>
    <row r="77" spans="1:36">
      <c r="A77" s="59"/>
      <c r="M77" s="59"/>
      <c r="W77" s="59"/>
      <c r="AJ77" s="59"/>
    </row>
    <row r="78" spans="1:36">
      <c r="A78" s="59"/>
      <c r="M78" s="59"/>
      <c r="W78" s="59"/>
      <c r="AJ78" s="59"/>
    </row>
    <row r="79" spans="1:36">
      <c r="A79" s="59"/>
      <c r="M79" s="59"/>
      <c r="W79" s="59"/>
      <c r="AJ79" s="59"/>
    </row>
    <row r="80" spans="1:36">
      <c r="A80" s="59"/>
      <c r="M80" s="59"/>
      <c r="W80" s="59"/>
      <c r="AJ80" s="59"/>
    </row>
    <row r="81" spans="1:36">
      <c r="A81" s="59"/>
      <c r="M81" s="59"/>
      <c r="W81" s="59"/>
      <c r="AJ81" s="59"/>
    </row>
    <row r="82" spans="1:36">
      <c r="A82" s="59"/>
      <c r="M82" s="59"/>
      <c r="W82" s="59"/>
      <c r="AJ82" s="59"/>
    </row>
    <row r="83" spans="1:36">
      <c r="A83" s="59"/>
      <c r="M83" s="59"/>
      <c r="W83" s="59"/>
      <c r="AJ83" s="59"/>
    </row>
    <row r="84" spans="1:36">
      <c r="A84" s="59"/>
      <c r="M84" s="59"/>
      <c r="W84" s="59"/>
      <c r="AJ84" s="59"/>
    </row>
    <row r="85" spans="1:36">
      <c r="A85" s="59"/>
      <c r="M85" s="59"/>
      <c r="W85" s="59"/>
      <c r="AJ85" s="59"/>
    </row>
    <row r="86" spans="1:36">
      <c r="A86" s="59"/>
      <c r="M86" s="59"/>
      <c r="W86" s="59"/>
      <c r="AJ86" s="59"/>
    </row>
    <row r="87" spans="1:36">
      <c r="A87" s="59"/>
      <c r="M87" s="59"/>
      <c r="W87" s="59"/>
      <c r="AJ87" s="59"/>
    </row>
    <row r="88" spans="1:36">
      <c r="A88" s="59"/>
      <c r="M88" s="59"/>
      <c r="W88" s="59"/>
      <c r="AJ88" s="59"/>
    </row>
    <row r="89" spans="1:36">
      <c r="A89" s="59"/>
      <c r="M89" s="59"/>
      <c r="W89" s="59"/>
      <c r="AJ89" s="59"/>
    </row>
    <row r="90" spans="1:36">
      <c r="A90" s="59"/>
      <c r="M90" s="59"/>
      <c r="W90" s="59"/>
      <c r="AJ90" s="59"/>
    </row>
    <row r="91" spans="1:36">
      <c r="A91" s="59"/>
      <c r="M91" s="59"/>
      <c r="W91" s="59"/>
      <c r="AJ91" s="59"/>
    </row>
    <row r="92" spans="1:36">
      <c r="A92" s="59"/>
      <c r="M92" s="59"/>
      <c r="W92" s="59"/>
      <c r="AJ92" s="59"/>
    </row>
    <row r="93" spans="1:36">
      <c r="A93" s="59"/>
      <c r="M93" s="59"/>
      <c r="W93" s="59"/>
      <c r="AJ93" s="59"/>
    </row>
    <row r="94" spans="1:36">
      <c r="A94" s="59"/>
      <c r="M94" s="59"/>
      <c r="W94" s="59"/>
      <c r="AJ94" s="59"/>
    </row>
    <row r="95" spans="1:36">
      <c r="A95" s="59"/>
      <c r="M95" s="59"/>
      <c r="W95" s="59"/>
      <c r="AJ95" s="59"/>
    </row>
    <row r="96" spans="1:36">
      <c r="A96" s="59"/>
      <c r="M96" s="59"/>
      <c r="W96" s="59"/>
      <c r="AJ96" s="59"/>
    </row>
    <row r="97" spans="1:36">
      <c r="A97" s="59"/>
      <c r="M97" s="59"/>
      <c r="W97" s="59"/>
      <c r="AJ97" s="59"/>
    </row>
    <row r="98" spans="1:36">
      <c r="A98" s="59"/>
      <c r="M98" s="59"/>
      <c r="W98" s="59"/>
      <c r="AJ98" s="59"/>
    </row>
    <row r="99" spans="1:36">
      <c r="A99" s="59"/>
      <c r="M99" s="59"/>
      <c r="W99" s="59"/>
      <c r="AJ99" s="59"/>
    </row>
    <row r="100" spans="1:36">
      <c r="A100" s="59"/>
      <c r="M100" s="59"/>
      <c r="W100" s="59"/>
      <c r="AJ100" s="59"/>
    </row>
    <row r="101" spans="1:36">
      <c r="A101" s="59"/>
      <c r="M101" s="59"/>
      <c r="W101" s="59"/>
      <c r="AJ101" s="59"/>
    </row>
    <row r="102" spans="1:36">
      <c r="A102" s="59"/>
      <c r="M102" s="59"/>
      <c r="W102" s="59"/>
      <c r="AJ102" s="59"/>
    </row>
    <row r="103" spans="1:36">
      <c r="A103" s="59"/>
      <c r="M103" s="59"/>
      <c r="W103" s="59"/>
      <c r="AJ103" s="59"/>
    </row>
    <row r="104" spans="1:36">
      <c r="A104" s="59"/>
      <c r="M104" s="59"/>
      <c r="W104" s="59"/>
      <c r="AJ104" s="59"/>
    </row>
    <row r="105" spans="1:36">
      <c r="A105" s="59"/>
      <c r="M105" s="59"/>
      <c r="W105" s="59"/>
      <c r="AJ105" s="59"/>
    </row>
    <row r="106" spans="1:36">
      <c r="A106" s="59"/>
      <c r="M106" s="59"/>
      <c r="W106" s="59"/>
      <c r="AJ106" s="59"/>
    </row>
    <row r="107" spans="1:36">
      <c r="A107" s="59"/>
      <c r="M107" s="59"/>
      <c r="W107" s="59"/>
      <c r="AJ107" s="59"/>
    </row>
    <row r="108" spans="1:36">
      <c r="A108" s="59"/>
      <c r="M108" s="59"/>
      <c r="W108" s="59"/>
      <c r="AJ108" s="59"/>
    </row>
    <row r="109" spans="1:36">
      <c r="A109" s="59"/>
      <c r="E109" s="25"/>
      <c r="M109" s="59"/>
      <c r="W109" s="59"/>
      <c r="AJ109" s="59"/>
    </row>
    <row r="110" spans="1:36">
      <c r="A110" s="59"/>
      <c r="E110" s="25"/>
      <c r="M110" s="59"/>
      <c r="W110" s="59"/>
      <c r="AJ110" s="59"/>
    </row>
    <row r="111" spans="1:36">
      <c r="A111" s="59"/>
      <c r="M111" s="59"/>
      <c r="W111" s="59"/>
      <c r="AJ111" s="59"/>
    </row>
    <row r="112" spans="1:36">
      <c r="A112" s="59"/>
      <c r="M112" s="59"/>
      <c r="W112" s="59"/>
      <c r="AJ112" s="59"/>
    </row>
    <row r="113" spans="1:36">
      <c r="A113" s="59"/>
      <c r="M113" s="59"/>
      <c r="W113" s="59"/>
      <c r="AJ113" s="59"/>
    </row>
    <row r="114" spans="1:36">
      <c r="A114" s="59"/>
      <c r="M114" s="59"/>
      <c r="W114" s="59"/>
      <c r="AJ114" s="59"/>
    </row>
    <row r="115" spans="1:36">
      <c r="A115" s="59"/>
      <c r="M115" s="59"/>
      <c r="W115" s="59"/>
      <c r="AJ115" s="59"/>
    </row>
    <row r="116" spans="1:36">
      <c r="A116" s="59"/>
      <c r="M116" s="59"/>
      <c r="W116" s="59"/>
      <c r="AJ116" s="59"/>
    </row>
    <row r="117" spans="1:36">
      <c r="A117" s="59"/>
      <c r="M117" s="59"/>
      <c r="W117" s="59"/>
      <c r="AJ117" s="59"/>
    </row>
    <row r="118" spans="1:36">
      <c r="A118" s="59"/>
      <c r="M118" s="59"/>
      <c r="W118" s="59"/>
      <c r="AJ118" s="59"/>
    </row>
    <row r="119" spans="1:36">
      <c r="A119" s="59"/>
      <c r="M119" s="59"/>
      <c r="W119" s="59"/>
      <c r="AJ119" s="59"/>
    </row>
    <row r="120" spans="1:36">
      <c r="A120" s="59"/>
      <c r="M120" s="59"/>
      <c r="W120" s="59"/>
      <c r="AJ120" s="59"/>
    </row>
    <row r="121" spans="1:36">
      <c r="A121" s="59"/>
      <c r="M121" s="59"/>
      <c r="W121" s="59"/>
      <c r="AJ121" s="59"/>
    </row>
    <row r="122" spans="1:36">
      <c r="A122" s="59"/>
      <c r="M122" s="59"/>
      <c r="W122" s="59"/>
      <c r="AJ122" s="59"/>
    </row>
    <row r="123" spans="1:36">
      <c r="A123" s="59"/>
      <c r="M123" s="59"/>
      <c r="W123" s="59"/>
      <c r="AJ123" s="59"/>
    </row>
    <row r="124" spans="1:36">
      <c r="A124" s="59"/>
      <c r="M124" s="59"/>
      <c r="W124" s="59"/>
      <c r="AJ124" s="59"/>
    </row>
    <row r="125" spans="1:36">
      <c r="A125" s="59"/>
      <c r="M125" s="59"/>
      <c r="W125" s="59"/>
      <c r="AJ125" s="59"/>
    </row>
    <row r="126" spans="1:36">
      <c r="A126" s="59"/>
      <c r="M126" s="59"/>
      <c r="W126" s="59"/>
      <c r="AJ126" s="59"/>
    </row>
    <row r="127" spans="1:36">
      <c r="A127" s="59"/>
      <c r="M127" s="59"/>
      <c r="W127" s="59"/>
      <c r="AJ127" s="59"/>
    </row>
    <row r="128" spans="1:36">
      <c r="A128" s="59"/>
      <c r="M128" s="59"/>
      <c r="W128" s="59"/>
      <c r="AJ128" s="59"/>
    </row>
    <row r="129" spans="1:36">
      <c r="A129" s="59"/>
      <c r="M129" s="59"/>
      <c r="W129" s="59"/>
      <c r="AJ129" s="59"/>
    </row>
    <row r="130" spans="1:36">
      <c r="A130" s="59"/>
      <c r="M130" s="59"/>
      <c r="W130" s="59"/>
      <c r="AJ130" s="59"/>
    </row>
    <row r="131" spans="1:36">
      <c r="A131" s="59"/>
      <c r="M131" s="59"/>
      <c r="W131" s="59"/>
      <c r="AJ131" s="59"/>
    </row>
    <row r="132" spans="1:36">
      <c r="A132" s="59"/>
      <c r="M132" s="59"/>
      <c r="W132" s="59"/>
      <c r="AJ132" s="59"/>
    </row>
    <row r="133" spans="1:36">
      <c r="A133" s="59"/>
      <c r="M133" s="59"/>
      <c r="W133" s="59"/>
      <c r="AJ133" s="59"/>
    </row>
    <row r="134" spans="1:36">
      <c r="A134" s="59"/>
      <c r="M134" s="59"/>
      <c r="W134" s="59"/>
      <c r="AA134" s="25"/>
      <c r="AJ134" s="59"/>
    </row>
    <row r="135" spans="1:36">
      <c r="A135" s="59"/>
      <c r="M135" s="59"/>
      <c r="W135" s="59"/>
      <c r="AA135" s="25"/>
      <c r="AJ135" s="59"/>
    </row>
    <row r="136" spans="1:36">
      <c r="A136" s="59"/>
      <c r="M136" s="59"/>
      <c r="W136" s="59"/>
      <c r="AJ136" s="59"/>
    </row>
    <row r="137" spans="1:36">
      <c r="A137" s="59"/>
      <c r="M137" s="59"/>
      <c r="W137" s="59"/>
      <c r="AJ137" s="59"/>
    </row>
    <row r="138" spans="1:36">
      <c r="A138" s="59"/>
      <c r="M138" s="59"/>
      <c r="W138" s="59"/>
      <c r="AJ138" s="59"/>
    </row>
    <row r="139" spans="1:36">
      <c r="A139" s="59"/>
      <c r="M139" s="59"/>
      <c r="W139" s="59"/>
      <c r="AJ139" s="59"/>
    </row>
    <row r="140" spans="1:36">
      <c r="A140" s="59"/>
      <c r="M140" s="59"/>
      <c r="W140" s="59"/>
      <c r="AJ140" s="59"/>
    </row>
    <row r="141" spans="1:36">
      <c r="A141" s="59"/>
      <c r="M141" s="59"/>
      <c r="W141" s="59"/>
      <c r="AJ141" s="59"/>
    </row>
    <row r="142" spans="1:36">
      <c r="A142" s="59"/>
      <c r="M142" s="59"/>
      <c r="W142" s="59"/>
      <c r="AJ142" s="59"/>
    </row>
    <row r="143" spans="1:36">
      <c r="A143" s="59"/>
      <c r="M143" s="59"/>
      <c r="W143" s="59"/>
      <c r="AJ143" s="59"/>
    </row>
    <row r="144" spans="1:36">
      <c r="A144" s="59"/>
      <c r="M144" s="59"/>
      <c r="W144" s="59"/>
      <c r="AJ144" s="59"/>
    </row>
    <row r="145" spans="1:36">
      <c r="A145" s="59"/>
      <c r="M145" s="59"/>
      <c r="W145" s="59"/>
      <c r="AJ145" s="59"/>
    </row>
    <row r="146" spans="1:36">
      <c r="A146" s="59"/>
      <c r="M146" s="59"/>
      <c r="W146" s="59"/>
      <c r="AJ146" s="59"/>
    </row>
    <row r="147" spans="1:36">
      <c r="A147" s="59"/>
      <c r="M147" s="59"/>
      <c r="W147" s="59"/>
      <c r="AJ147" s="59"/>
    </row>
    <row r="148" spans="1:36">
      <c r="A148" s="59"/>
      <c r="M148" s="59"/>
      <c r="W148" s="59"/>
      <c r="AJ148" s="59"/>
    </row>
    <row r="149" spans="1:36">
      <c r="A149" s="59"/>
      <c r="M149" s="59"/>
      <c r="W149" s="59"/>
      <c r="AJ149" s="59"/>
    </row>
    <row r="150" spans="1:36">
      <c r="A150" s="59"/>
      <c r="M150" s="59"/>
      <c r="W150" s="59"/>
      <c r="AJ150" s="59"/>
    </row>
    <row r="151" spans="1:36">
      <c r="A151" s="59"/>
      <c r="M151" s="59"/>
      <c r="W151" s="59"/>
      <c r="AJ151" s="59"/>
    </row>
    <row r="152" spans="1:36">
      <c r="A152" s="59"/>
      <c r="M152" s="59"/>
      <c r="W152" s="59"/>
      <c r="AJ152" s="59"/>
    </row>
    <row r="153" spans="1:36">
      <c r="A153" s="59"/>
      <c r="M153" s="59"/>
      <c r="W153" s="59"/>
      <c r="AJ153" s="59"/>
    </row>
    <row r="154" spans="1:36">
      <c r="A154" s="59"/>
      <c r="M154" s="59"/>
      <c r="W154" s="59"/>
      <c r="AJ154" s="59"/>
    </row>
    <row r="155" spans="1:36">
      <c r="A155" s="59"/>
      <c r="M155" s="59"/>
      <c r="W155" s="59"/>
      <c r="AJ155" s="59"/>
    </row>
    <row r="156" spans="1:36">
      <c r="A156" s="59"/>
      <c r="M156" s="59"/>
      <c r="W156" s="59"/>
      <c r="AJ156" s="59"/>
    </row>
    <row r="157" spans="1:36">
      <c r="A157" s="59"/>
      <c r="M157" s="59"/>
      <c r="W157" s="59"/>
      <c r="AJ157" s="59"/>
    </row>
    <row r="158" spans="1:36">
      <c r="A158" s="59"/>
      <c r="M158" s="59"/>
      <c r="W158" s="59"/>
      <c r="AJ158" s="59"/>
    </row>
    <row r="159" spans="1:36">
      <c r="A159" s="59"/>
      <c r="M159" s="59"/>
      <c r="W159" s="59"/>
      <c r="AJ159" s="59"/>
    </row>
    <row r="160" spans="1:36">
      <c r="A160" s="59"/>
      <c r="M160" s="59"/>
      <c r="W160" s="59"/>
      <c r="AJ160" s="59"/>
    </row>
    <row r="161" spans="1:36">
      <c r="A161" s="59"/>
      <c r="M161" s="59"/>
      <c r="W161" s="59"/>
      <c r="AJ161" s="59"/>
    </row>
    <row r="162" spans="1:36">
      <c r="A162" s="59"/>
      <c r="M162" s="59"/>
      <c r="W162" s="59"/>
      <c r="AJ162" s="59"/>
    </row>
    <row r="163" spans="1:36">
      <c r="A163" s="59"/>
      <c r="M163" s="59"/>
      <c r="W163" s="59"/>
      <c r="AJ163" s="59"/>
    </row>
    <row r="164" spans="1:36">
      <c r="A164" s="59"/>
      <c r="M164" s="59"/>
      <c r="W164" s="59"/>
      <c r="AJ164" s="59"/>
    </row>
    <row r="165" spans="1:36">
      <c r="A165" s="59"/>
      <c r="M165" s="59"/>
      <c r="W165" s="59"/>
      <c r="AJ165" s="59"/>
    </row>
    <row r="166" spans="1:36">
      <c r="A166" s="59"/>
      <c r="M166" s="59"/>
      <c r="W166" s="59"/>
      <c r="AJ166" s="59"/>
    </row>
    <row r="167" spans="1:36">
      <c r="A167" s="59"/>
      <c r="M167" s="59"/>
      <c r="W167" s="59"/>
      <c r="AJ167" s="59"/>
    </row>
    <row r="168" spans="1:36">
      <c r="A168" s="59"/>
      <c r="M168" s="59"/>
      <c r="W168" s="59"/>
      <c r="AJ168" s="59"/>
    </row>
    <row r="169" spans="1:36">
      <c r="A169" s="59"/>
      <c r="M169" s="59"/>
      <c r="W169" s="59"/>
      <c r="AJ169" s="59"/>
    </row>
    <row r="170" spans="1:36">
      <c r="A170" s="59"/>
      <c r="M170" s="59"/>
      <c r="W170" s="59"/>
      <c r="AJ170" s="59"/>
    </row>
    <row r="171" spans="1:36">
      <c r="A171" s="59"/>
      <c r="M171" s="59"/>
      <c r="W171" s="59"/>
      <c r="AJ171" s="59"/>
    </row>
    <row r="172" spans="1:36">
      <c r="A172" s="59"/>
      <c r="M172" s="59"/>
      <c r="W172" s="59"/>
      <c r="AJ172" s="59"/>
    </row>
    <row r="173" spans="1:36">
      <c r="A173" s="59"/>
      <c r="M173" s="59"/>
      <c r="W173" s="59"/>
      <c r="AJ173" s="59"/>
    </row>
    <row r="174" spans="1:36">
      <c r="A174" s="59"/>
      <c r="M174" s="59"/>
      <c r="W174" s="59"/>
      <c r="AJ174" s="59"/>
    </row>
    <row r="175" spans="1:36">
      <c r="A175" s="59"/>
      <c r="M175" s="59"/>
      <c r="W175" s="59"/>
      <c r="AJ175" s="59"/>
    </row>
    <row r="176" spans="1:36">
      <c r="A176" s="59"/>
      <c r="M176" s="59"/>
      <c r="W176" s="59"/>
      <c r="AJ176" s="59"/>
    </row>
    <row r="177" spans="1:36">
      <c r="A177" s="59"/>
      <c r="M177" s="59"/>
      <c r="W177" s="59"/>
      <c r="AJ177" s="59"/>
    </row>
    <row r="178" spans="1:36">
      <c r="A178" s="59"/>
      <c r="M178" s="59"/>
      <c r="W178" s="59"/>
      <c r="AJ178" s="59"/>
    </row>
    <row r="179" spans="1:36">
      <c r="A179" s="59"/>
      <c r="M179" s="59"/>
      <c r="W179" s="59"/>
      <c r="AJ179" s="59"/>
    </row>
    <row r="180" spans="1:36">
      <c r="A180" s="59"/>
      <c r="M180" s="59"/>
      <c r="W180" s="59"/>
      <c r="AJ180" s="59"/>
    </row>
    <row r="181" spans="1:36">
      <c r="A181" s="59"/>
      <c r="M181" s="59"/>
      <c r="W181" s="59"/>
      <c r="AJ181" s="59"/>
    </row>
    <row r="182" spans="1:36">
      <c r="A182" s="59"/>
      <c r="M182" s="59"/>
      <c r="W182" s="59"/>
      <c r="AJ182" s="59"/>
    </row>
    <row r="183" spans="1:36">
      <c r="A183" s="59"/>
      <c r="M183" s="59"/>
      <c r="W183" s="59"/>
      <c r="AJ183" s="59"/>
    </row>
    <row r="184" spans="1:36">
      <c r="A184" s="59"/>
      <c r="M184" s="59"/>
      <c r="W184" s="59"/>
      <c r="AJ184" s="59"/>
    </row>
    <row r="185" spans="1:36">
      <c r="A185" s="59"/>
      <c r="M185" s="59"/>
      <c r="W185" s="59"/>
      <c r="AJ185" s="59"/>
    </row>
    <row r="186" spans="1:36">
      <c r="A186" s="59"/>
      <c r="M186" s="59"/>
      <c r="W186" s="59"/>
      <c r="AJ186" s="59"/>
    </row>
    <row r="187" spans="1:36">
      <c r="A187" s="59"/>
      <c r="M187" s="59"/>
      <c r="W187" s="59"/>
      <c r="AJ187" s="59"/>
    </row>
    <row r="188" spans="1:36">
      <c r="A188" s="59"/>
      <c r="M188" s="59"/>
      <c r="W188" s="59"/>
      <c r="AJ188" s="59"/>
    </row>
    <row r="189" spans="1:36">
      <c r="A189" s="59"/>
      <c r="M189" s="59"/>
      <c r="W189" s="59"/>
      <c r="AJ189" s="59"/>
    </row>
    <row r="190" spans="1:36">
      <c r="A190" s="59"/>
      <c r="M190" s="59"/>
      <c r="W190" s="59"/>
      <c r="AJ190" s="59"/>
    </row>
    <row r="191" spans="1:36">
      <c r="A191" s="59"/>
      <c r="M191" s="59"/>
      <c r="W191" s="59"/>
      <c r="AJ191" s="59"/>
    </row>
    <row r="192" spans="1:36">
      <c r="A192" s="59"/>
      <c r="M192" s="59"/>
      <c r="W192" s="59"/>
      <c r="AJ192" s="59"/>
    </row>
    <row r="193" spans="1:36">
      <c r="A193" s="59"/>
      <c r="M193" s="59"/>
      <c r="W193" s="59"/>
      <c r="AJ193" s="59"/>
    </row>
    <row r="194" spans="1:36">
      <c r="A194" s="59"/>
      <c r="M194" s="59"/>
      <c r="W194" s="59"/>
      <c r="AJ194" s="59"/>
    </row>
    <row r="195" spans="1:36">
      <c r="A195" s="59"/>
      <c r="M195" s="59"/>
      <c r="W195" s="59"/>
      <c r="AJ195" s="59"/>
    </row>
    <row r="196" spans="1:36">
      <c r="A196" s="59"/>
      <c r="M196" s="59"/>
      <c r="W196" s="59"/>
      <c r="AJ196" s="59"/>
    </row>
    <row r="197" spans="1:36">
      <c r="A197" s="59"/>
      <c r="M197" s="59"/>
      <c r="W197" s="59"/>
      <c r="AJ197" s="59"/>
    </row>
    <row r="198" spans="1:36">
      <c r="A198" s="59"/>
      <c r="M198" s="59"/>
      <c r="W198" s="59"/>
      <c r="AJ198" s="59"/>
    </row>
    <row r="199" spans="1:36">
      <c r="A199" s="59"/>
      <c r="M199" s="59"/>
      <c r="W199" s="59"/>
      <c r="AJ199" s="59"/>
    </row>
    <row r="200" spans="1:36">
      <c r="A200" s="59"/>
      <c r="M200" s="59"/>
      <c r="W200" s="59"/>
      <c r="AJ200" s="59"/>
    </row>
    <row r="201" spans="1:36">
      <c r="A201" s="59"/>
      <c r="M201" s="59"/>
      <c r="W201" s="59"/>
      <c r="AJ201" s="59"/>
    </row>
    <row r="202" spans="1:36">
      <c r="A202" s="59"/>
      <c r="M202" s="59"/>
      <c r="W202" s="59"/>
      <c r="AJ202" s="59"/>
    </row>
    <row r="203" spans="1:36">
      <c r="A203" s="59"/>
      <c r="M203" s="59"/>
      <c r="W203" s="59"/>
      <c r="AJ203" s="59"/>
    </row>
    <row r="204" spans="1:36">
      <c r="A204" s="59"/>
      <c r="M204" s="59"/>
      <c r="W204" s="59"/>
      <c r="AJ204" s="59"/>
    </row>
    <row r="205" spans="1:36">
      <c r="A205" s="59"/>
      <c r="M205" s="59"/>
      <c r="W205" s="59"/>
      <c r="AJ205" s="59"/>
    </row>
    <row r="206" spans="1:36">
      <c r="A206" s="59"/>
      <c r="M206" s="59"/>
      <c r="W206" s="59"/>
      <c r="AJ206" s="59"/>
    </row>
    <row r="207" spans="1:36">
      <c r="A207" s="59"/>
      <c r="M207" s="59"/>
      <c r="W207" s="59"/>
      <c r="AJ207" s="59"/>
    </row>
    <row r="208" spans="1:36">
      <c r="A208" s="59"/>
      <c r="M208" s="59"/>
      <c r="W208" s="59"/>
      <c r="AJ208" s="59"/>
    </row>
    <row r="209" spans="1:36">
      <c r="A209" s="59"/>
      <c r="M209" s="59"/>
      <c r="W209" s="59"/>
      <c r="AJ209" s="59"/>
    </row>
    <row r="210" spans="1:36">
      <c r="A210" s="59"/>
      <c r="M210" s="59"/>
      <c r="W210" s="59"/>
      <c r="AJ210" s="59"/>
    </row>
    <row r="211" spans="1:36">
      <c r="A211" s="59"/>
      <c r="M211" s="59"/>
      <c r="W211" s="59"/>
      <c r="AJ211" s="59"/>
    </row>
    <row r="212" spans="1:36">
      <c r="A212" s="59"/>
      <c r="M212" s="59"/>
      <c r="W212" s="59"/>
      <c r="AJ212" s="59"/>
    </row>
    <row r="213" spans="1:36">
      <c r="A213" s="59"/>
      <c r="M213" s="59"/>
      <c r="W213" s="59"/>
      <c r="AJ213" s="59"/>
    </row>
    <row r="214" spans="1:36">
      <c r="A214" s="59"/>
      <c r="M214" s="59"/>
      <c r="W214" s="59"/>
      <c r="AJ214" s="59"/>
    </row>
    <row r="215" spans="1:36">
      <c r="A215" s="59"/>
      <c r="M215" s="59"/>
      <c r="W215" s="59"/>
      <c r="AJ215" s="59"/>
    </row>
    <row r="216" spans="1:36">
      <c r="A216" s="59"/>
      <c r="M216" s="59"/>
      <c r="W216" s="59"/>
      <c r="AJ216" s="59"/>
    </row>
    <row r="217" spans="1:36">
      <c r="A217" s="59"/>
      <c r="M217" s="59"/>
      <c r="W217" s="59"/>
      <c r="AJ217" s="59"/>
    </row>
    <row r="218" spans="1:36">
      <c r="A218" s="59"/>
      <c r="M218" s="59"/>
      <c r="W218" s="59"/>
      <c r="AJ218" s="59"/>
    </row>
    <row r="219" spans="1:36">
      <c r="A219" s="59"/>
      <c r="M219" s="59"/>
      <c r="W219" s="59"/>
      <c r="AJ219" s="59"/>
    </row>
    <row r="220" spans="1:36">
      <c r="A220" s="59"/>
      <c r="M220" s="59"/>
      <c r="W220" s="59"/>
      <c r="AJ220" s="59"/>
    </row>
    <row r="221" spans="1:36">
      <c r="A221" s="59"/>
      <c r="M221" s="59"/>
      <c r="W221" s="59"/>
      <c r="AJ221" s="59"/>
    </row>
    <row r="222" spans="1:36">
      <c r="A222" s="59"/>
      <c r="M222" s="59"/>
      <c r="W222" s="59"/>
      <c r="AJ222" s="59"/>
    </row>
    <row r="223" spans="1:36">
      <c r="A223" s="59"/>
      <c r="M223" s="59"/>
      <c r="W223" s="59"/>
      <c r="AJ223" s="59"/>
    </row>
    <row r="224" spans="1:36">
      <c r="A224" s="59"/>
      <c r="M224" s="59"/>
      <c r="W224" s="59"/>
      <c r="AJ224" s="59"/>
    </row>
    <row r="225" spans="1:36">
      <c r="A225" s="59"/>
      <c r="M225" s="59"/>
      <c r="W225" s="59"/>
      <c r="AJ225" s="59"/>
    </row>
    <row r="226" spans="1:36">
      <c r="A226" s="59"/>
      <c r="M226" s="59"/>
      <c r="W226" s="59"/>
      <c r="AJ226" s="59"/>
    </row>
    <row r="227" spans="1:36">
      <c r="A227" s="59"/>
      <c r="M227" s="59"/>
      <c r="W227" s="59"/>
      <c r="AJ227" s="59"/>
    </row>
    <row r="228" spans="1:36">
      <c r="A228" s="59"/>
      <c r="M228" s="59"/>
      <c r="W228" s="59"/>
      <c r="AJ228" s="59"/>
    </row>
    <row r="229" spans="1:36">
      <c r="A229" s="59"/>
      <c r="M229" s="59"/>
      <c r="W229" s="59"/>
      <c r="AJ229" s="59"/>
    </row>
    <row r="230" spans="1:36">
      <c r="A230" s="59"/>
      <c r="M230" s="59"/>
      <c r="W230" s="59"/>
      <c r="AJ230" s="59"/>
    </row>
    <row r="231" spans="1:36">
      <c r="A231" s="59"/>
      <c r="M231" s="59"/>
      <c r="W231" s="59"/>
      <c r="AJ231" s="59"/>
    </row>
    <row r="232" spans="1:36">
      <c r="A232" s="59"/>
      <c r="M232" s="59"/>
      <c r="W232" s="59"/>
      <c r="AJ232" s="59"/>
    </row>
    <row r="233" spans="1:36">
      <c r="A233" s="59"/>
      <c r="M233" s="59"/>
      <c r="W233" s="59"/>
      <c r="AJ233" s="59"/>
    </row>
    <row r="234" spans="1:36">
      <c r="A234" s="59"/>
      <c r="M234" s="59"/>
      <c r="W234" s="59"/>
      <c r="AJ234" s="59"/>
    </row>
    <row r="235" spans="1:36">
      <c r="A235" s="59"/>
      <c r="M235" s="59"/>
      <c r="W235" s="59"/>
      <c r="AJ235" s="59"/>
    </row>
    <row r="236" spans="1:36">
      <c r="A236" s="59"/>
      <c r="M236" s="59"/>
      <c r="W236" s="59"/>
      <c r="AJ236" s="59"/>
    </row>
    <row r="237" spans="1:36">
      <c r="A237" s="59"/>
      <c r="M237" s="59"/>
      <c r="W237" s="59"/>
      <c r="AJ237" s="59"/>
    </row>
    <row r="238" spans="1:36">
      <c r="A238" s="59"/>
      <c r="W238" s="59"/>
      <c r="AJ238" s="59"/>
    </row>
    <row r="239" spans="1:36">
      <c r="A239" s="59"/>
      <c r="W239" s="59"/>
      <c r="AJ239" s="59"/>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77" right="0.19685039370078738" top="0.39370078740157477" bottom="0.39370078740157477" header="0" footer="0.98425196850393704"/>
  <pageSetup paperSize="9" scale="96" fitToWidth="1" fitToHeight="1" orientation="portrait" usePrinterDefaults="1"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dimension ref="A1:AF50"/>
  <sheetViews>
    <sheetView showGridLines="0" zoomScale="87" zoomScaleNormal="87" zoomScaleSheetLayoutView="75" workbookViewId="0">
      <selection activeCell="L32" sqref="L32"/>
    </sheetView>
  </sheetViews>
  <sheetFormatPr defaultRowHeight="16.5"/>
  <cols>
    <col min="1" max="1" width="6.75" style="775" customWidth="1"/>
    <col min="2" max="2" width="2.625" style="775" customWidth="1"/>
    <col min="3" max="3" width="2.625" style="776" customWidth="1"/>
    <col min="4" max="15" width="6.375" style="777" customWidth="1"/>
    <col min="16" max="16" width="6.75" style="775" customWidth="1"/>
    <col min="17" max="17" width="2.625" style="775" customWidth="1"/>
    <col min="18" max="18" width="2.625" style="776" customWidth="1"/>
    <col min="19" max="30" width="6.375" style="777" customWidth="1"/>
    <col min="31" max="256" width="9" style="78" bestFit="1" customWidth="1"/>
    <col min="257" max="257" width="6.75" style="78" customWidth="1"/>
    <col min="258" max="259" width="2.625" style="78" customWidth="1"/>
    <col min="260" max="271" width="6.375" style="78" customWidth="1"/>
    <col min="272" max="272" width="6.75" style="78" customWidth="1"/>
    <col min="273" max="274" width="2.625" style="78" customWidth="1"/>
    <col min="275" max="286" width="6.375" style="78" customWidth="1"/>
    <col min="287" max="512" width="9" style="78" customWidth="1"/>
    <col min="513" max="513" width="6.75" style="78" customWidth="1"/>
    <col min="514" max="515" width="2.625" style="78" customWidth="1"/>
    <col min="516" max="527" width="6.375" style="78" customWidth="1"/>
    <col min="528" max="528" width="6.75" style="78" customWidth="1"/>
    <col min="529" max="530" width="2.625" style="78" customWidth="1"/>
    <col min="531" max="542" width="6.375" style="78" customWidth="1"/>
    <col min="543" max="768" width="9" style="78" customWidth="1"/>
    <col min="769" max="769" width="6.75" style="78" customWidth="1"/>
    <col min="770" max="771" width="2.625" style="78" customWidth="1"/>
    <col min="772" max="783" width="6.375" style="78" customWidth="1"/>
    <col min="784" max="784" width="6.75" style="78" customWidth="1"/>
    <col min="785" max="786" width="2.625" style="78" customWidth="1"/>
    <col min="787" max="798" width="6.375" style="78" customWidth="1"/>
    <col min="799" max="1024" width="9" style="78" customWidth="1"/>
    <col min="1025" max="1025" width="6.75" style="78" customWidth="1"/>
    <col min="1026" max="1027" width="2.625" style="78" customWidth="1"/>
    <col min="1028" max="1039" width="6.375" style="78" customWidth="1"/>
    <col min="1040" max="1040" width="6.75" style="78" customWidth="1"/>
    <col min="1041" max="1042" width="2.625" style="78" customWidth="1"/>
    <col min="1043" max="1054" width="6.375" style="78" customWidth="1"/>
    <col min="1055" max="1280" width="9" style="78" customWidth="1"/>
    <col min="1281" max="1281" width="6.75" style="78" customWidth="1"/>
    <col min="1282" max="1283" width="2.625" style="78" customWidth="1"/>
    <col min="1284" max="1295" width="6.375" style="78" customWidth="1"/>
    <col min="1296" max="1296" width="6.75" style="78" customWidth="1"/>
    <col min="1297" max="1298" width="2.625" style="78" customWidth="1"/>
    <col min="1299" max="1310" width="6.375" style="78" customWidth="1"/>
    <col min="1311" max="1536" width="9" style="78" customWidth="1"/>
    <col min="1537" max="1537" width="6.75" style="78" customWidth="1"/>
    <col min="1538" max="1539" width="2.625" style="78" customWidth="1"/>
    <col min="1540" max="1551" width="6.375" style="78" customWidth="1"/>
    <col min="1552" max="1552" width="6.75" style="78" customWidth="1"/>
    <col min="1553" max="1554" width="2.625" style="78" customWidth="1"/>
    <col min="1555" max="1566" width="6.375" style="78" customWidth="1"/>
    <col min="1567" max="1792" width="9" style="78" customWidth="1"/>
    <col min="1793" max="1793" width="6.75" style="78" customWidth="1"/>
    <col min="1794" max="1795" width="2.625" style="78" customWidth="1"/>
    <col min="1796" max="1807" width="6.375" style="78" customWidth="1"/>
    <col min="1808" max="1808" width="6.75" style="78" customWidth="1"/>
    <col min="1809" max="1810" width="2.625" style="78" customWidth="1"/>
    <col min="1811" max="1822" width="6.375" style="78" customWidth="1"/>
    <col min="1823" max="2048" width="9" style="78" customWidth="1"/>
    <col min="2049" max="2049" width="6.75" style="78" customWidth="1"/>
    <col min="2050" max="2051" width="2.625" style="78" customWidth="1"/>
    <col min="2052" max="2063" width="6.375" style="78" customWidth="1"/>
    <col min="2064" max="2064" width="6.75" style="78" customWidth="1"/>
    <col min="2065" max="2066" width="2.625" style="78" customWidth="1"/>
    <col min="2067" max="2078" width="6.375" style="78" customWidth="1"/>
    <col min="2079" max="2304" width="9" style="78" customWidth="1"/>
    <col min="2305" max="2305" width="6.75" style="78" customWidth="1"/>
    <col min="2306" max="2307" width="2.625" style="78" customWidth="1"/>
    <col min="2308" max="2319" width="6.375" style="78" customWidth="1"/>
    <col min="2320" max="2320" width="6.75" style="78" customWidth="1"/>
    <col min="2321" max="2322" width="2.625" style="78" customWidth="1"/>
    <col min="2323" max="2334" width="6.375" style="78" customWidth="1"/>
    <col min="2335" max="2560" width="9" style="78" customWidth="1"/>
    <col min="2561" max="2561" width="6.75" style="78" customWidth="1"/>
    <col min="2562" max="2563" width="2.625" style="78" customWidth="1"/>
    <col min="2564" max="2575" width="6.375" style="78" customWidth="1"/>
    <col min="2576" max="2576" width="6.75" style="78" customWidth="1"/>
    <col min="2577" max="2578" width="2.625" style="78" customWidth="1"/>
    <col min="2579" max="2590" width="6.375" style="78" customWidth="1"/>
    <col min="2591" max="2816" width="9" style="78" customWidth="1"/>
    <col min="2817" max="2817" width="6.75" style="78" customWidth="1"/>
    <col min="2818" max="2819" width="2.625" style="78" customWidth="1"/>
    <col min="2820" max="2831" width="6.375" style="78" customWidth="1"/>
    <col min="2832" max="2832" width="6.75" style="78" customWidth="1"/>
    <col min="2833" max="2834" width="2.625" style="78" customWidth="1"/>
    <col min="2835" max="2846" width="6.375" style="78" customWidth="1"/>
    <col min="2847" max="3072" width="9" style="78" customWidth="1"/>
    <col min="3073" max="3073" width="6.75" style="78" customWidth="1"/>
    <col min="3074" max="3075" width="2.625" style="78" customWidth="1"/>
    <col min="3076" max="3087" width="6.375" style="78" customWidth="1"/>
    <col min="3088" max="3088" width="6.75" style="78" customWidth="1"/>
    <col min="3089" max="3090" width="2.625" style="78" customWidth="1"/>
    <col min="3091" max="3102" width="6.375" style="78" customWidth="1"/>
    <col min="3103" max="3328" width="9" style="78" customWidth="1"/>
    <col min="3329" max="3329" width="6.75" style="78" customWidth="1"/>
    <col min="3330" max="3331" width="2.625" style="78" customWidth="1"/>
    <col min="3332" max="3343" width="6.375" style="78" customWidth="1"/>
    <col min="3344" max="3344" width="6.75" style="78" customWidth="1"/>
    <col min="3345" max="3346" width="2.625" style="78" customWidth="1"/>
    <col min="3347" max="3358" width="6.375" style="78" customWidth="1"/>
    <col min="3359" max="3584" width="9" style="78" customWidth="1"/>
    <col min="3585" max="3585" width="6.75" style="78" customWidth="1"/>
    <col min="3586" max="3587" width="2.625" style="78" customWidth="1"/>
    <col min="3588" max="3599" width="6.375" style="78" customWidth="1"/>
    <col min="3600" max="3600" width="6.75" style="78" customWidth="1"/>
    <col min="3601" max="3602" width="2.625" style="78" customWidth="1"/>
    <col min="3603" max="3614" width="6.375" style="78" customWidth="1"/>
    <col min="3615" max="3840" width="9" style="78" customWidth="1"/>
    <col min="3841" max="3841" width="6.75" style="78" customWidth="1"/>
    <col min="3842" max="3843" width="2.625" style="78" customWidth="1"/>
    <col min="3844" max="3855" width="6.375" style="78" customWidth="1"/>
    <col min="3856" max="3856" width="6.75" style="78" customWidth="1"/>
    <col min="3857" max="3858" width="2.625" style="78" customWidth="1"/>
    <col min="3859" max="3870" width="6.375" style="78" customWidth="1"/>
    <col min="3871" max="4096" width="9" style="78" customWidth="1"/>
    <col min="4097" max="4097" width="6.75" style="78" customWidth="1"/>
    <col min="4098" max="4099" width="2.625" style="78" customWidth="1"/>
    <col min="4100" max="4111" width="6.375" style="78" customWidth="1"/>
    <col min="4112" max="4112" width="6.75" style="78" customWidth="1"/>
    <col min="4113" max="4114" width="2.625" style="78" customWidth="1"/>
    <col min="4115" max="4126" width="6.375" style="78" customWidth="1"/>
    <col min="4127" max="4352" width="9" style="78" customWidth="1"/>
    <col min="4353" max="4353" width="6.75" style="78" customWidth="1"/>
    <col min="4354" max="4355" width="2.625" style="78" customWidth="1"/>
    <col min="4356" max="4367" width="6.375" style="78" customWidth="1"/>
    <col min="4368" max="4368" width="6.75" style="78" customWidth="1"/>
    <col min="4369" max="4370" width="2.625" style="78" customWidth="1"/>
    <col min="4371" max="4382" width="6.375" style="78" customWidth="1"/>
    <col min="4383" max="4608" width="9" style="78" customWidth="1"/>
    <col min="4609" max="4609" width="6.75" style="78" customWidth="1"/>
    <col min="4610" max="4611" width="2.625" style="78" customWidth="1"/>
    <col min="4612" max="4623" width="6.375" style="78" customWidth="1"/>
    <col min="4624" max="4624" width="6.75" style="78" customWidth="1"/>
    <col min="4625" max="4626" width="2.625" style="78" customWidth="1"/>
    <col min="4627" max="4638" width="6.375" style="78" customWidth="1"/>
    <col min="4639" max="4864" width="9" style="78" customWidth="1"/>
    <col min="4865" max="4865" width="6.75" style="78" customWidth="1"/>
    <col min="4866" max="4867" width="2.625" style="78" customWidth="1"/>
    <col min="4868" max="4879" width="6.375" style="78" customWidth="1"/>
    <col min="4880" max="4880" width="6.75" style="78" customWidth="1"/>
    <col min="4881" max="4882" width="2.625" style="78" customWidth="1"/>
    <col min="4883" max="4894" width="6.375" style="78" customWidth="1"/>
    <col min="4895" max="5120" width="9" style="78" customWidth="1"/>
    <col min="5121" max="5121" width="6.75" style="78" customWidth="1"/>
    <col min="5122" max="5123" width="2.625" style="78" customWidth="1"/>
    <col min="5124" max="5135" width="6.375" style="78" customWidth="1"/>
    <col min="5136" max="5136" width="6.75" style="78" customWidth="1"/>
    <col min="5137" max="5138" width="2.625" style="78" customWidth="1"/>
    <col min="5139" max="5150" width="6.375" style="78" customWidth="1"/>
    <col min="5151" max="5376" width="9" style="78" customWidth="1"/>
    <col min="5377" max="5377" width="6.75" style="78" customWidth="1"/>
    <col min="5378" max="5379" width="2.625" style="78" customWidth="1"/>
    <col min="5380" max="5391" width="6.375" style="78" customWidth="1"/>
    <col min="5392" max="5392" width="6.75" style="78" customWidth="1"/>
    <col min="5393" max="5394" width="2.625" style="78" customWidth="1"/>
    <col min="5395" max="5406" width="6.375" style="78" customWidth="1"/>
    <col min="5407" max="5632" width="9" style="78" customWidth="1"/>
    <col min="5633" max="5633" width="6.75" style="78" customWidth="1"/>
    <col min="5634" max="5635" width="2.625" style="78" customWidth="1"/>
    <col min="5636" max="5647" width="6.375" style="78" customWidth="1"/>
    <col min="5648" max="5648" width="6.75" style="78" customWidth="1"/>
    <col min="5649" max="5650" width="2.625" style="78" customWidth="1"/>
    <col min="5651" max="5662" width="6.375" style="78" customWidth="1"/>
    <col min="5663" max="5888" width="9" style="78" customWidth="1"/>
    <col min="5889" max="5889" width="6.75" style="78" customWidth="1"/>
    <col min="5890" max="5891" width="2.625" style="78" customWidth="1"/>
    <col min="5892" max="5903" width="6.375" style="78" customWidth="1"/>
    <col min="5904" max="5904" width="6.75" style="78" customWidth="1"/>
    <col min="5905" max="5906" width="2.625" style="78" customWidth="1"/>
    <col min="5907" max="5918" width="6.375" style="78" customWidth="1"/>
    <col min="5919" max="6144" width="9" style="78" customWidth="1"/>
    <col min="6145" max="6145" width="6.75" style="78" customWidth="1"/>
    <col min="6146" max="6147" width="2.625" style="78" customWidth="1"/>
    <col min="6148" max="6159" width="6.375" style="78" customWidth="1"/>
    <col min="6160" max="6160" width="6.75" style="78" customWidth="1"/>
    <col min="6161" max="6162" width="2.625" style="78" customWidth="1"/>
    <col min="6163" max="6174" width="6.375" style="78" customWidth="1"/>
    <col min="6175" max="6400" width="9" style="78" customWidth="1"/>
    <col min="6401" max="6401" width="6.75" style="78" customWidth="1"/>
    <col min="6402" max="6403" width="2.625" style="78" customWidth="1"/>
    <col min="6404" max="6415" width="6.375" style="78" customWidth="1"/>
    <col min="6416" max="6416" width="6.75" style="78" customWidth="1"/>
    <col min="6417" max="6418" width="2.625" style="78" customWidth="1"/>
    <col min="6419" max="6430" width="6.375" style="78" customWidth="1"/>
    <col min="6431" max="6656" width="9" style="78" customWidth="1"/>
    <col min="6657" max="6657" width="6.75" style="78" customWidth="1"/>
    <col min="6658" max="6659" width="2.625" style="78" customWidth="1"/>
    <col min="6660" max="6671" width="6.375" style="78" customWidth="1"/>
    <col min="6672" max="6672" width="6.75" style="78" customWidth="1"/>
    <col min="6673" max="6674" width="2.625" style="78" customWidth="1"/>
    <col min="6675" max="6686" width="6.375" style="78" customWidth="1"/>
    <col min="6687" max="6912" width="9" style="78" customWidth="1"/>
    <col min="6913" max="6913" width="6.75" style="78" customWidth="1"/>
    <col min="6914" max="6915" width="2.625" style="78" customWidth="1"/>
    <col min="6916" max="6927" width="6.375" style="78" customWidth="1"/>
    <col min="6928" max="6928" width="6.75" style="78" customWidth="1"/>
    <col min="6929" max="6930" width="2.625" style="78" customWidth="1"/>
    <col min="6931" max="6942" width="6.375" style="78" customWidth="1"/>
    <col min="6943" max="7168" width="9" style="78" customWidth="1"/>
    <col min="7169" max="7169" width="6.75" style="78" customWidth="1"/>
    <col min="7170" max="7171" width="2.625" style="78" customWidth="1"/>
    <col min="7172" max="7183" width="6.375" style="78" customWidth="1"/>
    <col min="7184" max="7184" width="6.75" style="78" customWidth="1"/>
    <col min="7185" max="7186" width="2.625" style="78" customWidth="1"/>
    <col min="7187" max="7198" width="6.375" style="78" customWidth="1"/>
    <col min="7199" max="7424" width="9" style="78" customWidth="1"/>
    <col min="7425" max="7425" width="6.75" style="78" customWidth="1"/>
    <col min="7426" max="7427" width="2.625" style="78" customWidth="1"/>
    <col min="7428" max="7439" width="6.375" style="78" customWidth="1"/>
    <col min="7440" max="7440" width="6.75" style="78" customWidth="1"/>
    <col min="7441" max="7442" width="2.625" style="78" customWidth="1"/>
    <col min="7443" max="7454" width="6.375" style="78" customWidth="1"/>
    <col min="7455" max="7680" width="9" style="78" customWidth="1"/>
    <col min="7681" max="7681" width="6.75" style="78" customWidth="1"/>
    <col min="7682" max="7683" width="2.625" style="78" customWidth="1"/>
    <col min="7684" max="7695" width="6.375" style="78" customWidth="1"/>
    <col min="7696" max="7696" width="6.75" style="78" customWidth="1"/>
    <col min="7697" max="7698" width="2.625" style="78" customWidth="1"/>
    <col min="7699" max="7710" width="6.375" style="78" customWidth="1"/>
    <col min="7711" max="7936" width="9" style="78" customWidth="1"/>
    <col min="7937" max="7937" width="6.75" style="78" customWidth="1"/>
    <col min="7938" max="7939" width="2.625" style="78" customWidth="1"/>
    <col min="7940" max="7951" width="6.375" style="78" customWidth="1"/>
    <col min="7952" max="7952" width="6.75" style="78" customWidth="1"/>
    <col min="7953" max="7954" width="2.625" style="78" customWidth="1"/>
    <col min="7955" max="7966" width="6.375" style="78" customWidth="1"/>
    <col min="7967" max="8192" width="9" style="78" customWidth="1"/>
    <col min="8193" max="8193" width="6.75" style="78" customWidth="1"/>
    <col min="8194" max="8195" width="2.625" style="78" customWidth="1"/>
    <col min="8196" max="8207" width="6.375" style="78" customWidth="1"/>
    <col min="8208" max="8208" width="6.75" style="78" customWidth="1"/>
    <col min="8209" max="8210" width="2.625" style="78" customWidth="1"/>
    <col min="8211" max="8222" width="6.375" style="78" customWidth="1"/>
    <col min="8223" max="8448" width="9" style="78" customWidth="1"/>
    <col min="8449" max="8449" width="6.75" style="78" customWidth="1"/>
    <col min="8450" max="8451" width="2.625" style="78" customWidth="1"/>
    <col min="8452" max="8463" width="6.375" style="78" customWidth="1"/>
    <col min="8464" max="8464" width="6.75" style="78" customWidth="1"/>
    <col min="8465" max="8466" width="2.625" style="78" customWidth="1"/>
    <col min="8467" max="8478" width="6.375" style="78" customWidth="1"/>
    <col min="8479" max="8704" width="9" style="78" customWidth="1"/>
    <col min="8705" max="8705" width="6.75" style="78" customWidth="1"/>
    <col min="8706" max="8707" width="2.625" style="78" customWidth="1"/>
    <col min="8708" max="8719" width="6.375" style="78" customWidth="1"/>
    <col min="8720" max="8720" width="6.75" style="78" customWidth="1"/>
    <col min="8721" max="8722" width="2.625" style="78" customWidth="1"/>
    <col min="8723" max="8734" width="6.375" style="78" customWidth="1"/>
    <col min="8735" max="8960" width="9" style="78" customWidth="1"/>
    <col min="8961" max="8961" width="6.75" style="78" customWidth="1"/>
    <col min="8962" max="8963" width="2.625" style="78" customWidth="1"/>
    <col min="8964" max="8975" width="6.375" style="78" customWidth="1"/>
    <col min="8976" max="8976" width="6.75" style="78" customWidth="1"/>
    <col min="8977" max="8978" width="2.625" style="78" customWidth="1"/>
    <col min="8979" max="8990" width="6.375" style="78" customWidth="1"/>
    <col min="8991" max="9216" width="9" style="78" customWidth="1"/>
    <col min="9217" max="9217" width="6.75" style="78" customWidth="1"/>
    <col min="9218" max="9219" width="2.625" style="78" customWidth="1"/>
    <col min="9220" max="9231" width="6.375" style="78" customWidth="1"/>
    <col min="9232" max="9232" width="6.75" style="78" customWidth="1"/>
    <col min="9233" max="9234" width="2.625" style="78" customWidth="1"/>
    <col min="9235" max="9246" width="6.375" style="78" customWidth="1"/>
    <col min="9247" max="9472" width="9" style="78" customWidth="1"/>
    <col min="9473" max="9473" width="6.75" style="78" customWidth="1"/>
    <col min="9474" max="9475" width="2.625" style="78" customWidth="1"/>
    <col min="9476" max="9487" width="6.375" style="78" customWidth="1"/>
    <col min="9488" max="9488" width="6.75" style="78" customWidth="1"/>
    <col min="9489" max="9490" width="2.625" style="78" customWidth="1"/>
    <col min="9491" max="9502" width="6.375" style="78" customWidth="1"/>
    <col min="9503" max="9728" width="9" style="78" customWidth="1"/>
    <col min="9729" max="9729" width="6.75" style="78" customWidth="1"/>
    <col min="9730" max="9731" width="2.625" style="78" customWidth="1"/>
    <col min="9732" max="9743" width="6.375" style="78" customWidth="1"/>
    <col min="9744" max="9744" width="6.75" style="78" customWidth="1"/>
    <col min="9745" max="9746" width="2.625" style="78" customWidth="1"/>
    <col min="9747" max="9758" width="6.375" style="78" customWidth="1"/>
    <col min="9759" max="9984" width="9" style="78" customWidth="1"/>
    <col min="9985" max="9985" width="6.75" style="78" customWidth="1"/>
    <col min="9986" max="9987" width="2.625" style="78" customWidth="1"/>
    <col min="9988" max="9999" width="6.375" style="78" customWidth="1"/>
    <col min="10000" max="10000" width="6.75" style="78" customWidth="1"/>
    <col min="10001" max="10002" width="2.625" style="78" customWidth="1"/>
    <col min="10003" max="10014" width="6.375" style="78" customWidth="1"/>
    <col min="10015" max="10240" width="9" style="78" customWidth="1"/>
    <col min="10241" max="10241" width="6.75" style="78" customWidth="1"/>
    <col min="10242" max="10243" width="2.625" style="78" customWidth="1"/>
    <col min="10244" max="10255" width="6.375" style="78" customWidth="1"/>
    <col min="10256" max="10256" width="6.75" style="78" customWidth="1"/>
    <col min="10257" max="10258" width="2.625" style="78" customWidth="1"/>
    <col min="10259" max="10270" width="6.375" style="78" customWidth="1"/>
    <col min="10271" max="10496" width="9" style="78" customWidth="1"/>
    <col min="10497" max="10497" width="6.75" style="78" customWidth="1"/>
    <col min="10498" max="10499" width="2.625" style="78" customWidth="1"/>
    <col min="10500" max="10511" width="6.375" style="78" customWidth="1"/>
    <col min="10512" max="10512" width="6.75" style="78" customWidth="1"/>
    <col min="10513" max="10514" width="2.625" style="78" customWidth="1"/>
    <col min="10515" max="10526" width="6.375" style="78" customWidth="1"/>
    <col min="10527" max="10752" width="9" style="78" customWidth="1"/>
    <col min="10753" max="10753" width="6.75" style="78" customWidth="1"/>
    <col min="10754" max="10755" width="2.625" style="78" customWidth="1"/>
    <col min="10756" max="10767" width="6.375" style="78" customWidth="1"/>
    <col min="10768" max="10768" width="6.75" style="78" customWidth="1"/>
    <col min="10769" max="10770" width="2.625" style="78" customWidth="1"/>
    <col min="10771" max="10782" width="6.375" style="78" customWidth="1"/>
    <col min="10783" max="11008" width="9" style="78" customWidth="1"/>
    <col min="11009" max="11009" width="6.75" style="78" customWidth="1"/>
    <col min="11010" max="11011" width="2.625" style="78" customWidth="1"/>
    <col min="11012" max="11023" width="6.375" style="78" customWidth="1"/>
    <col min="11024" max="11024" width="6.75" style="78" customWidth="1"/>
    <col min="11025" max="11026" width="2.625" style="78" customWidth="1"/>
    <col min="11027" max="11038" width="6.375" style="78" customWidth="1"/>
    <col min="11039" max="11264" width="9" style="78" customWidth="1"/>
    <col min="11265" max="11265" width="6.75" style="78" customWidth="1"/>
    <col min="11266" max="11267" width="2.625" style="78" customWidth="1"/>
    <col min="11268" max="11279" width="6.375" style="78" customWidth="1"/>
    <col min="11280" max="11280" width="6.75" style="78" customWidth="1"/>
    <col min="11281" max="11282" width="2.625" style="78" customWidth="1"/>
    <col min="11283" max="11294" width="6.375" style="78" customWidth="1"/>
    <col min="11295" max="11520" width="9" style="78" customWidth="1"/>
    <col min="11521" max="11521" width="6.75" style="78" customWidth="1"/>
    <col min="11522" max="11523" width="2.625" style="78" customWidth="1"/>
    <col min="11524" max="11535" width="6.375" style="78" customWidth="1"/>
    <col min="11536" max="11536" width="6.75" style="78" customWidth="1"/>
    <col min="11537" max="11538" width="2.625" style="78" customWidth="1"/>
    <col min="11539" max="11550" width="6.375" style="78" customWidth="1"/>
    <col min="11551" max="11776" width="9" style="78" customWidth="1"/>
    <col min="11777" max="11777" width="6.75" style="78" customWidth="1"/>
    <col min="11778" max="11779" width="2.625" style="78" customWidth="1"/>
    <col min="11780" max="11791" width="6.375" style="78" customWidth="1"/>
    <col min="11792" max="11792" width="6.75" style="78" customWidth="1"/>
    <col min="11793" max="11794" width="2.625" style="78" customWidth="1"/>
    <col min="11795" max="11806" width="6.375" style="78" customWidth="1"/>
    <col min="11807" max="12032" width="9" style="78" customWidth="1"/>
    <col min="12033" max="12033" width="6.75" style="78" customWidth="1"/>
    <col min="12034" max="12035" width="2.625" style="78" customWidth="1"/>
    <col min="12036" max="12047" width="6.375" style="78" customWidth="1"/>
    <col min="12048" max="12048" width="6.75" style="78" customWidth="1"/>
    <col min="12049" max="12050" width="2.625" style="78" customWidth="1"/>
    <col min="12051" max="12062" width="6.375" style="78" customWidth="1"/>
    <col min="12063" max="12288" width="9" style="78" customWidth="1"/>
    <col min="12289" max="12289" width="6.75" style="78" customWidth="1"/>
    <col min="12290" max="12291" width="2.625" style="78" customWidth="1"/>
    <col min="12292" max="12303" width="6.375" style="78" customWidth="1"/>
    <col min="12304" max="12304" width="6.75" style="78" customWidth="1"/>
    <col min="12305" max="12306" width="2.625" style="78" customWidth="1"/>
    <col min="12307" max="12318" width="6.375" style="78" customWidth="1"/>
    <col min="12319" max="12544" width="9" style="78" customWidth="1"/>
    <col min="12545" max="12545" width="6.75" style="78" customWidth="1"/>
    <col min="12546" max="12547" width="2.625" style="78" customWidth="1"/>
    <col min="12548" max="12559" width="6.375" style="78" customWidth="1"/>
    <col min="12560" max="12560" width="6.75" style="78" customWidth="1"/>
    <col min="12561" max="12562" width="2.625" style="78" customWidth="1"/>
    <col min="12563" max="12574" width="6.375" style="78" customWidth="1"/>
    <col min="12575" max="12800" width="9" style="78" customWidth="1"/>
    <col min="12801" max="12801" width="6.75" style="78" customWidth="1"/>
    <col min="12802" max="12803" width="2.625" style="78" customWidth="1"/>
    <col min="12804" max="12815" width="6.375" style="78" customWidth="1"/>
    <col min="12816" max="12816" width="6.75" style="78" customWidth="1"/>
    <col min="12817" max="12818" width="2.625" style="78" customWidth="1"/>
    <col min="12819" max="12830" width="6.375" style="78" customWidth="1"/>
    <col min="12831" max="13056" width="9" style="78" customWidth="1"/>
    <col min="13057" max="13057" width="6.75" style="78" customWidth="1"/>
    <col min="13058" max="13059" width="2.625" style="78" customWidth="1"/>
    <col min="13060" max="13071" width="6.375" style="78" customWidth="1"/>
    <col min="13072" max="13072" width="6.75" style="78" customWidth="1"/>
    <col min="13073" max="13074" width="2.625" style="78" customWidth="1"/>
    <col min="13075" max="13086" width="6.375" style="78" customWidth="1"/>
    <col min="13087" max="13312" width="9" style="78" customWidth="1"/>
    <col min="13313" max="13313" width="6.75" style="78" customWidth="1"/>
    <col min="13314" max="13315" width="2.625" style="78" customWidth="1"/>
    <col min="13316" max="13327" width="6.375" style="78" customWidth="1"/>
    <col min="13328" max="13328" width="6.75" style="78" customWidth="1"/>
    <col min="13329" max="13330" width="2.625" style="78" customWidth="1"/>
    <col min="13331" max="13342" width="6.375" style="78" customWidth="1"/>
    <col min="13343" max="13568" width="9" style="78" customWidth="1"/>
    <col min="13569" max="13569" width="6.75" style="78" customWidth="1"/>
    <col min="13570" max="13571" width="2.625" style="78" customWidth="1"/>
    <col min="13572" max="13583" width="6.375" style="78" customWidth="1"/>
    <col min="13584" max="13584" width="6.75" style="78" customWidth="1"/>
    <col min="13585" max="13586" width="2.625" style="78" customWidth="1"/>
    <col min="13587" max="13598" width="6.375" style="78" customWidth="1"/>
    <col min="13599" max="13824" width="9" style="78" customWidth="1"/>
    <col min="13825" max="13825" width="6.75" style="78" customWidth="1"/>
    <col min="13826" max="13827" width="2.625" style="78" customWidth="1"/>
    <col min="13828" max="13839" width="6.375" style="78" customWidth="1"/>
    <col min="13840" max="13840" width="6.75" style="78" customWidth="1"/>
    <col min="13841" max="13842" width="2.625" style="78" customWidth="1"/>
    <col min="13843" max="13854" width="6.375" style="78" customWidth="1"/>
    <col min="13855" max="14080" width="9" style="78" customWidth="1"/>
    <col min="14081" max="14081" width="6.75" style="78" customWidth="1"/>
    <col min="14082" max="14083" width="2.625" style="78" customWidth="1"/>
    <col min="14084" max="14095" width="6.375" style="78" customWidth="1"/>
    <col min="14096" max="14096" width="6.75" style="78" customWidth="1"/>
    <col min="14097" max="14098" width="2.625" style="78" customWidth="1"/>
    <col min="14099" max="14110" width="6.375" style="78" customWidth="1"/>
    <col min="14111" max="14336" width="9" style="78" customWidth="1"/>
    <col min="14337" max="14337" width="6.75" style="78" customWidth="1"/>
    <col min="14338" max="14339" width="2.625" style="78" customWidth="1"/>
    <col min="14340" max="14351" width="6.375" style="78" customWidth="1"/>
    <col min="14352" max="14352" width="6.75" style="78" customWidth="1"/>
    <col min="14353" max="14354" width="2.625" style="78" customWidth="1"/>
    <col min="14355" max="14366" width="6.375" style="78" customWidth="1"/>
    <col min="14367" max="14592" width="9" style="78" customWidth="1"/>
    <col min="14593" max="14593" width="6.75" style="78" customWidth="1"/>
    <col min="14594" max="14595" width="2.625" style="78" customWidth="1"/>
    <col min="14596" max="14607" width="6.375" style="78" customWidth="1"/>
    <col min="14608" max="14608" width="6.75" style="78" customWidth="1"/>
    <col min="14609" max="14610" width="2.625" style="78" customWidth="1"/>
    <col min="14611" max="14622" width="6.375" style="78" customWidth="1"/>
    <col min="14623" max="14848" width="9" style="78" customWidth="1"/>
    <col min="14849" max="14849" width="6.75" style="78" customWidth="1"/>
    <col min="14850" max="14851" width="2.625" style="78" customWidth="1"/>
    <col min="14852" max="14863" width="6.375" style="78" customWidth="1"/>
    <col min="14864" max="14864" width="6.75" style="78" customWidth="1"/>
    <col min="14865" max="14866" width="2.625" style="78" customWidth="1"/>
    <col min="14867" max="14878" width="6.375" style="78" customWidth="1"/>
    <col min="14879" max="15104" width="9" style="78" customWidth="1"/>
    <col min="15105" max="15105" width="6.75" style="78" customWidth="1"/>
    <col min="15106" max="15107" width="2.625" style="78" customWidth="1"/>
    <col min="15108" max="15119" width="6.375" style="78" customWidth="1"/>
    <col min="15120" max="15120" width="6.75" style="78" customWidth="1"/>
    <col min="15121" max="15122" width="2.625" style="78" customWidth="1"/>
    <col min="15123" max="15134" width="6.375" style="78" customWidth="1"/>
    <col min="15135" max="15360" width="9" style="78" customWidth="1"/>
    <col min="15361" max="15361" width="6.75" style="78" customWidth="1"/>
    <col min="15362" max="15363" width="2.625" style="78" customWidth="1"/>
    <col min="15364" max="15375" width="6.375" style="78" customWidth="1"/>
    <col min="15376" max="15376" width="6.75" style="78" customWidth="1"/>
    <col min="15377" max="15378" width="2.625" style="78" customWidth="1"/>
    <col min="15379" max="15390" width="6.375" style="78" customWidth="1"/>
    <col min="15391" max="15616" width="9" style="78" customWidth="1"/>
    <col min="15617" max="15617" width="6.75" style="78" customWidth="1"/>
    <col min="15618" max="15619" width="2.625" style="78" customWidth="1"/>
    <col min="15620" max="15631" width="6.375" style="78" customWidth="1"/>
    <col min="15632" max="15632" width="6.75" style="78" customWidth="1"/>
    <col min="15633" max="15634" width="2.625" style="78" customWidth="1"/>
    <col min="15635" max="15646" width="6.375" style="78" customWidth="1"/>
    <col min="15647" max="15872" width="9" style="78" customWidth="1"/>
    <col min="15873" max="15873" width="6.75" style="78" customWidth="1"/>
    <col min="15874" max="15875" width="2.625" style="78" customWidth="1"/>
    <col min="15876" max="15887" width="6.375" style="78" customWidth="1"/>
    <col min="15888" max="15888" width="6.75" style="78" customWidth="1"/>
    <col min="15889" max="15890" width="2.625" style="78" customWidth="1"/>
    <col min="15891" max="15902" width="6.375" style="78" customWidth="1"/>
    <col min="15903" max="16128" width="9" style="78" customWidth="1"/>
    <col min="16129" max="16129" width="6.75" style="78" customWidth="1"/>
    <col min="16130" max="16131" width="2.625" style="78" customWidth="1"/>
    <col min="16132" max="16143" width="6.375" style="78" customWidth="1"/>
    <col min="16144" max="16144" width="6.75" style="78" customWidth="1"/>
    <col min="16145" max="16146" width="2.625" style="78" customWidth="1"/>
    <col min="16147" max="16158" width="6.375" style="78" customWidth="1"/>
    <col min="16159" max="16384" width="9" style="78" customWidth="1"/>
  </cols>
  <sheetData>
    <row r="1" spans="1:31" s="778" customFormat="1" ht="20.100000000000001" customHeight="1">
      <c r="C1" s="799"/>
      <c r="D1" s="799"/>
      <c r="E1" s="799"/>
      <c r="F1" s="799"/>
      <c r="G1" s="799"/>
      <c r="H1" s="799"/>
      <c r="I1" s="799"/>
      <c r="J1" s="799"/>
      <c r="K1" s="838" t="s">
        <v>483</v>
      </c>
      <c r="L1" s="838"/>
      <c r="M1" s="838"/>
      <c r="N1" s="838"/>
      <c r="O1" s="838"/>
      <c r="P1" s="799" t="s">
        <v>184</v>
      </c>
      <c r="Q1" s="799"/>
      <c r="R1" s="799"/>
      <c r="S1" s="799"/>
      <c r="T1" s="799"/>
      <c r="U1" s="799"/>
      <c r="V1" s="799"/>
      <c r="W1" s="799"/>
      <c r="X1" s="799"/>
      <c r="Y1" s="799"/>
      <c r="Z1" s="799"/>
      <c r="AA1" s="799"/>
      <c r="AB1" s="799"/>
      <c r="AC1" s="799"/>
      <c r="AD1" s="799"/>
    </row>
    <row r="2" spans="1:31" s="778" customFormat="1" ht="20.100000000000001" customHeight="1">
      <c r="A2" s="783"/>
      <c r="B2" s="783"/>
      <c r="C2" s="783"/>
      <c r="D2" s="783"/>
      <c r="E2" s="783"/>
      <c r="F2" s="783"/>
      <c r="G2" s="783"/>
      <c r="H2" s="783"/>
      <c r="I2" s="783"/>
      <c r="J2" s="783"/>
      <c r="K2" s="783"/>
      <c r="L2" s="783"/>
      <c r="M2" s="783"/>
      <c r="N2" s="783"/>
      <c r="O2" s="783"/>
      <c r="Q2" s="783"/>
      <c r="R2" s="783"/>
      <c r="S2" s="783" t="s">
        <v>114</v>
      </c>
      <c r="T2" s="783"/>
      <c r="U2" s="783"/>
      <c r="V2" s="783"/>
      <c r="W2" s="783"/>
      <c r="X2" s="783"/>
      <c r="Y2" s="783"/>
      <c r="Z2" s="783"/>
      <c r="AA2" s="783"/>
      <c r="AB2" s="783"/>
      <c r="AC2" s="783"/>
      <c r="AD2" s="783"/>
    </row>
    <row r="3" spans="1:31" s="779" customFormat="1" ht="29.25" customHeight="1">
      <c r="A3" s="784" t="s">
        <v>866</v>
      </c>
      <c r="B3" s="784"/>
      <c r="C3" s="784"/>
      <c r="D3" s="784"/>
      <c r="E3" s="814"/>
      <c r="F3" s="814"/>
      <c r="G3" s="814"/>
      <c r="H3" s="832" t="s">
        <v>786</v>
      </c>
      <c r="I3" s="832"/>
      <c r="J3" s="832"/>
      <c r="K3" s="814"/>
      <c r="L3" s="814"/>
      <c r="M3" s="814"/>
      <c r="N3" s="846" t="s">
        <v>220</v>
      </c>
      <c r="O3" s="851"/>
      <c r="P3" s="784" t="s">
        <v>866</v>
      </c>
      <c r="Q3" s="784"/>
      <c r="R3" s="784"/>
      <c r="S3" s="784"/>
      <c r="T3" s="814"/>
      <c r="U3" s="814"/>
      <c r="V3" s="814"/>
      <c r="W3" s="832" t="s">
        <v>714</v>
      </c>
      <c r="X3" s="832"/>
      <c r="Y3" s="832"/>
      <c r="Z3" s="814"/>
      <c r="AA3" s="814"/>
      <c r="AB3" s="846" t="s">
        <v>220</v>
      </c>
      <c r="AC3" s="846"/>
      <c r="AD3" s="846"/>
    </row>
    <row r="4" spans="1:31" s="779" customFormat="1" ht="9" customHeight="1">
      <c r="A4" s="785"/>
      <c r="B4" s="785"/>
      <c r="C4" s="785"/>
      <c r="D4" s="785"/>
      <c r="E4" s="814"/>
      <c r="F4" s="814"/>
      <c r="G4" s="814"/>
      <c r="H4" s="833"/>
      <c r="I4" s="833"/>
      <c r="J4" s="834"/>
      <c r="K4" s="814"/>
      <c r="L4" s="814"/>
      <c r="M4" s="814"/>
      <c r="N4" s="847"/>
      <c r="O4" s="847"/>
      <c r="P4" s="785"/>
      <c r="Q4" s="785"/>
      <c r="R4" s="785"/>
      <c r="S4" s="785"/>
      <c r="T4" s="814"/>
      <c r="U4" s="814"/>
      <c r="V4" s="814"/>
      <c r="W4" s="833"/>
      <c r="X4" s="833"/>
      <c r="Y4" s="834"/>
      <c r="Z4" s="814"/>
      <c r="AA4" s="814"/>
      <c r="AB4" s="859"/>
      <c r="AC4" s="859"/>
      <c r="AD4" s="859"/>
    </row>
    <row r="5" spans="1:31" s="780" customFormat="1" ht="7.5" customHeight="1">
      <c r="A5" s="489" t="s">
        <v>711</v>
      </c>
      <c r="B5" s="500"/>
      <c r="C5" s="535"/>
      <c r="D5" s="805" t="s">
        <v>616</v>
      </c>
      <c r="E5" s="815"/>
      <c r="F5" s="815"/>
      <c r="G5" s="828"/>
      <c r="H5" s="828"/>
      <c r="I5" s="828"/>
      <c r="J5" s="835"/>
      <c r="K5" s="835"/>
      <c r="L5" s="835"/>
      <c r="M5" s="835"/>
      <c r="N5" s="835"/>
      <c r="O5" s="852"/>
      <c r="P5" s="489" t="s">
        <v>711</v>
      </c>
      <c r="Q5" s="500"/>
      <c r="R5" s="535"/>
      <c r="S5" s="805" t="s">
        <v>616</v>
      </c>
      <c r="T5" s="815"/>
      <c r="U5" s="815"/>
      <c r="V5" s="828"/>
      <c r="W5" s="828"/>
      <c r="X5" s="828"/>
      <c r="Y5" s="835"/>
      <c r="Z5" s="835"/>
      <c r="AA5" s="835"/>
      <c r="AB5" s="835"/>
      <c r="AC5" s="835"/>
      <c r="AD5" s="852"/>
      <c r="AE5" s="860"/>
    </row>
    <row r="6" spans="1:31" s="780" customFormat="1" ht="20.100000000000001" customHeight="1">
      <c r="A6" s="641"/>
      <c r="B6" s="631"/>
      <c r="C6" s="633"/>
      <c r="D6" s="806"/>
      <c r="E6" s="816"/>
      <c r="F6" s="816"/>
      <c r="G6" s="805" t="s">
        <v>868</v>
      </c>
      <c r="H6" s="815"/>
      <c r="I6" s="825"/>
      <c r="J6" s="836" t="s">
        <v>437</v>
      </c>
      <c r="K6" s="839"/>
      <c r="L6" s="841"/>
      <c r="M6" s="836" t="s">
        <v>70</v>
      </c>
      <c r="N6" s="839"/>
      <c r="O6" s="841"/>
      <c r="P6" s="641"/>
      <c r="Q6" s="631"/>
      <c r="R6" s="633"/>
      <c r="S6" s="806"/>
      <c r="T6" s="816"/>
      <c r="U6" s="816"/>
      <c r="V6" s="805" t="s">
        <v>868</v>
      </c>
      <c r="W6" s="815"/>
      <c r="X6" s="825"/>
      <c r="Y6" s="836" t="s">
        <v>437</v>
      </c>
      <c r="Z6" s="839"/>
      <c r="AA6" s="841"/>
      <c r="AB6" s="836" t="s">
        <v>70</v>
      </c>
      <c r="AC6" s="839"/>
      <c r="AD6" s="841"/>
      <c r="AE6" s="860"/>
    </row>
    <row r="7" spans="1:31" s="780" customFormat="1" ht="13.7" customHeight="1">
      <c r="A7" s="641"/>
      <c r="B7" s="631"/>
      <c r="C7" s="633"/>
      <c r="D7" s="807"/>
      <c r="E7" s="817"/>
      <c r="F7" s="817"/>
      <c r="G7" s="807"/>
      <c r="H7" s="817"/>
      <c r="I7" s="827"/>
      <c r="J7" s="837"/>
      <c r="K7" s="840"/>
      <c r="L7" s="842"/>
      <c r="M7" s="837"/>
      <c r="N7" s="840"/>
      <c r="O7" s="842"/>
      <c r="P7" s="490"/>
      <c r="Q7" s="501"/>
      <c r="R7" s="536"/>
      <c r="S7" s="807"/>
      <c r="T7" s="817"/>
      <c r="U7" s="817"/>
      <c r="V7" s="807"/>
      <c r="W7" s="817"/>
      <c r="X7" s="827"/>
      <c r="Y7" s="837"/>
      <c r="Z7" s="840"/>
      <c r="AA7" s="842"/>
      <c r="AB7" s="837"/>
      <c r="AC7" s="840"/>
      <c r="AD7" s="842"/>
      <c r="AE7" s="860"/>
    </row>
    <row r="8" spans="1:31" s="345" customFormat="1" ht="14.1" customHeight="1">
      <c r="A8" s="786" t="s">
        <v>736</v>
      </c>
      <c r="B8" s="793"/>
      <c r="C8" s="800"/>
      <c r="D8" s="808" t="s">
        <v>410</v>
      </c>
      <c r="E8" s="818" t="s">
        <v>256</v>
      </c>
      <c r="F8" s="823" t="s">
        <v>869</v>
      </c>
      <c r="G8" s="808" t="s">
        <v>410</v>
      </c>
      <c r="H8" s="818" t="s">
        <v>256</v>
      </c>
      <c r="I8" s="823" t="s">
        <v>869</v>
      </c>
      <c r="J8" s="808" t="s">
        <v>410</v>
      </c>
      <c r="K8" s="818" t="s">
        <v>256</v>
      </c>
      <c r="L8" s="823" t="s">
        <v>869</v>
      </c>
      <c r="M8" s="808" t="s">
        <v>410</v>
      </c>
      <c r="N8" s="818" t="s">
        <v>256</v>
      </c>
      <c r="O8" s="824" t="s">
        <v>869</v>
      </c>
      <c r="P8" s="786" t="s">
        <v>736</v>
      </c>
      <c r="Q8" s="793"/>
      <c r="R8" s="800"/>
      <c r="S8" s="808" t="s">
        <v>410</v>
      </c>
      <c r="T8" s="818" t="s">
        <v>256</v>
      </c>
      <c r="U8" s="823" t="s">
        <v>869</v>
      </c>
      <c r="V8" s="808" t="s">
        <v>410</v>
      </c>
      <c r="W8" s="818" t="s">
        <v>256</v>
      </c>
      <c r="X8" s="823" t="s">
        <v>869</v>
      </c>
      <c r="Y8" s="808" t="s">
        <v>410</v>
      </c>
      <c r="Z8" s="818" t="s">
        <v>256</v>
      </c>
      <c r="AA8" s="823" t="s">
        <v>869</v>
      </c>
      <c r="AB8" s="808" t="s">
        <v>410</v>
      </c>
      <c r="AC8" s="818" t="s">
        <v>256</v>
      </c>
      <c r="AD8" s="824" t="s">
        <v>869</v>
      </c>
      <c r="AE8" s="861"/>
    </row>
    <row r="9" spans="1:31" s="345" customFormat="1" ht="14.1" customHeight="1">
      <c r="A9" s="787"/>
      <c r="B9" s="794"/>
      <c r="C9" s="801"/>
      <c r="D9" s="809"/>
      <c r="E9" s="819" t="s">
        <v>975</v>
      </c>
      <c r="F9" s="222" t="s">
        <v>975</v>
      </c>
      <c r="G9" s="809"/>
      <c r="H9" s="819" t="s">
        <v>975</v>
      </c>
      <c r="I9" s="222" t="s">
        <v>975</v>
      </c>
      <c r="J9" s="809"/>
      <c r="K9" s="819" t="s">
        <v>975</v>
      </c>
      <c r="L9" s="222" t="s">
        <v>975</v>
      </c>
      <c r="M9" s="809"/>
      <c r="N9" s="819" t="s">
        <v>975</v>
      </c>
      <c r="O9" s="819" t="s">
        <v>975</v>
      </c>
      <c r="P9" s="787"/>
      <c r="Q9" s="794"/>
      <c r="R9" s="801"/>
      <c r="S9" s="809"/>
      <c r="T9" s="819" t="s">
        <v>975</v>
      </c>
      <c r="U9" s="222" t="s">
        <v>975</v>
      </c>
      <c r="V9" s="809"/>
      <c r="W9" s="819" t="s">
        <v>975</v>
      </c>
      <c r="X9" s="222" t="s">
        <v>975</v>
      </c>
      <c r="Y9" s="809"/>
      <c r="Z9" s="819" t="s">
        <v>975</v>
      </c>
      <c r="AA9" s="222" t="s">
        <v>975</v>
      </c>
      <c r="AB9" s="809"/>
      <c r="AC9" s="819" t="s">
        <v>975</v>
      </c>
      <c r="AD9" s="819" t="s">
        <v>975</v>
      </c>
      <c r="AE9" s="861"/>
    </row>
    <row r="10" spans="1:31" s="781" customFormat="1" ht="18" customHeight="1">
      <c r="A10" s="788" t="s">
        <v>870</v>
      </c>
      <c r="B10" s="795">
        <v>10</v>
      </c>
      <c r="C10" s="10" t="s">
        <v>706</v>
      </c>
      <c r="D10" s="810">
        <v>108.9</v>
      </c>
      <c r="E10" s="820">
        <v>0.6</v>
      </c>
      <c r="F10" s="820">
        <v>2.2999999999999998</v>
      </c>
      <c r="G10" s="810">
        <v>108.1</v>
      </c>
      <c r="H10" s="820">
        <v>0.6</v>
      </c>
      <c r="I10" s="820">
        <v>2.2999999999999998</v>
      </c>
      <c r="J10" s="810">
        <v>107.4</v>
      </c>
      <c r="K10" s="820">
        <v>0.5</v>
      </c>
      <c r="L10" s="820">
        <v>2.2000000000000002</v>
      </c>
      <c r="M10" s="810">
        <v>103.6</v>
      </c>
      <c r="N10" s="820">
        <v>0.2</v>
      </c>
      <c r="O10" s="853">
        <v>1.5</v>
      </c>
      <c r="P10" s="788" t="s">
        <v>870</v>
      </c>
      <c r="Q10" s="795">
        <v>10</v>
      </c>
      <c r="R10" s="10" t="s">
        <v>706</v>
      </c>
      <c r="S10" s="810">
        <v>110.9</v>
      </c>
      <c r="T10" s="820">
        <v>0.7</v>
      </c>
      <c r="U10" s="820">
        <v>2.6</v>
      </c>
      <c r="V10" s="810">
        <v>110.3</v>
      </c>
      <c r="W10" s="820">
        <v>0.6</v>
      </c>
      <c r="X10" s="820">
        <v>2.7</v>
      </c>
      <c r="Y10" s="810">
        <v>109.4</v>
      </c>
      <c r="Z10" s="820">
        <v>0.6</v>
      </c>
      <c r="AA10" s="820">
        <v>2.6</v>
      </c>
      <c r="AB10" s="810">
        <v>106.3</v>
      </c>
      <c r="AC10" s="820">
        <v>0.3</v>
      </c>
      <c r="AD10" s="853">
        <v>1.8</v>
      </c>
      <c r="AE10" s="862"/>
    </row>
    <row r="11" spans="1:31" s="781" customFormat="1" ht="18" customHeight="1">
      <c r="A11" s="788"/>
      <c r="B11" s="795">
        <v>11</v>
      </c>
      <c r="C11" s="10"/>
      <c r="D11" s="810">
        <v>109.5</v>
      </c>
      <c r="E11" s="820">
        <v>0.6</v>
      </c>
      <c r="F11" s="820">
        <v>3.2</v>
      </c>
      <c r="G11" s="810">
        <v>108.8</v>
      </c>
      <c r="H11" s="820">
        <v>0.6</v>
      </c>
      <c r="I11" s="820">
        <v>2.9</v>
      </c>
      <c r="J11" s="810">
        <v>107.8</v>
      </c>
      <c r="K11" s="820">
        <v>0.4</v>
      </c>
      <c r="L11" s="820">
        <v>2.5</v>
      </c>
      <c r="M11" s="810">
        <v>103.7</v>
      </c>
      <c r="N11" s="820">
        <v>0.1</v>
      </c>
      <c r="O11" s="853">
        <v>1.6</v>
      </c>
      <c r="P11" s="788"/>
      <c r="Q11" s="795">
        <v>11</v>
      </c>
      <c r="R11" s="10"/>
      <c r="S11" s="810">
        <v>111.3</v>
      </c>
      <c r="T11" s="820">
        <v>0.4</v>
      </c>
      <c r="U11" s="820">
        <v>3.1</v>
      </c>
      <c r="V11" s="810">
        <v>110.6</v>
      </c>
      <c r="W11" s="820">
        <v>0.3</v>
      </c>
      <c r="X11" s="820">
        <v>3</v>
      </c>
      <c r="Y11" s="810">
        <v>109.5</v>
      </c>
      <c r="Z11" s="820">
        <v>0.1</v>
      </c>
      <c r="AA11" s="820">
        <v>2.7</v>
      </c>
      <c r="AB11" s="810">
        <v>106.1</v>
      </c>
      <c r="AC11" s="820">
        <v>-0.2</v>
      </c>
      <c r="AD11" s="853">
        <v>1.6</v>
      </c>
      <c r="AE11" s="862"/>
    </row>
    <row r="12" spans="1:31" s="782" customFormat="1" ht="18" customHeight="1">
      <c r="A12" s="788"/>
      <c r="B12" s="795">
        <v>12</v>
      </c>
      <c r="C12" s="10"/>
      <c r="D12" s="810">
        <v>110.1</v>
      </c>
      <c r="E12" s="820">
        <v>0.6</v>
      </c>
      <c r="F12" s="820">
        <v>4.0999999999999996</v>
      </c>
      <c r="G12" s="810">
        <v>109.3</v>
      </c>
      <c r="H12" s="820">
        <v>0.5</v>
      </c>
      <c r="I12" s="820">
        <v>3.5</v>
      </c>
      <c r="J12" s="810">
        <v>107.9</v>
      </c>
      <c r="K12" s="820">
        <v>0.1</v>
      </c>
      <c r="L12" s="820">
        <v>2.8</v>
      </c>
      <c r="M12" s="810">
        <v>103.8</v>
      </c>
      <c r="N12" s="820">
        <v>0.1</v>
      </c>
      <c r="O12" s="853">
        <v>1.7</v>
      </c>
      <c r="P12" s="788"/>
      <c r="Q12" s="795">
        <v>12</v>
      </c>
      <c r="R12" s="10"/>
      <c r="S12" s="810">
        <v>111.8</v>
      </c>
      <c r="T12" s="820">
        <v>0.5</v>
      </c>
      <c r="U12" s="820">
        <v>4</v>
      </c>
      <c r="V12" s="810">
        <v>111</v>
      </c>
      <c r="W12" s="820">
        <v>0.4</v>
      </c>
      <c r="X12" s="820">
        <v>3.4</v>
      </c>
      <c r="Y12" s="810">
        <v>109.5</v>
      </c>
      <c r="Z12" s="820">
        <v>0.1</v>
      </c>
      <c r="AA12" s="820">
        <v>2.8</v>
      </c>
      <c r="AB12" s="810">
        <v>106</v>
      </c>
      <c r="AC12" s="820">
        <v>-0.1</v>
      </c>
      <c r="AD12" s="853">
        <v>1.7</v>
      </c>
      <c r="AE12" s="863"/>
    </row>
    <row r="13" spans="1:31" s="81" customFormat="1" ht="18" customHeight="1">
      <c r="A13" s="788" t="s">
        <v>689</v>
      </c>
      <c r="B13" s="795">
        <v>1</v>
      </c>
      <c r="C13" s="802" t="s">
        <v>706</v>
      </c>
      <c r="D13" s="810">
        <v>110.7</v>
      </c>
      <c r="E13" s="820">
        <v>0.5</v>
      </c>
      <c r="F13" s="820">
        <v>4.4000000000000004</v>
      </c>
      <c r="G13" s="810">
        <v>109.4</v>
      </c>
      <c r="H13" s="820">
        <v>0.1</v>
      </c>
      <c r="I13" s="820">
        <v>3.6</v>
      </c>
      <c r="J13" s="810">
        <v>108</v>
      </c>
      <c r="K13" s="820">
        <v>0.1</v>
      </c>
      <c r="L13" s="820">
        <v>2.9</v>
      </c>
      <c r="M13" s="810">
        <v>103.7</v>
      </c>
      <c r="N13" s="820">
        <v>-0.2</v>
      </c>
      <c r="O13" s="853">
        <v>1.7</v>
      </c>
      <c r="P13" s="788" t="s">
        <v>689</v>
      </c>
      <c r="Q13" s="795">
        <v>1</v>
      </c>
      <c r="R13" s="10" t="s">
        <v>706</v>
      </c>
      <c r="S13" s="810">
        <v>112.3</v>
      </c>
      <c r="T13" s="820">
        <v>0.4</v>
      </c>
      <c r="U13" s="820">
        <v>4</v>
      </c>
      <c r="V13" s="810">
        <v>111.1</v>
      </c>
      <c r="W13" s="820">
        <v>0.1</v>
      </c>
      <c r="X13" s="820">
        <v>3.3</v>
      </c>
      <c r="Y13" s="810">
        <v>109.5</v>
      </c>
      <c r="Z13" s="820">
        <v>0</v>
      </c>
      <c r="AA13" s="820">
        <v>2.7</v>
      </c>
      <c r="AB13" s="810">
        <v>105.7</v>
      </c>
      <c r="AC13" s="820">
        <v>-0.2</v>
      </c>
      <c r="AD13" s="853">
        <v>1.2</v>
      </c>
      <c r="AE13" s="864"/>
    </row>
    <row r="14" spans="1:31" s="81" customFormat="1" ht="18" customHeight="1">
      <c r="A14" s="788"/>
      <c r="B14" s="795">
        <v>2</v>
      </c>
      <c r="C14" s="802"/>
      <c r="D14" s="810">
        <v>110</v>
      </c>
      <c r="E14" s="820">
        <v>-0.7</v>
      </c>
      <c r="F14" s="820">
        <v>3.9</v>
      </c>
      <c r="G14" s="810">
        <v>109.1</v>
      </c>
      <c r="H14" s="820">
        <v>-0.3</v>
      </c>
      <c r="I14" s="820">
        <v>3.4</v>
      </c>
      <c r="J14" s="810">
        <v>108.1</v>
      </c>
      <c r="K14" s="820">
        <v>0.1</v>
      </c>
      <c r="L14" s="820">
        <v>3</v>
      </c>
      <c r="M14" s="810">
        <v>103.6</v>
      </c>
      <c r="N14" s="820">
        <v>-0.1</v>
      </c>
      <c r="O14" s="853">
        <v>1.5</v>
      </c>
      <c r="P14" s="788"/>
      <c r="Q14" s="795">
        <v>2</v>
      </c>
      <c r="R14" s="10"/>
      <c r="S14" s="810">
        <v>112</v>
      </c>
      <c r="T14" s="820">
        <v>-0.2</v>
      </c>
      <c r="U14" s="820">
        <v>3.9</v>
      </c>
      <c r="V14" s="810">
        <v>111</v>
      </c>
      <c r="W14" s="820">
        <v>0</v>
      </c>
      <c r="X14" s="820">
        <v>3.2</v>
      </c>
      <c r="Y14" s="810">
        <v>109.8</v>
      </c>
      <c r="Z14" s="820">
        <v>0.3</v>
      </c>
      <c r="AA14" s="820">
        <v>2.9</v>
      </c>
      <c r="AB14" s="810">
        <v>105.8</v>
      </c>
      <c r="AC14" s="820">
        <v>0.1</v>
      </c>
      <c r="AD14" s="853">
        <v>1.3</v>
      </c>
      <c r="AE14" s="864"/>
    </row>
    <row r="15" spans="1:31" s="81" customFormat="1" ht="18" customHeight="1">
      <c r="A15" s="789"/>
      <c r="B15" s="796">
        <v>3</v>
      </c>
      <c r="C15" s="803"/>
      <c r="D15" s="811">
        <v>110.2</v>
      </c>
      <c r="E15" s="821">
        <v>0.2</v>
      </c>
      <c r="F15" s="821">
        <v>3.7</v>
      </c>
      <c r="G15" s="812">
        <v>109.6</v>
      </c>
      <c r="H15" s="821">
        <v>0.4</v>
      </c>
      <c r="I15" s="821">
        <v>3.4</v>
      </c>
      <c r="J15" s="812">
        <v>108.5</v>
      </c>
      <c r="K15" s="821">
        <v>0.4</v>
      </c>
      <c r="L15" s="821">
        <v>3.1</v>
      </c>
      <c r="M15" s="812">
        <v>103.9</v>
      </c>
      <c r="N15" s="821">
        <v>0.3</v>
      </c>
      <c r="O15" s="854">
        <v>1.5</v>
      </c>
      <c r="P15" s="791"/>
      <c r="Q15" s="796">
        <v>3</v>
      </c>
      <c r="R15" s="803"/>
      <c r="S15" s="812">
        <v>112.3</v>
      </c>
      <c r="T15" s="821">
        <v>0.2</v>
      </c>
      <c r="U15" s="821">
        <v>3.7</v>
      </c>
      <c r="V15" s="812">
        <v>111.5</v>
      </c>
      <c r="W15" s="821">
        <v>0.5</v>
      </c>
      <c r="X15" s="821">
        <v>3.4</v>
      </c>
      <c r="Y15" s="812">
        <v>110.3</v>
      </c>
      <c r="Z15" s="821">
        <v>0.5</v>
      </c>
      <c r="AA15" s="821">
        <v>3</v>
      </c>
      <c r="AB15" s="812">
        <v>106.1</v>
      </c>
      <c r="AC15" s="821">
        <v>0.3</v>
      </c>
      <c r="AD15" s="854">
        <v>1.3</v>
      </c>
      <c r="AE15" s="864"/>
    </row>
    <row r="16" spans="1:31" s="775" customFormat="1" ht="14.25" customHeight="1">
      <c r="A16" s="489" t="s">
        <v>711</v>
      </c>
      <c r="B16" s="631"/>
      <c r="C16" s="633"/>
      <c r="D16" s="489" t="s">
        <v>871</v>
      </c>
      <c r="E16" s="500"/>
      <c r="F16" s="500"/>
      <c r="G16" s="829"/>
      <c r="H16" s="521"/>
      <c r="I16" s="539"/>
      <c r="J16" s="489" t="s">
        <v>17</v>
      </c>
      <c r="K16" s="500"/>
      <c r="L16" s="500"/>
      <c r="M16" s="547" t="s">
        <v>152</v>
      </c>
      <c r="N16" s="547"/>
      <c r="O16" s="547"/>
      <c r="P16" s="489" t="s">
        <v>711</v>
      </c>
      <c r="Q16" s="500"/>
      <c r="R16" s="535"/>
      <c r="S16" s="489" t="s">
        <v>871</v>
      </c>
      <c r="T16" s="500"/>
      <c r="U16" s="500"/>
      <c r="V16" s="829"/>
      <c r="W16" s="521"/>
      <c r="X16" s="539"/>
      <c r="Y16" s="489" t="s">
        <v>17</v>
      </c>
      <c r="Z16" s="500"/>
      <c r="AA16" s="500"/>
      <c r="AB16" s="547" t="s">
        <v>152</v>
      </c>
      <c r="AC16" s="547"/>
      <c r="AD16" s="547"/>
      <c r="AE16" s="865"/>
    </row>
    <row r="17" spans="1:32" s="345" customFormat="1" ht="12.2" customHeight="1">
      <c r="A17" s="641"/>
      <c r="B17" s="631"/>
      <c r="C17" s="633"/>
      <c r="D17" s="641"/>
      <c r="E17" s="631"/>
      <c r="F17" s="633"/>
      <c r="G17" s="489" t="s">
        <v>872</v>
      </c>
      <c r="H17" s="500"/>
      <c r="I17" s="535"/>
      <c r="J17" s="641"/>
      <c r="K17" s="631"/>
      <c r="L17" s="631"/>
      <c r="M17" s="547"/>
      <c r="N17" s="547"/>
      <c r="O17" s="547"/>
      <c r="P17" s="641"/>
      <c r="Q17" s="631"/>
      <c r="R17" s="633"/>
      <c r="S17" s="641"/>
      <c r="T17" s="631"/>
      <c r="U17" s="633"/>
      <c r="V17" s="489" t="s">
        <v>872</v>
      </c>
      <c r="W17" s="500"/>
      <c r="X17" s="535"/>
      <c r="Y17" s="641"/>
      <c r="Z17" s="631"/>
      <c r="AA17" s="631"/>
      <c r="AB17" s="547"/>
      <c r="AC17" s="547"/>
      <c r="AD17" s="547"/>
      <c r="AE17" s="861"/>
    </row>
    <row r="18" spans="1:32" s="345" customFormat="1" ht="13.7" customHeight="1">
      <c r="A18" s="641"/>
      <c r="B18" s="631"/>
      <c r="C18" s="633"/>
      <c r="D18" s="490"/>
      <c r="E18" s="501"/>
      <c r="F18" s="536"/>
      <c r="G18" s="490"/>
      <c r="H18" s="501"/>
      <c r="I18" s="536"/>
      <c r="J18" s="490"/>
      <c r="K18" s="501"/>
      <c r="L18" s="501"/>
      <c r="M18" s="547"/>
      <c r="N18" s="547"/>
      <c r="O18" s="547"/>
      <c r="P18" s="490"/>
      <c r="Q18" s="501"/>
      <c r="R18" s="536"/>
      <c r="S18" s="490"/>
      <c r="T18" s="501"/>
      <c r="U18" s="536"/>
      <c r="V18" s="490"/>
      <c r="W18" s="501"/>
      <c r="X18" s="536"/>
      <c r="Y18" s="490"/>
      <c r="Z18" s="501"/>
      <c r="AA18" s="501"/>
      <c r="AB18" s="547"/>
      <c r="AC18" s="547"/>
      <c r="AD18" s="547"/>
      <c r="AE18" s="861"/>
    </row>
    <row r="19" spans="1:32" s="345" customFormat="1" ht="14.1" customHeight="1">
      <c r="A19" s="786" t="s">
        <v>736</v>
      </c>
      <c r="B19" s="793"/>
      <c r="C19" s="800"/>
      <c r="D19" s="808" t="s">
        <v>410</v>
      </c>
      <c r="E19" s="818" t="s">
        <v>256</v>
      </c>
      <c r="F19" s="824" t="s">
        <v>869</v>
      </c>
      <c r="G19" s="830" t="s">
        <v>410</v>
      </c>
      <c r="H19" s="818" t="s">
        <v>256</v>
      </c>
      <c r="I19" s="823" t="s">
        <v>869</v>
      </c>
      <c r="J19" s="808" t="s">
        <v>410</v>
      </c>
      <c r="K19" s="818" t="s">
        <v>256</v>
      </c>
      <c r="L19" s="824" t="s">
        <v>869</v>
      </c>
      <c r="M19" s="808" t="s">
        <v>410</v>
      </c>
      <c r="N19" s="818" t="s">
        <v>256</v>
      </c>
      <c r="O19" s="824" t="s">
        <v>869</v>
      </c>
      <c r="P19" s="786" t="s">
        <v>736</v>
      </c>
      <c r="Q19" s="793"/>
      <c r="R19" s="800"/>
      <c r="S19" s="808" t="s">
        <v>410</v>
      </c>
      <c r="T19" s="818" t="s">
        <v>256</v>
      </c>
      <c r="U19" s="824" t="s">
        <v>869</v>
      </c>
      <c r="V19" s="830" t="s">
        <v>410</v>
      </c>
      <c r="W19" s="818" t="s">
        <v>256</v>
      </c>
      <c r="X19" s="823" t="s">
        <v>869</v>
      </c>
      <c r="Y19" s="808" t="s">
        <v>410</v>
      </c>
      <c r="Z19" s="818" t="s">
        <v>256</v>
      </c>
      <c r="AA19" s="824" t="s">
        <v>869</v>
      </c>
      <c r="AB19" s="808" t="s">
        <v>410</v>
      </c>
      <c r="AC19" s="818" t="s">
        <v>256</v>
      </c>
      <c r="AD19" s="824" t="s">
        <v>869</v>
      </c>
      <c r="AE19" s="861"/>
    </row>
    <row r="20" spans="1:32" s="345" customFormat="1" ht="14.1" customHeight="1">
      <c r="A20" s="787"/>
      <c r="B20" s="794"/>
      <c r="C20" s="801"/>
      <c r="D20" s="809"/>
      <c r="E20" s="819" t="s">
        <v>975</v>
      </c>
      <c r="F20" s="819" t="s">
        <v>975</v>
      </c>
      <c r="G20" s="831"/>
      <c r="H20" s="819" t="s">
        <v>975</v>
      </c>
      <c r="I20" s="222" t="s">
        <v>975</v>
      </c>
      <c r="J20" s="178"/>
      <c r="K20" s="819" t="s">
        <v>975</v>
      </c>
      <c r="L20" s="819" t="s">
        <v>975</v>
      </c>
      <c r="M20" s="178"/>
      <c r="N20" s="819" t="s">
        <v>975</v>
      </c>
      <c r="O20" s="819" t="s">
        <v>975</v>
      </c>
      <c r="P20" s="787"/>
      <c r="Q20" s="794"/>
      <c r="R20" s="801"/>
      <c r="S20" s="809"/>
      <c r="T20" s="819" t="s">
        <v>975</v>
      </c>
      <c r="U20" s="819" t="s">
        <v>975</v>
      </c>
      <c r="V20" s="831"/>
      <c r="W20" s="819" t="s">
        <v>975</v>
      </c>
      <c r="X20" s="222" t="s">
        <v>975</v>
      </c>
      <c r="Y20" s="178"/>
      <c r="Z20" s="819" t="s">
        <v>975</v>
      </c>
      <c r="AA20" s="819" t="s">
        <v>975</v>
      </c>
      <c r="AB20" s="178"/>
      <c r="AC20" s="819" t="s">
        <v>975</v>
      </c>
      <c r="AD20" s="819" t="s">
        <v>975</v>
      </c>
      <c r="AE20" s="861"/>
    </row>
    <row r="21" spans="1:32" s="781" customFormat="1" ht="18" customHeight="1">
      <c r="A21" s="790" t="s">
        <v>870</v>
      </c>
      <c r="B21" s="795">
        <v>10</v>
      </c>
      <c r="C21" s="10" t="s">
        <v>706</v>
      </c>
      <c r="D21" s="810">
        <v>118.8</v>
      </c>
      <c r="E21" s="820">
        <v>1.1000000000000001</v>
      </c>
      <c r="F21" s="820">
        <v>3.7</v>
      </c>
      <c r="G21" s="810">
        <v>125</v>
      </c>
      <c r="H21" s="820">
        <v>0.3</v>
      </c>
      <c r="I21" s="820">
        <v>2.2999999999999998</v>
      </c>
      <c r="J21" s="810">
        <v>100.6</v>
      </c>
      <c r="K21" s="820">
        <v>0</v>
      </c>
      <c r="L21" s="820">
        <v>0.4</v>
      </c>
      <c r="M21" s="810">
        <v>111.9</v>
      </c>
      <c r="N21" s="820">
        <v>0.7</v>
      </c>
      <c r="O21" s="853">
        <v>3.3</v>
      </c>
      <c r="P21" s="788" t="s">
        <v>870</v>
      </c>
      <c r="Q21" s="795">
        <v>10</v>
      </c>
      <c r="R21" s="10" t="s">
        <v>706</v>
      </c>
      <c r="S21" s="810">
        <v>119.8</v>
      </c>
      <c r="T21" s="820">
        <v>1.7</v>
      </c>
      <c r="U21" s="820">
        <v>3.8</v>
      </c>
      <c r="V21" s="810">
        <v>125.9</v>
      </c>
      <c r="W21" s="820">
        <v>3.1</v>
      </c>
      <c r="X21" s="820">
        <v>-0.4</v>
      </c>
      <c r="Y21" s="810">
        <v>107.6</v>
      </c>
      <c r="Z21" s="820">
        <v>0.1</v>
      </c>
      <c r="AA21" s="820">
        <v>0.4</v>
      </c>
      <c r="AB21" s="810">
        <v>112.4</v>
      </c>
      <c r="AC21" s="820">
        <v>0.6</v>
      </c>
      <c r="AD21" s="853">
        <v>5.5</v>
      </c>
      <c r="AE21" s="862"/>
    </row>
    <row r="22" spans="1:32" s="781" customFormat="1" ht="18" customHeight="1">
      <c r="A22" s="788"/>
      <c r="B22" s="795">
        <v>11</v>
      </c>
      <c r="C22" s="10"/>
      <c r="D22" s="810">
        <v>119.9</v>
      </c>
      <c r="E22" s="820">
        <v>0.9</v>
      </c>
      <c r="F22" s="820">
        <v>5.6</v>
      </c>
      <c r="G22" s="810">
        <v>124.8</v>
      </c>
      <c r="H22" s="820">
        <v>-0.2</v>
      </c>
      <c r="I22" s="820">
        <v>10.6</v>
      </c>
      <c r="J22" s="810">
        <v>100.6</v>
      </c>
      <c r="K22" s="820">
        <v>0</v>
      </c>
      <c r="L22" s="820">
        <v>0.4</v>
      </c>
      <c r="M22" s="810">
        <v>115.5</v>
      </c>
      <c r="N22" s="820">
        <v>3.3</v>
      </c>
      <c r="O22" s="853">
        <v>7</v>
      </c>
      <c r="P22" s="788"/>
      <c r="Q22" s="795">
        <v>11</v>
      </c>
      <c r="R22" s="25"/>
      <c r="S22" s="810">
        <v>121</v>
      </c>
      <c r="T22" s="820">
        <v>1</v>
      </c>
      <c r="U22" s="820">
        <v>5.6</v>
      </c>
      <c r="V22" s="810">
        <v>128.1</v>
      </c>
      <c r="W22" s="820">
        <v>1.7</v>
      </c>
      <c r="X22" s="820">
        <v>6.7</v>
      </c>
      <c r="Y22" s="810">
        <v>106.6</v>
      </c>
      <c r="Z22" s="820">
        <v>-1</v>
      </c>
      <c r="AA22" s="820">
        <v>-0.6</v>
      </c>
      <c r="AB22" s="810">
        <v>115.7</v>
      </c>
      <c r="AC22" s="820">
        <v>2.9</v>
      </c>
      <c r="AD22" s="853">
        <v>7.6</v>
      </c>
      <c r="AE22" s="862"/>
    </row>
    <row r="23" spans="1:32" s="782" customFormat="1" ht="18" customHeight="1">
      <c r="A23" s="788"/>
      <c r="B23" s="795">
        <v>12</v>
      </c>
      <c r="C23" s="10"/>
      <c r="D23" s="810">
        <v>120.5</v>
      </c>
      <c r="E23" s="820">
        <v>0.5</v>
      </c>
      <c r="F23" s="820">
        <v>6.9</v>
      </c>
      <c r="G23" s="810">
        <v>127.7</v>
      </c>
      <c r="H23" s="820">
        <v>2.4</v>
      </c>
      <c r="I23" s="820">
        <v>15.6</v>
      </c>
      <c r="J23" s="810">
        <v>100.6</v>
      </c>
      <c r="K23" s="820">
        <v>0</v>
      </c>
      <c r="L23" s="820">
        <v>0.4</v>
      </c>
      <c r="M23" s="810">
        <v>120.7</v>
      </c>
      <c r="N23" s="820">
        <v>4.5</v>
      </c>
      <c r="O23" s="853">
        <v>12</v>
      </c>
      <c r="P23" s="788"/>
      <c r="Q23" s="795">
        <v>12</v>
      </c>
      <c r="R23" s="25"/>
      <c r="S23" s="810">
        <v>122</v>
      </c>
      <c r="T23" s="820">
        <v>0.8</v>
      </c>
      <c r="U23" s="820">
        <v>7.3</v>
      </c>
      <c r="V23" s="810">
        <v>132.30000000000001</v>
      </c>
      <c r="W23" s="820">
        <v>3.2</v>
      </c>
      <c r="X23" s="820">
        <v>16.100000000000001</v>
      </c>
      <c r="Y23" s="810">
        <v>106.6</v>
      </c>
      <c r="Z23" s="820">
        <v>0</v>
      </c>
      <c r="AA23" s="820">
        <v>-0.5</v>
      </c>
      <c r="AB23" s="810">
        <v>120.4</v>
      </c>
      <c r="AC23" s="820">
        <v>4.0999999999999996</v>
      </c>
      <c r="AD23" s="853">
        <v>12.3</v>
      </c>
      <c r="AE23" s="863"/>
    </row>
    <row r="24" spans="1:32" s="81" customFormat="1" ht="18" customHeight="1">
      <c r="A24" s="788" t="s">
        <v>689</v>
      </c>
      <c r="B24" s="795">
        <v>1</v>
      </c>
      <c r="C24" s="10" t="s">
        <v>706</v>
      </c>
      <c r="D24" s="810">
        <v>122.8</v>
      </c>
      <c r="E24" s="820">
        <v>1.9</v>
      </c>
      <c r="F24" s="820">
        <v>7.9</v>
      </c>
      <c r="G24" s="810">
        <v>139</v>
      </c>
      <c r="H24" s="820">
        <v>8.8000000000000007</v>
      </c>
      <c r="I24" s="820">
        <v>19.7</v>
      </c>
      <c r="J24" s="810">
        <v>100.6</v>
      </c>
      <c r="K24" s="820">
        <v>0</v>
      </c>
      <c r="L24" s="820">
        <v>0.5</v>
      </c>
      <c r="M24" s="810">
        <v>120.2</v>
      </c>
      <c r="N24" s="820">
        <v>-0.4</v>
      </c>
      <c r="O24" s="853">
        <v>11.2</v>
      </c>
      <c r="P24" s="788" t="s">
        <v>689</v>
      </c>
      <c r="Q24" s="795">
        <v>1</v>
      </c>
      <c r="R24" s="25" t="s">
        <v>706</v>
      </c>
      <c r="S24" s="810">
        <v>124</v>
      </c>
      <c r="T24" s="820">
        <v>1.6</v>
      </c>
      <c r="U24" s="820">
        <v>8.6999999999999993</v>
      </c>
      <c r="V24" s="810">
        <v>142</v>
      </c>
      <c r="W24" s="820">
        <v>7.4</v>
      </c>
      <c r="X24" s="820">
        <v>21</v>
      </c>
      <c r="Y24" s="810">
        <v>106.6</v>
      </c>
      <c r="Z24" s="820">
        <v>0</v>
      </c>
      <c r="AA24" s="820">
        <v>-0.5</v>
      </c>
      <c r="AB24" s="810">
        <v>120</v>
      </c>
      <c r="AC24" s="820">
        <v>-0.3</v>
      </c>
      <c r="AD24" s="853">
        <v>10.5</v>
      </c>
      <c r="AE24" s="864"/>
    </row>
    <row r="25" spans="1:32" s="81" customFormat="1" ht="18" customHeight="1">
      <c r="A25" s="788"/>
      <c r="B25" s="795">
        <v>2</v>
      </c>
      <c r="C25" s="802"/>
      <c r="D25" s="810">
        <v>121.7</v>
      </c>
      <c r="E25" s="820">
        <v>-0.9</v>
      </c>
      <c r="F25" s="820">
        <v>7.9</v>
      </c>
      <c r="G25" s="810">
        <v>128.4</v>
      </c>
      <c r="H25" s="820">
        <v>-7.6</v>
      </c>
      <c r="I25" s="820">
        <v>15.2</v>
      </c>
      <c r="J25" s="810">
        <v>100.5</v>
      </c>
      <c r="K25" s="820">
        <v>-0.1</v>
      </c>
      <c r="L25" s="820">
        <v>0.3</v>
      </c>
      <c r="M25" s="810">
        <v>114.7</v>
      </c>
      <c r="N25" s="820">
        <v>-4.5</v>
      </c>
      <c r="O25" s="853">
        <v>6.6</v>
      </c>
      <c r="P25" s="788"/>
      <c r="Q25" s="795">
        <v>2</v>
      </c>
      <c r="R25" s="25"/>
      <c r="S25" s="810">
        <v>124</v>
      </c>
      <c r="T25" s="820">
        <v>0</v>
      </c>
      <c r="U25" s="820">
        <v>9</v>
      </c>
      <c r="V25" s="810">
        <v>136.69999999999999</v>
      </c>
      <c r="W25" s="820">
        <v>-3.7</v>
      </c>
      <c r="X25" s="820">
        <v>18.8</v>
      </c>
      <c r="Y25" s="810">
        <v>106.9</v>
      </c>
      <c r="Z25" s="820">
        <v>0.2</v>
      </c>
      <c r="AA25" s="820">
        <v>-0.5</v>
      </c>
      <c r="AB25" s="810">
        <v>115.1</v>
      </c>
      <c r="AC25" s="820">
        <v>-4.0999999999999996</v>
      </c>
      <c r="AD25" s="853">
        <v>5.5</v>
      </c>
      <c r="AE25" s="864"/>
    </row>
    <row r="26" spans="1:32" s="81" customFormat="1" ht="18" customHeight="1">
      <c r="A26" s="791"/>
      <c r="B26" s="796">
        <v>3</v>
      </c>
      <c r="C26" s="803"/>
      <c r="D26" s="812">
        <v>121.6</v>
      </c>
      <c r="E26" s="821">
        <v>0</v>
      </c>
      <c r="F26" s="821">
        <v>7.1</v>
      </c>
      <c r="G26" s="812">
        <v>124.8</v>
      </c>
      <c r="H26" s="821">
        <v>-2.8</v>
      </c>
      <c r="I26" s="821">
        <v>8.6999999999999993</v>
      </c>
      <c r="J26" s="812">
        <v>100.4</v>
      </c>
      <c r="K26" s="821">
        <v>-0.1</v>
      </c>
      <c r="L26" s="821">
        <v>0.5</v>
      </c>
      <c r="M26" s="812">
        <v>115.2</v>
      </c>
      <c r="N26" s="821">
        <v>0.5</v>
      </c>
      <c r="O26" s="854">
        <v>5.4</v>
      </c>
      <c r="P26" s="791"/>
      <c r="Q26" s="797">
        <v>3</v>
      </c>
      <c r="R26" s="797"/>
      <c r="S26" s="812">
        <v>123.9</v>
      </c>
      <c r="T26" s="821">
        <v>-0.1</v>
      </c>
      <c r="U26" s="821">
        <v>8.1999999999999993</v>
      </c>
      <c r="V26" s="812">
        <v>129.9</v>
      </c>
      <c r="W26" s="821">
        <v>-5</v>
      </c>
      <c r="X26" s="821">
        <v>11.3</v>
      </c>
      <c r="Y26" s="812">
        <v>106.9</v>
      </c>
      <c r="Z26" s="821">
        <v>0</v>
      </c>
      <c r="AA26" s="821">
        <v>-0.5</v>
      </c>
      <c r="AB26" s="812">
        <v>115.6</v>
      </c>
      <c r="AC26" s="821">
        <v>0.4</v>
      </c>
      <c r="AD26" s="854">
        <v>5.9</v>
      </c>
      <c r="AE26" s="864"/>
    </row>
    <row r="27" spans="1:32" ht="13.5">
      <c r="A27" s="489" t="s">
        <v>711</v>
      </c>
      <c r="B27" s="500"/>
      <c r="C27" s="535"/>
      <c r="D27" s="489" t="s">
        <v>873</v>
      </c>
      <c r="E27" s="500"/>
      <c r="F27" s="535"/>
      <c r="G27" s="805" t="s">
        <v>874</v>
      </c>
      <c r="H27" s="815"/>
      <c r="I27" s="825"/>
      <c r="J27" s="805" t="s">
        <v>672</v>
      </c>
      <c r="K27" s="815"/>
      <c r="L27" s="825"/>
      <c r="M27" s="805" t="s">
        <v>875</v>
      </c>
      <c r="N27" s="815"/>
      <c r="O27" s="825"/>
      <c r="P27" s="489" t="s">
        <v>711</v>
      </c>
      <c r="Q27" s="500"/>
      <c r="R27" s="535"/>
      <c r="S27" s="489" t="s">
        <v>873</v>
      </c>
      <c r="T27" s="500"/>
      <c r="U27" s="535"/>
      <c r="V27" s="805" t="s">
        <v>874</v>
      </c>
      <c r="W27" s="815"/>
      <c r="X27" s="825"/>
      <c r="Y27" s="805" t="s">
        <v>672</v>
      </c>
      <c r="Z27" s="815"/>
      <c r="AA27" s="825"/>
      <c r="AB27" s="805" t="s">
        <v>875</v>
      </c>
      <c r="AC27" s="815"/>
      <c r="AD27" s="825"/>
      <c r="AE27" s="866"/>
      <c r="AF27" s="17"/>
    </row>
    <row r="28" spans="1:32" ht="13.5">
      <c r="A28" s="641"/>
      <c r="B28" s="631"/>
      <c r="C28" s="633"/>
      <c r="D28" s="641"/>
      <c r="E28" s="631"/>
      <c r="F28" s="633"/>
      <c r="G28" s="806"/>
      <c r="H28" s="816"/>
      <c r="I28" s="826"/>
      <c r="J28" s="806"/>
      <c r="K28" s="816"/>
      <c r="L28" s="826"/>
      <c r="M28" s="806"/>
      <c r="N28" s="816"/>
      <c r="O28" s="826"/>
      <c r="P28" s="641"/>
      <c r="Q28" s="631"/>
      <c r="R28" s="633"/>
      <c r="S28" s="641"/>
      <c r="T28" s="631"/>
      <c r="U28" s="633"/>
      <c r="V28" s="806"/>
      <c r="W28" s="816"/>
      <c r="X28" s="826"/>
      <c r="Y28" s="806"/>
      <c r="Z28" s="816"/>
      <c r="AA28" s="826"/>
      <c r="AB28" s="806"/>
      <c r="AC28" s="816"/>
      <c r="AD28" s="826"/>
      <c r="AE28" s="866"/>
      <c r="AF28" s="17"/>
    </row>
    <row r="29" spans="1:32" ht="13.5">
      <c r="A29" s="641"/>
      <c r="B29" s="631"/>
      <c r="C29" s="633"/>
      <c r="D29" s="490"/>
      <c r="E29" s="501"/>
      <c r="F29" s="536"/>
      <c r="G29" s="807"/>
      <c r="H29" s="817"/>
      <c r="I29" s="827"/>
      <c r="J29" s="807"/>
      <c r="K29" s="817"/>
      <c r="L29" s="827"/>
      <c r="M29" s="807"/>
      <c r="N29" s="817"/>
      <c r="O29" s="827"/>
      <c r="P29" s="490"/>
      <c r="Q29" s="501"/>
      <c r="R29" s="536"/>
      <c r="S29" s="490"/>
      <c r="T29" s="501"/>
      <c r="U29" s="536"/>
      <c r="V29" s="807"/>
      <c r="W29" s="817"/>
      <c r="X29" s="827"/>
      <c r="Y29" s="807"/>
      <c r="Z29" s="817"/>
      <c r="AA29" s="827"/>
      <c r="AB29" s="807"/>
      <c r="AC29" s="817"/>
      <c r="AD29" s="827"/>
      <c r="AE29" s="866"/>
      <c r="AF29" s="17"/>
    </row>
    <row r="30" spans="1:32" ht="14.1" customHeight="1">
      <c r="A30" s="786" t="s">
        <v>736</v>
      </c>
      <c r="B30" s="793"/>
      <c r="C30" s="800"/>
      <c r="D30" s="808" t="s">
        <v>410</v>
      </c>
      <c r="E30" s="818" t="s">
        <v>256</v>
      </c>
      <c r="F30" s="823" t="s">
        <v>869</v>
      </c>
      <c r="G30" s="808" t="s">
        <v>410</v>
      </c>
      <c r="H30" s="818" t="s">
        <v>256</v>
      </c>
      <c r="I30" s="823" t="s">
        <v>869</v>
      </c>
      <c r="J30" s="808" t="s">
        <v>410</v>
      </c>
      <c r="K30" s="818" t="s">
        <v>256</v>
      </c>
      <c r="L30" s="823" t="s">
        <v>869</v>
      </c>
      <c r="M30" s="808" t="s">
        <v>410</v>
      </c>
      <c r="N30" s="818" t="s">
        <v>256</v>
      </c>
      <c r="O30" s="824" t="s">
        <v>869</v>
      </c>
      <c r="P30" s="786" t="s">
        <v>736</v>
      </c>
      <c r="Q30" s="793"/>
      <c r="R30" s="800"/>
      <c r="S30" s="808" t="s">
        <v>410</v>
      </c>
      <c r="T30" s="818" t="s">
        <v>256</v>
      </c>
      <c r="U30" s="823" t="s">
        <v>869</v>
      </c>
      <c r="V30" s="808" t="s">
        <v>410</v>
      </c>
      <c r="W30" s="818" t="s">
        <v>256</v>
      </c>
      <c r="X30" s="823" t="s">
        <v>869</v>
      </c>
      <c r="Y30" s="808" t="s">
        <v>410</v>
      </c>
      <c r="Z30" s="818" t="s">
        <v>256</v>
      </c>
      <c r="AA30" s="823" t="s">
        <v>869</v>
      </c>
      <c r="AB30" s="808" t="s">
        <v>410</v>
      </c>
      <c r="AC30" s="818" t="s">
        <v>256</v>
      </c>
      <c r="AD30" s="824" t="s">
        <v>869</v>
      </c>
      <c r="AE30" s="866"/>
      <c r="AF30" s="17"/>
    </row>
    <row r="31" spans="1:32" ht="14.1" customHeight="1">
      <c r="A31" s="787"/>
      <c r="B31" s="794"/>
      <c r="C31" s="801"/>
      <c r="D31" s="809"/>
      <c r="E31" s="819" t="s">
        <v>975</v>
      </c>
      <c r="F31" s="222" t="s">
        <v>975</v>
      </c>
      <c r="G31" s="809"/>
      <c r="H31" s="819" t="s">
        <v>975</v>
      </c>
      <c r="I31" s="222" t="s">
        <v>975</v>
      </c>
      <c r="J31" s="809"/>
      <c r="K31" s="819" t="s">
        <v>975</v>
      </c>
      <c r="L31" s="222" t="s">
        <v>975</v>
      </c>
      <c r="M31" s="809"/>
      <c r="N31" s="819" t="s">
        <v>975</v>
      </c>
      <c r="O31" s="819" t="s">
        <v>975</v>
      </c>
      <c r="P31" s="787"/>
      <c r="Q31" s="794"/>
      <c r="R31" s="801"/>
      <c r="S31" s="809"/>
      <c r="T31" s="819" t="s">
        <v>975</v>
      </c>
      <c r="U31" s="222" t="s">
        <v>975</v>
      </c>
      <c r="V31" s="809"/>
      <c r="W31" s="819" t="s">
        <v>975</v>
      </c>
      <c r="X31" s="222" t="s">
        <v>975</v>
      </c>
      <c r="Y31" s="809"/>
      <c r="Z31" s="819" t="s">
        <v>975</v>
      </c>
      <c r="AA31" s="222" t="s">
        <v>975</v>
      </c>
      <c r="AB31" s="809"/>
      <c r="AC31" s="819" t="s">
        <v>975</v>
      </c>
      <c r="AD31" s="819" t="s">
        <v>975</v>
      </c>
      <c r="AE31" s="866"/>
      <c r="AF31" s="17"/>
    </row>
    <row r="32" spans="1:32" s="781" customFormat="1" ht="18" customHeight="1">
      <c r="A32" s="788" t="s">
        <v>870</v>
      </c>
      <c r="B32" s="795">
        <v>10</v>
      </c>
      <c r="C32" s="10" t="s">
        <v>706</v>
      </c>
      <c r="D32" s="810">
        <v>119.5</v>
      </c>
      <c r="E32" s="820">
        <v>0.3</v>
      </c>
      <c r="F32" s="820">
        <v>5.4</v>
      </c>
      <c r="G32" s="810">
        <v>108.9</v>
      </c>
      <c r="H32" s="820">
        <v>-0.1</v>
      </c>
      <c r="I32" s="820">
        <v>1.1000000000000001</v>
      </c>
      <c r="J32" s="810">
        <v>104.1</v>
      </c>
      <c r="K32" s="820">
        <v>0.5</v>
      </c>
      <c r="L32" s="820">
        <v>2</v>
      </c>
      <c r="M32" s="810">
        <v>97.4</v>
      </c>
      <c r="N32" s="820">
        <v>0.4</v>
      </c>
      <c r="O32" s="853">
        <v>0.5</v>
      </c>
      <c r="P32" s="788" t="s">
        <v>870</v>
      </c>
      <c r="Q32" s="795">
        <v>10</v>
      </c>
      <c r="R32" s="10" t="s">
        <v>706</v>
      </c>
      <c r="S32" s="810">
        <v>126.4</v>
      </c>
      <c r="T32" s="820">
        <v>1.4</v>
      </c>
      <c r="U32" s="820">
        <v>6.5</v>
      </c>
      <c r="V32" s="810">
        <v>111.9</v>
      </c>
      <c r="W32" s="820">
        <v>-0.1</v>
      </c>
      <c r="X32" s="820">
        <v>1.6</v>
      </c>
      <c r="Y32" s="810">
        <v>104.5</v>
      </c>
      <c r="Z32" s="820">
        <v>0.4</v>
      </c>
      <c r="AA32" s="820">
        <v>2.4</v>
      </c>
      <c r="AB32" s="810">
        <v>99.8</v>
      </c>
      <c r="AC32" s="820">
        <v>0.1</v>
      </c>
      <c r="AD32" s="853">
        <v>-0.4</v>
      </c>
      <c r="AE32" s="862"/>
    </row>
    <row r="33" spans="1:32" s="781" customFormat="1" ht="18" customHeight="1">
      <c r="A33" s="788"/>
      <c r="B33" s="795">
        <v>11</v>
      </c>
      <c r="C33" s="25"/>
      <c r="D33" s="810">
        <v>118.8</v>
      </c>
      <c r="E33" s="820">
        <v>-0.6</v>
      </c>
      <c r="F33" s="820">
        <v>4.0999999999999996</v>
      </c>
      <c r="G33" s="810">
        <v>110.9</v>
      </c>
      <c r="H33" s="820">
        <v>1.8</v>
      </c>
      <c r="I33" s="820">
        <v>2.2999999999999998</v>
      </c>
      <c r="J33" s="810">
        <v>104.4</v>
      </c>
      <c r="K33" s="820">
        <v>0.3</v>
      </c>
      <c r="L33" s="820">
        <v>2.2000000000000002</v>
      </c>
      <c r="M33" s="810">
        <v>97.7</v>
      </c>
      <c r="N33" s="820">
        <v>0.3</v>
      </c>
      <c r="O33" s="853">
        <v>0.4</v>
      </c>
      <c r="P33" s="788"/>
      <c r="Q33" s="795">
        <v>11</v>
      </c>
      <c r="R33" s="25"/>
      <c r="S33" s="810">
        <v>125.4</v>
      </c>
      <c r="T33" s="820">
        <v>-0.8</v>
      </c>
      <c r="U33" s="820">
        <v>4.8</v>
      </c>
      <c r="V33" s="810">
        <v>114.5</v>
      </c>
      <c r="W33" s="820">
        <v>2.2000000000000002</v>
      </c>
      <c r="X33" s="820">
        <v>3.2</v>
      </c>
      <c r="Y33" s="810">
        <v>104.6</v>
      </c>
      <c r="Z33" s="820">
        <v>0.1</v>
      </c>
      <c r="AA33" s="820">
        <v>2.5</v>
      </c>
      <c r="AB33" s="810">
        <v>100.3</v>
      </c>
      <c r="AC33" s="820">
        <v>0.4</v>
      </c>
      <c r="AD33" s="853">
        <v>0.1</v>
      </c>
      <c r="AE33" s="862"/>
    </row>
    <row r="34" spans="1:32" s="782" customFormat="1" ht="18" customHeight="1">
      <c r="A34" s="788"/>
      <c r="B34" s="795">
        <v>12</v>
      </c>
      <c r="C34" s="25"/>
      <c r="D34" s="810">
        <v>119.5</v>
      </c>
      <c r="E34" s="820">
        <v>0.6</v>
      </c>
      <c r="F34" s="820">
        <v>5.6</v>
      </c>
      <c r="G34" s="810">
        <v>109.8</v>
      </c>
      <c r="H34" s="820">
        <v>-1</v>
      </c>
      <c r="I34" s="820">
        <v>2.6</v>
      </c>
      <c r="J34" s="810">
        <v>104.5</v>
      </c>
      <c r="K34" s="820">
        <v>0.1</v>
      </c>
      <c r="L34" s="820">
        <v>2.1</v>
      </c>
      <c r="M34" s="810">
        <v>98</v>
      </c>
      <c r="N34" s="820">
        <v>0.3</v>
      </c>
      <c r="O34" s="853">
        <v>0.7</v>
      </c>
      <c r="P34" s="788"/>
      <c r="Q34" s="795">
        <v>12</v>
      </c>
      <c r="R34" s="25"/>
      <c r="S34" s="810">
        <v>124</v>
      </c>
      <c r="T34" s="820">
        <v>-1.2</v>
      </c>
      <c r="U34" s="820">
        <v>4.9000000000000004</v>
      </c>
      <c r="V34" s="810">
        <v>113.3</v>
      </c>
      <c r="W34" s="820">
        <v>-1</v>
      </c>
      <c r="X34" s="820">
        <v>4.5</v>
      </c>
      <c r="Y34" s="810">
        <v>104.7</v>
      </c>
      <c r="Z34" s="820">
        <v>0</v>
      </c>
      <c r="AA34" s="820">
        <v>2.5</v>
      </c>
      <c r="AB34" s="810">
        <v>100.3</v>
      </c>
      <c r="AC34" s="820">
        <v>0</v>
      </c>
      <c r="AD34" s="853">
        <v>0.2</v>
      </c>
      <c r="AE34" s="863"/>
    </row>
    <row r="35" spans="1:32" s="81" customFormat="1" ht="18" customHeight="1">
      <c r="A35" s="788" t="s">
        <v>689</v>
      </c>
      <c r="B35" s="795">
        <v>1</v>
      </c>
      <c r="C35" s="25" t="s">
        <v>706</v>
      </c>
      <c r="D35" s="810">
        <v>120.9</v>
      </c>
      <c r="E35" s="820">
        <v>1.2</v>
      </c>
      <c r="F35" s="820">
        <v>7.6</v>
      </c>
      <c r="G35" s="810">
        <v>105.6</v>
      </c>
      <c r="H35" s="820">
        <v>-3.7</v>
      </c>
      <c r="I35" s="820">
        <v>-0.3</v>
      </c>
      <c r="J35" s="810">
        <v>104.7</v>
      </c>
      <c r="K35" s="820">
        <v>0.2</v>
      </c>
      <c r="L35" s="820">
        <v>2.4</v>
      </c>
      <c r="M35" s="810">
        <v>98.9</v>
      </c>
      <c r="N35" s="820">
        <v>1</v>
      </c>
      <c r="O35" s="853">
        <v>1.6</v>
      </c>
      <c r="P35" s="788" t="s">
        <v>689</v>
      </c>
      <c r="Q35" s="795">
        <v>1</v>
      </c>
      <c r="R35" s="25" t="s">
        <v>706</v>
      </c>
      <c r="S35" s="810">
        <v>125</v>
      </c>
      <c r="T35" s="820">
        <v>0.8</v>
      </c>
      <c r="U35" s="820">
        <v>5.6</v>
      </c>
      <c r="V35" s="810">
        <v>108.6</v>
      </c>
      <c r="W35" s="820">
        <v>-4.0999999999999996</v>
      </c>
      <c r="X35" s="820">
        <v>0.6</v>
      </c>
      <c r="Y35" s="810">
        <v>105</v>
      </c>
      <c r="Z35" s="820">
        <v>0.3</v>
      </c>
      <c r="AA35" s="820">
        <v>2.8</v>
      </c>
      <c r="AB35" s="810">
        <v>101.5</v>
      </c>
      <c r="AC35" s="820">
        <v>1.2</v>
      </c>
      <c r="AD35" s="853">
        <v>1.2</v>
      </c>
      <c r="AE35" s="864"/>
    </row>
    <row r="36" spans="1:32" s="81" customFormat="1" ht="18" customHeight="1">
      <c r="A36" s="788"/>
      <c r="B36" s="795">
        <v>2</v>
      </c>
      <c r="C36" s="25"/>
      <c r="D36" s="810">
        <v>118.9</v>
      </c>
      <c r="E36" s="820">
        <v>-1.6</v>
      </c>
      <c r="F36" s="820">
        <v>3.1</v>
      </c>
      <c r="G36" s="810">
        <v>105.8</v>
      </c>
      <c r="H36" s="820">
        <v>0.1</v>
      </c>
      <c r="I36" s="820">
        <v>1.4</v>
      </c>
      <c r="J36" s="810">
        <v>104.6</v>
      </c>
      <c r="K36" s="820">
        <v>-0.2</v>
      </c>
      <c r="L36" s="820">
        <v>1.9</v>
      </c>
      <c r="M36" s="810">
        <v>99</v>
      </c>
      <c r="N36" s="820">
        <v>0.1</v>
      </c>
      <c r="O36" s="853">
        <v>2.2999999999999998</v>
      </c>
      <c r="P36" s="788"/>
      <c r="Q36" s="795">
        <v>2</v>
      </c>
      <c r="R36" s="25"/>
      <c r="S36" s="810">
        <v>123.8</v>
      </c>
      <c r="T36" s="820">
        <v>-1</v>
      </c>
      <c r="U36" s="820">
        <v>5.3</v>
      </c>
      <c r="V36" s="810">
        <v>109.4</v>
      </c>
      <c r="W36" s="820">
        <v>0.7</v>
      </c>
      <c r="X36" s="820">
        <v>1.7</v>
      </c>
      <c r="Y36" s="810">
        <v>104.8</v>
      </c>
      <c r="Z36" s="820">
        <v>-0.2</v>
      </c>
      <c r="AA36" s="820">
        <v>2.2000000000000002</v>
      </c>
      <c r="AB36" s="810">
        <v>101.7</v>
      </c>
      <c r="AC36" s="820">
        <v>0.3</v>
      </c>
      <c r="AD36" s="853">
        <v>2.2000000000000002</v>
      </c>
      <c r="AE36" s="864"/>
    </row>
    <row r="37" spans="1:32" s="81" customFormat="1" ht="18" customHeight="1">
      <c r="A37" s="791"/>
      <c r="B37" s="797">
        <v>3</v>
      </c>
      <c r="C37" s="797"/>
      <c r="D37" s="811">
        <v>118.6</v>
      </c>
      <c r="E37" s="822">
        <v>-0.3</v>
      </c>
      <c r="F37" s="822">
        <v>1.5</v>
      </c>
      <c r="G37" s="811">
        <v>107.8</v>
      </c>
      <c r="H37" s="822">
        <v>2</v>
      </c>
      <c r="I37" s="822">
        <v>0.9</v>
      </c>
      <c r="J37" s="811">
        <v>105</v>
      </c>
      <c r="K37" s="822">
        <v>0.4</v>
      </c>
      <c r="L37" s="822">
        <v>1.7</v>
      </c>
      <c r="M37" s="811">
        <v>99.1</v>
      </c>
      <c r="N37" s="822">
        <v>0.1</v>
      </c>
      <c r="O37" s="855">
        <v>3.1</v>
      </c>
      <c r="P37" s="791"/>
      <c r="Q37" s="797">
        <v>3</v>
      </c>
      <c r="R37" s="797"/>
      <c r="S37" s="812">
        <v>123.5</v>
      </c>
      <c r="T37" s="821">
        <v>-0.2</v>
      </c>
      <c r="U37" s="821">
        <v>4.7</v>
      </c>
      <c r="V37" s="812">
        <v>111.8</v>
      </c>
      <c r="W37" s="821">
        <v>2.2000000000000002</v>
      </c>
      <c r="X37" s="821">
        <v>1.6</v>
      </c>
      <c r="Y37" s="812">
        <v>105.2</v>
      </c>
      <c r="Z37" s="821">
        <v>0.4</v>
      </c>
      <c r="AA37" s="821">
        <v>1.7</v>
      </c>
      <c r="AB37" s="812">
        <v>101.8</v>
      </c>
      <c r="AC37" s="821">
        <v>0</v>
      </c>
      <c r="AD37" s="854">
        <v>2.8</v>
      </c>
      <c r="AE37" s="864"/>
    </row>
    <row r="38" spans="1:32" ht="13.5">
      <c r="A38" s="489" t="s">
        <v>711</v>
      </c>
      <c r="B38" s="500"/>
      <c r="C38" s="535"/>
      <c r="D38" s="805" t="s">
        <v>876</v>
      </c>
      <c r="E38" s="815"/>
      <c r="F38" s="825"/>
      <c r="G38" s="805" t="s">
        <v>877</v>
      </c>
      <c r="H38" s="815"/>
      <c r="I38" s="825"/>
      <c r="J38" s="805" t="s">
        <v>878</v>
      </c>
      <c r="K38" s="815"/>
      <c r="L38" s="825"/>
      <c r="M38" s="843" t="s">
        <v>369</v>
      </c>
      <c r="N38" s="848"/>
      <c r="O38" s="856"/>
      <c r="P38" s="489" t="s">
        <v>711</v>
      </c>
      <c r="Q38" s="500"/>
      <c r="R38" s="535"/>
      <c r="S38" s="805" t="s">
        <v>876</v>
      </c>
      <c r="T38" s="815"/>
      <c r="U38" s="825"/>
      <c r="V38" s="805" t="s">
        <v>877</v>
      </c>
      <c r="W38" s="815"/>
      <c r="X38" s="825"/>
      <c r="Y38" s="805" t="s">
        <v>878</v>
      </c>
      <c r="Z38" s="815"/>
      <c r="AA38" s="825"/>
      <c r="AB38" s="843" t="s">
        <v>369</v>
      </c>
      <c r="AC38" s="848"/>
      <c r="AD38" s="856"/>
      <c r="AE38" s="866"/>
      <c r="AF38" s="17"/>
    </row>
    <row r="39" spans="1:32" ht="13.5">
      <c r="A39" s="641"/>
      <c r="B39" s="631"/>
      <c r="C39" s="633"/>
      <c r="D39" s="806"/>
      <c r="E39" s="816"/>
      <c r="F39" s="826"/>
      <c r="G39" s="806"/>
      <c r="H39" s="816"/>
      <c r="I39" s="826"/>
      <c r="J39" s="806"/>
      <c r="K39" s="816"/>
      <c r="L39" s="826"/>
      <c r="M39" s="844"/>
      <c r="N39" s="849"/>
      <c r="O39" s="857"/>
      <c r="P39" s="641"/>
      <c r="Q39" s="631"/>
      <c r="R39" s="633"/>
      <c r="S39" s="806"/>
      <c r="T39" s="816"/>
      <c r="U39" s="826"/>
      <c r="V39" s="806"/>
      <c r="W39" s="816"/>
      <c r="X39" s="826"/>
      <c r="Y39" s="806"/>
      <c r="Z39" s="816"/>
      <c r="AA39" s="826"/>
      <c r="AB39" s="844"/>
      <c r="AC39" s="849"/>
      <c r="AD39" s="857"/>
      <c r="AE39" s="866"/>
      <c r="AF39" s="17"/>
    </row>
    <row r="40" spans="1:32" ht="13.5">
      <c r="A40" s="641"/>
      <c r="B40" s="631"/>
      <c r="C40" s="633"/>
      <c r="D40" s="807"/>
      <c r="E40" s="817"/>
      <c r="F40" s="827"/>
      <c r="G40" s="807"/>
      <c r="H40" s="817"/>
      <c r="I40" s="827"/>
      <c r="J40" s="807"/>
      <c r="K40" s="817"/>
      <c r="L40" s="827"/>
      <c r="M40" s="845"/>
      <c r="N40" s="850"/>
      <c r="O40" s="858"/>
      <c r="P40" s="490"/>
      <c r="Q40" s="501"/>
      <c r="R40" s="536"/>
      <c r="S40" s="807"/>
      <c r="T40" s="817"/>
      <c r="U40" s="827"/>
      <c r="V40" s="807"/>
      <c r="W40" s="817"/>
      <c r="X40" s="827"/>
      <c r="Y40" s="807"/>
      <c r="Z40" s="817"/>
      <c r="AA40" s="827"/>
      <c r="AB40" s="845"/>
      <c r="AC40" s="850"/>
      <c r="AD40" s="858"/>
      <c r="AE40" s="866"/>
      <c r="AF40" s="17"/>
    </row>
    <row r="41" spans="1:32" ht="14.1" customHeight="1">
      <c r="A41" s="786" t="s">
        <v>736</v>
      </c>
      <c r="B41" s="793"/>
      <c r="C41" s="800"/>
      <c r="D41" s="808" t="s">
        <v>410</v>
      </c>
      <c r="E41" s="818" t="s">
        <v>256</v>
      </c>
      <c r="F41" s="824" t="s">
        <v>869</v>
      </c>
      <c r="G41" s="830" t="s">
        <v>410</v>
      </c>
      <c r="H41" s="818" t="s">
        <v>256</v>
      </c>
      <c r="I41" s="823" t="s">
        <v>869</v>
      </c>
      <c r="J41" s="808" t="s">
        <v>410</v>
      </c>
      <c r="K41" s="818" t="s">
        <v>256</v>
      </c>
      <c r="L41" s="823" t="s">
        <v>869</v>
      </c>
      <c r="M41" s="808" t="s">
        <v>410</v>
      </c>
      <c r="N41" s="818" t="s">
        <v>256</v>
      </c>
      <c r="O41" s="824" t="s">
        <v>869</v>
      </c>
      <c r="P41" s="786" t="s">
        <v>736</v>
      </c>
      <c r="Q41" s="793"/>
      <c r="R41" s="800"/>
      <c r="S41" s="808" t="s">
        <v>410</v>
      </c>
      <c r="T41" s="818" t="s">
        <v>256</v>
      </c>
      <c r="U41" s="824" t="s">
        <v>869</v>
      </c>
      <c r="V41" s="830" t="s">
        <v>410</v>
      </c>
      <c r="W41" s="818" t="s">
        <v>256</v>
      </c>
      <c r="X41" s="823" t="s">
        <v>869</v>
      </c>
      <c r="Y41" s="808" t="s">
        <v>410</v>
      </c>
      <c r="Z41" s="818" t="s">
        <v>256</v>
      </c>
      <c r="AA41" s="823" t="s">
        <v>869</v>
      </c>
      <c r="AB41" s="808" t="s">
        <v>410</v>
      </c>
      <c r="AC41" s="818" t="s">
        <v>256</v>
      </c>
      <c r="AD41" s="824" t="s">
        <v>869</v>
      </c>
      <c r="AE41" s="866"/>
      <c r="AF41" s="17"/>
    </row>
    <row r="42" spans="1:32" ht="14.1" customHeight="1">
      <c r="A42" s="787"/>
      <c r="B42" s="794"/>
      <c r="C42" s="801"/>
      <c r="D42" s="809"/>
      <c r="E42" s="819" t="s">
        <v>975</v>
      </c>
      <c r="F42" s="819" t="s">
        <v>975</v>
      </c>
      <c r="G42" s="831"/>
      <c r="H42" s="819" t="s">
        <v>975</v>
      </c>
      <c r="I42" s="222" t="s">
        <v>975</v>
      </c>
      <c r="J42" s="178"/>
      <c r="K42" s="819" t="s">
        <v>975</v>
      </c>
      <c r="L42" s="222" t="s">
        <v>975</v>
      </c>
      <c r="M42" s="178"/>
      <c r="N42" s="819" t="s">
        <v>975</v>
      </c>
      <c r="O42" s="819" t="s">
        <v>975</v>
      </c>
      <c r="P42" s="787"/>
      <c r="Q42" s="794"/>
      <c r="R42" s="801"/>
      <c r="S42" s="809"/>
      <c r="T42" s="819" t="s">
        <v>975</v>
      </c>
      <c r="U42" s="819" t="s">
        <v>975</v>
      </c>
      <c r="V42" s="831"/>
      <c r="W42" s="819" t="s">
        <v>975</v>
      </c>
      <c r="X42" s="222" t="s">
        <v>975</v>
      </c>
      <c r="Y42" s="178"/>
      <c r="Z42" s="819" t="s">
        <v>975</v>
      </c>
      <c r="AA42" s="222" t="s">
        <v>975</v>
      </c>
      <c r="AB42" s="178"/>
      <c r="AC42" s="819" t="s">
        <v>975</v>
      </c>
      <c r="AD42" s="819" t="s">
        <v>975</v>
      </c>
      <c r="AE42" s="866"/>
      <c r="AF42" s="17"/>
    </row>
    <row r="43" spans="1:32" s="781" customFormat="1" ht="18" customHeight="1">
      <c r="A43" s="788" t="s">
        <v>870</v>
      </c>
      <c r="B43" s="795">
        <v>10</v>
      </c>
      <c r="C43" s="10" t="s">
        <v>706</v>
      </c>
      <c r="D43" s="810">
        <v>105.7</v>
      </c>
      <c r="E43" s="820">
        <v>0</v>
      </c>
      <c r="F43" s="820">
        <v>2.2000000000000002</v>
      </c>
      <c r="G43" s="810">
        <v>113.5</v>
      </c>
      <c r="H43" s="820">
        <v>0.5</v>
      </c>
      <c r="I43" s="820">
        <v>3.8</v>
      </c>
      <c r="J43" s="810">
        <v>105.4</v>
      </c>
      <c r="K43" s="820">
        <v>0.3</v>
      </c>
      <c r="L43" s="820">
        <v>1</v>
      </c>
      <c r="M43" s="810">
        <v>110.5</v>
      </c>
      <c r="N43" s="820">
        <v>0.6</v>
      </c>
      <c r="O43" s="853">
        <v>2.7</v>
      </c>
      <c r="P43" s="788" t="s">
        <v>870</v>
      </c>
      <c r="Q43" s="795">
        <v>10</v>
      </c>
      <c r="R43" s="10" t="s">
        <v>706</v>
      </c>
      <c r="S43" s="810">
        <v>99</v>
      </c>
      <c r="T43" s="820">
        <v>0</v>
      </c>
      <c r="U43" s="820">
        <v>4.3</v>
      </c>
      <c r="V43" s="810">
        <v>115.1</v>
      </c>
      <c r="W43" s="820">
        <v>0.7</v>
      </c>
      <c r="X43" s="820">
        <v>5.4</v>
      </c>
      <c r="Y43" s="810">
        <v>103.6</v>
      </c>
      <c r="Z43" s="820">
        <v>0.1</v>
      </c>
      <c r="AA43" s="820">
        <v>1.2</v>
      </c>
      <c r="AB43" s="810">
        <v>111.5</v>
      </c>
      <c r="AC43" s="820">
        <v>0.8</v>
      </c>
      <c r="AD43" s="853">
        <v>3</v>
      </c>
      <c r="AE43" s="862"/>
    </row>
    <row r="44" spans="1:32" s="781" customFormat="1" ht="18" customHeight="1">
      <c r="A44" s="788"/>
      <c r="B44" s="795">
        <v>11</v>
      </c>
      <c r="C44" s="25"/>
      <c r="D44" s="810">
        <v>105.7</v>
      </c>
      <c r="E44" s="820">
        <v>0</v>
      </c>
      <c r="F44" s="820">
        <v>2.5</v>
      </c>
      <c r="G44" s="810">
        <v>113.5</v>
      </c>
      <c r="H44" s="820">
        <v>0</v>
      </c>
      <c r="I44" s="820">
        <v>4.3</v>
      </c>
      <c r="J44" s="810">
        <v>105.2</v>
      </c>
      <c r="K44" s="820">
        <v>-0.2</v>
      </c>
      <c r="L44" s="820">
        <v>1.4</v>
      </c>
      <c r="M44" s="810">
        <v>111.3</v>
      </c>
      <c r="N44" s="820">
        <v>0.7</v>
      </c>
      <c r="O44" s="853">
        <v>3.7</v>
      </c>
      <c r="P44" s="788"/>
      <c r="Q44" s="795">
        <v>11</v>
      </c>
      <c r="R44" s="25"/>
      <c r="S44" s="810">
        <v>99</v>
      </c>
      <c r="T44" s="820">
        <v>0</v>
      </c>
      <c r="U44" s="820">
        <v>4.3</v>
      </c>
      <c r="V44" s="810">
        <v>114.9</v>
      </c>
      <c r="W44" s="820">
        <v>-0.1</v>
      </c>
      <c r="X44" s="820">
        <v>5.9</v>
      </c>
      <c r="Y44" s="810">
        <v>103.4</v>
      </c>
      <c r="Z44" s="820">
        <v>-0.2</v>
      </c>
      <c r="AA44" s="820">
        <v>1.3</v>
      </c>
      <c r="AB44" s="810">
        <v>112.3</v>
      </c>
      <c r="AC44" s="820">
        <v>0.7</v>
      </c>
      <c r="AD44" s="853">
        <v>3.9</v>
      </c>
      <c r="AE44" s="862"/>
    </row>
    <row r="45" spans="1:32" s="782" customFormat="1" ht="18" customHeight="1">
      <c r="A45" s="788"/>
      <c r="B45" s="795">
        <v>12</v>
      </c>
      <c r="C45" s="25"/>
      <c r="D45" s="810">
        <v>105.7</v>
      </c>
      <c r="E45" s="820">
        <v>0</v>
      </c>
      <c r="F45" s="820">
        <v>2.5</v>
      </c>
      <c r="G45" s="810">
        <v>113.7</v>
      </c>
      <c r="H45" s="820">
        <v>0.1</v>
      </c>
      <c r="I45" s="820">
        <v>3.8</v>
      </c>
      <c r="J45" s="810">
        <v>105.5</v>
      </c>
      <c r="K45" s="820">
        <v>0.3</v>
      </c>
      <c r="L45" s="820">
        <v>1.3</v>
      </c>
      <c r="M45" s="810">
        <v>112</v>
      </c>
      <c r="N45" s="820">
        <v>0.7</v>
      </c>
      <c r="O45" s="853">
        <v>4.5999999999999996</v>
      </c>
      <c r="P45" s="788"/>
      <c r="Q45" s="795">
        <v>12</v>
      </c>
      <c r="R45" s="25"/>
      <c r="S45" s="810">
        <v>99</v>
      </c>
      <c r="T45" s="820">
        <v>0</v>
      </c>
      <c r="U45" s="820">
        <v>4.3</v>
      </c>
      <c r="V45" s="810">
        <v>115.5</v>
      </c>
      <c r="W45" s="820">
        <v>0.5</v>
      </c>
      <c r="X45" s="820">
        <v>5.6</v>
      </c>
      <c r="Y45" s="810">
        <v>103.3</v>
      </c>
      <c r="Z45" s="820">
        <v>-0.2</v>
      </c>
      <c r="AA45" s="820">
        <v>1.1000000000000001</v>
      </c>
      <c r="AB45" s="810">
        <v>112.9</v>
      </c>
      <c r="AC45" s="820">
        <v>0.6</v>
      </c>
      <c r="AD45" s="853">
        <v>4.9000000000000004</v>
      </c>
      <c r="AE45" s="863"/>
    </row>
    <row r="46" spans="1:32" s="81" customFormat="1" ht="18" customHeight="1">
      <c r="A46" s="788" t="s">
        <v>689</v>
      </c>
      <c r="B46" s="795">
        <v>1</v>
      </c>
      <c r="C46" s="25" t="s">
        <v>706</v>
      </c>
      <c r="D46" s="810">
        <v>105.7</v>
      </c>
      <c r="E46" s="820">
        <v>0</v>
      </c>
      <c r="F46" s="820">
        <v>2.4</v>
      </c>
      <c r="G46" s="810">
        <v>112.3</v>
      </c>
      <c r="H46" s="820">
        <v>-1.2</v>
      </c>
      <c r="I46" s="820">
        <v>2.6</v>
      </c>
      <c r="J46" s="810">
        <v>105.9</v>
      </c>
      <c r="K46" s="820">
        <v>0.4</v>
      </c>
      <c r="L46" s="820">
        <v>2.1</v>
      </c>
      <c r="M46" s="810">
        <v>112.7</v>
      </c>
      <c r="N46" s="820">
        <v>0.6</v>
      </c>
      <c r="O46" s="853">
        <v>5</v>
      </c>
      <c r="P46" s="788" t="s">
        <v>689</v>
      </c>
      <c r="Q46" s="795">
        <v>1</v>
      </c>
      <c r="R46" s="25" t="s">
        <v>706</v>
      </c>
      <c r="S46" s="810">
        <v>99</v>
      </c>
      <c r="T46" s="820">
        <v>0</v>
      </c>
      <c r="U46" s="820">
        <v>4.2</v>
      </c>
      <c r="V46" s="810">
        <v>113.6</v>
      </c>
      <c r="W46" s="820">
        <v>-1.7</v>
      </c>
      <c r="X46" s="820">
        <v>2.5</v>
      </c>
      <c r="Y46" s="810">
        <v>103.6</v>
      </c>
      <c r="Z46" s="820">
        <v>0.3</v>
      </c>
      <c r="AA46" s="820">
        <v>1.7</v>
      </c>
      <c r="AB46" s="810">
        <v>113.4</v>
      </c>
      <c r="AC46" s="820">
        <v>0.5</v>
      </c>
      <c r="AD46" s="853">
        <v>5</v>
      </c>
      <c r="AE46" s="864"/>
    </row>
    <row r="47" spans="1:32" s="81" customFormat="1" ht="18" customHeight="1">
      <c r="A47" s="788"/>
      <c r="B47" s="795">
        <v>2</v>
      </c>
      <c r="C47" s="25"/>
      <c r="D47" s="810">
        <v>105.7</v>
      </c>
      <c r="E47" s="820">
        <v>0</v>
      </c>
      <c r="F47" s="820">
        <v>2.4</v>
      </c>
      <c r="G47" s="810">
        <v>112.9</v>
      </c>
      <c r="H47" s="820">
        <v>0.5</v>
      </c>
      <c r="I47" s="820">
        <v>2.4</v>
      </c>
      <c r="J47" s="810">
        <v>106.1</v>
      </c>
      <c r="K47" s="820">
        <v>0.2</v>
      </c>
      <c r="L47" s="820">
        <v>2</v>
      </c>
      <c r="M47" s="810">
        <v>111.9</v>
      </c>
      <c r="N47" s="820">
        <v>-0.7</v>
      </c>
      <c r="O47" s="853">
        <v>4.5</v>
      </c>
      <c r="P47" s="788"/>
      <c r="Q47" s="795">
        <v>2</v>
      </c>
      <c r="R47" s="25"/>
      <c r="S47" s="810">
        <v>99</v>
      </c>
      <c r="T47" s="820">
        <v>0</v>
      </c>
      <c r="U47" s="820">
        <v>4.2</v>
      </c>
      <c r="V47" s="810">
        <v>114.1</v>
      </c>
      <c r="W47" s="820">
        <v>0.4</v>
      </c>
      <c r="X47" s="820">
        <v>2.2999999999999998</v>
      </c>
      <c r="Y47" s="810">
        <v>103.5</v>
      </c>
      <c r="Z47" s="820">
        <v>0</v>
      </c>
      <c r="AA47" s="820">
        <v>1.5</v>
      </c>
      <c r="AB47" s="810">
        <v>113.1</v>
      </c>
      <c r="AC47" s="820">
        <v>-0.3</v>
      </c>
      <c r="AD47" s="853">
        <v>4.8</v>
      </c>
      <c r="AE47" s="864"/>
    </row>
    <row r="48" spans="1:32" s="81" customFormat="1" ht="18" customHeight="1">
      <c r="A48" s="791"/>
      <c r="B48" s="796">
        <v>3</v>
      </c>
      <c r="C48" s="804"/>
      <c r="D48" s="811">
        <v>106.5</v>
      </c>
      <c r="E48" s="822">
        <v>0.8</v>
      </c>
      <c r="F48" s="822">
        <v>2.9</v>
      </c>
      <c r="G48" s="811">
        <v>113.7</v>
      </c>
      <c r="H48" s="822">
        <v>0.7</v>
      </c>
      <c r="I48" s="822">
        <v>2.5</v>
      </c>
      <c r="J48" s="811">
        <v>106.9</v>
      </c>
      <c r="K48" s="822">
        <v>0.7</v>
      </c>
      <c r="L48" s="822">
        <v>2.1</v>
      </c>
      <c r="M48" s="811">
        <v>112.2</v>
      </c>
      <c r="N48" s="822">
        <v>0.3</v>
      </c>
      <c r="O48" s="855">
        <v>4.2</v>
      </c>
      <c r="P48" s="791"/>
      <c r="Q48" s="796">
        <v>3</v>
      </c>
      <c r="R48" s="804"/>
      <c r="S48" s="812">
        <v>99.8</v>
      </c>
      <c r="T48" s="821">
        <v>0.8</v>
      </c>
      <c r="U48" s="821">
        <v>4.8</v>
      </c>
      <c r="V48" s="812">
        <v>115.1</v>
      </c>
      <c r="W48" s="821">
        <v>0.9</v>
      </c>
      <c r="X48" s="821">
        <v>2.2000000000000002</v>
      </c>
      <c r="Y48" s="812">
        <v>103.8</v>
      </c>
      <c r="Z48" s="821">
        <v>0.2</v>
      </c>
      <c r="AA48" s="821">
        <v>1</v>
      </c>
      <c r="AB48" s="811">
        <v>113.4</v>
      </c>
      <c r="AC48" s="822">
        <v>0.2</v>
      </c>
      <c r="AD48" s="855">
        <v>4.5999999999999996</v>
      </c>
      <c r="AE48" s="864"/>
    </row>
    <row r="49" spans="1:32">
      <c r="A49" s="61"/>
      <c r="B49" s="798"/>
      <c r="D49" s="813"/>
      <c r="E49" s="813"/>
      <c r="F49" s="813"/>
      <c r="G49" s="813"/>
      <c r="H49" s="813"/>
      <c r="I49" s="813"/>
      <c r="J49" s="813"/>
      <c r="K49" s="813"/>
      <c r="L49" s="813"/>
      <c r="M49" s="813"/>
      <c r="N49" s="813"/>
      <c r="O49" s="813"/>
      <c r="P49" s="798"/>
      <c r="Q49" s="798"/>
      <c r="S49" s="813"/>
      <c r="T49" s="813"/>
      <c r="U49" s="813"/>
      <c r="V49" s="813"/>
      <c r="W49" s="813"/>
      <c r="X49" s="813"/>
      <c r="Y49" s="813"/>
      <c r="Z49" s="813"/>
      <c r="AA49" s="813"/>
      <c r="AB49" s="813"/>
      <c r="AC49" s="813"/>
      <c r="AD49" s="813"/>
      <c r="AE49" s="17"/>
      <c r="AF49" s="17"/>
    </row>
    <row r="50" spans="1:32" ht="17.45" customHeight="1">
      <c r="A50" s="792"/>
      <c r="B50" s="792"/>
      <c r="C50" s="792"/>
      <c r="D50" s="792"/>
      <c r="E50" s="792"/>
      <c r="F50" s="792"/>
      <c r="G50" s="792"/>
      <c r="H50" s="792"/>
      <c r="I50" s="792"/>
      <c r="J50" s="792"/>
      <c r="K50" s="792"/>
      <c r="L50" s="792"/>
      <c r="M50" s="792"/>
      <c r="N50" s="792"/>
      <c r="AE50" s="17"/>
      <c r="AF50" s="17"/>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K1:O1"/>
    <mergeCell ref="H3:J3"/>
    <mergeCell ref="W3:Y3"/>
    <mergeCell ref="J5:L5"/>
    <mergeCell ref="M5:O5"/>
    <mergeCell ref="Y5:AA5"/>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AB6:AD7"/>
    <mergeCell ref="A8:C9"/>
    <mergeCell ref="D8:D9"/>
    <mergeCell ref="G8:G9"/>
    <mergeCell ref="J8:J9"/>
    <mergeCell ref="M8:M9"/>
    <mergeCell ref="P8:R9"/>
    <mergeCell ref="S8:S9"/>
    <mergeCell ref="V8:V9"/>
    <mergeCell ref="Y8:Y9"/>
    <mergeCell ref="AB8:AB9"/>
    <mergeCell ref="A16:C18"/>
    <mergeCell ref="D16:F18"/>
    <mergeCell ref="J16:L18"/>
    <mergeCell ref="M16:O18"/>
    <mergeCell ref="P16:R18"/>
    <mergeCell ref="S16:U18"/>
    <mergeCell ref="Y16:AA18"/>
    <mergeCell ref="AB16:AD18"/>
    <mergeCell ref="G17:I18"/>
    <mergeCell ref="V17:X18"/>
    <mergeCell ref="A19:C20"/>
    <mergeCell ref="D19:D20"/>
    <mergeCell ref="G19:G20"/>
    <mergeCell ref="J19:J20"/>
    <mergeCell ref="M19:M20"/>
    <mergeCell ref="P19:R20"/>
    <mergeCell ref="S19:S20"/>
    <mergeCell ref="V19:V20"/>
    <mergeCell ref="Y19:Y20"/>
    <mergeCell ref="AB19:AB20"/>
    <mergeCell ref="A27:C29"/>
    <mergeCell ref="D27:F29"/>
    <mergeCell ref="G27:I29"/>
    <mergeCell ref="J27:L29"/>
    <mergeCell ref="M27:O29"/>
    <mergeCell ref="P27:R29"/>
    <mergeCell ref="S27:U29"/>
    <mergeCell ref="V27:X29"/>
    <mergeCell ref="Y27:AA29"/>
    <mergeCell ref="AB27:AD29"/>
    <mergeCell ref="A30:C31"/>
    <mergeCell ref="D30:D31"/>
    <mergeCell ref="G30:G31"/>
    <mergeCell ref="J30:J31"/>
    <mergeCell ref="M30:M31"/>
    <mergeCell ref="P30:R31"/>
    <mergeCell ref="S30:S31"/>
    <mergeCell ref="V30:V31"/>
    <mergeCell ref="Y30:Y31"/>
    <mergeCell ref="AB30:AB31"/>
    <mergeCell ref="A38:C40"/>
    <mergeCell ref="D38:F40"/>
    <mergeCell ref="G38:I40"/>
    <mergeCell ref="J38:L40"/>
    <mergeCell ref="M38:O40"/>
    <mergeCell ref="P38:R40"/>
    <mergeCell ref="S38:U40"/>
    <mergeCell ref="V38:X40"/>
    <mergeCell ref="Y38:AA40"/>
    <mergeCell ref="AB38:AD40"/>
    <mergeCell ref="A41:C42"/>
    <mergeCell ref="D41:D42"/>
    <mergeCell ref="G41:G42"/>
    <mergeCell ref="J41:J42"/>
    <mergeCell ref="M41:M42"/>
    <mergeCell ref="P41:R42"/>
    <mergeCell ref="S41:S42"/>
    <mergeCell ref="V41:V42"/>
    <mergeCell ref="Y41:Y42"/>
    <mergeCell ref="AB41:AB42"/>
  </mergeCells>
  <phoneticPr fontId="39"/>
  <conditionalFormatting sqref="D10:O15 S15:AD15 D26:O26 S26:AD26 D37:O37 S37:AD37 D48:O48 S48:AD48">
    <cfRule type="expression" dxfId="7" priority="1" stopIfTrue="1">
      <formula>ISERROR(D10)=TRUE</formula>
    </cfRule>
  </conditionalFormatting>
  <conditionalFormatting sqref="S43:AD47">
    <cfRule type="expression" dxfId="6" priority="2" stopIfTrue="1">
      <formula>ISERROR(S43)=TRUE</formula>
    </cfRule>
  </conditionalFormatting>
  <conditionalFormatting sqref="D21:O25">
    <cfRule type="expression" dxfId="5" priority="3" stopIfTrue="1">
      <formula>ISERROR(D21)=TRUE</formula>
    </cfRule>
  </conditionalFormatting>
  <conditionalFormatting sqref="D32:O36">
    <cfRule type="expression" dxfId="4" priority="4" stopIfTrue="1">
      <formula>ISERROR(D32)=TRUE</formula>
    </cfRule>
  </conditionalFormatting>
  <conditionalFormatting sqref="D43:O47">
    <cfRule type="expression" dxfId="3" priority="5" stopIfTrue="1">
      <formula>ISERROR(D43)=TRUE</formula>
    </cfRule>
  </conditionalFormatting>
  <conditionalFormatting sqref="S10:AD14">
    <cfRule type="expression" dxfId="2" priority="6" stopIfTrue="1">
      <formula>ISERROR(S10)=TRUE</formula>
    </cfRule>
  </conditionalFormatting>
  <conditionalFormatting sqref="S21:AD25">
    <cfRule type="expression" dxfId="1" priority="7" stopIfTrue="1">
      <formula>ISERROR(S21)=TRUE</formula>
    </cfRule>
  </conditionalFormatting>
  <conditionalFormatting sqref="S32:AD36">
    <cfRule type="expression" dxfId="0" priority="8" stopIfTrue="1">
      <formula>ISERROR(S32)=TRUE</formula>
    </cfRule>
  </conditionalFormatting>
  <printOptions horizontalCentered="1"/>
  <pageMargins left="0.6692913385826772" right="0.6692913385826772" top="0.59055118110236227" bottom="0.39370078740157483" header="0.51181102362204722" footer="0.51181102362204722"/>
  <pageSetup paperSize="9" fitToWidth="1" fitToHeight="1" orientation="portrait" usePrinterDefaults="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dimension ref="A1:BG55"/>
  <sheetViews>
    <sheetView showGridLines="0" zoomScaleSheetLayoutView="100" workbookViewId="0">
      <selection sqref="A1:XFD1048576"/>
    </sheetView>
  </sheetViews>
  <sheetFormatPr defaultRowHeight="12"/>
  <cols>
    <col min="1" max="1" width="9.625" style="59" customWidth="1"/>
    <col min="2" max="2" width="3.625" style="59" customWidth="1"/>
    <col min="3" max="3" width="6.5" style="59" customWidth="1"/>
    <col min="4" max="11" width="8.625" style="59" customWidth="1"/>
    <col min="12" max="12" width="9.75" style="59" customWidth="1"/>
    <col min="13" max="13" width="4.625" style="59" customWidth="1"/>
    <col min="14" max="256" width="9" style="59" bestFit="1" customWidth="1"/>
    <col min="257" max="257" width="9.625" style="59" customWidth="1"/>
    <col min="258" max="258" width="3.625" style="59" customWidth="1"/>
    <col min="259" max="259" width="6.5" style="59" customWidth="1"/>
    <col min="260" max="267" width="8.625" style="59" customWidth="1"/>
    <col min="268" max="268" width="9.75" style="59" customWidth="1"/>
    <col min="269" max="269" width="4.625" style="59" customWidth="1"/>
    <col min="270" max="512" width="9" style="59" customWidth="1"/>
    <col min="513" max="513" width="9.625" style="59" customWidth="1"/>
    <col min="514" max="514" width="3.625" style="59" customWidth="1"/>
    <col min="515" max="515" width="6.5" style="59" customWidth="1"/>
    <col min="516" max="523" width="8.625" style="59" customWidth="1"/>
    <col min="524" max="524" width="9.75" style="59" customWidth="1"/>
    <col min="525" max="525" width="4.625" style="59" customWidth="1"/>
    <col min="526" max="768" width="9" style="59" customWidth="1"/>
    <col min="769" max="769" width="9.625" style="59" customWidth="1"/>
    <col min="770" max="770" width="3.625" style="59" customWidth="1"/>
    <col min="771" max="771" width="6.5" style="59" customWidth="1"/>
    <col min="772" max="779" width="8.625" style="59" customWidth="1"/>
    <col min="780" max="780" width="9.75" style="59" customWidth="1"/>
    <col min="781" max="781" width="4.625" style="59" customWidth="1"/>
    <col min="782" max="1024" width="9" style="59" customWidth="1"/>
    <col min="1025" max="1025" width="9.625" style="59" customWidth="1"/>
    <col min="1026" max="1026" width="3.625" style="59" customWidth="1"/>
    <col min="1027" max="1027" width="6.5" style="59" customWidth="1"/>
    <col min="1028" max="1035" width="8.625" style="59" customWidth="1"/>
    <col min="1036" max="1036" width="9.75" style="59" customWidth="1"/>
    <col min="1037" max="1037" width="4.625" style="59" customWidth="1"/>
    <col min="1038" max="1280" width="9" style="59" customWidth="1"/>
    <col min="1281" max="1281" width="9.625" style="59" customWidth="1"/>
    <col min="1282" max="1282" width="3.625" style="59" customWidth="1"/>
    <col min="1283" max="1283" width="6.5" style="59" customWidth="1"/>
    <col min="1284" max="1291" width="8.625" style="59" customWidth="1"/>
    <col min="1292" max="1292" width="9.75" style="59" customWidth="1"/>
    <col min="1293" max="1293" width="4.625" style="59" customWidth="1"/>
    <col min="1294" max="1536" width="9" style="59" customWidth="1"/>
    <col min="1537" max="1537" width="9.625" style="59" customWidth="1"/>
    <col min="1538" max="1538" width="3.625" style="59" customWidth="1"/>
    <col min="1539" max="1539" width="6.5" style="59" customWidth="1"/>
    <col min="1540" max="1547" width="8.625" style="59" customWidth="1"/>
    <col min="1548" max="1548" width="9.75" style="59" customWidth="1"/>
    <col min="1549" max="1549" width="4.625" style="59" customWidth="1"/>
    <col min="1550" max="1792" width="9" style="59" customWidth="1"/>
    <col min="1793" max="1793" width="9.625" style="59" customWidth="1"/>
    <col min="1794" max="1794" width="3.625" style="59" customWidth="1"/>
    <col min="1795" max="1795" width="6.5" style="59" customWidth="1"/>
    <col min="1796" max="1803" width="8.625" style="59" customWidth="1"/>
    <col min="1804" max="1804" width="9.75" style="59" customWidth="1"/>
    <col min="1805" max="1805" width="4.625" style="59" customWidth="1"/>
    <col min="1806" max="2048" width="9" style="59" customWidth="1"/>
    <col min="2049" max="2049" width="9.625" style="59" customWidth="1"/>
    <col min="2050" max="2050" width="3.625" style="59" customWidth="1"/>
    <col min="2051" max="2051" width="6.5" style="59" customWidth="1"/>
    <col min="2052" max="2059" width="8.625" style="59" customWidth="1"/>
    <col min="2060" max="2060" width="9.75" style="59" customWidth="1"/>
    <col min="2061" max="2061" width="4.625" style="59" customWidth="1"/>
    <col min="2062" max="2304" width="9" style="59" customWidth="1"/>
    <col min="2305" max="2305" width="9.625" style="59" customWidth="1"/>
    <col min="2306" max="2306" width="3.625" style="59" customWidth="1"/>
    <col min="2307" max="2307" width="6.5" style="59" customWidth="1"/>
    <col min="2308" max="2315" width="8.625" style="59" customWidth="1"/>
    <col min="2316" max="2316" width="9.75" style="59" customWidth="1"/>
    <col min="2317" max="2317" width="4.625" style="59" customWidth="1"/>
    <col min="2318" max="2560" width="9" style="59" customWidth="1"/>
    <col min="2561" max="2561" width="9.625" style="59" customWidth="1"/>
    <col min="2562" max="2562" width="3.625" style="59" customWidth="1"/>
    <col min="2563" max="2563" width="6.5" style="59" customWidth="1"/>
    <col min="2564" max="2571" width="8.625" style="59" customWidth="1"/>
    <col min="2572" max="2572" width="9.75" style="59" customWidth="1"/>
    <col min="2573" max="2573" width="4.625" style="59" customWidth="1"/>
    <col min="2574" max="2816" width="9" style="59" customWidth="1"/>
    <col min="2817" max="2817" width="9.625" style="59" customWidth="1"/>
    <col min="2818" max="2818" width="3.625" style="59" customWidth="1"/>
    <col min="2819" max="2819" width="6.5" style="59" customWidth="1"/>
    <col min="2820" max="2827" width="8.625" style="59" customWidth="1"/>
    <col min="2828" max="2828" width="9.75" style="59" customWidth="1"/>
    <col min="2829" max="2829" width="4.625" style="59" customWidth="1"/>
    <col min="2830" max="3072" width="9" style="59" customWidth="1"/>
    <col min="3073" max="3073" width="9.625" style="59" customWidth="1"/>
    <col min="3074" max="3074" width="3.625" style="59" customWidth="1"/>
    <col min="3075" max="3075" width="6.5" style="59" customWidth="1"/>
    <col min="3076" max="3083" width="8.625" style="59" customWidth="1"/>
    <col min="3084" max="3084" width="9.75" style="59" customWidth="1"/>
    <col min="3085" max="3085" width="4.625" style="59" customWidth="1"/>
    <col min="3086" max="3328" width="9" style="59" customWidth="1"/>
    <col min="3329" max="3329" width="9.625" style="59" customWidth="1"/>
    <col min="3330" max="3330" width="3.625" style="59" customWidth="1"/>
    <col min="3331" max="3331" width="6.5" style="59" customWidth="1"/>
    <col min="3332" max="3339" width="8.625" style="59" customWidth="1"/>
    <col min="3340" max="3340" width="9.75" style="59" customWidth="1"/>
    <col min="3341" max="3341" width="4.625" style="59" customWidth="1"/>
    <col min="3342" max="3584" width="9" style="59" customWidth="1"/>
    <col min="3585" max="3585" width="9.625" style="59" customWidth="1"/>
    <col min="3586" max="3586" width="3.625" style="59" customWidth="1"/>
    <col min="3587" max="3587" width="6.5" style="59" customWidth="1"/>
    <col min="3588" max="3595" width="8.625" style="59" customWidth="1"/>
    <col min="3596" max="3596" width="9.75" style="59" customWidth="1"/>
    <col min="3597" max="3597" width="4.625" style="59" customWidth="1"/>
    <col min="3598" max="3840" width="9" style="59" customWidth="1"/>
    <col min="3841" max="3841" width="9.625" style="59" customWidth="1"/>
    <col min="3842" max="3842" width="3.625" style="59" customWidth="1"/>
    <col min="3843" max="3843" width="6.5" style="59" customWidth="1"/>
    <col min="3844" max="3851" width="8.625" style="59" customWidth="1"/>
    <col min="3852" max="3852" width="9.75" style="59" customWidth="1"/>
    <col min="3853" max="3853" width="4.625" style="59" customWidth="1"/>
    <col min="3854" max="4096" width="9" style="59" customWidth="1"/>
    <col min="4097" max="4097" width="9.625" style="59" customWidth="1"/>
    <col min="4098" max="4098" width="3.625" style="59" customWidth="1"/>
    <col min="4099" max="4099" width="6.5" style="59" customWidth="1"/>
    <col min="4100" max="4107" width="8.625" style="59" customWidth="1"/>
    <col min="4108" max="4108" width="9.75" style="59" customWidth="1"/>
    <col min="4109" max="4109" width="4.625" style="59" customWidth="1"/>
    <col min="4110" max="4352" width="9" style="59" customWidth="1"/>
    <col min="4353" max="4353" width="9.625" style="59" customWidth="1"/>
    <col min="4354" max="4354" width="3.625" style="59" customWidth="1"/>
    <col min="4355" max="4355" width="6.5" style="59" customWidth="1"/>
    <col min="4356" max="4363" width="8.625" style="59" customWidth="1"/>
    <col min="4364" max="4364" width="9.75" style="59" customWidth="1"/>
    <col min="4365" max="4365" width="4.625" style="59" customWidth="1"/>
    <col min="4366" max="4608" width="9" style="59" customWidth="1"/>
    <col min="4609" max="4609" width="9.625" style="59" customWidth="1"/>
    <col min="4610" max="4610" width="3.625" style="59" customWidth="1"/>
    <col min="4611" max="4611" width="6.5" style="59" customWidth="1"/>
    <col min="4612" max="4619" width="8.625" style="59" customWidth="1"/>
    <col min="4620" max="4620" width="9.75" style="59" customWidth="1"/>
    <col min="4621" max="4621" width="4.625" style="59" customWidth="1"/>
    <col min="4622" max="4864" width="9" style="59" customWidth="1"/>
    <col min="4865" max="4865" width="9.625" style="59" customWidth="1"/>
    <col min="4866" max="4866" width="3.625" style="59" customWidth="1"/>
    <col min="4867" max="4867" width="6.5" style="59" customWidth="1"/>
    <col min="4868" max="4875" width="8.625" style="59" customWidth="1"/>
    <col min="4876" max="4876" width="9.75" style="59" customWidth="1"/>
    <col min="4877" max="4877" width="4.625" style="59" customWidth="1"/>
    <col min="4878" max="5120" width="9" style="59" customWidth="1"/>
    <col min="5121" max="5121" width="9.625" style="59" customWidth="1"/>
    <col min="5122" max="5122" width="3.625" style="59" customWidth="1"/>
    <col min="5123" max="5123" width="6.5" style="59" customWidth="1"/>
    <col min="5124" max="5131" width="8.625" style="59" customWidth="1"/>
    <col min="5132" max="5132" width="9.75" style="59" customWidth="1"/>
    <col min="5133" max="5133" width="4.625" style="59" customWidth="1"/>
    <col min="5134" max="5376" width="9" style="59" customWidth="1"/>
    <col min="5377" max="5377" width="9.625" style="59" customWidth="1"/>
    <col min="5378" max="5378" width="3.625" style="59" customWidth="1"/>
    <col min="5379" max="5379" width="6.5" style="59" customWidth="1"/>
    <col min="5380" max="5387" width="8.625" style="59" customWidth="1"/>
    <col min="5388" max="5388" width="9.75" style="59" customWidth="1"/>
    <col min="5389" max="5389" width="4.625" style="59" customWidth="1"/>
    <col min="5390" max="5632" width="9" style="59" customWidth="1"/>
    <col min="5633" max="5633" width="9.625" style="59" customWidth="1"/>
    <col min="5634" max="5634" width="3.625" style="59" customWidth="1"/>
    <col min="5635" max="5635" width="6.5" style="59" customWidth="1"/>
    <col min="5636" max="5643" width="8.625" style="59" customWidth="1"/>
    <col min="5644" max="5644" width="9.75" style="59" customWidth="1"/>
    <col min="5645" max="5645" width="4.625" style="59" customWidth="1"/>
    <col min="5646" max="5888" width="9" style="59" customWidth="1"/>
    <col min="5889" max="5889" width="9.625" style="59" customWidth="1"/>
    <col min="5890" max="5890" width="3.625" style="59" customWidth="1"/>
    <col min="5891" max="5891" width="6.5" style="59" customWidth="1"/>
    <col min="5892" max="5899" width="8.625" style="59" customWidth="1"/>
    <col min="5900" max="5900" width="9.75" style="59" customWidth="1"/>
    <col min="5901" max="5901" width="4.625" style="59" customWidth="1"/>
    <col min="5902" max="6144" width="9" style="59" customWidth="1"/>
    <col min="6145" max="6145" width="9.625" style="59" customWidth="1"/>
    <col min="6146" max="6146" width="3.625" style="59" customWidth="1"/>
    <col min="6147" max="6147" width="6.5" style="59" customWidth="1"/>
    <col min="6148" max="6155" width="8.625" style="59" customWidth="1"/>
    <col min="6156" max="6156" width="9.75" style="59" customWidth="1"/>
    <col min="6157" max="6157" width="4.625" style="59" customWidth="1"/>
    <col min="6158" max="6400" width="9" style="59" customWidth="1"/>
    <col min="6401" max="6401" width="9.625" style="59" customWidth="1"/>
    <col min="6402" max="6402" width="3.625" style="59" customWidth="1"/>
    <col min="6403" max="6403" width="6.5" style="59" customWidth="1"/>
    <col min="6404" max="6411" width="8.625" style="59" customWidth="1"/>
    <col min="6412" max="6412" width="9.75" style="59" customWidth="1"/>
    <col min="6413" max="6413" width="4.625" style="59" customWidth="1"/>
    <col min="6414" max="6656" width="9" style="59" customWidth="1"/>
    <col min="6657" max="6657" width="9.625" style="59" customWidth="1"/>
    <col min="6658" max="6658" width="3.625" style="59" customWidth="1"/>
    <col min="6659" max="6659" width="6.5" style="59" customWidth="1"/>
    <col min="6660" max="6667" width="8.625" style="59" customWidth="1"/>
    <col min="6668" max="6668" width="9.75" style="59" customWidth="1"/>
    <col min="6669" max="6669" width="4.625" style="59" customWidth="1"/>
    <col min="6670" max="6912" width="9" style="59" customWidth="1"/>
    <col min="6913" max="6913" width="9.625" style="59" customWidth="1"/>
    <col min="6914" max="6914" width="3.625" style="59" customWidth="1"/>
    <col min="6915" max="6915" width="6.5" style="59" customWidth="1"/>
    <col min="6916" max="6923" width="8.625" style="59" customWidth="1"/>
    <col min="6924" max="6924" width="9.75" style="59" customWidth="1"/>
    <col min="6925" max="6925" width="4.625" style="59" customWidth="1"/>
    <col min="6926" max="7168" width="9" style="59" customWidth="1"/>
    <col min="7169" max="7169" width="9.625" style="59" customWidth="1"/>
    <col min="7170" max="7170" width="3.625" style="59" customWidth="1"/>
    <col min="7171" max="7171" width="6.5" style="59" customWidth="1"/>
    <col min="7172" max="7179" width="8.625" style="59" customWidth="1"/>
    <col min="7180" max="7180" width="9.75" style="59" customWidth="1"/>
    <col min="7181" max="7181" width="4.625" style="59" customWidth="1"/>
    <col min="7182" max="7424" width="9" style="59" customWidth="1"/>
    <col min="7425" max="7425" width="9.625" style="59" customWidth="1"/>
    <col min="7426" max="7426" width="3.625" style="59" customWidth="1"/>
    <col min="7427" max="7427" width="6.5" style="59" customWidth="1"/>
    <col min="7428" max="7435" width="8.625" style="59" customWidth="1"/>
    <col min="7436" max="7436" width="9.75" style="59" customWidth="1"/>
    <col min="7437" max="7437" width="4.625" style="59" customWidth="1"/>
    <col min="7438" max="7680" width="9" style="59" customWidth="1"/>
    <col min="7681" max="7681" width="9.625" style="59" customWidth="1"/>
    <col min="7682" max="7682" width="3.625" style="59" customWidth="1"/>
    <col min="7683" max="7683" width="6.5" style="59" customWidth="1"/>
    <col min="7684" max="7691" width="8.625" style="59" customWidth="1"/>
    <col min="7692" max="7692" width="9.75" style="59" customWidth="1"/>
    <col min="7693" max="7693" width="4.625" style="59" customWidth="1"/>
    <col min="7694" max="7936" width="9" style="59" customWidth="1"/>
    <col min="7937" max="7937" width="9.625" style="59" customWidth="1"/>
    <col min="7938" max="7938" width="3.625" style="59" customWidth="1"/>
    <col min="7939" max="7939" width="6.5" style="59" customWidth="1"/>
    <col min="7940" max="7947" width="8.625" style="59" customWidth="1"/>
    <col min="7948" max="7948" width="9.75" style="59" customWidth="1"/>
    <col min="7949" max="7949" width="4.625" style="59" customWidth="1"/>
    <col min="7950" max="8192" width="9" style="59" customWidth="1"/>
    <col min="8193" max="8193" width="9.625" style="59" customWidth="1"/>
    <col min="8194" max="8194" width="3.625" style="59" customWidth="1"/>
    <col min="8195" max="8195" width="6.5" style="59" customWidth="1"/>
    <col min="8196" max="8203" width="8.625" style="59" customWidth="1"/>
    <col min="8204" max="8204" width="9.75" style="59" customWidth="1"/>
    <col min="8205" max="8205" width="4.625" style="59" customWidth="1"/>
    <col min="8206" max="8448" width="9" style="59" customWidth="1"/>
    <col min="8449" max="8449" width="9.625" style="59" customWidth="1"/>
    <col min="8450" max="8450" width="3.625" style="59" customWidth="1"/>
    <col min="8451" max="8451" width="6.5" style="59" customWidth="1"/>
    <col min="8452" max="8459" width="8.625" style="59" customWidth="1"/>
    <col min="8460" max="8460" width="9.75" style="59" customWidth="1"/>
    <col min="8461" max="8461" width="4.625" style="59" customWidth="1"/>
    <col min="8462" max="8704" width="9" style="59" customWidth="1"/>
    <col min="8705" max="8705" width="9.625" style="59" customWidth="1"/>
    <col min="8706" max="8706" width="3.625" style="59" customWidth="1"/>
    <col min="8707" max="8707" width="6.5" style="59" customWidth="1"/>
    <col min="8708" max="8715" width="8.625" style="59" customWidth="1"/>
    <col min="8716" max="8716" width="9.75" style="59" customWidth="1"/>
    <col min="8717" max="8717" width="4.625" style="59" customWidth="1"/>
    <col min="8718" max="8960" width="9" style="59" customWidth="1"/>
    <col min="8961" max="8961" width="9.625" style="59" customWidth="1"/>
    <col min="8962" max="8962" width="3.625" style="59" customWidth="1"/>
    <col min="8963" max="8963" width="6.5" style="59" customWidth="1"/>
    <col min="8964" max="8971" width="8.625" style="59" customWidth="1"/>
    <col min="8972" max="8972" width="9.75" style="59" customWidth="1"/>
    <col min="8973" max="8973" width="4.625" style="59" customWidth="1"/>
    <col min="8974" max="9216" width="9" style="59" customWidth="1"/>
    <col min="9217" max="9217" width="9.625" style="59" customWidth="1"/>
    <col min="9218" max="9218" width="3.625" style="59" customWidth="1"/>
    <col min="9219" max="9219" width="6.5" style="59" customWidth="1"/>
    <col min="9220" max="9227" width="8.625" style="59" customWidth="1"/>
    <col min="9228" max="9228" width="9.75" style="59" customWidth="1"/>
    <col min="9229" max="9229" width="4.625" style="59" customWidth="1"/>
    <col min="9230" max="9472" width="9" style="59" customWidth="1"/>
    <col min="9473" max="9473" width="9.625" style="59" customWidth="1"/>
    <col min="9474" max="9474" width="3.625" style="59" customWidth="1"/>
    <col min="9475" max="9475" width="6.5" style="59" customWidth="1"/>
    <col min="9476" max="9483" width="8.625" style="59" customWidth="1"/>
    <col min="9484" max="9484" width="9.75" style="59" customWidth="1"/>
    <col min="9485" max="9485" width="4.625" style="59" customWidth="1"/>
    <col min="9486" max="9728" width="9" style="59" customWidth="1"/>
    <col min="9729" max="9729" width="9.625" style="59" customWidth="1"/>
    <col min="9730" max="9730" width="3.625" style="59" customWidth="1"/>
    <col min="9731" max="9731" width="6.5" style="59" customWidth="1"/>
    <col min="9732" max="9739" width="8.625" style="59" customWidth="1"/>
    <col min="9740" max="9740" width="9.75" style="59" customWidth="1"/>
    <col min="9741" max="9741" width="4.625" style="59" customWidth="1"/>
    <col min="9742" max="9984" width="9" style="59" customWidth="1"/>
    <col min="9985" max="9985" width="9.625" style="59" customWidth="1"/>
    <col min="9986" max="9986" width="3.625" style="59" customWidth="1"/>
    <col min="9987" max="9987" width="6.5" style="59" customWidth="1"/>
    <col min="9988" max="9995" width="8.625" style="59" customWidth="1"/>
    <col min="9996" max="9996" width="9.75" style="59" customWidth="1"/>
    <col min="9997" max="9997" width="4.625" style="59" customWidth="1"/>
    <col min="9998" max="10240" width="9" style="59" customWidth="1"/>
    <col min="10241" max="10241" width="9.625" style="59" customWidth="1"/>
    <col min="10242" max="10242" width="3.625" style="59" customWidth="1"/>
    <col min="10243" max="10243" width="6.5" style="59" customWidth="1"/>
    <col min="10244" max="10251" width="8.625" style="59" customWidth="1"/>
    <col min="10252" max="10252" width="9.75" style="59" customWidth="1"/>
    <col min="10253" max="10253" width="4.625" style="59" customWidth="1"/>
    <col min="10254" max="10496" width="9" style="59" customWidth="1"/>
    <col min="10497" max="10497" width="9.625" style="59" customWidth="1"/>
    <col min="10498" max="10498" width="3.625" style="59" customWidth="1"/>
    <col min="10499" max="10499" width="6.5" style="59" customWidth="1"/>
    <col min="10500" max="10507" width="8.625" style="59" customWidth="1"/>
    <col min="10508" max="10508" width="9.75" style="59" customWidth="1"/>
    <col min="10509" max="10509" width="4.625" style="59" customWidth="1"/>
    <col min="10510" max="10752" width="9" style="59" customWidth="1"/>
    <col min="10753" max="10753" width="9.625" style="59" customWidth="1"/>
    <col min="10754" max="10754" width="3.625" style="59" customWidth="1"/>
    <col min="10755" max="10755" width="6.5" style="59" customWidth="1"/>
    <col min="10756" max="10763" width="8.625" style="59" customWidth="1"/>
    <col min="10764" max="10764" width="9.75" style="59" customWidth="1"/>
    <col min="10765" max="10765" width="4.625" style="59" customWidth="1"/>
    <col min="10766" max="11008" width="9" style="59" customWidth="1"/>
    <col min="11009" max="11009" width="9.625" style="59" customWidth="1"/>
    <col min="11010" max="11010" width="3.625" style="59" customWidth="1"/>
    <col min="11011" max="11011" width="6.5" style="59" customWidth="1"/>
    <col min="11012" max="11019" width="8.625" style="59" customWidth="1"/>
    <col min="11020" max="11020" width="9.75" style="59" customWidth="1"/>
    <col min="11021" max="11021" width="4.625" style="59" customWidth="1"/>
    <col min="11022" max="11264" width="9" style="59" customWidth="1"/>
    <col min="11265" max="11265" width="9.625" style="59" customWidth="1"/>
    <col min="11266" max="11266" width="3.625" style="59" customWidth="1"/>
    <col min="11267" max="11267" width="6.5" style="59" customWidth="1"/>
    <col min="11268" max="11275" width="8.625" style="59" customWidth="1"/>
    <col min="11276" max="11276" width="9.75" style="59" customWidth="1"/>
    <col min="11277" max="11277" width="4.625" style="59" customWidth="1"/>
    <col min="11278" max="11520" width="9" style="59" customWidth="1"/>
    <col min="11521" max="11521" width="9.625" style="59" customWidth="1"/>
    <col min="11522" max="11522" width="3.625" style="59" customWidth="1"/>
    <col min="11523" max="11523" width="6.5" style="59" customWidth="1"/>
    <col min="11524" max="11531" width="8.625" style="59" customWidth="1"/>
    <col min="11532" max="11532" width="9.75" style="59" customWidth="1"/>
    <col min="11533" max="11533" width="4.625" style="59" customWidth="1"/>
    <col min="11534" max="11776" width="9" style="59" customWidth="1"/>
    <col min="11777" max="11777" width="9.625" style="59" customWidth="1"/>
    <col min="11778" max="11778" width="3.625" style="59" customWidth="1"/>
    <col min="11779" max="11779" width="6.5" style="59" customWidth="1"/>
    <col min="11780" max="11787" width="8.625" style="59" customWidth="1"/>
    <col min="11788" max="11788" width="9.75" style="59" customWidth="1"/>
    <col min="11789" max="11789" width="4.625" style="59" customWidth="1"/>
    <col min="11790" max="12032" width="9" style="59" customWidth="1"/>
    <col min="12033" max="12033" width="9.625" style="59" customWidth="1"/>
    <col min="12034" max="12034" width="3.625" style="59" customWidth="1"/>
    <col min="12035" max="12035" width="6.5" style="59" customWidth="1"/>
    <col min="12036" max="12043" width="8.625" style="59" customWidth="1"/>
    <col min="12044" max="12044" width="9.75" style="59" customWidth="1"/>
    <col min="12045" max="12045" width="4.625" style="59" customWidth="1"/>
    <col min="12046" max="12288" width="9" style="59" customWidth="1"/>
    <col min="12289" max="12289" width="9.625" style="59" customWidth="1"/>
    <col min="12290" max="12290" width="3.625" style="59" customWidth="1"/>
    <col min="12291" max="12291" width="6.5" style="59" customWidth="1"/>
    <col min="12292" max="12299" width="8.625" style="59" customWidth="1"/>
    <col min="12300" max="12300" width="9.75" style="59" customWidth="1"/>
    <col min="12301" max="12301" width="4.625" style="59" customWidth="1"/>
    <col min="12302" max="12544" width="9" style="59" customWidth="1"/>
    <col min="12545" max="12545" width="9.625" style="59" customWidth="1"/>
    <col min="12546" max="12546" width="3.625" style="59" customWidth="1"/>
    <col min="12547" max="12547" width="6.5" style="59" customWidth="1"/>
    <col min="12548" max="12555" width="8.625" style="59" customWidth="1"/>
    <col min="12556" max="12556" width="9.75" style="59" customWidth="1"/>
    <col min="12557" max="12557" width="4.625" style="59" customWidth="1"/>
    <col min="12558" max="12800" width="9" style="59" customWidth="1"/>
    <col min="12801" max="12801" width="9.625" style="59" customWidth="1"/>
    <col min="12802" max="12802" width="3.625" style="59" customWidth="1"/>
    <col min="12803" max="12803" width="6.5" style="59" customWidth="1"/>
    <col min="12804" max="12811" width="8.625" style="59" customWidth="1"/>
    <col min="12812" max="12812" width="9.75" style="59" customWidth="1"/>
    <col min="12813" max="12813" width="4.625" style="59" customWidth="1"/>
    <col min="12814" max="13056" width="9" style="59" customWidth="1"/>
    <col min="13057" max="13057" width="9.625" style="59" customWidth="1"/>
    <col min="13058" max="13058" width="3.625" style="59" customWidth="1"/>
    <col min="13059" max="13059" width="6.5" style="59" customWidth="1"/>
    <col min="13060" max="13067" width="8.625" style="59" customWidth="1"/>
    <col min="13068" max="13068" width="9.75" style="59" customWidth="1"/>
    <col min="13069" max="13069" width="4.625" style="59" customWidth="1"/>
    <col min="13070" max="13312" width="9" style="59" customWidth="1"/>
    <col min="13313" max="13313" width="9.625" style="59" customWidth="1"/>
    <col min="13314" max="13314" width="3.625" style="59" customWidth="1"/>
    <col min="13315" max="13315" width="6.5" style="59" customWidth="1"/>
    <col min="13316" max="13323" width="8.625" style="59" customWidth="1"/>
    <col min="13324" max="13324" width="9.75" style="59" customWidth="1"/>
    <col min="13325" max="13325" width="4.625" style="59" customWidth="1"/>
    <col min="13326" max="13568" width="9" style="59" customWidth="1"/>
    <col min="13569" max="13569" width="9.625" style="59" customWidth="1"/>
    <col min="13570" max="13570" width="3.625" style="59" customWidth="1"/>
    <col min="13571" max="13571" width="6.5" style="59" customWidth="1"/>
    <col min="13572" max="13579" width="8.625" style="59" customWidth="1"/>
    <col min="13580" max="13580" width="9.75" style="59" customWidth="1"/>
    <col min="13581" max="13581" width="4.625" style="59" customWidth="1"/>
    <col min="13582" max="13824" width="9" style="59" customWidth="1"/>
    <col min="13825" max="13825" width="9.625" style="59" customWidth="1"/>
    <col min="13826" max="13826" width="3.625" style="59" customWidth="1"/>
    <col min="13827" max="13827" width="6.5" style="59" customWidth="1"/>
    <col min="13828" max="13835" width="8.625" style="59" customWidth="1"/>
    <col min="13836" max="13836" width="9.75" style="59" customWidth="1"/>
    <col min="13837" max="13837" width="4.625" style="59" customWidth="1"/>
    <col min="13838" max="14080" width="9" style="59" customWidth="1"/>
    <col min="14081" max="14081" width="9.625" style="59" customWidth="1"/>
    <col min="14082" max="14082" width="3.625" style="59" customWidth="1"/>
    <col min="14083" max="14083" width="6.5" style="59" customWidth="1"/>
    <col min="14084" max="14091" width="8.625" style="59" customWidth="1"/>
    <col min="14092" max="14092" width="9.75" style="59" customWidth="1"/>
    <col min="14093" max="14093" width="4.625" style="59" customWidth="1"/>
    <col min="14094" max="14336" width="9" style="59" customWidth="1"/>
    <col min="14337" max="14337" width="9.625" style="59" customWidth="1"/>
    <col min="14338" max="14338" width="3.625" style="59" customWidth="1"/>
    <col min="14339" max="14339" width="6.5" style="59" customWidth="1"/>
    <col min="14340" max="14347" width="8.625" style="59" customWidth="1"/>
    <col min="14348" max="14348" width="9.75" style="59" customWidth="1"/>
    <col min="14349" max="14349" width="4.625" style="59" customWidth="1"/>
    <col min="14350" max="14592" width="9" style="59" customWidth="1"/>
    <col min="14593" max="14593" width="9.625" style="59" customWidth="1"/>
    <col min="14594" max="14594" width="3.625" style="59" customWidth="1"/>
    <col min="14595" max="14595" width="6.5" style="59" customWidth="1"/>
    <col min="14596" max="14603" width="8.625" style="59" customWidth="1"/>
    <col min="14604" max="14604" width="9.75" style="59" customWidth="1"/>
    <col min="14605" max="14605" width="4.625" style="59" customWidth="1"/>
    <col min="14606" max="14848" width="9" style="59" customWidth="1"/>
    <col min="14849" max="14849" width="9.625" style="59" customWidth="1"/>
    <col min="14850" max="14850" width="3.625" style="59" customWidth="1"/>
    <col min="14851" max="14851" width="6.5" style="59" customWidth="1"/>
    <col min="14852" max="14859" width="8.625" style="59" customWidth="1"/>
    <col min="14860" max="14860" width="9.75" style="59" customWidth="1"/>
    <col min="14861" max="14861" width="4.625" style="59" customWidth="1"/>
    <col min="14862" max="15104" width="9" style="59" customWidth="1"/>
    <col min="15105" max="15105" width="9.625" style="59" customWidth="1"/>
    <col min="15106" max="15106" width="3.625" style="59" customWidth="1"/>
    <col min="15107" max="15107" width="6.5" style="59" customWidth="1"/>
    <col min="15108" max="15115" width="8.625" style="59" customWidth="1"/>
    <col min="15116" max="15116" width="9.75" style="59" customWidth="1"/>
    <col min="15117" max="15117" width="4.625" style="59" customWidth="1"/>
    <col min="15118" max="15360" width="9" style="59" customWidth="1"/>
    <col min="15361" max="15361" width="9.625" style="59" customWidth="1"/>
    <col min="15362" max="15362" width="3.625" style="59" customWidth="1"/>
    <col min="15363" max="15363" width="6.5" style="59" customWidth="1"/>
    <col min="15364" max="15371" width="8.625" style="59" customWidth="1"/>
    <col min="15372" max="15372" width="9.75" style="59" customWidth="1"/>
    <col min="15373" max="15373" width="4.625" style="59" customWidth="1"/>
    <col min="15374" max="15616" width="9" style="59" customWidth="1"/>
    <col min="15617" max="15617" width="9.625" style="59" customWidth="1"/>
    <col min="15618" max="15618" width="3.625" style="59" customWidth="1"/>
    <col min="15619" max="15619" width="6.5" style="59" customWidth="1"/>
    <col min="15620" max="15627" width="8.625" style="59" customWidth="1"/>
    <col min="15628" max="15628" width="9.75" style="59" customWidth="1"/>
    <col min="15629" max="15629" width="4.625" style="59" customWidth="1"/>
    <col min="15630" max="15872" width="9" style="59" customWidth="1"/>
    <col min="15873" max="15873" width="9.625" style="59" customWidth="1"/>
    <col min="15874" max="15874" width="3.625" style="59" customWidth="1"/>
    <col min="15875" max="15875" width="6.5" style="59" customWidth="1"/>
    <col min="15876" max="15883" width="8.625" style="59" customWidth="1"/>
    <col min="15884" max="15884" width="9.75" style="59" customWidth="1"/>
    <col min="15885" max="15885" width="4.625" style="59" customWidth="1"/>
    <col min="15886" max="16128" width="9" style="59" customWidth="1"/>
    <col min="16129" max="16129" width="9.625" style="59" customWidth="1"/>
    <col min="16130" max="16130" width="3.625" style="59" customWidth="1"/>
    <col min="16131" max="16131" width="6.5" style="59" customWidth="1"/>
    <col min="16132" max="16139" width="8.625" style="59" customWidth="1"/>
    <col min="16140" max="16140" width="9.75" style="59" customWidth="1"/>
    <col min="16141" max="16141" width="4.625" style="59" customWidth="1"/>
    <col min="16142" max="16384" width="9" style="59" customWidth="1"/>
  </cols>
  <sheetData>
    <row r="1" spans="1:15" ht="24" customHeight="1">
      <c r="E1" s="230" t="s">
        <v>976</v>
      </c>
      <c r="F1" s="921"/>
      <c r="G1" s="921"/>
      <c r="H1" s="921"/>
      <c r="I1" s="921"/>
      <c r="J1" s="921"/>
      <c r="K1" s="921"/>
      <c r="L1" s="921"/>
    </row>
    <row r="2" spans="1:15" ht="12.2" customHeight="1">
      <c r="E2" s="230"/>
      <c r="F2" s="921"/>
      <c r="G2" s="921"/>
      <c r="H2" s="921"/>
      <c r="I2" s="921"/>
      <c r="J2" s="925"/>
      <c r="K2" s="925"/>
      <c r="L2" s="925"/>
    </row>
    <row r="3" spans="1:15" ht="15" customHeight="1">
      <c r="E3" s="905" t="s">
        <v>401</v>
      </c>
      <c r="F3" s="905"/>
      <c r="G3" s="905"/>
      <c r="H3" s="905"/>
      <c r="I3" s="905"/>
      <c r="J3" s="925"/>
      <c r="K3" s="925"/>
      <c r="L3" s="925"/>
    </row>
    <row r="4" spans="1:15" ht="15.75" customHeight="1">
      <c r="A4" s="867" t="s">
        <v>54</v>
      </c>
      <c r="B4" s="867"/>
      <c r="C4" s="867"/>
      <c r="D4" s="889"/>
      <c r="E4" s="906" t="s">
        <v>879</v>
      </c>
      <c r="F4" s="906"/>
      <c r="G4" s="906"/>
      <c r="H4" s="906"/>
      <c r="I4" s="906"/>
      <c r="J4" s="906"/>
    </row>
    <row r="5" spans="1:15" ht="15.75" customHeight="1">
      <c r="A5" s="795" t="s">
        <v>880</v>
      </c>
      <c r="B5" s="795"/>
      <c r="C5" s="795"/>
      <c r="J5" s="926" t="s">
        <v>220</v>
      </c>
      <c r="K5" s="926"/>
    </row>
    <row r="6" spans="1:15" ht="15.75" customHeight="1">
      <c r="A6" s="500" t="s">
        <v>103</v>
      </c>
      <c r="B6" s="879"/>
      <c r="C6" s="879"/>
      <c r="D6" s="514" t="s">
        <v>843</v>
      </c>
      <c r="E6" s="907"/>
      <c r="F6" s="514" t="s">
        <v>881</v>
      </c>
      <c r="G6" s="907"/>
      <c r="H6" s="514" t="s">
        <v>882</v>
      </c>
      <c r="I6" s="539"/>
      <c r="J6" s="514" t="s">
        <v>883</v>
      </c>
      <c r="K6" s="927"/>
    </row>
    <row r="7" spans="1:15" ht="39.200000000000003" customHeight="1">
      <c r="A7" s="868"/>
      <c r="B7" s="868"/>
      <c r="C7" s="868"/>
      <c r="D7" s="890" t="s">
        <v>397</v>
      </c>
      <c r="E7" s="547" t="s">
        <v>884</v>
      </c>
      <c r="F7" s="890" t="s">
        <v>818</v>
      </c>
      <c r="G7" s="890" t="s">
        <v>884</v>
      </c>
      <c r="H7" s="696" t="s">
        <v>397</v>
      </c>
      <c r="I7" s="547" t="s">
        <v>884</v>
      </c>
      <c r="J7" s="890" t="s">
        <v>2</v>
      </c>
      <c r="K7" s="695" t="s">
        <v>884</v>
      </c>
    </row>
    <row r="8" spans="1:15" ht="15.6" customHeight="1">
      <c r="A8" s="869" t="s">
        <v>235</v>
      </c>
      <c r="B8" s="880">
        <v>4</v>
      </c>
      <c r="C8" s="885" t="s">
        <v>728</v>
      </c>
      <c r="D8" s="891">
        <v>101.9</v>
      </c>
      <c r="E8" s="908">
        <v>107.7</v>
      </c>
      <c r="F8" s="908">
        <v>99.6</v>
      </c>
      <c r="G8" s="908">
        <v>105.3</v>
      </c>
      <c r="H8" s="908">
        <v>110.3</v>
      </c>
      <c r="I8" s="908">
        <v>118.1</v>
      </c>
      <c r="J8" s="908">
        <v>101.2</v>
      </c>
      <c r="K8" s="908">
        <v>100.9</v>
      </c>
      <c r="L8" s="25"/>
    </row>
    <row r="9" spans="1:15" ht="15.6" customHeight="1">
      <c r="A9" s="869"/>
      <c r="B9" s="880">
        <v>5</v>
      </c>
      <c r="C9" s="880"/>
      <c r="D9" s="891">
        <v>104.5</v>
      </c>
      <c r="E9" s="908">
        <v>109.9</v>
      </c>
      <c r="F9" s="922">
        <v>98.6</v>
      </c>
      <c r="G9" s="922">
        <v>103.7</v>
      </c>
      <c r="H9" s="908">
        <v>116.7</v>
      </c>
      <c r="I9" s="908">
        <v>122.9</v>
      </c>
      <c r="J9" s="908">
        <v>102.1</v>
      </c>
      <c r="K9" s="908">
        <v>101.6</v>
      </c>
      <c r="L9" s="25"/>
      <c r="N9" s="25"/>
    </row>
    <row r="10" spans="1:15" ht="14.25" customHeight="1">
      <c r="A10" s="65"/>
      <c r="B10" s="880">
        <v>6</v>
      </c>
      <c r="C10" s="65"/>
      <c r="D10" s="891">
        <v>109</v>
      </c>
      <c r="E10" s="909">
        <v>113.5</v>
      </c>
      <c r="F10" s="65">
        <v>99.6</v>
      </c>
      <c r="G10" s="924">
        <v>103.7</v>
      </c>
      <c r="H10" s="65">
        <v>122.3</v>
      </c>
      <c r="I10" s="65">
        <v>122.4</v>
      </c>
      <c r="J10" s="908">
        <v>101.9</v>
      </c>
      <c r="K10" s="908">
        <v>99.4</v>
      </c>
      <c r="L10" s="25"/>
    </row>
    <row r="11" spans="1:15" ht="15.6" customHeight="1">
      <c r="B11" s="6"/>
      <c r="C11" s="6"/>
      <c r="D11" s="892"/>
      <c r="E11" s="910"/>
      <c r="F11" s="910"/>
      <c r="G11" s="910"/>
      <c r="H11" s="910"/>
      <c r="I11" s="910"/>
      <c r="J11" s="910"/>
      <c r="K11" s="910"/>
      <c r="L11" s="25"/>
    </row>
    <row r="12" spans="1:15" ht="15.6" customHeight="1">
      <c r="A12" s="357" t="s">
        <v>870</v>
      </c>
      <c r="B12" s="63">
        <v>2</v>
      </c>
      <c r="C12" s="86" t="s">
        <v>706</v>
      </c>
      <c r="D12" s="893">
        <v>88.4</v>
      </c>
      <c r="E12" s="911">
        <v>88.3</v>
      </c>
      <c r="F12" s="911">
        <v>82.6</v>
      </c>
      <c r="G12" s="911">
        <v>82.5</v>
      </c>
      <c r="H12" s="911">
        <v>124.7</v>
      </c>
      <c r="I12" s="911">
        <v>124.6</v>
      </c>
      <c r="J12" s="911">
        <v>101.8</v>
      </c>
      <c r="K12" s="911">
        <v>99.6</v>
      </c>
      <c r="L12" s="25"/>
    </row>
    <row r="13" spans="1:15" ht="15.6" customHeight="1">
      <c r="A13" s="357"/>
      <c r="B13" s="63">
        <v>3</v>
      </c>
      <c r="C13" s="86"/>
      <c r="D13" s="893">
        <v>92.3</v>
      </c>
      <c r="E13" s="911">
        <v>91.7</v>
      </c>
      <c r="F13" s="911">
        <v>85.7</v>
      </c>
      <c r="G13" s="911">
        <v>85.1</v>
      </c>
      <c r="H13" s="911">
        <v>124.7</v>
      </c>
      <c r="I13" s="911">
        <v>119.3</v>
      </c>
      <c r="J13" s="911">
        <v>101.4</v>
      </c>
      <c r="K13" s="911">
        <v>99.2</v>
      </c>
      <c r="L13" s="25"/>
    </row>
    <row r="14" spans="1:15" ht="15.6" customHeight="1">
      <c r="A14" s="357"/>
      <c r="B14" s="63">
        <v>4</v>
      </c>
      <c r="C14" s="86"/>
      <c r="D14" s="893">
        <v>92.5</v>
      </c>
      <c r="E14" s="911">
        <v>92.1</v>
      </c>
      <c r="F14" s="911">
        <v>85.2</v>
      </c>
      <c r="G14" s="911">
        <v>84.8</v>
      </c>
      <c r="H14" s="911">
        <v>131.19999999999999</v>
      </c>
      <c r="I14" s="911">
        <v>125.4</v>
      </c>
      <c r="J14" s="911">
        <v>102</v>
      </c>
      <c r="K14" s="911">
        <v>100</v>
      </c>
      <c r="L14" s="25"/>
    </row>
    <row r="15" spans="1:15" ht="15.6" customHeight="1">
      <c r="A15" s="357"/>
      <c r="B15" s="63">
        <v>5</v>
      </c>
      <c r="C15" s="86"/>
      <c r="D15" s="893">
        <v>92</v>
      </c>
      <c r="E15" s="911">
        <v>90.5</v>
      </c>
      <c r="F15" s="911">
        <v>84.4</v>
      </c>
      <c r="G15" s="911">
        <v>83</v>
      </c>
      <c r="H15" s="911">
        <v>122.6</v>
      </c>
      <c r="I15" s="911">
        <v>114.9</v>
      </c>
      <c r="J15" s="911">
        <v>102.4</v>
      </c>
      <c r="K15" s="911">
        <v>100.1</v>
      </c>
      <c r="L15" s="25"/>
    </row>
    <row r="16" spans="1:15" ht="15.6" customHeight="1">
      <c r="A16" s="357"/>
      <c r="B16" s="63">
        <v>6</v>
      </c>
      <c r="C16" s="86"/>
      <c r="D16" s="893">
        <v>144.30000000000001</v>
      </c>
      <c r="E16" s="911">
        <v>142.6</v>
      </c>
      <c r="F16" s="911">
        <v>132.1</v>
      </c>
      <c r="G16" s="911">
        <v>130.6</v>
      </c>
      <c r="H16" s="911">
        <v>123.7</v>
      </c>
      <c r="I16" s="911">
        <v>121.9</v>
      </c>
      <c r="J16" s="911">
        <v>102.5</v>
      </c>
      <c r="K16" s="911">
        <v>100.3</v>
      </c>
      <c r="L16" s="25"/>
      <c r="O16" s="65"/>
    </row>
    <row r="17" spans="1:25" ht="15.6" customHeight="1">
      <c r="A17" s="357"/>
      <c r="B17" s="63">
        <v>7</v>
      </c>
      <c r="C17" s="86"/>
      <c r="D17" s="893">
        <v>139.80000000000001</v>
      </c>
      <c r="E17" s="911">
        <v>169.7</v>
      </c>
      <c r="F17" s="911">
        <v>127.6</v>
      </c>
      <c r="G17" s="911">
        <v>154.80000000000001</v>
      </c>
      <c r="H17" s="911">
        <v>117.2</v>
      </c>
      <c r="I17" s="911">
        <v>122.8</v>
      </c>
      <c r="J17" s="911">
        <v>102.4</v>
      </c>
      <c r="K17" s="911">
        <v>99.9</v>
      </c>
      <c r="L17" s="25"/>
      <c r="O17" s="65"/>
    </row>
    <row r="18" spans="1:25" ht="15.6" customHeight="1">
      <c r="A18" s="357"/>
      <c r="B18" s="63">
        <v>8</v>
      </c>
      <c r="C18" s="86"/>
      <c r="D18" s="893">
        <v>92.5</v>
      </c>
      <c r="E18" s="911">
        <v>93.3</v>
      </c>
      <c r="F18" s="911">
        <v>84</v>
      </c>
      <c r="G18" s="911">
        <v>84.7</v>
      </c>
      <c r="H18" s="911">
        <v>110.8</v>
      </c>
      <c r="I18" s="911">
        <v>116.7</v>
      </c>
      <c r="J18" s="911">
        <v>102.2</v>
      </c>
      <c r="K18" s="911">
        <v>99.5</v>
      </c>
      <c r="L18" s="25"/>
      <c r="O18" s="65"/>
    </row>
    <row r="19" spans="1:25" ht="15.6" customHeight="1">
      <c r="A19" s="357"/>
      <c r="B19" s="63">
        <v>9</v>
      </c>
      <c r="C19" s="637"/>
      <c r="D19" s="893">
        <v>89.6</v>
      </c>
      <c r="E19" s="911">
        <v>90.8</v>
      </c>
      <c r="F19" s="911">
        <v>81.599999999999994</v>
      </c>
      <c r="G19" s="911">
        <v>82.7</v>
      </c>
      <c r="H19" s="911">
        <v>121.5</v>
      </c>
      <c r="I19" s="911">
        <v>125.4</v>
      </c>
      <c r="J19" s="911">
        <v>101.5</v>
      </c>
      <c r="K19" s="911">
        <v>98.5</v>
      </c>
      <c r="L19" s="25"/>
      <c r="O19" s="65"/>
    </row>
    <row r="20" spans="1:25" ht="15.6" customHeight="1">
      <c r="A20" s="357"/>
      <c r="B20" s="63">
        <v>10</v>
      </c>
      <c r="C20" s="637"/>
      <c r="D20" s="893">
        <v>89.6</v>
      </c>
      <c r="E20" s="911">
        <v>90.1</v>
      </c>
      <c r="F20" s="911">
        <v>81.099999999999994</v>
      </c>
      <c r="G20" s="911">
        <v>81.5</v>
      </c>
      <c r="H20" s="911">
        <v>120.4</v>
      </c>
      <c r="I20" s="911">
        <v>128.1</v>
      </c>
      <c r="J20" s="911">
        <v>101.5</v>
      </c>
      <c r="K20" s="911">
        <v>98.8</v>
      </c>
      <c r="L20" s="25"/>
      <c r="O20" s="65"/>
    </row>
    <row r="21" spans="1:25" ht="15.6" customHeight="1">
      <c r="A21" s="357"/>
      <c r="B21" s="63">
        <v>11</v>
      </c>
      <c r="C21" s="637"/>
      <c r="D21" s="893">
        <v>95.5</v>
      </c>
      <c r="E21" s="911">
        <v>97.2</v>
      </c>
      <c r="F21" s="911">
        <v>85.8</v>
      </c>
      <c r="G21" s="911">
        <v>87.3</v>
      </c>
      <c r="H21" s="911">
        <v>128</v>
      </c>
      <c r="I21" s="911">
        <v>127.2</v>
      </c>
      <c r="J21" s="911">
        <v>101.2</v>
      </c>
      <c r="K21" s="911">
        <v>98.5</v>
      </c>
      <c r="L21" s="25"/>
      <c r="O21" s="65"/>
    </row>
    <row r="22" spans="1:25" ht="15.6" customHeight="1">
      <c r="A22" s="310"/>
      <c r="B22" s="63">
        <v>12</v>
      </c>
      <c r="C22" s="886"/>
      <c r="D22" s="173">
        <v>199</v>
      </c>
      <c r="E22" s="173">
        <v>222.9</v>
      </c>
      <c r="F22" s="173">
        <v>177.7</v>
      </c>
      <c r="G22" s="173">
        <v>199</v>
      </c>
      <c r="H22" s="173">
        <v>119.4</v>
      </c>
      <c r="I22" s="173">
        <v>125.4</v>
      </c>
      <c r="J22" s="911">
        <v>101.2</v>
      </c>
      <c r="K22" s="911">
        <v>98.4</v>
      </c>
      <c r="L22" s="25"/>
      <c r="O22" s="65"/>
    </row>
    <row r="23" spans="1:25" ht="15.6" customHeight="1">
      <c r="A23" s="357" t="s">
        <v>689</v>
      </c>
      <c r="B23" s="63">
        <v>1</v>
      </c>
      <c r="C23" s="637" t="s">
        <v>706</v>
      </c>
      <c r="D23" s="173">
        <v>94.4</v>
      </c>
      <c r="E23" s="173">
        <v>93.3</v>
      </c>
      <c r="F23" s="173">
        <v>83.8</v>
      </c>
      <c r="G23" s="173">
        <v>82.8</v>
      </c>
      <c r="H23" s="173">
        <v>109.7</v>
      </c>
      <c r="I23" s="173">
        <v>102.6</v>
      </c>
      <c r="J23" s="911">
        <v>101.2</v>
      </c>
      <c r="K23" s="911">
        <v>98</v>
      </c>
      <c r="L23" s="25"/>
      <c r="O23" s="65"/>
    </row>
    <row r="24" spans="1:25" ht="15.6" customHeight="1">
      <c r="A24" s="310"/>
      <c r="B24" s="722">
        <v>2</v>
      </c>
      <c r="C24" s="887"/>
      <c r="D24" s="894">
        <v>89</v>
      </c>
      <c r="E24" s="912">
        <v>88.1</v>
      </c>
      <c r="F24" s="912">
        <v>79.5</v>
      </c>
      <c r="G24" s="912">
        <v>78.7</v>
      </c>
      <c r="H24" s="912">
        <v>115.1</v>
      </c>
      <c r="I24" s="912">
        <v>112.3</v>
      </c>
      <c r="J24" s="912">
        <v>100.7</v>
      </c>
      <c r="K24" s="912">
        <v>97.8</v>
      </c>
      <c r="L24" s="25"/>
      <c r="N24" s="929"/>
      <c r="O24" s="929"/>
      <c r="P24" s="929"/>
      <c r="Q24" s="929"/>
      <c r="R24" s="929"/>
      <c r="S24" s="929"/>
      <c r="T24" s="929"/>
      <c r="U24" s="929"/>
      <c r="V24" s="25"/>
      <c r="W24" s="25"/>
      <c r="X24" s="25"/>
      <c r="Y24" s="25"/>
    </row>
    <row r="25" spans="1:25" ht="12.2" customHeight="1">
      <c r="A25" s="870" t="s">
        <v>740</v>
      </c>
      <c r="B25" s="870"/>
      <c r="C25" s="888"/>
      <c r="D25" s="895">
        <v>0.7</v>
      </c>
      <c r="E25" s="913">
        <v>-0.2</v>
      </c>
      <c r="F25" s="913">
        <v>-3.8</v>
      </c>
      <c r="G25" s="913">
        <v>-4.5999999999999996</v>
      </c>
      <c r="H25" s="913">
        <v>-7.7</v>
      </c>
      <c r="I25" s="913">
        <v>-9.9</v>
      </c>
      <c r="J25" s="913">
        <v>-1.1000000000000001</v>
      </c>
      <c r="K25" s="913">
        <v>-1.8</v>
      </c>
      <c r="L25" s="61"/>
    </row>
    <row r="26" spans="1:25" ht="13.7" customHeight="1">
      <c r="A26" s="85" t="s">
        <v>494</v>
      </c>
      <c r="B26" s="85"/>
      <c r="C26" s="85"/>
      <c r="D26" s="896">
        <v>-5.7</v>
      </c>
      <c r="E26" s="914">
        <v>-5.6</v>
      </c>
      <c r="F26" s="914">
        <v>-5.0999999999999996</v>
      </c>
      <c r="G26" s="914">
        <v>-5</v>
      </c>
      <c r="H26" s="914">
        <v>4.9000000000000004</v>
      </c>
      <c r="I26" s="914">
        <v>9.5</v>
      </c>
      <c r="J26" s="914">
        <v>-0.5</v>
      </c>
      <c r="K26" s="914">
        <v>-0.2</v>
      </c>
      <c r="L26" s="928"/>
    </row>
    <row r="27" spans="1:25" ht="13.7" customHeight="1">
      <c r="A27" s="25"/>
      <c r="B27" s="309"/>
      <c r="C27" s="309"/>
      <c r="D27" s="897"/>
      <c r="E27" s="897"/>
      <c r="F27" s="897"/>
      <c r="G27" s="897"/>
      <c r="H27" s="897"/>
      <c r="I27" s="897"/>
      <c r="J27" s="897"/>
      <c r="K27" s="897"/>
      <c r="L27" s="928"/>
    </row>
    <row r="28" spans="1:25" ht="12.2" customHeight="1">
      <c r="A28" s="25"/>
      <c r="B28" s="25"/>
      <c r="C28" s="25"/>
      <c r="D28" s="897"/>
      <c r="E28" s="897"/>
      <c r="F28" s="897"/>
      <c r="G28" s="897"/>
      <c r="H28" s="897"/>
      <c r="I28" s="897"/>
      <c r="J28" s="897"/>
      <c r="K28" s="897"/>
      <c r="L28" s="61"/>
    </row>
    <row r="29" spans="1:25" ht="12.2" customHeight="1">
      <c r="A29" s="871"/>
      <c r="B29" s="871"/>
      <c r="C29" s="871"/>
      <c r="D29" s="871"/>
      <c r="E29" s="871"/>
      <c r="F29" s="871"/>
      <c r="G29" s="871"/>
      <c r="H29" s="871"/>
      <c r="I29" s="871"/>
      <c r="J29" s="871"/>
      <c r="K29" s="871"/>
      <c r="L29" s="871"/>
    </row>
    <row r="30" spans="1:25" ht="15.6" customHeight="1">
      <c r="E30" s="906" t="s">
        <v>682</v>
      </c>
      <c r="F30" s="906"/>
      <c r="G30" s="906"/>
      <c r="H30" s="906"/>
      <c r="I30" s="906"/>
    </row>
    <row r="31" spans="1:25" ht="15.6" customHeight="1">
      <c r="A31" s="872" t="s">
        <v>54</v>
      </c>
      <c r="B31" s="872"/>
      <c r="C31" s="872"/>
      <c r="O31" s="25"/>
    </row>
    <row r="32" spans="1:25" ht="15.6" customHeight="1">
      <c r="A32" s="59" t="s">
        <v>267</v>
      </c>
      <c r="K32" s="926" t="s">
        <v>220</v>
      </c>
      <c r="L32" s="926"/>
    </row>
    <row r="33" spans="1:16" ht="15.6" customHeight="1">
      <c r="A33" s="500" t="s">
        <v>388</v>
      </c>
      <c r="B33" s="500"/>
      <c r="C33" s="535"/>
      <c r="D33" s="547" t="s">
        <v>255</v>
      </c>
      <c r="E33" s="547"/>
      <c r="F33" s="547"/>
      <c r="G33" s="547" t="s">
        <v>886</v>
      </c>
      <c r="H33" s="547"/>
      <c r="I33" s="547"/>
      <c r="J33" s="547" t="s">
        <v>400</v>
      </c>
      <c r="K33" s="547"/>
      <c r="L33" s="514"/>
    </row>
    <row r="34" spans="1:16" ht="15" customHeight="1">
      <c r="A34" s="501"/>
      <c r="B34" s="501"/>
      <c r="C34" s="536"/>
      <c r="D34" s="547" t="s">
        <v>726</v>
      </c>
      <c r="E34" s="547" t="s">
        <v>887</v>
      </c>
      <c r="F34" s="547" t="s">
        <v>618</v>
      </c>
      <c r="G34" s="547" t="s">
        <v>726</v>
      </c>
      <c r="H34" s="547" t="s">
        <v>887</v>
      </c>
      <c r="I34" s="547" t="s">
        <v>618</v>
      </c>
      <c r="J34" s="547" t="s">
        <v>726</v>
      </c>
      <c r="K34" s="547" t="s">
        <v>887</v>
      </c>
      <c r="L34" s="514" t="s">
        <v>618</v>
      </c>
    </row>
    <row r="35" spans="1:16" ht="15" customHeight="1">
      <c r="A35" s="873" t="s">
        <v>870</v>
      </c>
      <c r="B35" s="86">
        <v>12</v>
      </c>
      <c r="C35" s="86" t="s">
        <v>769</v>
      </c>
      <c r="D35" s="898">
        <v>606544</v>
      </c>
      <c r="E35" s="74">
        <v>799644</v>
      </c>
      <c r="F35" s="74">
        <v>385659</v>
      </c>
      <c r="G35" s="74">
        <v>270163</v>
      </c>
      <c r="H35" s="74">
        <v>337403</v>
      </c>
      <c r="I35" s="74">
        <v>193248</v>
      </c>
      <c r="J35" s="74">
        <v>336381</v>
      </c>
      <c r="K35" s="74">
        <v>462241</v>
      </c>
      <c r="L35" s="74">
        <v>192411</v>
      </c>
    </row>
    <row r="36" spans="1:16" ht="15" customHeight="1">
      <c r="A36" s="873" t="s">
        <v>689</v>
      </c>
      <c r="B36" s="86">
        <v>1</v>
      </c>
      <c r="C36" s="86" t="s">
        <v>769</v>
      </c>
      <c r="D36" s="899">
        <v>287724</v>
      </c>
      <c r="E36" s="915">
        <v>361085</v>
      </c>
      <c r="F36" s="915">
        <v>202203</v>
      </c>
      <c r="G36" s="915">
        <v>265939</v>
      </c>
      <c r="H36" s="915">
        <v>331366</v>
      </c>
      <c r="I36" s="915">
        <v>189668</v>
      </c>
      <c r="J36" s="915">
        <v>21785</v>
      </c>
      <c r="K36" s="915">
        <v>29719</v>
      </c>
      <c r="L36" s="915">
        <v>12535</v>
      </c>
    </row>
    <row r="37" spans="1:16" ht="15" customHeight="1">
      <c r="A37" s="874"/>
      <c r="B37" s="880">
        <v>2</v>
      </c>
      <c r="C37" s="880"/>
      <c r="D37" s="900">
        <v>271180</v>
      </c>
      <c r="E37" s="916">
        <v>338731</v>
      </c>
      <c r="F37" s="916">
        <v>192590</v>
      </c>
      <c r="G37" s="916">
        <v>266536</v>
      </c>
      <c r="H37" s="916">
        <v>332262</v>
      </c>
      <c r="I37" s="916">
        <v>190068</v>
      </c>
      <c r="J37" s="916">
        <v>4644</v>
      </c>
      <c r="K37" s="916">
        <v>6469</v>
      </c>
      <c r="L37" s="916">
        <v>2522</v>
      </c>
    </row>
    <row r="38" spans="1:16" ht="15" customHeight="1">
      <c r="A38" s="875"/>
      <c r="B38" s="875"/>
      <c r="C38" s="875"/>
      <c r="D38" s="901"/>
      <c r="E38" s="917"/>
      <c r="F38" s="923"/>
      <c r="G38" s="923"/>
      <c r="H38" s="923"/>
      <c r="I38" s="923"/>
      <c r="J38" s="923"/>
      <c r="K38" s="923"/>
      <c r="L38" s="923"/>
    </row>
    <row r="39" spans="1:16" ht="15.6" customHeight="1">
      <c r="A39" s="37" t="s">
        <v>424</v>
      </c>
      <c r="B39" s="24"/>
      <c r="C39" s="24"/>
      <c r="D39" s="902">
        <v>347254</v>
      </c>
      <c r="E39" s="918">
        <v>394454</v>
      </c>
      <c r="F39" s="918">
        <v>200520</v>
      </c>
      <c r="G39" s="918">
        <v>332671</v>
      </c>
      <c r="H39" s="918">
        <v>375681</v>
      </c>
      <c r="I39" s="918">
        <v>198962</v>
      </c>
      <c r="J39" s="918">
        <v>14583</v>
      </c>
      <c r="K39" s="918">
        <v>18773</v>
      </c>
      <c r="L39" s="918">
        <v>1558</v>
      </c>
    </row>
    <row r="40" spans="1:16" ht="15.6" customHeight="1">
      <c r="A40" s="37" t="s">
        <v>340</v>
      </c>
      <c r="B40" s="24"/>
      <c r="C40" s="24"/>
      <c r="D40" s="902">
        <v>321946</v>
      </c>
      <c r="E40" s="918">
        <v>371069</v>
      </c>
      <c r="F40" s="918">
        <v>215689</v>
      </c>
      <c r="G40" s="918">
        <v>320773</v>
      </c>
      <c r="H40" s="918">
        <v>369770</v>
      </c>
      <c r="I40" s="918">
        <v>214789</v>
      </c>
      <c r="J40" s="918">
        <v>1173</v>
      </c>
      <c r="K40" s="918">
        <v>1299</v>
      </c>
      <c r="L40" s="918">
        <v>900</v>
      </c>
    </row>
    <row r="41" spans="1:16" ht="15.6" customHeight="1">
      <c r="A41" s="876" t="s">
        <v>34</v>
      </c>
      <c r="B41" s="881"/>
      <c r="C41" s="881"/>
      <c r="D41" s="902">
        <v>717124</v>
      </c>
      <c r="E41" s="918">
        <v>746688</v>
      </c>
      <c r="F41" s="918">
        <v>555018</v>
      </c>
      <c r="G41" s="918">
        <v>466765</v>
      </c>
      <c r="H41" s="918">
        <v>485672</v>
      </c>
      <c r="I41" s="918">
        <v>363095</v>
      </c>
      <c r="J41" s="918">
        <v>250359</v>
      </c>
      <c r="K41" s="918">
        <v>261016</v>
      </c>
      <c r="L41" s="918">
        <v>191923</v>
      </c>
    </row>
    <row r="42" spans="1:16" ht="15.6" customHeight="1">
      <c r="A42" s="37" t="s">
        <v>48</v>
      </c>
      <c r="B42" s="24"/>
      <c r="C42" s="24"/>
      <c r="D42" s="902">
        <v>367189</v>
      </c>
      <c r="E42" s="918">
        <v>407088</v>
      </c>
      <c r="F42" s="918">
        <v>287060</v>
      </c>
      <c r="G42" s="918">
        <v>360589</v>
      </c>
      <c r="H42" s="918">
        <v>399279</v>
      </c>
      <c r="I42" s="918">
        <v>282889</v>
      </c>
      <c r="J42" s="918">
        <v>6600</v>
      </c>
      <c r="K42" s="918">
        <v>7809</v>
      </c>
      <c r="L42" s="918">
        <v>4171</v>
      </c>
    </row>
    <row r="43" spans="1:16" ht="15.6" customHeight="1">
      <c r="A43" s="37" t="s">
        <v>213</v>
      </c>
      <c r="B43" s="24"/>
      <c r="C43" s="24"/>
      <c r="D43" s="902">
        <v>287215</v>
      </c>
      <c r="E43" s="918">
        <v>320705</v>
      </c>
      <c r="F43" s="918">
        <v>173424</v>
      </c>
      <c r="G43" s="918">
        <v>287050</v>
      </c>
      <c r="H43" s="918">
        <v>320496</v>
      </c>
      <c r="I43" s="918">
        <v>173407</v>
      </c>
      <c r="J43" s="918">
        <v>165</v>
      </c>
      <c r="K43" s="918">
        <v>209</v>
      </c>
      <c r="L43" s="918">
        <v>17</v>
      </c>
    </row>
    <row r="44" spans="1:16" ht="15.6" customHeight="1">
      <c r="A44" s="37" t="s">
        <v>426</v>
      </c>
      <c r="B44" s="24"/>
      <c r="C44" s="24"/>
      <c r="D44" s="902">
        <v>221103</v>
      </c>
      <c r="E44" s="918">
        <v>309724</v>
      </c>
      <c r="F44" s="918">
        <v>151662</v>
      </c>
      <c r="G44" s="918">
        <v>213765</v>
      </c>
      <c r="H44" s="918">
        <v>295319</v>
      </c>
      <c r="I44" s="918">
        <v>149861</v>
      </c>
      <c r="J44" s="918">
        <v>7338</v>
      </c>
      <c r="K44" s="918">
        <v>14405</v>
      </c>
      <c r="L44" s="918">
        <v>1801</v>
      </c>
    </row>
    <row r="45" spans="1:16" ht="15.6" customHeight="1">
      <c r="A45" s="37" t="s">
        <v>429</v>
      </c>
      <c r="B45" s="24"/>
      <c r="C45" s="24"/>
      <c r="D45" s="902">
        <v>355319</v>
      </c>
      <c r="E45" s="918">
        <v>476831</v>
      </c>
      <c r="F45" s="918">
        <v>273197</v>
      </c>
      <c r="G45" s="918">
        <v>354156</v>
      </c>
      <c r="H45" s="918">
        <v>476782</v>
      </c>
      <c r="I45" s="918">
        <v>271280</v>
      </c>
      <c r="J45" s="918">
        <v>1163</v>
      </c>
      <c r="K45" s="918">
        <v>49</v>
      </c>
      <c r="L45" s="918">
        <v>1917</v>
      </c>
    </row>
    <row r="46" spans="1:16" ht="15.6" customHeight="1">
      <c r="A46" s="37" t="s">
        <v>354</v>
      </c>
      <c r="B46" s="24"/>
      <c r="C46" s="24"/>
      <c r="D46" s="902">
        <v>229183</v>
      </c>
      <c r="E46" s="918">
        <v>292373</v>
      </c>
      <c r="F46" s="918">
        <v>155439</v>
      </c>
      <c r="G46" s="918">
        <v>226510</v>
      </c>
      <c r="H46" s="918">
        <v>287720</v>
      </c>
      <c r="I46" s="918">
        <v>155076</v>
      </c>
      <c r="J46" s="918">
        <v>2673</v>
      </c>
      <c r="K46" s="918">
        <v>4653</v>
      </c>
      <c r="L46" s="918">
        <v>363</v>
      </c>
    </row>
    <row r="47" spans="1:16" ht="15.6" customHeight="1">
      <c r="A47" s="877" t="s">
        <v>432</v>
      </c>
      <c r="B47" s="882"/>
      <c r="C47" s="882"/>
      <c r="D47" s="902">
        <v>392619</v>
      </c>
      <c r="E47" s="918">
        <v>436227</v>
      </c>
      <c r="F47" s="918">
        <v>261986</v>
      </c>
      <c r="G47" s="918">
        <v>389904</v>
      </c>
      <c r="H47" s="918">
        <v>433989</v>
      </c>
      <c r="I47" s="918">
        <v>257844</v>
      </c>
      <c r="J47" s="918">
        <v>2715</v>
      </c>
      <c r="K47" s="918">
        <v>2238</v>
      </c>
      <c r="L47" s="918">
        <v>4142</v>
      </c>
    </row>
    <row r="48" spans="1:16" ht="15.6" customHeight="1">
      <c r="A48" s="876" t="s">
        <v>433</v>
      </c>
      <c r="B48" s="881"/>
      <c r="C48" s="881"/>
      <c r="D48" s="902">
        <v>113222</v>
      </c>
      <c r="E48" s="918">
        <v>135749</v>
      </c>
      <c r="F48" s="918">
        <v>99479</v>
      </c>
      <c r="G48" s="918">
        <v>112723</v>
      </c>
      <c r="H48" s="918">
        <v>135131</v>
      </c>
      <c r="I48" s="918">
        <v>99052</v>
      </c>
      <c r="J48" s="918">
        <v>499</v>
      </c>
      <c r="K48" s="918">
        <v>618</v>
      </c>
      <c r="L48" s="918">
        <v>427</v>
      </c>
      <c r="P48" s="25"/>
    </row>
    <row r="49" spans="1:59" ht="15.6" customHeight="1">
      <c r="A49" s="877" t="s">
        <v>294</v>
      </c>
      <c r="B49" s="883"/>
      <c r="C49" s="883"/>
      <c r="D49" s="902">
        <v>177399</v>
      </c>
      <c r="E49" s="918">
        <v>245369</v>
      </c>
      <c r="F49" s="918">
        <v>131472</v>
      </c>
      <c r="G49" s="918">
        <v>171687</v>
      </c>
      <c r="H49" s="918">
        <v>240264</v>
      </c>
      <c r="I49" s="918">
        <v>125350</v>
      </c>
      <c r="J49" s="918">
        <v>5712</v>
      </c>
      <c r="K49" s="918">
        <v>5105</v>
      </c>
      <c r="L49" s="918">
        <v>6122</v>
      </c>
    </row>
    <row r="50" spans="1:59" ht="15.6" customHeight="1">
      <c r="A50" s="37" t="s">
        <v>384</v>
      </c>
      <c r="B50" s="24"/>
      <c r="C50" s="24"/>
      <c r="D50" s="902">
        <v>315201</v>
      </c>
      <c r="E50" s="918">
        <v>364414</v>
      </c>
      <c r="F50" s="918">
        <v>274169</v>
      </c>
      <c r="G50" s="918">
        <v>313760</v>
      </c>
      <c r="H50" s="918">
        <v>362414</v>
      </c>
      <c r="I50" s="918">
        <v>273195</v>
      </c>
      <c r="J50" s="918">
        <v>1441</v>
      </c>
      <c r="K50" s="918">
        <v>2000</v>
      </c>
      <c r="L50" s="918">
        <v>974</v>
      </c>
    </row>
    <row r="51" spans="1:59" ht="15.6" customHeight="1">
      <c r="A51" s="37" t="s">
        <v>137</v>
      </c>
      <c r="B51" s="24"/>
      <c r="C51" s="24"/>
      <c r="D51" s="902">
        <v>250936</v>
      </c>
      <c r="E51" s="918">
        <v>350539</v>
      </c>
      <c r="F51" s="918">
        <v>219720</v>
      </c>
      <c r="G51" s="918">
        <v>246046</v>
      </c>
      <c r="H51" s="918">
        <v>344615</v>
      </c>
      <c r="I51" s="918">
        <v>215154</v>
      </c>
      <c r="J51" s="918">
        <v>4890</v>
      </c>
      <c r="K51" s="918">
        <v>5924</v>
      </c>
      <c r="L51" s="918">
        <v>4566</v>
      </c>
    </row>
    <row r="52" spans="1:59" ht="15.6" customHeight="1">
      <c r="A52" s="37" t="s">
        <v>434</v>
      </c>
      <c r="B52" s="24"/>
      <c r="C52" s="24"/>
      <c r="D52" s="902">
        <v>347000</v>
      </c>
      <c r="E52" s="918">
        <v>390143</v>
      </c>
      <c r="F52" s="918">
        <v>244512</v>
      </c>
      <c r="G52" s="918">
        <v>346906</v>
      </c>
      <c r="H52" s="918">
        <v>390043</v>
      </c>
      <c r="I52" s="918">
        <v>244433</v>
      </c>
      <c r="J52" s="918">
        <v>94</v>
      </c>
      <c r="K52" s="918">
        <v>100</v>
      </c>
      <c r="L52" s="918">
        <v>79</v>
      </c>
      <c r="BG52" s="59">
        <v>2</v>
      </c>
    </row>
    <row r="53" spans="1:59" ht="14.25" customHeight="1">
      <c r="A53" s="878" t="s">
        <v>0</v>
      </c>
      <c r="B53" s="884"/>
      <c r="C53" s="884"/>
      <c r="D53" s="903">
        <v>239404</v>
      </c>
      <c r="E53" s="919">
        <v>267063</v>
      </c>
      <c r="F53" s="919">
        <v>181536</v>
      </c>
      <c r="G53" s="919">
        <v>236364</v>
      </c>
      <c r="H53" s="919">
        <v>263749</v>
      </c>
      <c r="I53" s="919">
        <v>179070</v>
      </c>
      <c r="J53" s="919">
        <v>3040</v>
      </c>
      <c r="K53" s="919">
        <v>3314</v>
      </c>
      <c r="L53" s="919">
        <v>2466</v>
      </c>
    </row>
    <row r="54" spans="1:59">
      <c r="A54" s="61"/>
      <c r="B54" s="61"/>
      <c r="C54" s="61"/>
      <c r="D54" s="61"/>
      <c r="E54" s="61"/>
      <c r="F54" s="61"/>
      <c r="G54" s="61"/>
      <c r="H54" s="61"/>
      <c r="I54" s="61"/>
      <c r="J54" s="61"/>
      <c r="K54" s="61"/>
      <c r="L54" s="61"/>
      <c r="P54" s="25"/>
    </row>
    <row r="55" spans="1:59">
      <c r="D55" s="904"/>
      <c r="E55" s="920"/>
      <c r="F55" s="920"/>
      <c r="G55" s="904"/>
      <c r="H55" s="920"/>
      <c r="I55" s="920"/>
      <c r="J55" s="904"/>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E3:I3"/>
    <mergeCell ref="A4:C4"/>
    <mergeCell ref="E4:J4"/>
    <mergeCell ref="A5:C5"/>
    <mergeCell ref="J5:K5"/>
    <mergeCell ref="D6:E6"/>
    <mergeCell ref="F6:G6"/>
    <mergeCell ref="H6:I6"/>
    <mergeCell ref="J6:K6"/>
    <mergeCell ref="A25:C25"/>
    <mergeCell ref="A26:C26"/>
    <mergeCell ref="E30:I30"/>
    <mergeCell ref="K32:L32"/>
    <mergeCell ref="D33:F33"/>
    <mergeCell ref="G33:I33"/>
    <mergeCell ref="J33:L33"/>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6:C7"/>
    <mergeCell ref="A33:C34"/>
  </mergeCells>
  <phoneticPr fontId="39"/>
  <dataValidations count="2">
    <dataValidation type="whole" imeMode="off" allowBlank="1" showDropDown="0" showInputMessage="1" showErrorMessage="1" errorTitle="入力エラー" error="入力した値に誤りがあります" sqref="E35:L38 B35:B37 D35:D39">
      <formula1>-999999999999</formula1>
      <formula2>999999999999</formula2>
    </dataValidation>
    <dataValidation imeMode="off" allowBlank="1" showDropDown="0" showInputMessage="1" showErrorMessage="1" sqref="B8 D8:K9 D11:K28 B11:B24"/>
  </dataValidations>
  <printOptions horizontalCentered="1"/>
  <pageMargins left="0.19685039370078741" right="0.51181102362204722"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2"/>
  <dimension ref="A1:AB28"/>
  <sheetViews>
    <sheetView showGridLines="0" zoomScaleSheetLayoutView="100" workbookViewId="0">
      <selection activeCell="M4" sqref="M4:O4"/>
    </sheetView>
  </sheetViews>
  <sheetFormatPr defaultRowHeight="12"/>
  <cols>
    <col min="1" max="1" width="10.625" style="930" customWidth="1"/>
    <col min="2" max="2" width="3.25" style="930" bestFit="1" customWidth="1"/>
    <col min="3" max="3" width="3.125" style="930" bestFit="1" customWidth="1"/>
    <col min="4" max="9" width="6.625" style="930" customWidth="1"/>
    <col min="10" max="10" width="7.375" style="930" customWidth="1"/>
    <col min="11" max="16" width="6.625" style="930" customWidth="1"/>
    <col min="17" max="17" width="9" style="930" bestFit="1" customWidth="1"/>
    <col min="18" max="18" width="4.875" style="930" customWidth="1"/>
    <col min="19" max="19" width="3.25" style="930" customWidth="1"/>
    <col min="20" max="20" width="13.75" style="930" customWidth="1"/>
    <col min="21" max="21" width="9.625" style="930" customWidth="1"/>
    <col min="22" max="22" width="10.625" style="930" customWidth="1"/>
    <col min="23" max="27" width="9.625" style="930" customWidth="1"/>
    <col min="28" max="16384" width="9" style="930" customWidth="1"/>
  </cols>
  <sheetData>
    <row r="1" spans="1:16" ht="14.65" customHeight="1">
      <c r="A1" s="931"/>
      <c r="B1" s="931"/>
      <c r="C1" s="931"/>
      <c r="D1" s="931"/>
      <c r="F1" s="931" t="s">
        <v>977</v>
      </c>
      <c r="G1" s="931"/>
      <c r="H1" s="931"/>
      <c r="I1" s="931"/>
      <c r="J1" s="931"/>
      <c r="K1" s="931"/>
      <c r="L1" s="931"/>
      <c r="M1" s="931"/>
      <c r="N1" s="931"/>
      <c r="O1" s="931"/>
      <c r="P1" s="931"/>
    </row>
    <row r="2" spans="1:16" ht="14.65" customHeight="1">
      <c r="A2" s="932" t="s">
        <v>54</v>
      </c>
      <c r="B2" s="932"/>
      <c r="C2" s="932"/>
      <c r="D2" s="932"/>
      <c r="E2" s="944"/>
      <c r="F2" s="944"/>
      <c r="G2" s="938"/>
      <c r="H2" s="938"/>
      <c r="I2" s="938"/>
      <c r="J2" s="938"/>
      <c r="K2" s="938"/>
      <c r="L2" s="938"/>
      <c r="M2" s="938"/>
      <c r="N2" s="938"/>
      <c r="O2" s="938"/>
      <c r="P2" s="938"/>
    </row>
    <row r="3" spans="1:16" ht="14.65" customHeight="1">
      <c r="A3" s="933" t="s">
        <v>446</v>
      </c>
      <c r="B3" s="933"/>
      <c r="C3" s="933"/>
      <c r="D3" s="938"/>
      <c r="E3" s="945"/>
      <c r="F3" s="945"/>
      <c r="G3" s="938"/>
      <c r="H3" s="938"/>
      <c r="I3" s="938"/>
      <c r="J3" s="938"/>
      <c r="K3" s="938"/>
      <c r="L3" s="938"/>
      <c r="M3" s="938"/>
      <c r="N3" s="950" t="s">
        <v>220</v>
      </c>
      <c r="O3" s="950"/>
      <c r="P3" s="951"/>
    </row>
    <row r="4" spans="1:16" ht="14.65" customHeight="1">
      <c r="A4" s="500" t="s">
        <v>159</v>
      </c>
      <c r="B4" s="500"/>
      <c r="C4" s="535"/>
      <c r="D4" s="514" t="s">
        <v>195</v>
      </c>
      <c r="E4" s="521"/>
      <c r="F4" s="539"/>
      <c r="G4" s="514" t="s">
        <v>207</v>
      </c>
      <c r="H4" s="521"/>
      <c r="I4" s="539"/>
      <c r="J4" s="514" t="s">
        <v>161</v>
      </c>
      <c r="K4" s="521"/>
      <c r="L4" s="539"/>
      <c r="M4" s="514" t="s">
        <v>132</v>
      </c>
      <c r="N4" s="521"/>
      <c r="O4" s="521"/>
      <c r="P4" s="952"/>
    </row>
    <row r="5" spans="1:16" ht="14.65" customHeight="1">
      <c r="A5" s="501"/>
      <c r="B5" s="501"/>
      <c r="C5" s="536"/>
      <c r="D5" s="514" t="s">
        <v>365</v>
      </c>
      <c r="E5" s="514" t="s">
        <v>230</v>
      </c>
      <c r="F5" s="514" t="s">
        <v>211</v>
      </c>
      <c r="G5" s="514" t="s">
        <v>365</v>
      </c>
      <c r="H5" s="514" t="s">
        <v>230</v>
      </c>
      <c r="I5" s="514" t="s">
        <v>211</v>
      </c>
      <c r="J5" s="514" t="s">
        <v>365</v>
      </c>
      <c r="K5" s="514" t="s">
        <v>230</v>
      </c>
      <c r="L5" s="514" t="s">
        <v>211</v>
      </c>
      <c r="M5" s="514" t="s">
        <v>365</v>
      </c>
      <c r="N5" s="514" t="s">
        <v>230</v>
      </c>
      <c r="O5" s="514" t="s">
        <v>211</v>
      </c>
      <c r="P5" s="952"/>
    </row>
    <row r="6" spans="1:16" ht="14.65" customHeight="1">
      <c r="A6" s="357" t="s">
        <v>870</v>
      </c>
      <c r="B6" s="86">
        <v>12</v>
      </c>
      <c r="C6" s="25" t="s">
        <v>706</v>
      </c>
      <c r="D6" s="939">
        <v>18</v>
      </c>
      <c r="E6" s="946">
        <v>18.8</v>
      </c>
      <c r="F6" s="946">
        <v>17</v>
      </c>
      <c r="G6" s="946">
        <v>140.19999999999999</v>
      </c>
      <c r="H6" s="946">
        <v>156.6</v>
      </c>
      <c r="I6" s="946">
        <v>121.4</v>
      </c>
      <c r="J6" s="946">
        <v>129.1</v>
      </c>
      <c r="K6" s="946">
        <v>141.19999999999999</v>
      </c>
      <c r="L6" s="946">
        <v>115.2</v>
      </c>
      <c r="M6" s="946">
        <v>11.1</v>
      </c>
      <c r="N6" s="946">
        <v>15.4</v>
      </c>
      <c r="O6" s="946">
        <v>6.2</v>
      </c>
      <c r="P6" s="953"/>
    </row>
    <row r="7" spans="1:16" ht="14.65" customHeight="1">
      <c r="A7" s="357" t="s">
        <v>689</v>
      </c>
      <c r="B7" s="86">
        <v>1</v>
      </c>
      <c r="C7" s="937" t="s">
        <v>706</v>
      </c>
      <c r="D7" s="940">
        <v>16.8</v>
      </c>
      <c r="E7" s="278">
        <v>17.5</v>
      </c>
      <c r="F7" s="278">
        <v>16</v>
      </c>
      <c r="G7" s="278">
        <v>131.4</v>
      </c>
      <c r="H7" s="278">
        <v>145.80000000000001</v>
      </c>
      <c r="I7" s="278">
        <v>114.7</v>
      </c>
      <c r="J7" s="278">
        <v>121.2</v>
      </c>
      <c r="K7" s="278">
        <v>131.80000000000001</v>
      </c>
      <c r="L7" s="278">
        <v>108.9</v>
      </c>
      <c r="M7" s="278">
        <v>10.199999999999999</v>
      </c>
      <c r="N7" s="278">
        <v>14</v>
      </c>
      <c r="O7" s="278">
        <v>5.8</v>
      </c>
      <c r="P7" s="953"/>
    </row>
    <row r="8" spans="1:16" ht="14.65" customHeight="1">
      <c r="A8" s="310"/>
      <c r="B8" s="880">
        <v>2</v>
      </c>
      <c r="C8" s="636"/>
      <c r="D8" s="941">
        <v>17.5</v>
      </c>
      <c r="E8" s="941">
        <v>18.399999999999999</v>
      </c>
      <c r="F8" s="941">
        <v>16.5</v>
      </c>
      <c r="G8" s="941">
        <v>136.4</v>
      </c>
      <c r="H8" s="941">
        <v>153.19999999999999</v>
      </c>
      <c r="I8" s="941">
        <v>117.1</v>
      </c>
      <c r="J8" s="941">
        <v>125.7</v>
      </c>
      <c r="K8" s="941">
        <v>138.19999999999999</v>
      </c>
      <c r="L8" s="941">
        <v>111.3</v>
      </c>
      <c r="M8" s="941">
        <v>10.7</v>
      </c>
      <c r="N8" s="941">
        <v>15</v>
      </c>
      <c r="O8" s="941">
        <v>5.8</v>
      </c>
      <c r="P8" s="954"/>
    </row>
    <row r="9" spans="1:16" ht="14.65" customHeight="1">
      <c r="A9" s="10"/>
      <c r="B9" s="10"/>
      <c r="C9" s="10"/>
      <c r="D9" s="942"/>
      <c r="E9" s="194"/>
      <c r="F9" s="194"/>
      <c r="G9" s="194"/>
      <c r="H9" s="194"/>
      <c r="I9" s="194"/>
      <c r="J9" s="194"/>
      <c r="K9" s="194"/>
      <c r="L9" s="194"/>
      <c r="M9" s="194"/>
      <c r="N9" s="194"/>
      <c r="O9" s="194"/>
      <c r="P9" s="193"/>
    </row>
    <row r="10" spans="1:16" ht="14.65" customHeight="1">
      <c r="A10" s="8" t="s">
        <v>424</v>
      </c>
      <c r="B10" s="8" t="s">
        <v>424</v>
      </c>
      <c r="C10" s="8" t="s">
        <v>424</v>
      </c>
      <c r="D10" s="939">
        <v>19.600000000000001</v>
      </c>
      <c r="E10" s="947">
        <v>20</v>
      </c>
      <c r="F10" s="947">
        <v>18.5</v>
      </c>
      <c r="G10" s="947">
        <v>157.4</v>
      </c>
      <c r="H10" s="947">
        <v>163.30000000000001</v>
      </c>
      <c r="I10" s="947">
        <v>139</v>
      </c>
      <c r="J10" s="947">
        <v>148.30000000000001</v>
      </c>
      <c r="K10" s="947">
        <v>152.4</v>
      </c>
      <c r="L10" s="947">
        <v>135.5</v>
      </c>
      <c r="M10" s="947">
        <v>9.1</v>
      </c>
      <c r="N10" s="947">
        <v>10.9</v>
      </c>
      <c r="O10" s="947">
        <v>3.5</v>
      </c>
      <c r="P10" s="955"/>
    </row>
    <row r="11" spans="1:16" ht="14.65" customHeight="1">
      <c r="A11" s="8" t="s">
        <v>340</v>
      </c>
      <c r="B11" s="8" t="s">
        <v>340</v>
      </c>
      <c r="C11" s="8" t="s">
        <v>340</v>
      </c>
      <c r="D11" s="939">
        <v>19</v>
      </c>
      <c r="E11" s="947">
        <v>19.3</v>
      </c>
      <c r="F11" s="947">
        <v>18.399999999999999</v>
      </c>
      <c r="G11" s="947">
        <v>157.6</v>
      </c>
      <c r="H11" s="947">
        <v>164.3</v>
      </c>
      <c r="I11" s="947">
        <v>142.9</v>
      </c>
      <c r="J11" s="947">
        <v>144.80000000000001</v>
      </c>
      <c r="K11" s="947">
        <v>149.4</v>
      </c>
      <c r="L11" s="947">
        <v>134.9</v>
      </c>
      <c r="M11" s="947">
        <v>12.8</v>
      </c>
      <c r="N11" s="947">
        <v>14.9</v>
      </c>
      <c r="O11" s="947">
        <v>8</v>
      </c>
      <c r="P11" s="955"/>
    </row>
    <row r="12" spans="1:16" ht="14.65" customHeight="1">
      <c r="A12" s="934" t="s">
        <v>34</v>
      </c>
      <c r="B12" s="934" t="s">
        <v>34</v>
      </c>
      <c r="C12" s="934" t="s">
        <v>34</v>
      </c>
      <c r="D12" s="939">
        <v>16.899999999999999</v>
      </c>
      <c r="E12" s="947">
        <v>16.899999999999999</v>
      </c>
      <c r="F12" s="947">
        <v>16.899999999999999</v>
      </c>
      <c r="G12" s="947">
        <v>142.5</v>
      </c>
      <c r="H12" s="947">
        <v>144.5</v>
      </c>
      <c r="I12" s="947">
        <v>131.80000000000001</v>
      </c>
      <c r="J12" s="947">
        <v>128.5</v>
      </c>
      <c r="K12" s="947">
        <v>129.6</v>
      </c>
      <c r="L12" s="947">
        <v>122.6</v>
      </c>
      <c r="M12" s="947">
        <v>14</v>
      </c>
      <c r="N12" s="947">
        <v>14.9</v>
      </c>
      <c r="O12" s="947">
        <v>9.1999999999999993</v>
      </c>
      <c r="P12" s="955"/>
    </row>
    <row r="13" spans="1:16" ht="14.65" customHeight="1">
      <c r="A13" s="8" t="s">
        <v>48</v>
      </c>
      <c r="B13" s="8" t="s">
        <v>48</v>
      </c>
      <c r="C13" s="8" t="s">
        <v>48</v>
      </c>
      <c r="D13" s="939">
        <v>17.899999999999999</v>
      </c>
      <c r="E13" s="947">
        <v>18.100000000000001</v>
      </c>
      <c r="F13" s="947">
        <v>17.7</v>
      </c>
      <c r="G13" s="947">
        <v>144</v>
      </c>
      <c r="H13" s="947">
        <v>148.5</v>
      </c>
      <c r="I13" s="947">
        <v>135</v>
      </c>
      <c r="J13" s="947">
        <v>133.9</v>
      </c>
      <c r="K13" s="947">
        <v>137.4</v>
      </c>
      <c r="L13" s="947">
        <v>127</v>
      </c>
      <c r="M13" s="947">
        <v>10.1</v>
      </c>
      <c r="N13" s="947">
        <v>11.1</v>
      </c>
      <c r="O13" s="947">
        <v>8</v>
      </c>
      <c r="P13" s="955"/>
    </row>
    <row r="14" spans="1:16" ht="14.65" customHeight="1">
      <c r="A14" s="8" t="s">
        <v>213</v>
      </c>
      <c r="B14" s="8" t="s">
        <v>213</v>
      </c>
      <c r="C14" s="8" t="s">
        <v>213</v>
      </c>
      <c r="D14" s="939">
        <v>20.100000000000001</v>
      </c>
      <c r="E14" s="947">
        <v>20.399999999999999</v>
      </c>
      <c r="F14" s="947">
        <v>19</v>
      </c>
      <c r="G14" s="947">
        <v>168.6</v>
      </c>
      <c r="H14" s="947">
        <v>180.7</v>
      </c>
      <c r="I14" s="947">
        <v>127.6</v>
      </c>
      <c r="J14" s="947">
        <v>144.1</v>
      </c>
      <c r="K14" s="947">
        <v>151.5</v>
      </c>
      <c r="L14" s="947">
        <v>119.1</v>
      </c>
      <c r="M14" s="947">
        <v>24.5</v>
      </c>
      <c r="N14" s="947">
        <v>29.2</v>
      </c>
      <c r="O14" s="947">
        <v>8.5</v>
      </c>
      <c r="P14" s="955"/>
    </row>
    <row r="15" spans="1:16" ht="14.25" customHeight="1">
      <c r="A15" s="8" t="s">
        <v>426</v>
      </c>
      <c r="B15" s="8" t="s">
        <v>426</v>
      </c>
      <c r="C15" s="8" t="s">
        <v>426</v>
      </c>
      <c r="D15" s="939">
        <v>17.2</v>
      </c>
      <c r="E15" s="947">
        <v>18.2</v>
      </c>
      <c r="F15" s="947">
        <v>16.399999999999999</v>
      </c>
      <c r="G15" s="947">
        <v>123.3</v>
      </c>
      <c r="H15" s="947">
        <v>145.30000000000001</v>
      </c>
      <c r="I15" s="947">
        <v>106.1</v>
      </c>
      <c r="J15" s="947">
        <v>117.2</v>
      </c>
      <c r="K15" s="947">
        <v>134.19999999999999</v>
      </c>
      <c r="L15" s="947">
        <v>103.9</v>
      </c>
      <c r="M15" s="947">
        <v>6.1</v>
      </c>
      <c r="N15" s="947">
        <v>11.1</v>
      </c>
      <c r="O15" s="947">
        <v>2.2000000000000002</v>
      </c>
      <c r="P15" s="955"/>
    </row>
    <row r="16" spans="1:16" ht="14.65" customHeight="1">
      <c r="A16" s="8" t="s">
        <v>429</v>
      </c>
      <c r="B16" s="8" t="s">
        <v>429</v>
      </c>
      <c r="C16" s="8" t="s">
        <v>429</v>
      </c>
      <c r="D16" s="939">
        <v>16.5</v>
      </c>
      <c r="E16" s="947">
        <v>16.8</v>
      </c>
      <c r="F16" s="947">
        <v>16.3</v>
      </c>
      <c r="G16" s="947">
        <v>133.80000000000001</v>
      </c>
      <c r="H16" s="947">
        <v>144</v>
      </c>
      <c r="I16" s="947">
        <v>127</v>
      </c>
      <c r="J16" s="947">
        <v>123.2</v>
      </c>
      <c r="K16" s="947">
        <v>131.1</v>
      </c>
      <c r="L16" s="947">
        <v>117.9</v>
      </c>
      <c r="M16" s="947">
        <v>10.6</v>
      </c>
      <c r="N16" s="947">
        <v>12.9</v>
      </c>
      <c r="O16" s="947">
        <v>9.1</v>
      </c>
      <c r="P16" s="955"/>
    </row>
    <row r="17" spans="1:28" ht="14.65" customHeight="1">
      <c r="A17" s="876" t="s">
        <v>354</v>
      </c>
      <c r="B17" s="876"/>
      <c r="C17" s="876" t="s">
        <v>354</v>
      </c>
      <c r="D17" s="939">
        <v>16.399999999999999</v>
      </c>
      <c r="E17" s="947">
        <v>18.100000000000001</v>
      </c>
      <c r="F17" s="947">
        <v>14.5</v>
      </c>
      <c r="G17" s="947">
        <v>126</v>
      </c>
      <c r="H17" s="947">
        <v>143</v>
      </c>
      <c r="I17" s="947">
        <v>106.1</v>
      </c>
      <c r="J17" s="947">
        <v>121.2</v>
      </c>
      <c r="K17" s="947">
        <v>136.9</v>
      </c>
      <c r="L17" s="947">
        <v>102.8</v>
      </c>
      <c r="M17" s="947">
        <v>4.8</v>
      </c>
      <c r="N17" s="947">
        <v>6.1</v>
      </c>
      <c r="O17" s="947">
        <v>3.3</v>
      </c>
      <c r="P17" s="955"/>
    </row>
    <row r="18" spans="1:28" ht="14.65" customHeight="1">
      <c r="A18" s="877" t="s">
        <v>432</v>
      </c>
      <c r="B18" s="877"/>
      <c r="C18" s="877" t="s">
        <v>432</v>
      </c>
      <c r="D18" s="939">
        <v>18.2</v>
      </c>
      <c r="E18" s="947">
        <v>18.3</v>
      </c>
      <c r="F18" s="947">
        <v>17.8</v>
      </c>
      <c r="G18" s="947">
        <v>153.69999999999999</v>
      </c>
      <c r="H18" s="947">
        <v>157.6</v>
      </c>
      <c r="I18" s="947">
        <v>142.4</v>
      </c>
      <c r="J18" s="947">
        <v>139.6</v>
      </c>
      <c r="K18" s="947">
        <v>141.69999999999999</v>
      </c>
      <c r="L18" s="947">
        <v>133.5</v>
      </c>
      <c r="M18" s="947">
        <v>14.1</v>
      </c>
      <c r="N18" s="947">
        <v>15.9</v>
      </c>
      <c r="O18" s="947">
        <v>8.9</v>
      </c>
      <c r="P18" s="955"/>
    </row>
    <row r="19" spans="1:28" ht="14.65" customHeight="1">
      <c r="A19" s="935" t="s">
        <v>433</v>
      </c>
      <c r="B19" s="935" t="s">
        <v>433</v>
      </c>
      <c r="C19" s="935" t="s">
        <v>433</v>
      </c>
      <c r="D19" s="939">
        <v>12.6</v>
      </c>
      <c r="E19" s="947">
        <v>12.9</v>
      </c>
      <c r="F19" s="947">
        <v>12.5</v>
      </c>
      <c r="G19" s="947">
        <v>80.3</v>
      </c>
      <c r="H19" s="947">
        <v>89.1</v>
      </c>
      <c r="I19" s="947">
        <v>75</v>
      </c>
      <c r="J19" s="947">
        <v>76</v>
      </c>
      <c r="K19" s="947">
        <v>82.6</v>
      </c>
      <c r="L19" s="947">
        <v>72</v>
      </c>
      <c r="M19" s="947">
        <v>4.3</v>
      </c>
      <c r="N19" s="947">
        <v>6.5</v>
      </c>
      <c r="O19" s="947">
        <v>3</v>
      </c>
      <c r="P19" s="955"/>
    </row>
    <row r="20" spans="1:28" ht="14.65" customHeight="1">
      <c r="A20" s="877" t="s">
        <v>294</v>
      </c>
      <c r="B20" s="877" t="s">
        <v>294</v>
      </c>
      <c r="C20" s="877" t="s">
        <v>294</v>
      </c>
      <c r="D20" s="939">
        <v>15.1</v>
      </c>
      <c r="E20" s="947">
        <v>16.600000000000001</v>
      </c>
      <c r="F20" s="947">
        <v>14.1</v>
      </c>
      <c r="G20" s="947">
        <v>107.9</v>
      </c>
      <c r="H20" s="947">
        <v>132.1</v>
      </c>
      <c r="I20" s="947">
        <v>91.5</v>
      </c>
      <c r="J20" s="947">
        <v>102.8</v>
      </c>
      <c r="K20" s="947">
        <v>124.1</v>
      </c>
      <c r="L20" s="947">
        <v>88.4</v>
      </c>
      <c r="M20" s="947">
        <v>5.0999999999999996</v>
      </c>
      <c r="N20" s="947">
        <v>8</v>
      </c>
      <c r="O20" s="947">
        <v>3.1</v>
      </c>
      <c r="P20" s="955"/>
    </row>
    <row r="21" spans="1:28" ht="14.65" customHeight="1">
      <c r="A21" s="8" t="s">
        <v>384</v>
      </c>
      <c r="B21" s="8" t="s">
        <v>384</v>
      </c>
      <c r="C21" s="8" t="s">
        <v>384</v>
      </c>
      <c r="D21" s="939">
        <v>17.2</v>
      </c>
      <c r="E21" s="947">
        <v>17.7</v>
      </c>
      <c r="F21" s="947">
        <v>16.8</v>
      </c>
      <c r="G21" s="947">
        <v>140.9</v>
      </c>
      <c r="H21" s="947">
        <v>151.30000000000001</v>
      </c>
      <c r="I21" s="947">
        <v>132.30000000000001</v>
      </c>
      <c r="J21" s="947">
        <v>121</v>
      </c>
      <c r="K21" s="947">
        <v>126.9</v>
      </c>
      <c r="L21" s="947">
        <v>116.1</v>
      </c>
      <c r="M21" s="947">
        <v>19.899999999999999</v>
      </c>
      <c r="N21" s="947">
        <v>24.4</v>
      </c>
      <c r="O21" s="947">
        <v>16.2</v>
      </c>
      <c r="P21" s="955"/>
    </row>
    <row r="22" spans="1:28" ht="14.65" customHeight="1">
      <c r="A22" s="8" t="s">
        <v>137</v>
      </c>
      <c r="B22" s="8"/>
      <c r="C22" s="8" t="s">
        <v>137</v>
      </c>
      <c r="D22" s="939">
        <v>16.8</v>
      </c>
      <c r="E22" s="947">
        <v>17.5</v>
      </c>
      <c r="F22" s="947">
        <v>16.600000000000001</v>
      </c>
      <c r="G22" s="947">
        <v>120.2</v>
      </c>
      <c r="H22" s="947">
        <v>132.69999999999999</v>
      </c>
      <c r="I22" s="947">
        <v>116.2</v>
      </c>
      <c r="J22" s="947">
        <v>115.2</v>
      </c>
      <c r="K22" s="947">
        <v>125</v>
      </c>
      <c r="L22" s="947">
        <v>112.1</v>
      </c>
      <c r="M22" s="947">
        <v>5</v>
      </c>
      <c r="N22" s="947">
        <v>7.7</v>
      </c>
      <c r="O22" s="947">
        <v>4.0999999999999996</v>
      </c>
      <c r="P22" s="955"/>
    </row>
    <row r="23" spans="1:28" ht="14.65" customHeight="1">
      <c r="A23" s="8" t="s">
        <v>434</v>
      </c>
      <c r="B23" s="8"/>
      <c r="C23" s="8" t="s">
        <v>434</v>
      </c>
      <c r="D23" s="939">
        <v>17.3</v>
      </c>
      <c r="E23" s="947">
        <v>17.600000000000001</v>
      </c>
      <c r="F23" s="947">
        <v>16.600000000000001</v>
      </c>
      <c r="G23" s="947">
        <v>141</v>
      </c>
      <c r="H23" s="947">
        <v>147.4</v>
      </c>
      <c r="I23" s="947">
        <v>125.9</v>
      </c>
      <c r="J23" s="947">
        <v>129.19999999999999</v>
      </c>
      <c r="K23" s="947">
        <v>132.69999999999999</v>
      </c>
      <c r="L23" s="947">
        <v>120.9</v>
      </c>
      <c r="M23" s="947">
        <v>11.8</v>
      </c>
      <c r="N23" s="947">
        <v>14.7</v>
      </c>
      <c r="O23" s="947">
        <v>5</v>
      </c>
      <c r="P23" s="955"/>
    </row>
    <row r="24" spans="1:28" ht="14.65" customHeight="1">
      <c r="A24" s="936" t="s">
        <v>0</v>
      </c>
      <c r="B24" s="936"/>
      <c r="C24" s="936" t="s">
        <v>0</v>
      </c>
      <c r="D24" s="943">
        <v>17.600000000000001</v>
      </c>
      <c r="E24" s="948">
        <v>17.899999999999999</v>
      </c>
      <c r="F24" s="948">
        <v>16.899999999999999</v>
      </c>
      <c r="G24" s="948">
        <v>142.19999999999999</v>
      </c>
      <c r="H24" s="948">
        <v>151.5</v>
      </c>
      <c r="I24" s="948">
        <v>122.5</v>
      </c>
      <c r="J24" s="948">
        <v>127.8</v>
      </c>
      <c r="K24" s="948">
        <v>134.1</v>
      </c>
      <c r="L24" s="948">
        <v>114.4</v>
      </c>
      <c r="M24" s="948">
        <v>14.4</v>
      </c>
      <c r="N24" s="948">
        <v>17.399999999999999</v>
      </c>
      <c r="O24" s="948">
        <v>8.1</v>
      </c>
      <c r="P24" s="955"/>
    </row>
    <row r="25" spans="1:28" ht="14.65" customHeight="1">
      <c r="D25" s="193"/>
      <c r="E25" s="949"/>
      <c r="F25" s="949"/>
      <c r="G25" s="193"/>
      <c r="H25" s="193"/>
      <c r="I25" s="193"/>
      <c r="J25" s="193"/>
      <c r="K25" s="193"/>
      <c r="L25" s="193"/>
      <c r="M25" s="193"/>
      <c r="N25" s="193"/>
      <c r="O25" s="193"/>
      <c r="P25" s="193"/>
      <c r="W25" s="957"/>
      <c r="X25" s="957"/>
      <c r="Y25" s="957"/>
      <c r="Z25" s="957"/>
      <c r="AA25" s="957"/>
      <c r="AB25" s="957"/>
    </row>
    <row r="26" spans="1:28" ht="14.65" customHeight="1">
      <c r="E26" s="949"/>
      <c r="F26" s="949"/>
      <c r="G26" s="193"/>
      <c r="H26" s="193"/>
      <c r="I26" s="193"/>
      <c r="J26" s="193"/>
      <c r="K26" s="193"/>
      <c r="L26" s="193"/>
      <c r="M26" s="193"/>
      <c r="N26" s="193"/>
      <c r="O26" s="193"/>
      <c r="P26" s="193"/>
      <c r="V26" s="425"/>
      <c r="W26" s="957"/>
      <c r="X26" s="957"/>
      <c r="Y26" s="957"/>
      <c r="Z26" s="957"/>
      <c r="AA26" s="958"/>
      <c r="AB26" s="958"/>
    </row>
    <row r="27" spans="1:28" ht="14.65" customHeight="1">
      <c r="D27" s="193"/>
      <c r="E27" s="949"/>
      <c r="F27" s="949"/>
      <c r="G27" s="949"/>
      <c r="H27" s="949"/>
      <c r="I27" s="949"/>
      <c r="J27" s="949"/>
      <c r="K27" s="949"/>
      <c r="L27" s="193"/>
      <c r="M27" s="193"/>
      <c r="N27" s="193"/>
      <c r="O27" s="193"/>
      <c r="P27" s="193"/>
      <c r="V27" s="956"/>
      <c r="W27" s="683"/>
      <c r="X27" s="683"/>
      <c r="Y27" s="683"/>
      <c r="Z27" s="683"/>
      <c r="AA27" s="958"/>
      <c r="AB27" s="958"/>
    </row>
    <row r="28" spans="1:28">
      <c r="D28" s="193"/>
      <c r="E28" s="949"/>
      <c r="F28" s="949"/>
      <c r="G28" s="193"/>
      <c r="H28" s="193"/>
      <c r="I28" s="193"/>
      <c r="J28" s="193"/>
      <c r="K28" s="193"/>
      <c r="L28" s="193"/>
      <c r="M28" s="193"/>
      <c r="N28" s="193"/>
      <c r="O28" s="193"/>
      <c r="P28" s="193"/>
    </row>
  </sheetData>
  <mergeCells count="23">
    <mergeCell ref="A2:D2"/>
    <mergeCell ref="A3:C3"/>
    <mergeCell ref="N3:O3"/>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3">
    <dataValidation type="whole" allowBlank="1" showDropDown="0" showInputMessage="1" showErrorMessage="1" errorTitle="入力エラー" error="入力した値に誤りがあります" sqref="P10:P24">
      <formula1>-999999999999</formula1>
      <formula2>999999999999</formula2>
    </dataValidation>
    <dataValidation type="whole" imeMode="off" allowBlank="1" showDropDown="0" showInputMessage="1" showErrorMessage="1" errorTitle="入力エラー" error="入力した値に誤りがあります" sqref="B6:B8 D10:O24 D6:O6">
      <formula1>-999999999999</formula1>
      <formula2>999999999999</formula2>
    </dataValidation>
    <dataValidation imeMode="off" allowBlank="1" showDropDown="0" showInputMessage="1" showErrorMessage="1" errorTitle="入力エラー" error="入力した値に誤りがあります" sqref="D7:O8"/>
  </dataValidations>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2"/>
  <dimension ref="A1:O25"/>
  <sheetViews>
    <sheetView showGridLines="0" zoomScaleSheetLayoutView="100" workbookViewId="0">
      <selection activeCell="I1" sqref="I1"/>
    </sheetView>
  </sheetViews>
  <sheetFormatPr defaultRowHeight="12"/>
  <cols>
    <col min="1" max="1" width="9" style="930" bestFit="1" customWidth="1"/>
    <col min="2" max="2" width="4.875" style="930" customWidth="1"/>
    <col min="3" max="3" width="3.25" style="930" customWidth="1"/>
    <col min="4" max="4" width="13.75" style="930" customWidth="1"/>
    <col min="5" max="5" width="9.625" style="930" customWidth="1"/>
    <col min="6" max="6" width="10.625" style="930" customWidth="1"/>
    <col min="7" max="11" width="9.625" style="930" customWidth="1"/>
    <col min="12" max="12" width="9" style="930" bestFit="1" customWidth="1"/>
    <col min="13" max="16384" width="9" style="930" customWidth="1"/>
  </cols>
  <sheetData>
    <row r="1" spans="1:15" ht="14.65" customHeight="1">
      <c r="A1" s="931"/>
      <c r="B1" s="931"/>
      <c r="C1" s="931"/>
      <c r="D1" s="931"/>
      <c r="E1" s="988" t="s">
        <v>918</v>
      </c>
      <c r="F1" s="994"/>
      <c r="G1" s="931"/>
      <c r="H1" s="931"/>
      <c r="I1" s="931"/>
      <c r="J1" s="931"/>
      <c r="K1" s="931"/>
      <c r="L1" s="931"/>
      <c r="M1" s="931"/>
      <c r="N1" s="931"/>
      <c r="O1" s="931"/>
    </row>
    <row r="2" spans="1:15" ht="14.65" customHeight="1">
      <c r="A2" s="960" t="s">
        <v>54</v>
      </c>
      <c r="B2" s="960"/>
      <c r="C2" s="960"/>
      <c r="D2" s="193"/>
      <c r="E2" s="949"/>
      <c r="F2" s="949"/>
      <c r="G2" s="193"/>
      <c r="H2" s="193"/>
      <c r="I2" s="193"/>
      <c r="J2" s="193"/>
      <c r="K2" s="193"/>
      <c r="L2" s="193"/>
      <c r="M2" s="193"/>
      <c r="N2" s="193"/>
      <c r="O2" s="193"/>
    </row>
    <row r="3" spans="1:15" ht="14.65" customHeight="1">
      <c r="A3" s="930" t="s">
        <v>454</v>
      </c>
      <c r="D3" s="193"/>
      <c r="E3" s="949"/>
      <c r="F3" s="949"/>
      <c r="G3" s="193"/>
      <c r="H3" s="193"/>
      <c r="I3" s="193"/>
      <c r="J3" s="193"/>
      <c r="K3" s="193" t="s">
        <v>220</v>
      </c>
      <c r="L3" s="949"/>
      <c r="M3" s="193"/>
    </row>
    <row r="4" spans="1:15" ht="14.65" customHeight="1">
      <c r="A4" s="500" t="s">
        <v>402</v>
      </c>
      <c r="B4" s="500"/>
      <c r="C4" s="535"/>
      <c r="D4" s="672" t="s">
        <v>595</v>
      </c>
      <c r="E4" s="601"/>
      <c r="F4" s="659" t="s">
        <v>648</v>
      </c>
      <c r="G4" s="1003"/>
      <c r="H4" s="514" t="s">
        <v>66</v>
      </c>
      <c r="I4" s="521"/>
      <c r="J4" s="521"/>
      <c r="K4" s="521"/>
    </row>
    <row r="5" spans="1:15" ht="14.65" customHeight="1">
      <c r="A5" s="631"/>
      <c r="B5" s="631"/>
      <c r="C5" s="633"/>
      <c r="D5" s="641"/>
      <c r="E5" s="794"/>
      <c r="F5" s="995"/>
      <c r="G5" s="693"/>
      <c r="H5" s="489" t="s">
        <v>673</v>
      </c>
      <c r="I5" s="1007"/>
      <c r="J5" s="489" t="s">
        <v>674</v>
      </c>
      <c r="K5" s="602"/>
    </row>
    <row r="6" spans="1:15" ht="14.65" customHeight="1">
      <c r="A6" s="631"/>
      <c r="B6" s="631"/>
      <c r="C6" s="633"/>
      <c r="D6" s="641"/>
      <c r="E6" s="786" t="s">
        <v>668</v>
      </c>
      <c r="F6" s="996"/>
      <c r="G6" s="786" t="s">
        <v>93</v>
      </c>
      <c r="H6" s="641"/>
      <c r="I6" s="1008" t="s">
        <v>676</v>
      </c>
      <c r="J6" s="641"/>
      <c r="K6" s="786" t="s">
        <v>676</v>
      </c>
    </row>
    <row r="7" spans="1:15" ht="14.65" customHeight="1">
      <c r="A7" s="501"/>
      <c r="B7" s="501"/>
      <c r="C7" s="536"/>
      <c r="D7" s="490"/>
      <c r="E7" s="787"/>
      <c r="F7" s="997"/>
      <c r="G7" s="787"/>
      <c r="H7" s="490"/>
      <c r="I7" s="1009"/>
      <c r="J7" s="490"/>
      <c r="K7" s="787"/>
    </row>
    <row r="8" spans="1:15" s="959" customFormat="1" ht="3.75" hidden="1" customHeight="1">
      <c r="A8" s="961"/>
      <c r="B8" s="961"/>
      <c r="C8" s="976"/>
      <c r="D8" s="984"/>
      <c r="E8" s="989"/>
      <c r="F8" s="998"/>
      <c r="G8" s="989"/>
      <c r="H8" s="984"/>
      <c r="I8" s="989"/>
      <c r="J8" s="984"/>
      <c r="K8" s="989"/>
    </row>
    <row r="9" spans="1:15" ht="14.65" customHeight="1">
      <c r="A9" s="962" t="s">
        <v>102</v>
      </c>
      <c r="B9" s="962"/>
      <c r="C9" s="977"/>
      <c r="D9" s="985">
        <v>1421633</v>
      </c>
      <c r="E9" s="990">
        <v>-1.1000000000000001</v>
      </c>
      <c r="F9" s="999">
        <v>31.3</v>
      </c>
      <c r="G9" s="999">
        <v>2.5</v>
      </c>
      <c r="H9" s="1004">
        <v>1.31</v>
      </c>
      <c r="I9" s="1010">
        <v>-0.15</v>
      </c>
      <c r="J9" s="1004">
        <v>1.73</v>
      </c>
      <c r="K9" s="1010">
        <v>9.e-002</v>
      </c>
    </row>
    <row r="10" spans="1:15" ht="14.65" customHeight="1">
      <c r="A10" s="963"/>
      <c r="B10" s="963"/>
      <c r="C10" s="963"/>
      <c r="D10" s="986"/>
      <c r="E10" s="991"/>
      <c r="F10" s="1000"/>
      <c r="G10" s="1000"/>
      <c r="H10" s="1005"/>
      <c r="I10" s="1005"/>
      <c r="J10" s="1013"/>
      <c r="K10" s="1005"/>
    </row>
    <row r="11" spans="1:15" ht="14.65" customHeight="1">
      <c r="A11" s="964" t="s">
        <v>424</v>
      </c>
      <c r="B11" s="970"/>
      <c r="C11" s="978"/>
      <c r="D11" s="480">
        <v>63168</v>
      </c>
      <c r="E11" s="992">
        <v>-0.6</v>
      </c>
      <c r="F11" s="1001">
        <v>12</v>
      </c>
      <c r="G11" s="1001">
        <v>-0.1</v>
      </c>
      <c r="H11" s="1005">
        <v>0.92</v>
      </c>
      <c r="I11" s="1011">
        <v>0.44</v>
      </c>
      <c r="J11" s="1011">
        <v>0.77</v>
      </c>
      <c r="K11" s="1011">
        <v>-0.11</v>
      </c>
    </row>
    <row r="12" spans="1:15" ht="14.65" customHeight="1">
      <c r="A12" s="964" t="s">
        <v>340</v>
      </c>
      <c r="B12" s="970"/>
      <c r="C12" s="978"/>
      <c r="D12" s="480">
        <v>376336</v>
      </c>
      <c r="E12" s="992">
        <v>-1.8</v>
      </c>
      <c r="F12" s="1001">
        <v>12.2</v>
      </c>
      <c r="G12" s="1001">
        <v>1.9</v>
      </c>
      <c r="H12" s="1005">
        <v>1.05</v>
      </c>
      <c r="I12" s="1011">
        <v>-3.e-002</v>
      </c>
      <c r="J12" s="1005">
        <v>1.21</v>
      </c>
      <c r="K12" s="1011">
        <v>-4.e-002</v>
      </c>
    </row>
    <row r="13" spans="1:15" ht="14.65" customHeight="1">
      <c r="A13" s="965" t="s">
        <v>34</v>
      </c>
      <c r="B13" s="971"/>
      <c r="C13" s="979"/>
      <c r="D13" s="480">
        <v>6155</v>
      </c>
      <c r="E13" s="992">
        <v>5.6</v>
      </c>
      <c r="F13" s="1001">
        <v>5.5</v>
      </c>
      <c r="G13" s="1001">
        <v>0.7</v>
      </c>
      <c r="H13" s="1005">
        <v>0.11</v>
      </c>
      <c r="I13" s="1011">
        <v>-0.2</v>
      </c>
      <c r="J13" s="1005">
        <v>0.55000000000000004</v>
      </c>
      <c r="K13" s="1011">
        <v>-5.31</v>
      </c>
    </row>
    <row r="14" spans="1:15" ht="14.65" customHeight="1">
      <c r="A14" s="964" t="s">
        <v>48</v>
      </c>
      <c r="B14" s="970"/>
      <c r="C14" s="978"/>
      <c r="D14" s="480">
        <v>16534</v>
      </c>
      <c r="E14" s="992">
        <v>6.9</v>
      </c>
      <c r="F14" s="1001">
        <v>7.8</v>
      </c>
      <c r="G14" s="1001">
        <v>-5.5</v>
      </c>
      <c r="H14" s="1005">
        <v>9.e-002</v>
      </c>
      <c r="I14" s="1011">
        <v>-1.36</v>
      </c>
      <c r="J14" s="1005">
        <v>0.56999999999999995</v>
      </c>
      <c r="K14" s="1011">
        <v>-1.57</v>
      </c>
    </row>
    <row r="15" spans="1:15" ht="14.65" customHeight="1">
      <c r="A15" s="964" t="s">
        <v>406</v>
      </c>
      <c r="B15" s="970"/>
      <c r="C15" s="978"/>
      <c r="D15" s="480">
        <v>87152</v>
      </c>
      <c r="E15" s="992">
        <v>-1.8</v>
      </c>
      <c r="F15" s="1001">
        <v>22.3</v>
      </c>
      <c r="G15" s="1001">
        <v>3.3</v>
      </c>
      <c r="H15" s="1005">
        <v>0.77</v>
      </c>
      <c r="I15" s="1011">
        <v>-2.42</v>
      </c>
      <c r="J15" s="1005">
        <v>1.36</v>
      </c>
      <c r="K15" s="1011">
        <v>-0.31</v>
      </c>
    </row>
    <row r="16" spans="1:15" ht="14.65" customHeight="1">
      <c r="A16" s="964" t="s">
        <v>109</v>
      </c>
      <c r="B16" s="970"/>
      <c r="C16" s="978"/>
      <c r="D16" s="480">
        <v>226697</v>
      </c>
      <c r="E16" s="992">
        <v>0.5</v>
      </c>
      <c r="F16" s="1001">
        <v>50.1</v>
      </c>
      <c r="G16" s="1001">
        <v>4.3</v>
      </c>
      <c r="H16" s="1005">
        <v>1.1000000000000001</v>
      </c>
      <c r="I16" s="1011">
        <v>-0.56999999999999995</v>
      </c>
      <c r="J16" s="1005">
        <v>1.6800000000000002</v>
      </c>
      <c r="K16" s="1011">
        <v>0.25</v>
      </c>
    </row>
    <row r="17" spans="1:11" ht="14.65" customHeight="1">
      <c r="A17" s="964" t="s">
        <v>182</v>
      </c>
      <c r="B17" s="970"/>
      <c r="C17" s="978"/>
      <c r="D17" s="480">
        <v>31186</v>
      </c>
      <c r="E17" s="992">
        <v>-1.3</v>
      </c>
      <c r="F17" s="1001">
        <v>14.7</v>
      </c>
      <c r="G17" s="1001">
        <v>1.7</v>
      </c>
      <c r="H17" s="1005">
        <v>0.47</v>
      </c>
      <c r="I17" s="1011">
        <v>7.0000000000000007e-002</v>
      </c>
      <c r="J17" s="1005">
        <v>0.69</v>
      </c>
      <c r="K17" s="1011">
        <v>-0.85</v>
      </c>
    </row>
    <row r="18" spans="1:11" ht="14.65" customHeight="1">
      <c r="A18" s="966" t="s">
        <v>468</v>
      </c>
      <c r="B18" s="972"/>
      <c r="C18" s="980"/>
      <c r="D18" s="480">
        <v>14931</v>
      </c>
      <c r="E18" s="992">
        <v>-4.0999999999999996</v>
      </c>
      <c r="F18" s="1001">
        <v>46.9</v>
      </c>
      <c r="G18" s="1001">
        <v>12.6</v>
      </c>
      <c r="H18" s="1005">
        <v>0.72</v>
      </c>
      <c r="I18" s="1011">
        <v>-1.96</v>
      </c>
      <c r="J18" s="1005">
        <v>4.5999999999999996</v>
      </c>
      <c r="K18" s="1011">
        <v>3.35</v>
      </c>
    </row>
    <row r="19" spans="1:11" ht="14.65" customHeight="1">
      <c r="A19" s="967" t="s">
        <v>276</v>
      </c>
      <c r="B19" s="973"/>
      <c r="C19" s="981"/>
      <c r="D19" s="480">
        <v>32758</v>
      </c>
      <c r="E19" s="992">
        <v>-4.2</v>
      </c>
      <c r="F19" s="1001">
        <v>10.4</v>
      </c>
      <c r="G19" s="1001">
        <v>-0.8</v>
      </c>
      <c r="H19" s="1005">
        <v>0.96</v>
      </c>
      <c r="I19" s="1011">
        <v>0.73</v>
      </c>
      <c r="J19" s="1005">
        <v>0.99</v>
      </c>
      <c r="K19" s="1011">
        <v>0.59</v>
      </c>
    </row>
    <row r="20" spans="1:11" ht="14.65" customHeight="1">
      <c r="A20" s="968" t="s">
        <v>469</v>
      </c>
      <c r="B20" s="970"/>
      <c r="C20" s="978"/>
      <c r="D20" s="480">
        <v>110363</v>
      </c>
      <c r="E20" s="992">
        <v>-1</v>
      </c>
      <c r="F20" s="1001">
        <v>78.7</v>
      </c>
      <c r="G20" s="1001">
        <v>-1.1000000000000001</v>
      </c>
      <c r="H20" s="1005">
        <v>4.3499999999999996</v>
      </c>
      <c r="I20" s="1011">
        <v>1.9</v>
      </c>
      <c r="J20" s="1005">
        <v>6.04</v>
      </c>
      <c r="K20" s="1011">
        <v>2.2200000000000002</v>
      </c>
    </row>
    <row r="21" spans="1:11" ht="14.65" customHeight="1">
      <c r="A21" s="967" t="s">
        <v>409</v>
      </c>
      <c r="B21" s="974"/>
      <c r="C21" s="982"/>
      <c r="D21" s="480">
        <v>39360</v>
      </c>
      <c r="E21" s="992">
        <v>2.7</v>
      </c>
      <c r="F21" s="1001">
        <v>58.2</v>
      </c>
      <c r="G21" s="1001">
        <v>1.5</v>
      </c>
      <c r="H21" s="1005">
        <v>1.97</v>
      </c>
      <c r="I21" s="1011">
        <v>-3.e-002</v>
      </c>
      <c r="J21" s="1005">
        <v>1.69</v>
      </c>
      <c r="K21" s="1011">
        <v>-0.77</v>
      </c>
    </row>
    <row r="22" spans="1:11" ht="14.65" customHeight="1">
      <c r="A22" s="968" t="s">
        <v>471</v>
      </c>
      <c r="B22" s="970"/>
      <c r="C22" s="978"/>
      <c r="D22" s="480">
        <v>87726</v>
      </c>
      <c r="E22" s="992">
        <v>0.9</v>
      </c>
      <c r="F22" s="1001">
        <v>23.6</v>
      </c>
      <c r="G22" s="1001">
        <v>-4.9000000000000004</v>
      </c>
      <c r="H22" s="1005">
        <v>3.e-002</v>
      </c>
      <c r="I22" s="1011">
        <v>-0.72</v>
      </c>
      <c r="J22" s="1005">
        <v>0.86</v>
      </c>
      <c r="K22" s="1011">
        <v>0.26</v>
      </c>
    </row>
    <row r="23" spans="1:11" ht="14.65" customHeight="1">
      <c r="A23" s="964" t="s">
        <v>476</v>
      </c>
      <c r="B23" s="970"/>
      <c r="C23" s="978"/>
      <c r="D23" s="480">
        <v>204240</v>
      </c>
      <c r="E23" s="992">
        <v>0.3</v>
      </c>
      <c r="F23" s="1001">
        <v>40.5</v>
      </c>
      <c r="G23" s="1001">
        <v>7.5</v>
      </c>
      <c r="H23" s="1005">
        <v>1.08</v>
      </c>
      <c r="I23" s="1011">
        <v>-0.31</v>
      </c>
      <c r="J23" s="1005">
        <v>1.5</v>
      </c>
      <c r="K23" s="1011">
        <v>-5.e-002</v>
      </c>
    </row>
    <row r="24" spans="1:11" ht="14.65" customHeight="1">
      <c r="A24" s="964" t="s">
        <v>434</v>
      </c>
      <c r="B24" s="970"/>
      <c r="C24" s="978"/>
      <c r="D24" s="480">
        <v>11574</v>
      </c>
      <c r="E24" s="992">
        <v>8.1</v>
      </c>
      <c r="F24" s="1001">
        <v>8.1999999999999993</v>
      </c>
      <c r="G24" s="1001">
        <v>3.9</v>
      </c>
      <c r="H24" s="1005">
        <v>1.02</v>
      </c>
      <c r="I24" s="1011">
        <v>0.5</v>
      </c>
      <c r="J24" s="1005">
        <v>0.94</v>
      </c>
      <c r="K24" s="1011">
        <v>0.42</v>
      </c>
    </row>
    <row r="25" spans="1:11" ht="14.65" customHeight="1">
      <c r="A25" s="969" t="s">
        <v>236</v>
      </c>
      <c r="B25" s="975"/>
      <c r="C25" s="983"/>
      <c r="D25" s="987">
        <v>113153</v>
      </c>
      <c r="E25" s="993">
        <v>-7.6</v>
      </c>
      <c r="F25" s="1002">
        <v>24.3</v>
      </c>
      <c r="G25" s="1002">
        <v>1.4</v>
      </c>
      <c r="H25" s="1006">
        <v>2.1</v>
      </c>
      <c r="I25" s="1012">
        <v>0.43</v>
      </c>
      <c r="J25" s="1006">
        <v>1.7</v>
      </c>
      <c r="K25" s="1012">
        <v>-0.76</v>
      </c>
    </row>
    <row r="26" spans="1:11" ht="15.75" customHeight="1"/>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H4:K4"/>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4:C7"/>
    <mergeCell ref="D4:D7"/>
    <mergeCell ref="F4:F7"/>
    <mergeCell ref="H5:H7"/>
    <mergeCell ref="J5:J7"/>
    <mergeCell ref="E6:E7"/>
    <mergeCell ref="G6:G7"/>
    <mergeCell ref="I6:I7"/>
    <mergeCell ref="K6:K7"/>
  </mergeCells>
  <phoneticPr fontId="39"/>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3"/>
  <dimension ref="A1:P52"/>
  <sheetViews>
    <sheetView showGridLines="0" zoomScaleSheetLayoutView="100" workbookViewId="0">
      <selection activeCell="F2" sqref="F2"/>
    </sheetView>
  </sheetViews>
  <sheetFormatPr defaultRowHeight="12"/>
  <cols>
    <col min="1" max="1" width="10.625" style="1014" customWidth="1"/>
    <col min="2" max="2" width="4.125" style="1014" customWidth="1"/>
    <col min="3" max="3" width="3.625" style="1014" customWidth="1"/>
    <col min="4" max="4" width="9.44140625" style="1014" customWidth="1"/>
    <col min="5" max="5" width="9" style="1014" customWidth="1"/>
    <col min="6" max="10" width="8.625" style="1014" customWidth="1"/>
    <col min="11" max="11" width="9" style="1014" customWidth="1"/>
    <col min="12" max="12" width="8.625" style="1014" customWidth="1"/>
    <col min="13" max="256" width="9" style="1014" customWidth="1"/>
    <col min="257" max="257" width="10.625" style="1014" customWidth="1"/>
    <col min="258" max="258" width="4.125" style="1014" customWidth="1"/>
    <col min="259" max="259" width="3.625" style="1014" customWidth="1"/>
    <col min="260" max="268" width="8.625" style="1014" customWidth="1"/>
    <col min="269" max="512" width="9" style="1014" customWidth="1"/>
    <col min="513" max="513" width="10.625" style="1014" customWidth="1"/>
    <col min="514" max="514" width="4.125" style="1014" customWidth="1"/>
    <col min="515" max="515" width="3.625" style="1014" customWidth="1"/>
    <col min="516" max="524" width="8.625" style="1014" customWidth="1"/>
    <col min="525" max="768" width="9" style="1014" customWidth="1"/>
    <col min="769" max="769" width="10.625" style="1014" customWidth="1"/>
    <col min="770" max="770" width="4.125" style="1014" customWidth="1"/>
    <col min="771" max="771" width="3.625" style="1014" customWidth="1"/>
    <col min="772" max="780" width="8.625" style="1014" customWidth="1"/>
    <col min="781" max="1024" width="9" style="1014" customWidth="1"/>
    <col min="1025" max="1025" width="10.625" style="1014" customWidth="1"/>
    <col min="1026" max="1026" width="4.125" style="1014" customWidth="1"/>
    <col min="1027" max="1027" width="3.625" style="1014" customWidth="1"/>
    <col min="1028" max="1036" width="8.625" style="1014" customWidth="1"/>
    <col min="1037" max="1280" width="9" style="1014" customWidth="1"/>
    <col min="1281" max="1281" width="10.625" style="1014" customWidth="1"/>
    <col min="1282" max="1282" width="4.125" style="1014" customWidth="1"/>
    <col min="1283" max="1283" width="3.625" style="1014" customWidth="1"/>
    <col min="1284" max="1292" width="8.625" style="1014" customWidth="1"/>
    <col min="1293" max="1536" width="9" style="1014" customWidth="1"/>
    <col min="1537" max="1537" width="10.625" style="1014" customWidth="1"/>
    <col min="1538" max="1538" width="4.125" style="1014" customWidth="1"/>
    <col min="1539" max="1539" width="3.625" style="1014" customWidth="1"/>
    <col min="1540" max="1548" width="8.625" style="1014" customWidth="1"/>
    <col min="1549" max="1792" width="9" style="1014" customWidth="1"/>
    <col min="1793" max="1793" width="10.625" style="1014" customWidth="1"/>
    <col min="1794" max="1794" width="4.125" style="1014" customWidth="1"/>
    <col min="1795" max="1795" width="3.625" style="1014" customWidth="1"/>
    <col min="1796" max="1804" width="8.625" style="1014" customWidth="1"/>
    <col min="1805" max="2048" width="9" style="1014" customWidth="1"/>
    <col min="2049" max="2049" width="10.625" style="1014" customWidth="1"/>
    <col min="2050" max="2050" width="4.125" style="1014" customWidth="1"/>
    <col min="2051" max="2051" width="3.625" style="1014" customWidth="1"/>
    <col min="2052" max="2060" width="8.625" style="1014" customWidth="1"/>
    <col min="2061" max="2304" width="9" style="1014" customWidth="1"/>
    <col min="2305" max="2305" width="10.625" style="1014" customWidth="1"/>
    <col min="2306" max="2306" width="4.125" style="1014" customWidth="1"/>
    <col min="2307" max="2307" width="3.625" style="1014" customWidth="1"/>
    <col min="2308" max="2316" width="8.625" style="1014" customWidth="1"/>
    <col min="2317" max="2560" width="9" style="1014" customWidth="1"/>
    <col min="2561" max="2561" width="10.625" style="1014" customWidth="1"/>
    <col min="2562" max="2562" width="4.125" style="1014" customWidth="1"/>
    <col min="2563" max="2563" width="3.625" style="1014" customWidth="1"/>
    <col min="2564" max="2572" width="8.625" style="1014" customWidth="1"/>
    <col min="2573" max="2816" width="9" style="1014" customWidth="1"/>
    <col min="2817" max="2817" width="10.625" style="1014" customWidth="1"/>
    <col min="2818" max="2818" width="4.125" style="1014" customWidth="1"/>
    <col min="2819" max="2819" width="3.625" style="1014" customWidth="1"/>
    <col min="2820" max="2828" width="8.625" style="1014" customWidth="1"/>
    <col min="2829" max="3072" width="9" style="1014" customWidth="1"/>
    <col min="3073" max="3073" width="10.625" style="1014" customWidth="1"/>
    <col min="3074" max="3074" width="4.125" style="1014" customWidth="1"/>
    <col min="3075" max="3075" width="3.625" style="1014" customWidth="1"/>
    <col min="3076" max="3084" width="8.625" style="1014" customWidth="1"/>
    <col min="3085" max="3328" width="9" style="1014" customWidth="1"/>
    <col min="3329" max="3329" width="10.625" style="1014" customWidth="1"/>
    <col min="3330" max="3330" width="4.125" style="1014" customWidth="1"/>
    <col min="3331" max="3331" width="3.625" style="1014" customWidth="1"/>
    <col min="3332" max="3340" width="8.625" style="1014" customWidth="1"/>
    <col min="3341" max="3584" width="9" style="1014" customWidth="1"/>
    <col min="3585" max="3585" width="10.625" style="1014" customWidth="1"/>
    <col min="3586" max="3586" width="4.125" style="1014" customWidth="1"/>
    <col min="3587" max="3587" width="3.625" style="1014" customWidth="1"/>
    <col min="3588" max="3596" width="8.625" style="1014" customWidth="1"/>
    <col min="3597" max="3840" width="9" style="1014" customWidth="1"/>
    <col min="3841" max="3841" width="10.625" style="1014" customWidth="1"/>
    <col min="3842" max="3842" width="4.125" style="1014" customWidth="1"/>
    <col min="3843" max="3843" width="3.625" style="1014" customWidth="1"/>
    <col min="3844" max="3852" width="8.625" style="1014" customWidth="1"/>
    <col min="3853" max="4096" width="9" style="1014" customWidth="1"/>
    <col min="4097" max="4097" width="10.625" style="1014" customWidth="1"/>
    <col min="4098" max="4098" width="4.125" style="1014" customWidth="1"/>
    <col min="4099" max="4099" width="3.625" style="1014" customWidth="1"/>
    <col min="4100" max="4108" width="8.625" style="1014" customWidth="1"/>
    <col min="4109" max="4352" width="9" style="1014" customWidth="1"/>
    <col min="4353" max="4353" width="10.625" style="1014" customWidth="1"/>
    <col min="4354" max="4354" width="4.125" style="1014" customWidth="1"/>
    <col min="4355" max="4355" width="3.625" style="1014" customWidth="1"/>
    <col min="4356" max="4364" width="8.625" style="1014" customWidth="1"/>
    <col min="4365" max="4608" width="9" style="1014" customWidth="1"/>
    <col min="4609" max="4609" width="10.625" style="1014" customWidth="1"/>
    <col min="4610" max="4610" width="4.125" style="1014" customWidth="1"/>
    <col min="4611" max="4611" width="3.625" style="1014" customWidth="1"/>
    <col min="4612" max="4620" width="8.625" style="1014" customWidth="1"/>
    <col min="4621" max="4864" width="9" style="1014" customWidth="1"/>
    <col min="4865" max="4865" width="10.625" style="1014" customWidth="1"/>
    <col min="4866" max="4866" width="4.125" style="1014" customWidth="1"/>
    <col min="4867" max="4867" width="3.625" style="1014" customWidth="1"/>
    <col min="4868" max="4876" width="8.625" style="1014" customWidth="1"/>
    <col min="4877" max="5120" width="9" style="1014" customWidth="1"/>
    <col min="5121" max="5121" width="10.625" style="1014" customWidth="1"/>
    <col min="5122" max="5122" width="4.125" style="1014" customWidth="1"/>
    <col min="5123" max="5123" width="3.625" style="1014" customWidth="1"/>
    <col min="5124" max="5132" width="8.625" style="1014" customWidth="1"/>
    <col min="5133" max="5376" width="9" style="1014" customWidth="1"/>
    <col min="5377" max="5377" width="10.625" style="1014" customWidth="1"/>
    <col min="5378" max="5378" width="4.125" style="1014" customWidth="1"/>
    <col min="5379" max="5379" width="3.625" style="1014" customWidth="1"/>
    <col min="5380" max="5388" width="8.625" style="1014" customWidth="1"/>
    <col min="5389" max="5632" width="9" style="1014" customWidth="1"/>
    <col min="5633" max="5633" width="10.625" style="1014" customWidth="1"/>
    <col min="5634" max="5634" width="4.125" style="1014" customWidth="1"/>
    <col min="5635" max="5635" width="3.625" style="1014" customWidth="1"/>
    <col min="5636" max="5644" width="8.625" style="1014" customWidth="1"/>
    <col min="5645" max="5888" width="9" style="1014" customWidth="1"/>
    <col min="5889" max="5889" width="10.625" style="1014" customWidth="1"/>
    <col min="5890" max="5890" width="4.125" style="1014" customWidth="1"/>
    <col min="5891" max="5891" width="3.625" style="1014" customWidth="1"/>
    <col min="5892" max="5900" width="8.625" style="1014" customWidth="1"/>
    <col min="5901" max="6144" width="9" style="1014" customWidth="1"/>
    <col min="6145" max="6145" width="10.625" style="1014" customWidth="1"/>
    <col min="6146" max="6146" width="4.125" style="1014" customWidth="1"/>
    <col min="6147" max="6147" width="3.625" style="1014" customWidth="1"/>
    <col min="6148" max="6156" width="8.625" style="1014" customWidth="1"/>
    <col min="6157" max="6400" width="9" style="1014" customWidth="1"/>
    <col min="6401" max="6401" width="10.625" style="1014" customWidth="1"/>
    <col min="6402" max="6402" width="4.125" style="1014" customWidth="1"/>
    <col min="6403" max="6403" width="3.625" style="1014" customWidth="1"/>
    <col min="6404" max="6412" width="8.625" style="1014" customWidth="1"/>
    <col min="6413" max="6656" width="9" style="1014" customWidth="1"/>
    <col min="6657" max="6657" width="10.625" style="1014" customWidth="1"/>
    <col min="6658" max="6658" width="4.125" style="1014" customWidth="1"/>
    <col min="6659" max="6659" width="3.625" style="1014" customWidth="1"/>
    <col min="6660" max="6668" width="8.625" style="1014" customWidth="1"/>
    <col min="6669" max="6912" width="9" style="1014" customWidth="1"/>
    <col min="6913" max="6913" width="10.625" style="1014" customWidth="1"/>
    <col min="6914" max="6914" width="4.125" style="1014" customWidth="1"/>
    <col min="6915" max="6915" width="3.625" style="1014" customWidth="1"/>
    <col min="6916" max="6924" width="8.625" style="1014" customWidth="1"/>
    <col min="6925" max="7168" width="9" style="1014" customWidth="1"/>
    <col min="7169" max="7169" width="10.625" style="1014" customWidth="1"/>
    <col min="7170" max="7170" width="4.125" style="1014" customWidth="1"/>
    <col min="7171" max="7171" width="3.625" style="1014" customWidth="1"/>
    <col min="7172" max="7180" width="8.625" style="1014" customWidth="1"/>
    <col min="7181" max="7424" width="9" style="1014" customWidth="1"/>
    <col min="7425" max="7425" width="10.625" style="1014" customWidth="1"/>
    <col min="7426" max="7426" width="4.125" style="1014" customWidth="1"/>
    <col min="7427" max="7427" width="3.625" style="1014" customWidth="1"/>
    <col min="7428" max="7436" width="8.625" style="1014" customWidth="1"/>
    <col min="7437" max="7680" width="9" style="1014" customWidth="1"/>
    <col min="7681" max="7681" width="10.625" style="1014" customWidth="1"/>
    <col min="7682" max="7682" width="4.125" style="1014" customWidth="1"/>
    <col min="7683" max="7683" width="3.625" style="1014" customWidth="1"/>
    <col min="7684" max="7692" width="8.625" style="1014" customWidth="1"/>
    <col min="7693" max="7936" width="9" style="1014" customWidth="1"/>
    <col min="7937" max="7937" width="10.625" style="1014" customWidth="1"/>
    <col min="7938" max="7938" width="4.125" style="1014" customWidth="1"/>
    <col min="7939" max="7939" width="3.625" style="1014" customWidth="1"/>
    <col min="7940" max="7948" width="8.625" style="1014" customWidth="1"/>
    <col min="7949" max="8192" width="9" style="1014" customWidth="1"/>
    <col min="8193" max="8193" width="10.625" style="1014" customWidth="1"/>
    <col min="8194" max="8194" width="4.125" style="1014" customWidth="1"/>
    <col min="8195" max="8195" width="3.625" style="1014" customWidth="1"/>
    <col min="8196" max="8204" width="8.625" style="1014" customWidth="1"/>
    <col min="8205" max="8448" width="9" style="1014" customWidth="1"/>
    <col min="8449" max="8449" width="10.625" style="1014" customWidth="1"/>
    <col min="8450" max="8450" width="4.125" style="1014" customWidth="1"/>
    <col min="8451" max="8451" width="3.625" style="1014" customWidth="1"/>
    <col min="8452" max="8460" width="8.625" style="1014" customWidth="1"/>
    <col min="8461" max="8704" width="9" style="1014" customWidth="1"/>
    <col min="8705" max="8705" width="10.625" style="1014" customWidth="1"/>
    <col min="8706" max="8706" width="4.125" style="1014" customWidth="1"/>
    <col min="8707" max="8707" width="3.625" style="1014" customWidth="1"/>
    <col min="8708" max="8716" width="8.625" style="1014" customWidth="1"/>
    <col min="8717" max="8960" width="9" style="1014" customWidth="1"/>
    <col min="8961" max="8961" width="10.625" style="1014" customWidth="1"/>
    <col min="8962" max="8962" width="4.125" style="1014" customWidth="1"/>
    <col min="8963" max="8963" width="3.625" style="1014" customWidth="1"/>
    <col min="8964" max="8972" width="8.625" style="1014" customWidth="1"/>
    <col min="8973" max="9216" width="9" style="1014" customWidth="1"/>
    <col min="9217" max="9217" width="10.625" style="1014" customWidth="1"/>
    <col min="9218" max="9218" width="4.125" style="1014" customWidth="1"/>
    <col min="9219" max="9219" width="3.625" style="1014" customWidth="1"/>
    <col min="9220" max="9228" width="8.625" style="1014" customWidth="1"/>
    <col min="9229" max="9472" width="9" style="1014" customWidth="1"/>
    <col min="9473" max="9473" width="10.625" style="1014" customWidth="1"/>
    <col min="9474" max="9474" width="4.125" style="1014" customWidth="1"/>
    <col min="9475" max="9475" width="3.625" style="1014" customWidth="1"/>
    <col min="9476" max="9484" width="8.625" style="1014" customWidth="1"/>
    <col min="9485" max="9728" width="9" style="1014" customWidth="1"/>
    <col min="9729" max="9729" width="10.625" style="1014" customWidth="1"/>
    <col min="9730" max="9730" width="4.125" style="1014" customWidth="1"/>
    <col min="9731" max="9731" width="3.625" style="1014" customWidth="1"/>
    <col min="9732" max="9740" width="8.625" style="1014" customWidth="1"/>
    <col min="9741" max="9984" width="9" style="1014" customWidth="1"/>
    <col min="9985" max="9985" width="10.625" style="1014" customWidth="1"/>
    <col min="9986" max="9986" width="4.125" style="1014" customWidth="1"/>
    <col min="9987" max="9987" width="3.625" style="1014" customWidth="1"/>
    <col min="9988" max="9996" width="8.625" style="1014" customWidth="1"/>
    <col min="9997" max="10240" width="9" style="1014" customWidth="1"/>
    <col min="10241" max="10241" width="10.625" style="1014" customWidth="1"/>
    <col min="10242" max="10242" width="4.125" style="1014" customWidth="1"/>
    <col min="10243" max="10243" width="3.625" style="1014" customWidth="1"/>
    <col min="10244" max="10252" width="8.625" style="1014" customWidth="1"/>
    <col min="10253" max="10496" width="9" style="1014" customWidth="1"/>
    <col min="10497" max="10497" width="10.625" style="1014" customWidth="1"/>
    <col min="10498" max="10498" width="4.125" style="1014" customWidth="1"/>
    <col min="10499" max="10499" width="3.625" style="1014" customWidth="1"/>
    <col min="10500" max="10508" width="8.625" style="1014" customWidth="1"/>
    <col min="10509" max="10752" width="9" style="1014" customWidth="1"/>
    <col min="10753" max="10753" width="10.625" style="1014" customWidth="1"/>
    <col min="10754" max="10754" width="4.125" style="1014" customWidth="1"/>
    <col min="10755" max="10755" width="3.625" style="1014" customWidth="1"/>
    <col min="10756" max="10764" width="8.625" style="1014" customWidth="1"/>
    <col min="10765" max="11008" width="9" style="1014" customWidth="1"/>
    <col min="11009" max="11009" width="10.625" style="1014" customWidth="1"/>
    <col min="11010" max="11010" width="4.125" style="1014" customWidth="1"/>
    <col min="11011" max="11011" width="3.625" style="1014" customWidth="1"/>
    <col min="11012" max="11020" width="8.625" style="1014" customWidth="1"/>
    <col min="11021" max="11264" width="9" style="1014" customWidth="1"/>
    <col min="11265" max="11265" width="10.625" style="1014" customWidth="1"/>
    <col min="11266" max="11266" width="4.125" style="1014" customWidth="1"/>
    <col min="11267" max="11267" width="3.625" style="1014" customWidth="1"/>
    <col min="11268" max="11276" width="8.625" style="1014" customWidth="1"/>
    <col min="11277" max="11520" width="9" style="1014" customWidth="1"/>
    <col min="11521" max="11521" width="10.625" style="1014" customWidth="1"/>
    <col min="11522" max="11522" width="4.125" style="1014" customWidth="1"/>
    <col min="11523" max="11523" width="3.625" style="1014" customWidth="1"/>
    <col min="11524" max="11532" width="8.625" style="1014" customWidth="1"/>
    <col min="11533" max="11776" width="9" style="1014" customWidth="1"/>
    <col min="11777" max="11777" width="10.625" style="1014" customWidth="1"/>
    <col min="11778" max="11778" width="4.125" style="1014" customWidth="1"/>
    <col min="11779" max="11779" width="3.625" style="1014" customWidth="1"/>
    <col min="11780" max="11788" width="8.625" style="1014" customWidth="1"/>
    <col min="11789" max="12032" width="9" style="1014" customWidth="1"/>
    <col min="12033" max="12033" width="10.625" style="1014" customWidth="1"/>
    <col min="12034" max="12034" width="4.125" style="1014" customWidth="1"/>
    <col min="12035" max="12035" width="3.625" style="1014" customWidth="1"/>
    <col min="12036" max="12044" width="8.625" style="1014" customWidth="1"/>
    <col min="12045" max="12288" width="9" style="1014" customWidth="1"/>
    <col min="12289" max="12289" width="10.625" style="1014" customWidth="1"/>
    <col min="12290" max="12290" width="4.125" style="1014" customWidth="1"/>
    <col min="12291" max="12291" width="3.625" style="1014" customWidth="1"/>
    <col min="12292" max="12300" width="8.625" style="1014" customWidth="1"/>
    <col min="12301" max="12544" width="9" style="1014" customWidth="1"/>
    <col min="12545" max="12545" width="10.625" style="1014" customWidth="1"/>
    <col min="12546" max="12546" width="4.125" style="1014" customWidth="1"/>
    <col min="12547" max="12547" width="3.625" style="1014" customWidth="1"/>
    <col min="12548" max="12556" width="8.625" style="1014" customWidth="1"/>
    <col min="12557" max="12800" width="9" style="1014" customWidth="1"/>
    <col min="12801" max="12801" width="10.625" style="1014" customWidth="1"/>
    <col min="12802" max="12802" width="4.125" style="1014" customWidth="1"/>
    <col min="12803" max="12803" width="3.625" style="1014" customWidth="1"/>
    <col min="12804" max="12812" width="8.625" style="1014" customWidth="1"/>
    <col min="12813" max="13056" width="9" style="1014" customWidth="1"/>
    <col min="13057" max="13057" width="10.625" style="1014" customWidth="1"/>
    <col min="13058" max="13058" width="4.125" style="1014" customWidth="1"/>
    <col min="13059" max="13059" width="3.625" style="1014" customWidth="1"/>
    <col min="13060" max="13068" width="8.625" style="1014" customWidth="1"/>
    <col min="13069" max="13312" width="9" style="1014" customWidth="1"/>
    <col min="13313" max="13313" width="10.625" style="1014" customWidth="1"/>
    <col min="13314" max="13314" width="4.125" style="1014" customWidth="1"/>
    <col min="13315" max="13315" width="3.625" style="1014" customWidth="1"/>
    <col min="13316" max="13324" width="8.625" style="1014" customWidth="1"/>
    <col min="13325" max="13568" width="9" style="1014" customWidth="1"/>
    <col min="13569" max="13569" width="10.625" style="1014" customWidth="1"/>
    <col min="13570" max="13570" width="4.125" style="1014" customWidth="1"/>
    <col min="13571" max="13571" width="3.625" style="1014" customWidth="1"/>
    <col min="13572" max="13580" width="8.625" style="1014" customWidth="1"/>
    <col min="13581" max="13824" width="9" style="1014" customWidth="1"/>
    <col min="13825" max="13825" width="10.625" style="1014" customWidth="1"/>
    <col min="13826" max="13826" width="4.125" style="1014" customWidth="1"/>
    <col min="13827" max="13827" width="3.625" style="1014" customWidth="1"/>
    <col min="13828" max="13836" width="8.625" style="1014" customWidth="1"/>
    <col min="13837" max="14080" width="9" style="1014" customWidth="1"/>
    <col min="14081" max="14081" width="10.625" style="1014" customWidth="1"/>
    <col min="14082" max="14082" width="4.125" style="1014" customWidth="1"/>
    <col min="14083" max="14083" width="3.625" style="1014" customWidth="1"/>
    <col min="14084" max="14092" width="8.625" style="1014" customWidth="1"/>
    <col min="14093" max="14336" width="9" style="1014" customWidth="1"/>
    <col min="14337" max="14337" width="10.625" style="1014" customWidth="1"/>
    <col min="14338" max="14338" width="4.125" style="1014" customWidth="1"/>
    <col min="14339" max="14339" width="3.625" style="1014" customWidth="1"/>
    <col min="14340" max="14348" width="8.625" style="1014" customWidth="1"/>
    <col min="14349" max="14592" width="9" style="1014" customWidth="1"/>
    <col min="14593" max="14593" width="10.625" style="1014" customWidth="1"/>
    <col min="14594" max="14594" width="4.125" style="1014" customWidth="1"/>
    <col min="14595" max="14595" width="3.625" style="1014" customWidth="1"/>
    <col min="14596" max="14604" width="8.625" style="1014" customWidth="1"/>
    <col min="14605" max="14848" width="9" style="1014" customWidth="1"/>
    <col min="14849" max="14849" width="10.625" style="1014" customWidth="1"/>
    <col min="14850" max="14850" width="4.125" style="1014" customWidth="1"/>
    <col min="14851" max="14851" width="3.625" style="1014" customWidth="1"/>
    <col min="14852" max="14860" width="8.625" style="1014" customWidth="1"/>
    <col min="14861" max="15104" width="9" style="1014" customWidth="1"/>
    <col min="15105" max="15105" width="10.625" style="1014" customWidth="1"/>
    <col min="15106" max="15106" width="4.125" style="1014" customWidth="1"/>
    <col min="15107" max="15107" width="3.625" style="1014" customWidth="1"/>
    <col min="15108" max="15116" width="8.625" style="1014" customWidth="1"/>
    <col min="15117" max="15360" width="9" style="1014" customWidth="1"/>
    <col min="15361" max="15361" width="10.625" style="1014" customWidth="1"/>
    <col min="15362" max="15362" width="4.125" style="1014" customWidth="1"/>
    <col min="15363" max="15363" width="3.625" style="1014" customWidth="1"/>
    <col min="15364" max="15372" width="8.625" style="1014" customWidth="1"/>
    <col min="15373" max="15616" width="9" style="1014" customWidth="1"/>
    <col min="15617" max="15617" width="10.625" style="1014" customWidth="1"/>
    <col min="15618" max="15618" width="4.125" style="1014" customWidth="1"/>
    <col min="15619" max="15619" width="3.625" style="1014" customWidth="1"/>
    <col min="15620" max="15628" width="8.625" style="1014" customWidth="1"/>
    <col min="15629" max="15872" width="9" style="1014" customWidth="1"/>
    <col min="15873" max="15873" width="10.625" style="1014" customWidth="1"/>
    <col min="15874" max="15874" width="4.125" style="1014" customWidth="1"/>
    <col min="15875" max="15875" width="3.625" style="1014" customWidth="1"/>
    <col min="15876" max="15884" width="8.625" style="1014" customWidth="1"/>
    <col min="15885" max="16128" width="9" style="1014" customWidth="1"/>
    <col min="16129" max="16129" width="10.625" style="1014" customWidth="1"/>
    <col min="16130" max="16130" width="4.125" style="1014" customWidth="1"/>
    <col min="16131" max="16131" width="3.625" style="1014" customWidth="1"/>
    <col min="16132" max="16140" width="8.625" style="1014" customWidth="1"/>
    <col min="16141" max="16384" width="9" style="1014" customWidth="1"/>
  </cols>
  <sheetData>
    <row r="1" spans="1:14" ht="16.5" customHeight="1">
      <c r="A1" s="1016"/>
      <c r="B1" s="1016"/>
      <c r="C1" s="1016"/>
      <c r="D1" s="988"/>
      <c r="E1" s="994" t="s">
        <v>888</v>
      </c>
      <c r="F1" s="72"/>
      <c r="G1" s="72"/>
      <c r="H1" s="72"/>
      <c r="I1" s="72"/>
      <c r="J1" s="72"/>
      <c r="K1" s="988"/>
      <c r="L1" s="930"/>
    </row>
    <row r="2" spans="1:14" ht="16.5" customHeight="1">
      <c r="A2" s="1017" t="s">
        <v>880</v>
      </c>
      <c r="B2" s="1017"/>
      <c r="C2" s="1017"/>
      <c r="D2" s="930"/>
      <c r="E2" s="1050" t="s">
        <v>978</v>
      </c>
      <c r="G2" s="1050"/>
      <c r="H2" s="1050"/>
      <c r="I2" s="1050"/>
      <c r="J2" s="1050"/>
      <c r="K2" s="1063" t="s">
        <v>220</v>
      </c>
      <c r="L2" s="1063"/>
    </row>
    <row r="3" spans="1:14" ht="16.5" customHeight="1">
      <c r="A3" s="500" t="s">
        <v>103</v>
      </c>
      <c r="B3" s="1028"/>
      <c r="C3" s="1038"/>
      <c r="D3" s="514" t="s">
        <v>843</v>
      </c>
      <c r="E3" s="539"/>
      <c r="F3" s="514" t="s">
        <v>881</v>
      </c>
      <c r="G3" s="907"/>
      <c r="H3" s="514" t="s">
        <v>882</v>
      </c>
      <c r="I3" s="907"/>
      <c r="J3" s="514" t="s">
        <v>883</v>
      </c>
      <c r="K3" s="927"/>
      <c r="L3" s="42"/>
    </row>
    <row r="4" spans="1:14" ht="36" customHeight="1">
      <c r="A4" s="1018"/>
      <c r="B4" s="1018"/>
      <c r="C4" s="1039"/>
      <c r="D4" s="890" t="s">
        <v>397</v>
      </c>
      <c r="E4" s="547" t="s">
        <v>884</v>
      </c>
      <c r="F4" s="890" t="s">
        <v>890</v>
      </c>
      <c r="G4" s="890" t="s">
        <v>884</v>
      </c>
      <c r="H4" s="696" t="s">
        <v>397</v>
      </c>
      <c r="I4" s="547" t="s">
        <v>884</v>
      </c>
      <c r="J4" s="890" t="s">
        <v>890</v>
      </c>
      <c r="K4" s="695" t="s">
        <v>884</v>
      </c>
      <c r="N4" s="42"/>
    </row>
    <row r="5" spans="1:14" ht="16.5" customHeight="1">
      <c r="A5" s="1019" t="s">
        <v>235</v>
      </c>
      <c r="B5" s="875" t="s">
        <v>96</v>
      </c>
      <c r="C5" s="1040" t="s">
        <v>728</v>
      </c>
      <c r="D5" s="891">
        <v>103.7</v>
      </c>
      <c r="E5" s="908">
        <v>107.2</v>
      </c>
      <c r="F5" s="922">
        <v>101.4</v>
      </c>
      <c r="G5" s="922">
        <v>104.8</v>
      </c>
      <c r="H5" s="908">
        <v>117.3</v>
      </c>
      <c r="I5" s="908">
        <v>118.4</v>
      </c>
      <c r="J5" s="908">
        <v>102.5</v>
      </c>
      <c r="K5" s="908">
        <v>101.9</v>
      </c>
    </row>
    <row r="6" spans="1:14" ht="16.5" customHeight="1">
      <c r="A6" s="869"/>
      <c r="B6" s="880">
        <v>5</v>
      </c>
      <c r="C6" s="880"/>
      <c r="D6" s="891">
        <v>105.3</v>
      </c>
      <c r="E6" s="908">
        <v>108.2</v>
      </c>
      <c r="F6" s="922">
        <v>99.3</v>
      </c>
      <c r="G6" s="922">
        <v>102.1</v>
      </c>
      <c r="H6" s="908">
        <v>120</v>
      </c>
      <c r="I6" s="908">
        <v>120.3</v>
      </c>
      <c r="J6" s="908">
        <v>103.6</v>
      </c>
      <c r="K6" s="908">
        <v>102</v>
      </c>
    </row>
    <row r="7" spans="1:14" ht="16.5" customHeight="1">
      <c r="A7" s="1015"/>
      <c r="B7" s="1029">
        <v>6</v>
      </c>
      <c r="C7" s="869"/>
      <c r="D7" s="1041">
        <v>107.2</v>
      </c>
      <c r="E7" s="1015">
        <v>111.2</v>
      </c>
      <c r="F7" s="1058">
        <v>98</v>
      </c>
      <c r="G7" s="1015">
        <v>101.6</v>
      </c>
      <c r="H7" s="1058">
        <v>124.1</v>
      </c>
      <c r="I7" s="1015">
        <v>117.9</v>
      </c>
      <c r="J7" s="908">
        <v>102.2</v>
      </c>
      <c r="K7" s="908">
        <v>99.8</v>
      </c>
    </row>
    <row r="8" spans="1:14" ht="16.5" customHeight="1">
      <c r="A8" s="10"/>
      <c r="B8" s="6"/>
      <c r="C8" s="10"/>
      <c r="D8" s="892"/>
      <c r="E8" s="910"/>
      <c r="F8" s="1059"/>
      <c r="G8" s="1059"/>
      <c r="H8" s="1059"/>
      <c r="I8" s="1059"/>
      <c r="J8" s="1062"/>
      <c r="K8" s="1062"/>
    </row>
    <row r="9" spans="1:14" ht="16.5" customHeight="1">
      <c r="A9" s="1020" t="s">
        <v>870</v>
      </c>
      <c r="B9" s="63">
        <v>2</v>
      </c>
      <c r="C9" s="86" t="s">
        <v>706</v>
      </c>
      <c r="D9" s="893">
        <v>84.2</v>
      </c>
      <c r="E9" s="911">
        <v>84</v>
      </c>
      <c r="F9" s="911">
        <v>78.7</v>
      </c>
      <c r="G9" s="911">
        <v>78.5</v>
      </c>
      <c r="H9" s="911">
        <v>121.2</v>
      </c>
      <c r="I9" s="911">
        <v>121</v>
      </c>
      <c r="J9" s="911">
        <v>102.6</v>
      </c>
      <c r="K9" s="911">
        <v>100.2</v>
      </c>
    </row>
    <row r="10" spans="1:14" ht="16.5" customHeight="1">
      <c r="A10" s="1020"/>
      <c r="B10" s="63">
        <v>3</v>
      </c>
      <c r="C10" s="86"/>
      <c r="D10" s="893">
        <v>87.7</v>
      </c>
      <c r="E10" s="911">
        <v>87.9</v>
      </c>
      <c r="F10" s="911">
        <v>81.400000000000006</v>
      </c>
      <c r="G10" s="911">
        <v>81.599999999999994</v>
      </c>
      <c r="H10" s="911">
        <v>119.2</v>
      </c>
      <c r="I10" s="911">
        <v>113.7</v>
      </c>
      <c r="J10" s="911">
        <v>102.1</v>
      </c>
      <c r="K10" s="911">
        <v>99.6</v>
      </c>
    </row>
    <row r="11" spans="1:14" ht="17.45" customHeight="1">
      <c r="A11" s="1020"/>
      <c r="B11" s="63">
        <v>4</v>
      </c>
      <c r="C11" s="86"/>
      <c r="D11" s="893">
        <v>89.2</v>
      </c>
      <c r="E11" s="911">
        <v>88.1</v>
      </c>
      <c r="F11" s="911">
        <v>82.1</v>
      </c>
      <c r="G11" s="911">
        <v>81.099999999999994</v>
      </c>
      <c r="H11" s="911">
        <v>132.69999999999999</v>
      </c>
      <c r="I11" s="911">
        <v>117.7</v>
      </c>
      <c r="J11" s="911">
        <v>103</v>
      </c>
      <c r="K11" s="911">
        <v>100.5</v>
      </c>
    </row>
    <row r="12" spans="1:14" ht="16.5" customHeight="1">
      <c r="A12" s="1020"/>
      <c r="B12" s="63">
        <v>5</v>
      </c>
      <c r="C12" s="86"/>
      <c r="D12" s="893">
        <v>88</v>
      </c>
      <c r="E12" s="911">
        <v>86.6</v>
      </c>
      <c r="F12" s="911">
        <v>80.7</v>
      </c>
      <c r="G12" s="911">
        <v>79.400000000000006</v>
      </c>
      <c r="H12" s="911">
        <v>126</v>
      </c>
      <c r="I12" s="911">
        <v>110.5</v>
      </c>
      <c r="J12" s="911">
        <v>103.3</v>
      </c>
      <c r="K12" s="911">
        <v>100.9</v>
      </c>
    </row>
    <row r="13" spans="1:14" ht="16.5" customHeight="1">
      <c r="A13" s="1020"/>
      <c r="B13" s="63">
        <v>6</v>
      </c>
      <c r="C13" s="86"/>
      <c r="D13" s="893">
        <v>141.6</v>
      </c>
      <c r="E13" s="911">
        <v>140.4</v>
      </c>
      <c r="F13" s="911">
        <v>129.69999999999999</v>
      </c>
      <c r="G13" s="911">
        <v>128.6</v>
      </c>
      <c r="H13" s="911">
        <v>124</v>
      </c>
      <c r="I13" s="911">
        <v>115.3</v>
      </c>
      <c r="J13" s="911">
        <v>103.2</v>
      </c>
      <c r="K13" s="911">
        <v>101</v>
      </c>
    </row>
    <row r="14" spans="1:14" ht="16.5" customHeight="1">
      <c r="A14" s="1020"/>
      <c r="B14" s="63">
        <v>7</v>
      </c>
      <c r="C14" s="86"/>
      <c r="D14" s="893">
        <v>143.6</v>
      </c>
      <c r="E14" s="911">
        <v>170.9</v>
      </c>
      <c r="F14" s="911">
        <v>131</v>
      </c>
      <c r="G14" s="911">
        <v>155.9</v>
      </c>
      <c r="H14" s="911">
        <v>121.2</v>
      </c>
      <c r="I14" s="911">
        <v>117.7</v>
      </c>
      <c r="J14" s="911">
        <v>103</v>
      </c>
      <c r="K14" s="911">
        <v>100.6</v>
      </c>
    </row>
    <row r="15" spans="1:14" ht="16.5" customHeight="1">
      <c r="A15" s="1020"/>
      <c r="B15" s="63">
        <v>8</v>
      </c>
      <c r="C15" s="86"/>
      <c r="D15" s="893">
        <v>88</v>
      </c>
      <c r="E15" s="911">
        <v>89.8</v>
      </c>
      <c r="F15" s="911">
        <v>79.900000000000006</v>
      </c>
      <c r="G15" s="911">
        <v>81.599999999999994</v>
      </c>
      <c r="H15" s="911">
        <v>113.5</v>
      </c>
      <c r="I15" s="911">
        <v>114.5</v>
      </c>
      <c r="J15" s="911">
        <v>102.1</v>
      </c>
      <c r="K15" s="911">
        <v>99.9</v>
      </c>
    </row>
    <row r="16" spans="1:14" s="1015" customFormat="1" ht="16.5" customHeight="1">
      <c r="A16" s="357"/>
      <c r="B16" s="63">
        <v>9</v>
      </c>
      <c r="C16" s="63"/>
      <c r="D16" s="893">
        <v>87.3</v>
      </c>
      <c r="E16" s="911">
        <v>87.8</v>
      </c>
      <c r="F16" s="911">
        <v>79.5</v>
      </c>
      <c r="G16" s="911">
        <v>80</v>
      </c>
      <c r="H16" s="911">
        <v>126</v>
      </c>
      <c r="I16" s="911">
        <v>120.2</v>
      </c>
      <c r="J16" s="911">
        <v>101.2</v>
      </c>
      <c r="K16" s="911">
        <v>99</v>
      </c>
    </row>
    <row r="17" spans="1:16" s="1015" customFormat="1" ht="16.5" customHeight="1">
      <c r="A17" s="357"/>
      <c r="B17" s="63">
        <v>10</v>
      </c>
      <c r="C17" s="63"/>
      <c r="D17" s="893">
        <v>87.6</v>
      </c>
      <c r="E17" s="911">
        <v>87.5</v>
      </c>
      <c r="F17" s="911">
        <v>79.3</v>
      </c>
      <c r="G17" s="911">
        <v>79.2</v>
      </c>
      <c r="H17" s="911">
        <v>121.2</v>
      </c>
      <c r="I17" s="911">
        <v>123.4</v>
      </c>
      <c r="J17" s="911">
        <v>101.3</v>
      </c>
      <c r="K17" s="911">
        <v>98.8</v>
      </c>
    </row>
    <row r="18" spans="1:16" s="1015" customFormat="1" ht="16.5" customHeight="1">
      <c r="A18" s="310"/>
      <c r="B18" s="63">
        <v>11</v>
      </c>
      <c r="C18" s="886"/>
      <c r="D18" s="893">
        <v>94.2</v>
      </c>
      <c r="E18" s="911">
        <v>95.2</v>
      </c>
      <c r="F18" s="911">
        <v>84.6</v>
      </c>
      <c r="G18" s="911">
        <v>85.5</v>
      </c>
      <c r="H18" s="911">
        <v>133.69999999999999</v>
      </c>
      <c r="I18" s="911">
        <v>123.4</v>
      </c>
      <c r="J18" s="911">
        <v>100.8</v>
      </c>
      <c r="K18" s="911">
        <v>98.3</v>
      </c>
    </row>
    <row r="19" spans="1:16" s="1015" customFormat="1" ht="16.5" customHeight="1">
      <c r="A19" s="310"/>
      <c r="B19" s="63">
        <v>12</v>
      </c>
      <c r="C19" s="886"/>
      <c r="D19" s="893">
        <v>205.2</v>
      </c>
      <c r="E19" s="911">
        <v>226.9</v>
      </c>
      <c r="F19" s="911">
        <v>183.2</v>
      </c>
      <c r="G19" s="911">
        <v>202.6</v>
      </c>
      <c r="H19" s="911">
        <v>124</v>
      </c>
      <c r="I19" s="911">
        <v>122.6</v>
      </c>
      <c r="J19" s="911">
        <v>100.8</v>
      </c>
      <c r="K19" s="911">
        <v>98</v>
      </c>
    </row>
    <row r="20" spans="1:16" s="1015" customFormat="1" ht="16.5" customHeight="1">
      <c r="A20" s="357" t="s">
        <v>689</v>
      </c>
      <c r="B20" s="63">
        <v>1</v>
      </c>
      <c r="C20" s="637" t="s">
        <v>140</v>
      </c>
      <c r="D20" s="1042">
        <v>92.5</v>
      </c>
      <c r="E20" s="223">
        <v>90.1</v>
      </c>
      <c r="F20" s="223">
        <v>82.1</v>
      </c>
      <c r="G20" s="223">
        <v>79.900000000000006</v>
      </c>
      <c r="H20" s="223">
        <v>114.4</v>
      </c>
      <c r="I20" s="223">
        <v>104.8</v>
      </c>
      <c r="J20" s="911">
        <v>100.7</v>
      </c>
      <c r="K20" s="911">
        <v>97.9</v>
      </c>
    </row>
    <row r="21" spans="1:16" s="1015" customFormat="1" ht="16.5" customHeight="1">
      <c r="A21" s="1021"/>
      <c r="B21" s="1030">
        <v>2</v>
      </c>
      <c r="C21" s="887"/>
      <c r="D21" s="1043">
        <v>86.5</v>
      </c>
      <c r="E21" s="1051">
        <v>85.3</v>
      </c>
      <c r="F21" s="1051">
        <v>77.3</v>
      </c>
      <c r="G21" s="1051">
        <v>76.2</v>
      </c>
      <c r="H21" s="1051">
        <v>120.2</v>
      </c>
      <c r="I21" s="1051">
        <v>112.9</v>
      </c>
      <c r="J21" s="1051">
        <v>100.3</v>
      </c>
      <c r="K21" s="1051">
        <v>97.5</v>
      </c>
      <c r="L21" s="211"/>
      <c r="M21" s="211"/>
      <c r="N21" s="211"/>
      <c r="O21" s="211"/>
    </row>
    <row r="22" spans="1:16" ht="16.5" customHeight="1">
      <c r="A22" s="63" t="s">
        <v>740</v>
      </c>
      <c r="B22" s="63"/>
      <c r="C22" s="63"/>
      <c r="D22" s="895">
        <v>2.7</v>
      </c>
      <c r="E22" s="897">
        <v>1.5</v>
      </c>
      <c r="F22" s="897">
        <v>-1.8</v>
      </c>
      <c r="G22" s="897">
        <v>-2.9</v>
      </c>
      <c r="H22" s="897">
        <v>-0.8</v>
      </c>
      <c r="I22" s="897">
        <v>-6.7</v>
      </c>
      <c r="J22" s="897">
        <v>-2.2000000000000002</v>
      </c>
      <c r="K22" s="897">
        <v>-2.7</v>
      </c>
      <c r="M22" s="897"/>
      <c r="N22" s="42"/>
      <c r="O22" s="42"/>
      <c r="P22" s="42"/>
    </row>
    <row r="23" spans="1:16" ht="16.5" customHeight="1">
      <c r="A23" s="85" t="s">
        <v>494</v>
      </c>
      <c r="B23" s="85"/>
      <c r="C23" s="85"/>
      <c r="D23" s="896">
        <v>-6.5</v>
      </c>
      <c r="E23" s="914">
        <v>-5.3</v>
      </c>
      <c r="F23" s="914">
        <v>-5.8</v>
      </c>
      <c r="G23" s="914">
        <v>-4.5999999999999996</v>
      </c>
      <c r="H23" s="914">
        <v>5.0999999999999996</v>
      </c>
      <c r="I23" s="914">
        <v>7.7</v>
      </c>
      <c r="J23" s="914">
        <v>-0.4</v>
      </c>
      <c r="K23" s="914">
        <v>-0.4</v>
      </c>
    </row>
    <row r="24" spans="1:16" ht="13.5" customHeight="1">
      <c r="A24" s="1022"/>
      <c r="B24" s="1022"/>
      <c r="C24" s="1022"/>
      <c r="D24" s="897"/>
      <c r="E24" s="897"/>
      <c r="F24" s="897"/>
      <c r="G24" s="897"/>
      <c r="H24" s="897"/>
      <c r="I24" s="897"/>
      <c r="J24" s="897"/>
      <c r="K24" s="897"/>
      <c r="L24" s="1031"/>
    </row>
    <row r="25" spans="1:16" ht="12" customHeight="1">
      <c r="A25" s="1022"/>
      <c r="B25" s="1031"/>
      <c r="C25" s="1031"/>
      <c r="D25" s="1031"/>
      <c r="E25" s="1031"/>
      <c r="F25" s="1031"/>
      <c r="G25" s="1031"/>
      <c r="H25" s="1031"/>
      <c r="I25" s="1031"/>
      <c r="J25" s="1031"/>
      <c r="K25" s="1031"/>
      <c r="L25" s="1031"/>
    </row>
    <row r="26" spans="1:16" ht="11.25" customHeight="1">
      <c r="A26" s="1023"/>
      <c r="B26" s="1023"/>
      <c r="C26" s="1023"/>
      <c r="D26" s="1023"/>
      <c r="E26" s="1023"/>
      <c r="F26" s="1023"/>
      <c r="G26" s="1023"/>
      <c r="H26" s="1023"/>
      <c r="I26" s="1023"/>
      <c r="J26" s="1023"/>
      <c r="K26" s="1023"/>
      <c r="L26" s="1023"/>
    </row>
    <row r="27" spans="1:16" ht="16.5" customHeight="1">
      <c r="A27" s="930"/>
      <c r="B27" s="930"/>
      <c r="C27" s="930"/>
      <c r="D27" s="930"/>
      <c r="E27" s="1052" t="s">
        <v>587</v>
      </c>
      <c r="G27" s="930"/>
      <c r="H27" s="930"/>
      <c r="I27" s="930"/>
      <c r="J27" s="930"/>
      <c r="K27" s="930"/>
      <c r="L27" s="930"/>
    </row>
    <row r="28" spans="1:16" ht="16.5" customHeight="1">
      <c r="A28" s="1016" t="s">
        <v>479</v>
      </c>
      <c r="B28" s="1016"/>
      <c r="C28" s="1016"/>
      <c r="D28" s="930"/>
      <c r="E28" s="930"/>
      <c r="F28" s="930"/>
      <c r="G28" s="930"/>
      <c r="H28" s="930"/>
      <c r="I28" s="930"/>
      <c r="J28" s="930"/>
      <c r="K28" s="930"/>
      <c r="L28" s="930"/>
    </row>
    <row r="29" spans="1:16" ht="15" customHeight="1">
      <c r="A29" s="933" t="s">
        <v>267</v>
      </c>
      <c r="B29" s="933"/>
      <c r="C29" s="933"/>
      <c r="D29" s="930"/>
      <c r="E29" s="930"/>
      <c r="F29" s="930"/>
      <c r="G29" s="930"/>
      <c r="H29" s="930"/>
      <c r="I29" s="930"/>
      <c r="J29" s="930"/>
      <c r="K29" s="930"/>
      <c r="L29" s="247" t="s">
        <v>220</v>
      </c>
    </row>
    <row r="30" spans="1:16" ht="15" customHeight="1">
      <c r="A30" s="500" t="s">
        <v>388</v>
      </c>
      <c r="B30" s="500"/>
      <c r="C30" s="535"/>
      <c r="D30" s="539" t="s">
        <v>255</v>
      </c>
      <c r="E30" s="547"/>
      <c r="F30" s="547"/>
      <c r="G30" s="547" t="s">
        <v>886</v>
      </c>
      <c r="H30" s="547"/>
      <c r="I30" s="547"/>
      <c r="J30" s="547" t="s">
        <v>400</v>
      </c>
      <c r="K30" s="547"/>
      <c r="L30" s="514"/>
    </row>
    <row r="31" spans="1:16" ht="15" customHeight="1">
      <c r="A31" s="501"/>
      <c r="B31" s="501"/>
      <c r="C31" s="536"/>
      <c r="D31" s="547" t="s">
        <v>726</v>
      </c>
      <c r="E31" s="547" t="s">
        <v>887</v>
      </c>
      <c r="F31" s="547" t="s">
        <v>618</v>
      </c>
      <c r="G31" s="547" t="s">
        <v>726</v>
      </c>
      <c r="H31" s="547" t="s">
        <v>887</v>
      </c>
      <c r="I31" s="547" t="s">
        <v>618</v>
      </c>
      <c r="J31" s="547" t="s">
        <v>726</v>
      </c>
      <c r="K31" s="547" t="s">
        <v>887</v>
      </c>
      <c r="L31" s="514" t="s">
        <v>618</v>
      </c>
    </row>
    <row r="32" spans="1:16" ht="15" customHeight="1">
      <c r="A32" s="41" t="s">
        <v>870</v>
      </c>
      <c r="B32" s="1032">
        <v>12</v>
      </c>
      <c r="C32" s="1032" t="s">
        <v>706</v>
      </c>
      <c r="D32" s="1044">
        <v>696314</v>
      </c>
      <c r="E32" s="1053">
        <v>884261</v>
      </c>
      <c r="F32" s="197">
        <v>449278</v>
      </c>
      <c r="G32" s="197">
        <v>292518</v>
      </c>
      <c r="H32" s="197">
        <v>353373</v>
      </c>
      <c r="I32" s="197">
        <v>212530</v>
      </c>
      <c r="J32" s="1056">
        <v>403796</v>
      </c>
      <c r="K32" s="1056">
        <v>530888</v>
      </c>
      <c r="L32" s="1056">
        <v>236748</v>
      </c>
    </row>
    <row r="33" spans="1:14" ht="15" customHeight="1">
      <c r="A33" s="41" t="s">
        <v>689</v>
      </c>
      <c r="B33" s="1032">
        <v>1</v>
      </c>
      <c r="C33" s="1032" t="s">
        <v>140</v>
      </c>
      <c r="D33" s="1044">
        <v>313745</v>
      </c>
      <c r="E33" s="1053">
        <v>380800</v>
      </c>
      <c r="F33" s="154">
        <v>224644</v>
      </c>
      <c r="G33" s="154">
        <v>288867</v>
      </c>
      <c r="H33" s="154">
        <v>348352</v>
      </c>
      <c r="I33" s="154">
        <v>209825</v>
      </c>
      <c r="J33" s="156">
        <v>24878</v>
      </c>
      <c r="K33" s="156">
        <v>32448</v>
      </c>
      <c r="L33" s="156">
        <v>14819</v>
      </c>
    </row>
    <row r="34" spans="1:14" ht="15" customHeight="1">
      <c r="A34" s="1024"/>
      <c r="B34" s="1029">
        <v>2</v>
      </c>
      <c r="C34" s="1029"/>
      <c r="D34" s="1045">
        <v>293487</v>
      </c>
      <c r="E34" s="1054">
        <v>354508</v>
      </c>
      <c r="F34" s="1060">
        <v>211584</v>
      </c>
      <c r="G34" s="1060">
        <v>288622</v>
      </c>
      <c r="H34" s="1060">
        <v>348298</v>
      </c>
      <c r="I34" s="1060">
        <v>208525</v>
      </c>
      <c r="J34" s="166">
        <v>4865</v>
      </c>
      <c r="K34" s="166">
        <v>6210</v>
      </c>
      <c r="L34" s="166">
        <v>3059</v>
      </c>
    </row>
    <row r="35" spans="1:14" ht="15" customHeight="1">
      <c r="A35" s="63"/>
      <c r="B35" s="63"/>
      <c r="C35" s="63"/>
      <c r="D35" s="1046"/>
      <c r="E35" s="1055"/>
      <c r="F35" s="1061"/>
      <c r="G35" s="1061"/>
      <c r="H35" s="1061"/>
      <c r="I35" s="1061"/>
      <c r="J35" s="42"/>
      <c r="K35" s="1061"/>
      <c r="L35" s="1061"/>
    </row>
    <row r="36" spans="1:14" ht="15" customHeight="1">
      <c r="A36" s="1025" t="s">
        <v>424</v>
      </c>
      <c r="B36" s="1033" t="s">
        <v>424</v>
      </c>
      <c r="C36" s="357" t="s">
        <v>424</v>
      </c>
      <c r="D36" s="1047">
        <v>337681</v>
      </c>
      <c r="E36" s="1056">
        <v>396981</v>
      </c>
      <c r="F36" s="1056">
        <v>180052</v>
      </c>
      <c r="G36" s="1056">
        <v>318715</v>
      </c>
      <c r="H36" s="1056">
        <v>370880</v>
      </c>
      <c r="I36" s="1056">
        <v>180052</v>
      </c>
      <c r="J36" s="1056">
        <v>18966</v>
      </c>
      <c r="K36" s="1056">
        <v>26101</v>
      </c>
      <c r="L36" s="1056">
        <v>0</v>
      </c>
    </row>
    <row r="37" spans="1:14" ht="15" customHeight="1">
      <c r="A37" s="8" t="s">
        <v>340</v>
      </c>
      <c r="B37" s="357" t="s">
        <v>340</v>
      </c>
      <c r="C37" s="357" t="s">
        <v>340</v>
      </c>
      <c r="D37" s="1047">
        <v>339158</v>
      </c>
      <c r="E37" s="1056">
        <v>384661</v>
      </c>
      <c r="F37" s="1056">
        <v>230876</v>
      </c>
      <c r="G37" s="1056">
        <v>338261</v>
      </c>
      <c r="H37" s="1056">
        <v>383783</v>
      </c>
      <c r="I37" s="1056">
        <v>229934</v>
      </c>
      <c r="J37" s="1056">
        <v>897</v>
      </c>
      <c r="K37" s="1056">
        <v>878</v>
      </c>
      <c r="L37" s="1056">
        <v>942</v>
      </c>
    </row>
    <row r="38" spans="1:14" ht="15" customHeight="1">
      <c r="A38" s="935" t="s">
        <v>34</v>
      </c>
      <c r="B38" s="1034" t="s">
        <v>34</v>
      </c>
      <c r="C38" s="1034" t="s">
        <v>34</v>
      </c>
      <c r="D38" s="1047">
        <v>810057</v>
      </c>
      <c r="E38" s="1056">
        <v>851817</v>
      </c>
      <c r="F38" s="1056">
        <v>600383</v>
      </c>
      <c r="G38" s="1056">
        <v>483938</v>
      </c>
      <c r="H38" s="1056">
        <v>506990</v>
      </c>
      <c r="I38" s="1056">
        <v>368196</v>
      </c>
      <c r="J38" s="1056">
        <v>326119</v>
      </c>
      <c r="K38" s="1056">
        <v>344827</v>
      </c>
      <c r="L38" s="1056">
        <v>232187</v>
      </c>
    </row>
    <row r="39" spans="1:14" ht="15" customHeight="1">
      <c r="A39" s="8" t="s">
        <v>48</v>
      </c>
      <c r="B39" s="357" t="s">
        <v>48</v>
      </c>
      <c r="C39" s="357" t="s">
        <v>48</v>
      </c>
      <c r="D39" s="1047">
        <v>365518</v>
      </c>
      <c r="E39" s="1056">
        <v>405062</v>
      </c>
      <c r="F39" s="1056">
        <v>277824</v>
      </c>
      <c r="G39" s="1056">
        <v>365286</v>
      </c>
      <c r="H39" s="1056">
        <v>404750</v>
      </c>
      <c r="I39" s="1056">
        <v>277771</v>
      </c>
      <c r="J39" s="1056">
        <v>232</v>
      </c>
      <c r="K39" s="1056">
        <v>312</v>
      </c>
      <c r="L39" s="1056">
        <v>53</v>
      </c>
    </row>
    <row r="40" spans="1:14" ht="15" customHeight="1">
      <c r="A40" s="8" t="s">
        <v>213</v>
      </c>
      <c r="B40" s="357" t="s">
        <v>213</v>
      </c>
      <c r="C40" s="357" t="s">
        <v>213</v>
      </c>
      <c r="D40" s="1047">
        <v>256659</v>
      </c>
      <c r="E40" s="1056">
        <v>285982</v>
      </c>
      <c r="F40" s="1056">
        <v>165900</v>
      </c>
      <c r="G40" s="1056">
        <v>256414</v>
      </c>
      <c r="H40" s="1056">
        <v>285665</v>
      </c>
      <c r="I40" s="1056">
        <v>165877</v>
      </c>
      <c r="J40" s="1056">
        <v>245</v>
      </c>
      <c r="K40" s="1056">
        <v>317</v>
      </c>
      <c r="L40" s="1056">
        <v>23</v>
      </c>
    </row>
    <row r="41" spans="1:14" ht="15" customHeight="1">
      <c r="A41" s="8" t="s">
        <v>426</v>
      </c>
      <c r="B41" s="357" t="s">
        <v>426</v>
      </c>
      <c r="C41" s="357" t="s">
        <v>426</v>
      </c>
      <c r="D41" s="1047">
        <v>232097</v>
      </c>
      <c r="E41" s="1056">
        <v>322520</v>
      </c>
      <c r="F41" s="1056">
        <v>166840</v>
      </c>
      <c r="G41" s="1056">
        <v>221866</v>
      </c>
      <c r="H41" s="1056">
        <v>303009</v>
      </c>
      <c r="I41" s="1056">
        <v>163306</v>
      </c>
      <c r="J41" s="1056">
        <v>10231</v>
      </c>
      <c r="K41" s="1056">
        <v>19511</v>
      </c>
      <c r="L41" s="1056">
        <v>3534</v>
      </c>
    </row>
    <row r="42" spans="1:14" ht="15" customHeight="1">
      <c r="A42" s="8" t="s">
        <v>429</v>
      </c>
      <c r="B42" s="357" t="s">
        <v>429</v>
      </c>
      <c r="C42" s="357" t="s">
        <v>429</v>
      </c>
      <c r="D42" s="1047">
        <v>363952</v>
      </c>
      <c r="E42" s="1056">
        <v>533294</v>
      </c>
      <c r="F42" s="1056">
        <v>270883</v>
      </c>
      <c r="G42" s="1056">
        <v>361667</v>
      </c>
      <c r="H42" s="1056">
        <v>533185</v>
      </c>
      <c r="I42" s="1056">
        <v>267402</v>
      </c>
      <c r="J42" s="1056">
        <v>2285</v>
      </c>
      <c r="K42" s="1056">
        <v>109</v>
      </c>
      <c r="L42" s="1056">
        <v>3481</v>
      </c>
    </row>
    <row r="43" spans="1:14" ht="15" customHeight="1">
      <c r="A43" s="876" t="s">
        <v>354</v>
      </c>
      <c r="B43" s="1035"/>
      <c r="C43" s="1035"/>
      <c r="D43" s="1047">
        <v>187653</v>
      </c>
      <c r="E43" s="1056">
        <v>240847</v>
      </c>
      <c r="F43" s="1056">
        <v>149811</v>
      </c>
      <c r="G43" s="1056">
        <v>187653</v>
      </c>
      <c r="H43" s="1056">
        <v>240847</v>
      </c>
      <c r="I43" s="1056">
        <v>149811</v>
      </c>
      <c r="J43" s="1056">
        <v>0</v>
      </c>
      <c r="K43" s="1056">
        <v>0</v>
      </c>
      <c r="L43" s="1056">
        <v>0</v>
      </c>
    </row>
    <row r="44" spans="1:14" ht="15" customHeight="1">
      <c r="A44" s="877" t="s">
        <v>432</v>
      </c>
      <c r="B44" s="1036" t="s">
        <v>432</v>
      </c>
      <c r="C44" s="1036" t="s">
        <v>432</v>
      </c>
      <c r="D44" s="1047">
        <v>440608</v>
      </c>
      <c r="E44" s="1056">
        <v>458128</v>
      </c>
      <c r="F44" s="1056">
        <v>313294</v>
      </c>
      <c r="G44" s="1056">
        <v>439543</v>
      </c>
      <c r="H44" s="1056">
        <v>456966</v>
      </c>
      <c r="I44" s="1056">
        <v>312932</v>
      </c>
      <c r="J44" s="1056">
        <v>1065</v>
      </c>
      <c r="K44" s="1056">
        <v>1162</v>
      </c>
      <c r="L44" s="1056">
        <v>362</v>
      </c>
    </row>
    <row r="45" spans="1:14" ht="15" customHeight="1">
      <c r="A45" s="876" t="s">
        <v>433</v>
      </c>
      <c r="B45" s="1035" t="s">
        <v>433</v>
      </c>
      <c r="C45" s="1035" t="s">
        <v>433</v>
      </c>
      <c r="D45" s="1047">
        <v>145495</v>
      </c>
      <c r="E45" s="1056">
        <v>188951</v>
      </c>
      <c r="F45" s="1056">
        <v>121061</v>
      </c>
      <c r="G45" s="1056">
        <v>145032</v>
      </c>
      <c r="H45" s="1056">
        <v>188209</v>
      </c>
      <c r="I45" s="1056">
        <v>120754</v>
      </c>
      <c r="J45" s="1056">
        <v>463</v>
      </c>
      <c r="K45" s="1056">
        <v>742</v>
      </c>
      <c r="L45" s="1056">
        <v>307</v>
      </c>
    </row>
    <row r="46" spans="1:14" ht="15" customHeight="1">
      <c r="A46" s="877" t="s">
        <v>294</v>
      </c>
      <c r="B46" s="1036" t="s">
        <v>294</v>
      </c>
      <c r="C46" s="1036" t="s">
        <v>294</v>
      </c>
      <c r="D46" s="1047">
        <v>178206</v>
      </c>
      <c r="E46" s="1056">
        <v>231655</v>
      </c>
      <c r="F46" s="1056">
        <v>132172</v>
      </c>
      <c r="G46" s="1056">
        <v>178026</v>
      </c>
      <c r="H46" s="1056">
        <v>231368</v>
      </c>
      <c r="I46" s="1056">
        <v>132084</v>
      </c>
      <c r="J46" s="1056">
        <v>180</v>
      </c>
      <c r="K46" s="1056">
        <v>287</v>
      </c>
      <c r="L46" s="1056">
        <v>88</v>
      </c>
    </row>
    <row r="47" spans="1:14" ht="15" customHeight="1">
      <c r="A47" s="8" t="s">
        <v>384</v>
      </c>
      <c r="B47" s="357" t="s">
        <v>384</v>
      </c>
      <c r="C47" s="357" t="s">
        <v>384</v>
      </c>
      <c r="D47" s="1047">
        <v>339076</v>
      </c>
      <c r="E47" s="1056">
        <v>369921</v>
      </c>
      <c r="F47" s="1056">
        <v>302520</v>
      </c>
      <c r="G47" s="1056">
        <v>338246</v>
      </c>
      <c r="H47" s="1056">
        <v>368797</v>
      </c>
      <c r="I47" s="1056">
        <v>302037</v>
      </c>
      <c r="J47" s="1056">
        <v>830</v>
      </c>
      <c r="K47" s="1056">
        <v>1124</v>
      </c>
      <c r="L47" s="1056">
        <v>483</v>
      </c>
      <c r="M47" s="247"/>
      <c r="N47" s="247"/>
    </row>
    <row r="48" spans="1:14" ht="15" customHeight="1">
      <c r="A48" s="8" t="s">
        <v>137</v>
      </c>
      <c r="B48" s="357" t="s">
        <v>137</v>
      </c>
      <c r="C48" s="357" t="s">
        <v>137</v>
      </c>
      <c r="D48" s="1047">
        <v>272353</v>
      </c>
      <c r="E48" s="1056">
        <v>374200</v>
      </c>
      <c r="F48" s="1056">
        <v>235399</v>
      </c>
      <c r="G48" s="1056">
        <v>266120</v>
      </c>
      <c r="H48" s="1056">
        <v>367701</v>
      </c>
      <c r="I48" s="1056">
        <v>229263</v>
      </c>
      <c r="J48" s="1056">
        <v>6233</v>
      </c>
      <c r="K48" s="1056">
        <v>6499</v>
      </c>
      <c r="L48" s="1056">
        <v>6136</v>
      </c>
    </row>
    <row r="49" spans="1:12" s="1015" customFormat="1" ht="15" customHeight="1">
      <c r="A49" s="8" t="s">
        <v>434</v>
      </c>
      <c r="B49" s="357" t="s">
        <v>434</v>
      </c>
      <c r="C49" s="357" t="s">
        <v>434</v>
      </c>
      <c r="D49" s="1047">
        <v>389355</v>
      </c>
      <c r="E49" s="1056">
        <v>415013</v>
      </c>
      <c r="F49" s="1056">
        <v>243483</v>
      </c>
      <c r="G49" s="1056">
        <v>389186</v>
      </c>
      <c r="H49" s="1056">
        <v>414864</v>
      </c>
      <c r="I49" s="1056">
        <v>243201</v>
      </c>
      <c r="J49" s="1056">
        <v>169</v>
      </c>
      <c r="K49" s="1056">
        <v>149</v>
      </c>
      <c r="L49" s="1056">
        <v>282</v>
      </c>
    </row>
    <row r="50" spans="1:12" ht="15" customHeight="1">
      <c r="A50" s="1026" t="s">
        <v>0</v>
      </c>
      <c r="B50" s="1037" t="s">
        <v>0</v>
      </c>
      <c r="C50" s="1037" t="s">
        <v>0</v>
      </c>
      <c r="D50" s="1048">
        <v>224552</v>
      </c>
      <c r="E50" s="1057">
        <v>254166</v>
      </c>
      <c r="F50" s="1057">
        <v>169697</v>
      </c>
      <c r="G50" s="1057">
        <v>221749</v>
      </c>
      <c r="H50" s="1057">
        <v>250854</v>
      </c>
      <c r="I50" s="1057">
        <v>167836</v>
      </c>
      <c r="J50" s="1057">
        <v>2803</v>
      </c>
      <c r="K50" s="1057">
        <v>3312</v>
      </c>
      <c r="L50" s="1057">
        <v>1861</v>
      </c>
    </row>
    <row r="51" spans="1:12" ht="15" customHeight="1">
      <c r="A51" s="1027"/>
      <c r="B51" s="1027"/>
      <c r="C51" s="1027"/>
      <c r="D51" s="1049"/>
      <c r="E51" s="1049"/>
      <c r="F51" s="1049"/>
      <c r="G51" s="1049"/>
      <c r="H51" s="1049"/>
      <c r="I51" s="1049"/>
      <c r="J51" s="1049"/>
      <c r="K51" s="1049"/>
      <c r="L51" s="1049"/>
    </row>
    <row r="52" spans="1:12" ht="15" customHeight="1">
      <c r="A52" s="930"/>
      <c r="B52" s="930"/>
      <c r="C52" s="930"/>
      <c r="D52" s="930"/>
      <c r="E52" s="930"/>
      <c r="F52" s="930"/>
      <c r="G52" s="930"/>
      <c r="H52" s="930"/>
      <c r="I52" s="930"/>
      <c r="J52" s="930"/>
      <c r="K52" s="930"/>
      <c r="L52" s="930"/>
    </row>
    <row r="53" spans="1:12" ht="15" customHeight="1"/>
    <row r="54" spans="1:12" ht="15" customHeight="1"/>
    <row r="55" spans="1:12" ht="15" customHeight="1"/>
    <row r="56" spans="1:12" ht="15" customHeight="1"/>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A1:C1"/>
    <mergeCell ref="E1:J1"/>
    <mergeCell ref="A2:C2"/>
    <mergeCell ref="K2:L2"/>
    <mergeCell ref="D3:E3"/>
    <mergeCell ref="F3:G3"/>
    <mergeCell ref="H3:I3"/>
    <mergeCell ref="J3:K3"/>
    <mergeCell ref="A22:C22"/>
    <mergeCell ref="A23:C23"/>
    <mergeCell ref="A28:C28"/>
    <mergeCell ref="A29:C29"/>
    <mergeCell ref="D30:F30"/>
    <mergeCell ref="G30:I30"/>
    <mergeCell ref="J30:L30"/>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3:C4"/>
    <mergeCell ref="A30:C31"/>
  </mergeCells>
  <phoneticPr fontId="39"/>
  <dataValidations count="3">
    <dataValidation type="whole" imeMode="off" allowBlank="1" showDropDown="0" showInputMessage="1" showErrorMessage="1" errorTitle="入力エラー" error="入力した値に誤りがあります" sqref="D32:L50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formula1>-999999999999</formula1>
      <formula2>999999999999</formula2>
    </dataValidation>
    <dataValidation imeMode="off" allowBlank="1" showDropDown="0" showInputMessage="1" showErrorMessage="1" sqref="B8:B21 D8:K20 D5:K6 B5:B6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D22:K24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dataValidation imeMode="off" allowBlank="1" showDropDown="0"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dataValidations>
  <printOptions horizontalCentered="1"/>
  <pageMargins left="0.39370078740157483" right="0.59055118110236227" top="0.78740157480314965" bottom="0.39370078740157483" header="0.19685039370078741" footer="0.19685039370078741"/>
  <pageSetup paperSize="9" scale="96" fitToWidth="1" fitToHeight="1" orientation="portrait" usePrinterDefaults="1"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0"/>
  <dimension ref="A1:BH39"/>
  <sheetViews>
    <sheetView showGridLines="0" zoomScaleSheetLayoutView="100" workbookViewId="0">
      <selection activeCell="M4" sqref="M4:O4"/>
    </sheetView>
  </sheetViews>
  <sheetFormatPr defaultRowHeight="12"/>
  <cols>
    <col min="1" max="1" width="12.875" style="930" customWidth="1"/>
    <col min="2" max="2" width="3.625" style="930" customWidth="1"/>
    <col min="3" max="3" width="3.5" style="930" customWidth="1"/>
    <col min="4" max="6" width="6.125" style="930" customWidth="1"/>
    <col min="7" max="12" width="6.625" style="930" customWidth="1"/>
    <col min="13" max="15" width="6.125" style="930" customWidth="1"/>
    <col min="16" max="16" width="6.375" style="930" customWidth="1"/>
    <col min="17" max="17" width="2.75" style="930" bestFit="1" customWidth="1"/>
    <col min="18" max="18" width="3" style="930" bestFit="1" customWidth="1"/>
    <col min="19" max="19" width="7.125" style="930" customWidth="1"/>
    <col min="20" max="20" width="7.25" style="930" customWidth="1"/>
    <col min="21" max="22" width="6.625" style="930" customWidth="1"/>
    <col min="23" max="24" width="6" style="930" customWidth="1"/>
    <col min="25" max="25" width="7.25" style="930" customWidth="1"/>
    <col min="26" max="36" width="8.625" style="930" customWidth="1"/>
    <col min="37" max="38" width="5.625" style="930" customWidth="1"/>
    <col min="39" max="40" width="8.625" style="930" customWidth="1"/>
    <col min="41" max="83" width="3.625" style="930" customWidth="1"/>
    <col min="84" max="16384" width="9" style="930" customWidth="1"/>
  </cols>
  <sheetData>
    <row r="1" spans="1:60" ht="15.75" customHeight="1">
      <c r="E1" s="1052" t="s">
        <v>895</v>
      </c>
      <c r="AX1" s="1022"/>
      <c r="AY1" s="1022"/>
      <c r="AZ1" s="1022"/>
      <c r="BA1" s="1022"/>
      <c r="BB1" s="1022"/>
    </row>
    <row r="2" spans="1:60" ht="14.1" customHeight="1">
      <c r="A2" s="960" t="s">
        <v>479</v>
      </c>
      <c r="AX2" s="1022"/>
      <c r="AY2" s="1022"/>
      <c r="AZ2" s="1022"/>
      <c r="BA2" s="1022"/>
      <c r="BB2" s="1022"/>
    </row>
    <row r="3" spans="1:60" ht="14.1" customHeight="1">
      <c r="A3" s="930" t="s">
        <v>446</v>
      </c>
      <c r="B3" s="1022"/>
      <c r="C3" s="1022"/>
      <c r="D3" s="1022"/>
      <c r="O3" s="247" t="s">
        <v>220</v>
      </c>
      <c r="AX3" s="1022"/>
      <c r="AY3" s="1022"/>
      <c r="AZ3" s="1022"/>
      <c r="BA3" s="1022"/>
      <c r="BB3" s="1022"/>
    </row>
    <row r="4" spans="1:60" ht="15.75" customHeight="1">
      <c r="A4" s="500" t="s">
        <v>388</v>
      </c>
      <c r="B4" s="500"/>
      <c r="C4" s="535"/>
      <c r="D4" s="514" t="s">
        <v>195</v>
      </c>
      <c r="E4" s="521"/>
      <c r="F4" s="539"/>
      <c r="G4" s="514" t="s">
        <v>207</v>
      </c>
      <c r="H4" s="521"/>
      <c r="I4" s="539"/>
      <c r="J4" s="514" t="s">
        <v>161</v>
      </c>
      <c r="K4" s="521"/>
      <c r="L4" s="539"/>
      <c r="M4" s="514" t="s">
        <v>132</v>
      </c>
      <c r="N4" s="521"/>
      <c r="O4" s="521"/>
      <c r="P4" s="345"/>
    </row>
    <row r="5" spans="1:60" ht="15" customHeight="1">
      <c r="A5" s="501"/>
      <c r="B5" s="501"/>
      <c r="C5" s="536"/>
      <c r="D5" s="547" t="s">
        <v>365</v>
      </c>
      <c r="E5" s="547" t="s">
        <v>230</v>
      </c>
      <c r="F5" s="547" t="s">
        <v>211</v>
      </c>
      <c r="G5" s="547" t="s">
        <v>365</v>
      </c>
      <c r="H5" s="547" t="s">
        <v>230</v>
      </c>
      <c r="I5" s="547" t="s">
        <v>211</v>
      </c>
      <c r="J5" s="547" t="s">
        <v>365</v>
      </c>
      <c r="K5" s="547" t="s">
        <v>230</v>
      </c>
      <c r="L5" s="547" t="s">
        <v>211</v>
      </c>
      <c r="M5" s="547" t="s">
        <v>365</v>
      </c>
      <c r="N5" s="547" t="s">
        <v>230</v>
      </c>
      <c r="O5" s="514" t="s">
        <v>211</v>
      </c>
      <c r="P5" s="1022"/>
    </row>
    <row r="6" spans="1:60" ht="13.35" customHeight="1">
      <c r="A6" s="1065" t="s">
        <v>870</v>
      </c>
      <c r="B6" s="1064">
        <v>12</v>
      </c>
      <c r="C6" s="1072" t="s">
        <v>706</v>
      </c>
      <c r="D6" s="1074">
        <v>18.2</v>
      </c>
      <c r="E6" s="1080">
        <v>18.8</v>
      </c>
      <c r="F6" s="1080">
        <v>17.399999999999999</v>
      </c>
      <c r="G6" s="1080">
        <v>145.69999999999999</v>
      </c>
      <c r="H6" s="1080">
        <v>158.9</v>
      </c>
      <c r="I6" s="1080">
        <v>128.5</v>
      </c>
      <c r="J6" s="1080">
        <v>132.80000000000001</v>
      </c>
      <c r="K6" s="1080">
        <v>142</v>
      </c>
      <c r="L6" s="1080">
        <v>120.8</v>
      </c>
      <c r="M6" s="1080">
        <v>12.9</v>
      </c>
      <c r="N6" s="1080">
        <v>16.899999999999999</v>
      </c>
      <c r="O6" s="1080">
        <v>7.7</v>
      </c>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row>
    <row r="7" spans="1:60" ht="13.35" customHeight="1">
      <c r="A7" s="1064" t="s">
        <v>689</v>
      </c>
      <c r="B7" s="1064">
        <v>1</v>
      </c>
      <c r="C7" s="1072" t="s">
        <v>706</v>
      </c>
      <c r="D7" s="1075">
        <v>17.399999999999999</v>
      </c>
      <c r="E7" s="1080">
        <v>17.899999999999999</v>
      </c>
      <c r="F7" s="1080">
        <v>16.8</v>
      </c>
      <c r="G7" s="1080">
        <v>139.5</v>
      </c>
      <c r="H7" s="1080">
        <v>151.30000000000001</v>
      </c>
      <c r="I7" s="1080">
        <v>123.8</v>
      </c>
      <c r="J7" s="1080">
        <v>127.6</v>
      </c>
      <c r="K7" s="1080">
        <v>135.9</v>
      </c>
      <c r="L7" s="1080">
        <v>116.5</v>
      </c>
      <c r="M7" s="1080">
        <v>11.9</v>
      </c>
      <c r="N7" s="1080">
        <v>15.4</v>
      </c>
      <c r="O7" s="1080">
        <v>7.3</v>
      </c>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1022"/>
    </row>
    <row r="8" spans="1:60" ht="13.35" customHeight="1">
      <c r="A8" s="962"/>
      <c r="B8" s="962">
        <v>2</v>
      </c>
      <c r="C8" s="1073"/>
      <c r="D8" s="1076">
        <v>17.8</v>
      </c>
      <c r="E8" s="1081">
        <v>18.5</v>
      </c>
      <c r="F8" s="1081">
        <v>17</v>
      </c>
      <c r="G8" s="1081">
        <v>141.30000000000001</v>
      </c>
      <c r="H8" s="1081">
        <v>154.9</v>
      </c>
      <c r="I8" s="1081">
        <v>123.1</v>
      </c>
      <c r="J8" s="1081">
        <v>128.80000000000001</v>
      </c>
      <c r="K8" s="1081">
        <v>138.5</v>
      </c>
      <c r="L8" s="1081">
        <v>115.8</v>
      </c>
      <c r="M8" s="1081">
        <v>12.5</v>
      </c>
      <c r="N8" s="1081">
        <v>16.399999999999999</v>
      </c>
      <c r="O8" s="1081">
        <v>7.3</v>
      </c>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1022"/>
    </row>
    <row r="9" spans="1:60" ht="13.35" customHeight="1">
      <c r="A9" s="962"/>
      <c r="B9" s="962"/>
      <c r="C9" s="962"/>
      <c r="D9" s="1077"/>
      <c r="E9" s="1082"/>
      <c r="F9" s="1082"/>
      <c r="G9" s="1082"/>
      <c r="H9" s="1082"/>
      <c r="I9" s="1082"/>
      <c r="J9" s="1082"/>
      <c r="K9" s="1082"/>
      <c r="L9" s="1082"/>
      <c r="M9" s="1082"/>
      <c r="N9" s="1082"/>
      <c r="O9" s="1082"/>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49"/>
      <c r="AY9" s="949"/>
      <c r="AZ9" s="949"/>
      <c r="BA9" s="949"/>
      <c r="BB9" s="949"/>
      <c r="BC9" s="949"/>
      <c r="BD9" s="949"/>
      <c r="BE9" s="949"/>
      <c r="BF9" s="949"/>
      <c r="BG9" s="949"/>
      <c r="BH9" s="1022"/>
    </row>
    <row r="10" spans="1:60" ht="13.35" customHeight="1">
      <c r="A10" s="1066" t="s">
        <v>424</v>
      </c>
      <c r="B10" s="1066" t="s">
        <v>424</v>
      </c>
      <c r="C10" s="1066" t="s">
        <v>424</v>
      </c>
      <c r="D10" s="1078">
        <v>19</v>
      </c>
      <c r="E10" s="1083">
        <v>19.3</v>
      </c>
      <c r="F10" s="1083">
        <v>18.2</v>
      </c>
      <c r="G10" s="1083">
        <v>150.80000000000001</v>
      </c>
      <c r="H10" s="1083">
        <v>159</v>
      </c>
      <c r="I10" s="1083">
        <v>129</v>
      </c>
      <c r="J10" s="1083">
        <v>141.4</v>
      </c>
      <c r="K10" s="1083">
        <v>146.9</v>
      </c>
      <c r="L10" s="1083">
        <v>126.7</v>
      </c>
      <c r="M10" s="1083">
        <v>9.4</v>
      </c>
      <c r="N10" s="1083">
        <v>12.1</v>
      </c>
      <c r="O10" s="1083">
        <v>2.2999999999999998</v>
      </c>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1022"/>
    </row>
    <row r="11" spans="1:60" ht="13.35" customHeight="1">
      <c r="A11" s="1066" t="s">
        <v>340</v>
      </c>
      <c r="B11" s="1066" t="s">
        <v>340</v>
      </c>
      <c r="C11" s="1066" t="s">
        <v>340</v>
      </c>
      <c r="D11" s="1078">
        <v>19</v>
      </c>
      <c r="E11" s="1083">
        <v>19.100000000000001</v>
      </c>
      <c r="F11" s="1083">
        <v>18.600000000000001</v>
      </c>
      <c r="G11" s="1083">
        <v>160.19999999999999</v>
      </c>
      <c r="H11" s="1083">
        <v>165</v>
      </c>
      <c r="I11" s="1083">
        <v>148.80000000000001</v>
      </c>
      <c r="J11" s="1083">
        <v>146.19999999999999</v>
      </c>
      <c r="K11" s="1083">
        <v>149</v>
      </c>
      <c r="L11" s="1083">
        <v>139.6</v>
      </c>
      <c r="M11" s="1083">
        <v>14</v>
      </c>
      <c r="N11" s="1083">
        <v>16</v>
      </c>
      <c r="O11" s="1083">
        <v>9.1999999999999993</v>
      </c>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1022"/>
    </row>
    <row r="12" spans="1:60" ht="13.35" customHeight="1">
      <c r="A12" s="1067" t="s">
        <v>34</v>
      </c>
      <c r="B12" s="1067" t="s">
        <v>34</v>
      </c>
      <c r="C12" s="1067" t="s">
        <v>34</v>
      </c>
      <c r="D12" s="1078">
        <v>17</v>
      </c>
      <c r="E12" s="1083">
        <v>17.100000000000001</v>
      </c>
      <c r="F12" s="1083">
        <v>16.8</v>
      </c>
      <c r="G12" s="1083">
        <v>141.4</v>
      </c>
      <c r="H12" s="1083">
        <v>143.69999999999999</v>
      </c>
      <c r="I12" s="1083">
        <v>130.1</v>
      </c>
      <c r="J12" s="1083">
        <v>127.8</v>
      </c>
      <c r="K12" s="1083">
        <v>129.1</v>
      </c>
      <c r="L12" s="1083">
        <v>121.5</v>
      </c>
      <c r="M12" s="1083">
        <v>13.6</v>
      </c>
      <c r="N12" s="1083">
        <v>14.6</v>
      </c>
      <c r="O12" s="1083">
        <v>8.6</v>
      </c>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1022"/>
    </row>
    <row r="13" spans="1:60" ht="13.35" customHeight="1">
      <c r="A13" s="1066" t="s">
        <v>48</v>
      </c>
      <c r="B13" s="1066" t="s">
        <v>48</v>
      </c>
      <c r="C13" s="1066" t="s">
        <v>48</v>
      </c>
      <c r="D13" s="1078">
        <v>17.7</v>
      </c>
      <c r="E13" s="1083">
        <v>17.8</v>
      </c>
      <c r="F13" s="1083">
        <v>17.5</v>
      </c>
      <c r="G13" s="1083">
        <v>140.9</v>
      </c>
      <c r="H13" s="1083">
        <v>145.9</v>
      </c>
      <c r="I13" s="1083">
        <v>129.80000000000001</v>
      </c>
      <c r="J13" s="1083">
        <v>132.5</v>
      </c>
      <c r="K13" s="1083">
        <v>135.9</v>
      </c>
      <c r="L13" s="1083">
        <v>124.9</v>
      </c>
      <c r="M13" s="1083">
        <v>8.4</v>
      </c>
      <c r="N13" s="1083">
        <v>10</v>
      </c>
      <c r="O13" s="1083">
        <v>4.9000000000000004</v>
      </c>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49"/>
      <c r="AY13" s="949"/>
      <c r="AZ13" s="949"/>
      <c r="BA13" s="949"/>
      <c r="BB13" s="949"/>
      <c r="BC13" s="949"/>
      <c r="BD13" s="949"/>
      <c r="BE13" s="949"/>
      <c r="BF13" s="949"/>
      <c r="BG13" s="949"/>
      <c r="BH13" s="1022"/>
    </row>
    <row r="14" spans="1:60" ht="13.35" customHeight="1">
      <c r="A14" s="1066" t="s">
        <v>213</v>
      </c>
      <c r="B14" s="1066" t="s">
        <v>213</v>
      </c>
      <c r="C14" s="1066" t="s">
        <v>213</v>
      </c>
      <c r="D14" s="1078">
        <v>19.600000000000001</v>
      </c>
      <c r="E14" s="1083">
        <v>19.8</v>
      </c>
      <c r="F14" s="1083">
        <v>18.7</v>
      </c>
      <c r="G14" s="1083">
        <v>157.6</v>
      </c>
      <c r="H14" s="1083">
        <v>168.5</v>
      </c>
      <c r="I14" s="1083">
        <v>124.2</v>
      </c>
      <c r="J14" s="1083">
        <v>136.19999999999999</v>
      </c>
      <c r="K14" s="1083">
        <v>143.1</v>
      </c>
      <c r="L14" s="1083">
        <v>115.1</v>
      </c>
      <c r="M14" s="1083">
        <v>21.4</v>
      </c>
      <c r="N14" s="1083">
        <v>25.4</v>
      </c>
      <c r="O14" s="1083">
        <v>9.1</v>
      </c>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1022"/>
    </row>
    <row r="15" spans="1:60" ht="13.35" customHeight="1">
      <c r="A15" s="1066" t="s">
        <v>426</v>
      </c>
      <c r="B15" s="1066" t="s">
        <v>426</v>
      </c>
      <c r="C15" s="1066" t="s">
        <v>426</v>
      </c>
      <c r="D15" s="1078">
        <v>18</v>
      </c>
      <c r="E15" s="1083">
        <v>18.3</v>
      </c>
      <c r="F15" s="1083">
        <v>17.8</v>
      </c>
      <c r="G15" s="1083">
        <v>124.6</v>
      </c>
      <c r="H15" s="1083">
        <v>139.30000000000001</v>
      </c>
      <c r="I15" s="1083">
        <v>114.1</v>
      </c>
      <c r="J15" s="1083">
        <v>118.9</v>
      </c>
      <c r="K15" s="1083">
        <v>128.9</v>
      </c>
      <c r="L15" s="1083">
        <v>111.7</v>
      </c>
      <c r="M15" s="1083">
        <v>5.7</v>
      </c>
      <c r="N15" s="1083">
        <v>10.4</v>
      </c>
      <c r="O15" s="1083">
        <v>2.4</v>
      </c>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1022"/>
    </row>
    <row r="16" spans="1:60" ht="13.35" customHeight="1">
      <c r="A16" s="1066" t="s">
        <v>429</v>
      </c>
      <c r="B16" s="1066" t="s">
        <v>429</v>
      </c>
      <c r="C16" s="1066" t="s">
        <v>429</v>
      </c>
      <c r="D16" s="1078">
        <v>16.399999999999999</v>
      </c>
      <c r="E16" s="1083">
        <v>16.899999999999999</v>
      </c>
      <c r="F16" s="1083">
        <v>16.100000000000001</v>
      </c>
      <c r="G16" s="1083">
        <v>128.5</v>
      </c>
      <c r="H16" s="1083">
        <v>143.1</v>
      </c>
      <c r="I16" s="1083">
        <v>120.6</v>
      </c>
      <c r="J16" s="1083">
        <v>118.6</v>
      </c>
      <c r="K16" s="1083">
        <v>130.69999999999999</v>
      </c>
      <c r="L16" s="1083">
        <v>112</v>
      </c>
      <c r="M16" s="1083">
        <v>9.9</v>
      </c>
      <c r="N16" s="1083">
        <v>12.4</v>
      </c>
      <c r="O16" s="1083">
        <v>8.6</v>
      </c>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49"/>
      <c r="BH16" s="1022"/>
    </row>
    <row r="17" spans="1:60" ht="13.35" customHeight="1">
      <c r="A17" s="1068" t="s">
        <v>354</v>
      </c>
      <c r="B17" s="1068" t="s">
        <v>354</v>
      </c>
      <c r="C17" s="1068" t="s">
        <v>354</v>
      </c>
      <c r="D17" s="1078">
        <v>16.399999999999999</v>
      </c>
      <c r="E17" s="1083">
        <v>17.399999999999999</v>
      </c>
      <c r="F17" s="1083">
        <v>15.7</v>
      </c>
      <c r="G17" s="1083">
        <v>117.5</v>
      </c>
      <c r="H17" s="1083">
        <v>131.80000000000001</v>
      </c>
      <c r="I17" s="1083">
        <v>107.2</v>
      </c>
      <c r="J17" s="1083">
        <v>113</v>
      </c>
      <c r="K17" s="1083">
        <v>124.8</v>
      </c>
      <c r="L17" s="1083">
        <v>104.6</v>
      </c>
      <c r="M17" s="1083">
        <v>4.5</v>
      </c>
      <c r="N17" s="1083">
        <v>7</v>
      </c>
      <c r="O17" s="1083">
        <v>2.6</v>
      </c>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49"/>
      <c r="BE17" s="949"/>
      <c r="BF17" s="949"/>
      <c r="BG17" s="949"/>
      <c r="BH17" s="1022"/>
    </row>
    <row r="18" spans="1:60" ht="13.35" customHeight="1">
      <c r="A18" s="1069" t="s">
        <v>432</v>
      </c>
      <c r="B18" s="1069" t="s">
        <v>432</v>
      </c>
      <c r="C18" s="1069" t="s">
        <v>432</v>
      </c>
      <c r="D18" s="1078">
        <v>17.7</v>
      </c>
      <c r="E18" s="1083">
        <v>17.7</v>
      </c>
      <c r="F18" s="1083">
        <v>17.3</v>
      </c>
      <c r="G18" s="1083">
        <v>151.5</v>
      </c>
      <c r="H18" s="1083">
        <v>153</v>
      </c>
      <c r="I18" s="1083">
        <v>140.1</v>
      </c>
      <c r="J18" s="1083">
        <v>135.69999999999999</v>
      </c>
      <c r="K18" s="1083">
        <v>136.6</v>
      </c>
      <c r="L18" s="1083">
        <v>129</v>
      </c>
      <c r="M18" s="1083">
        <v>15.8</v>
      </c>
      <c r="N18" s="1083">
        <v>16.399999999999999</v>
      </c>
      <c r="O18" s="1083">
        <v>11.1</v>
      </c>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49"/>
      <c r="AY18" s="949"/>
      <c r="AZ18" s="949"/>
      <c r="BA18" s="949"/>
      <c r="BB18" s="949"/>
      <c r="BC18" s="949"/>
      <c r="BD18" s="949"/>
      <c r="BE18" s="949"/>
      <c r="BF18" s="949"/>
      <c r="BG18" s="949"/>
      <c r="BH18" s="1022"/>
    </row>
    <row r="19" spans="1:60" ht="13.35" customHeight="1">
      <c r="A19" s="1070" t="s">
        <v>433</v>
      </c>
      <c r="B19" s="1070" t="s">
        <v>433</v>
      </c>
      <c r="C19" s="1070" t="s">
        <v>433</v>
      </c>
      <c r="D19" s="1078">
        <v>15.2</v>
      </c>
      <c r="E19" s="1083">
        <v>16</v>
      </c>
      <c r="F19" s="1083">
        <v>14.7</v>
      </c>
      <c r="G19" s="1083">
        <v>99.1</v>
      </c>
      <c r="H19" s="1083">
        <v>116.2</v>
      </c>
      <c r="I19" s="1083">
        <v>89.5</v>
      </c>
      <c r="J19" s="1083">
        <v>94.6</v>
      </c>
      <c r="K19" s="1083">
        <v>108.9</v>
      </c>
      <c r="L19" s="1083">
        <v>86.6</v>
      </c>
      <c r="M19" s="1083">
        <v>4.5</v>
      </c>
      <c r="N19" s="1083">
        <v>7.3</v>
      </c>
      <c r="O19" s="1083">
        <v>2.9</v>
      </c>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49"/>
      <c r="BF19" s="949"/>
      <c r="BG19" s="949"/>
      <c r="BH19" s="1022"/>
    </row>
    <row r="20" spans="1:60" ht="13.35" customHeight="1">
      <c r="A20" s="1069" t="s">
        <v>294</v>
      </c>
      <c r="B20" s="1069" t="s">
        <v>294</v>
      </c>
      <c r="C20" s="1069" t="s">
        <v>294</v>
      </c>
      <c r="D20" s="1078">
        <v>15</v>
      </c>
      <c r="E20" s="1083">
        <v>16.399999999999999</v>
      </c>
      <c r="F20" s="1083">
        <v>13.8</v>
      </c>
      <c r="G20" s="1083">
        <v>109.4</v>
      </c>
      <c r="H20" s="1083">
        <v>127.2</v>
      </c>
      <c r="I20" s="1083">
        <v>94.1</v>
      </c>
      <c r="J20" s="1083">
        <v>103.6</v>
      </c>
      <c r="K20" s="1083">
        <v>118.5</v>
      </c>
      <c r="L20" s="1083">
        <v>90.8</v>
      </c>
      <c r="M20" s="1083">
        <v>5.8</v>
      </c>
      <c r="N20" s="1083">
        <v>8.6999999999999993</v>
      </c>
      <c r="O20" s="1083">
        <v>3.3</v>
      </c>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49"/>
      <c r="AZ20" s="949"/>
      <c r="BA20" s="949"/>
      <c r="BB20" s="949"/>
      <c r="BC20" s="949"/>
      <c r="BD20" s="949"/>
      <c r="BE20" s="949"/>
      <c r="BF20" s="949"/>
      <c r="BG20" s="949"/>
      <c r="BH20" s="1022"/>
    </row>
    <row r="21" spans="1:60" ht="13.35" customHeight="1">
      <c r="A21" s="1066" t="s">
        <v>384</v>
      </c>
      <c r="B21" s="1066" t="s">
        <v>384</v>
      </c>
      <c r="C21" s="1066" t="s">
        <v>384</v>
      </c>
      <c r="D21" s="1078">
        <v>17.5</v>
      </c>
      <c r="E21" s="1083">
        <v>17.899999999999999</v>
      </c>
      <c r="F21" s="1083">
        <v>17.2</v>
      </c>
      <c r="G21" s="1083">
        <v>147.9</v>
      </c>
      <c r="H21" s="1083">
        <v>154.19999999999999</v>
      </c>
      <c r="I21" s="1083">
        <v>140.4</v>
      </c>
      <c r="J21" s="1083">
        <v>123</v>
      </c>
      <c r="K21" s="1083">
        <v>127.9</v>
      </c>
      <c r="L21" s="1083">
        <v>117.2</v>
      </c>
      <c r="M21" s="1083">
        <v>24.9</v>
      </c>
      <c r="N21" s="1083">
        <v>26.3</v>
      </c>
      <c r="O21" s="1083">
        <v>23.2</v>
      </c>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49"/>
      <c r="AZ21" s="949"/>
      <c r="BA21" s="949"/>
      <c r="BB21" s="949"/>
      <c r="BC21" s="949"/>
      <c r="BD21" s="949"/>
      <c r="BE21" s="949"/>
      <c r="BF21" s="949"/>
      <c r="BG21" s="949"/>
      <c r="BH21" s="1022"/>
    </row>
    <row r="22" spans="1:60" ht="13.35" customHeight="1">
      <c r="A22" s="1066" t="s">
        <v>137</v>
      </c>
      <c r="B22" s="1066" t="s">
        <v>137</v>
      </c>
      <c r="C22" s="1066" t="s">
        <v>137</v>
      </c>
      <c r="D22" s="1078">
        <v>16.3</v>
      </c>
      <c r="E22" s="1083">
        <v>17.399999999999999</v>
      </c>
      <c r="F22" s="1083">
        <v>16</v>
      </c>
      <c r="G22" s="1083">
        <v>117.6</v>
      </c>
      <c r="H22" s="1083">
        <v>130.1</v>
      </c>
      <c r="I22" s="1083">
        <v>113.2</v>
      </c>
      <c r="J22" s="1083">
        <v>111.3</v>
      </c>
      <c r="K22" s="1083">
        <v>120.6</v>
      </c>
      <c r="L22" s="1083">
        <v>108</v>
      </c>
      <c r="M22" s="1083">
        <v>6.3</v>
      </c>
      <c r="N22" s="1083">
        <v>9.5</v>
      </c>
      <c r="O22" s="1083">
        <v>5.2</v>
      </c>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49"/>
      <c r="AY22" s="949"/>
      <c r="AZ22" s="949"/>
      <c r="BA22" s="949"/>
      <c r="BB22" s="949"/>
      <c r="BC22" s="949"/>
      <c r="BD22" s="949"/>
      <c r="BE22" s="949"/>
      <c r="BF22" s="949"/>
      <c r="BG22" s="949"/>
      <c r="BH22" s="1022"/>
    </row>
    <row r="23" spans="1:60" ht="13.35" customHeight="1">
      <c r="A23" s="1066" t="s">
        <v>434</v>
      </c>
      <c r="B23" s="1066" t="s">
        <v>434</v>
      </c>
      <c r="C23" s="1066" t="s">
        <v>434</v>
      </c>
      <c r="D23" s="1078">
        <v>17.399999999999999</v>
      </c>
      <c r="E23" s="1083">
        <v>17.399999999999999</v>
      </c>
      <c r="F23" s="1083">
        <v>17</v>
      </c>
      <c r="G23" s="1083">
        <v>146.9</v>
      </c>
      <c r="H23" s="1083">
        <v>151</v>
      </c>
      <c r="I23" s="1083">
        <v>124</v>
      </c>
      <c r="J23" s="1083">
        <v>128.19999999999999</v>
      </c>
      <c r="K23" s="1083">
        <v>130.30000000000001</v>
      </c>
      <c r="L23" s="1083">
        <v>116.3</v>
      </c>
      <c r="M23" s="1083">
        <v>18.7</v>
      </c>
      <c r="N23" s="1083">
        <v>20.7</v>
      </c>
      <c r="O23" s="1083">
        <v>7.7</v>
      </c>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949"/>
      <c r="BC23" s="949"/>
      <c r="BD23" s="949"/>
      <c r="BE23" s="949"/>
      <c r="BF23" s="949"/>
      <c r="BG23" s="949"/>
      <c r="BH23" s="1022"/>
    </row>
    <row r="24" spans="1:60" ht="13.35" customHeight="1">
      <c r="A24" s="1071" t="s">
        <v>0</v>
      </c>
      <c r="B24" s="1071" t="s">
        <v>0</v>
      </c>
      <c r="C24" s="1071" t="s">
        <v>0</v>
      </c>
      <c r="D24" s="1079">
        <v>17.2</v>
      </c>
      <c r="E24" s="1084">
        <v>17.600000000000001</v>
      </c>
      <c r="F24" s="1084">
        <v>16.399999999999999</v>
      </c>
      <c r="G24" s="1084">
        <v>138.69999999999999</v>
      </c>
      <c r="H24" s="1084">
        <v>150.9</v>
      </c>
      <c r="I24" s="1084">
        <v>116.2</v>
      </c>
      <c r="J24" s="1084">
        <v>123.8</v>
      </c>
      <c r="K24" s="1084">
        <v>132</v>
      </c>
      <c r="L24" s="1084">
        <v>108.7</v>
      </c>
      <c r="M24" s="1084">
        <v>14.9</v>
      </c>
      <c r="N24" s="1084">
        <v>18.899999999999999</v>
      </c>
      <c r="O24" s="1084">
        <v>7.5</v>
      </c>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949"/>
      <c r="BC24" s="949"/>
      <c r="BD24" s="949"/>
      <c r="BE24" s="949"/>
      <c r="BF24" s="949"/>
      <c r="BG24" s="949"/>
      <c r="BH24" s="1022"/>
    </row>
    <row r="25" spans="1:60" ht="13.35" customHeight="1">
      <c r="A25" s="24"/>
      <c r="B25" s="24"/>
      <c r="C25" s="24"/>
      <c r="D25" s="24"/>
      <c r="E25" s="24"/>
      <c r="F25" s="24"/>
      <c r="G25" s="24"/>
      <c r="H25" s="24"/>
      <c r="I25" s="24"/>
      <c r="J25" s="24"/>
      <c r="K25" s="24"/>
      <c r="L25" s="24"/>
      <c r="M25" s="24"/>
      <c r="N25" s="24"/>
      <c r="O25" s="24"/>
    </row>
    <row r="26" spans="1:60" ht="13.35" customHeight="1">
      <c r="A26" s="24"/>
      <c r="B26" s="24"/>
      <c r="C26" s="24"/>
      <c r="D26" s="24"/>
      <c r="E26" s="24"/>
      <c r="F26" s="24"/>
      <c r="G26" s="24"/>
      <c r="H26" s="24"/>
      <c r="I26" s="24"/>
      <c r="J26" s="24"/>
      <c r="K26" s="24"/>
      <c r="L26" s="24"/>
      <c r="M26" s="24"/>
      <c r="N26" s="24"/>
      <c r="O26" s="24"/>
    </row>
    <row r="27" spans="1:60" ht="13.35" customHeight="1">
      <c r="A27" s="24"/>
      <c r="B27" s="24"/>
      <c r="C27" s="24"/>
      <c r="D27" s="24"/>
      <c r="E27" s="24"/>
      <c r="F27" s="24"/>
      <c r="G27" s="24"/>
      <c r="H27" s="24"/>
      <c r="I27" s="24"/>
      <c r="J27" s="24"/>
      <c r="K27" s="24"/>
      <c r="L27" s="24"/>
      <c r="M27" s="24"/>
      <c r="N27" s="24"/>
      <c r="O27" s="24"/>
    </row>
    <row r="28" spans="1:60" ht="15" customHeight="1">
      <c r="A28" s="193"/>
      <c r="B28" s="193"/>
      <c r="C28" s="193"/>
      <c r="D28" s="955"/>
      <c r="E28" s="955"/>
      <c r="F28" s="955"/>
      <c r="G28" s="955"/>
      <c r="H28" s="955"/>
      <c r="I28" s="955"/>
      <c r="J28" s="955"/>
      <c r="K28" s="955"/>
      <c r="L28" s="955"/>
    </row>
    <row r="29" spans="1:60">
      <c r="AC29" s="1085"/>
      <c r="AD29" s="1085"/>
      <c r="AE29" s="1085"/>
      <c r="AF29" s="1085"/>
      <c r="AG29" s="1085"/>
      <c r="AH29" s="1085"/>
      <c r="AI29" s="1085"/>
      <c r="AJ29" s="1085"/>
      <c r="AK29" s="1085"/>
      <c r="AL29" s="1085"/>
      <c r="AM29" s="1085"/>
      <c r="AN29" s="1061"/>
    </row>
    <row r="30" spans="1:60">
      <c r="AC30" s="1085"/>
      <c r="AD30" s="1085"/>
      <c r="AE30" s="1085"/>
      <c r="AF30" s="1085"/>
      <c r="AG30" s="1085"/>
      <c r="AH30" s="1085"/>
      <c r="AI30" s="1085"/>
      <c r="AJ30" s="1085"/>
      <c r="AK30" s="1085"/>
      <c r="AL30" s="1085"/>
      <c r="AM30" s="1085"/>
      <c r="AN30" s="1061"/>
    </row>
    <row r="31" spans="1:60">
      <c r="AD31" s="1022"/>
      <c r="AE31" s="1061"/>
      <c r="AF31" s="1022"/>
      <c r="AG31" s="1022"/>
      <c r="AH31" s="1022"/>
      <c r="AI31" s="1022"/>
      <c r="AJ31" s="1061"/>
      <c r="AK31" s="1022"/>
      <c r="AL31" s="1022"/>
      <c r="AM31" s="1022"/>
      <c r="AN31" s="1022"/>
    </row>
    <row r="39" spans="29:29">
      <c r="AC39" s="1061"/>
    </row>
  </sheetData>
  <mergeCells count="20">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2">
    <dataValidation type="whole" allowBlank="1" showDropDown="0" showInputMessage="1" showErrorMessage="1" errorTitle="入力エラー" error="入力した値に誤りがあります" sqref="D25:L28">
      <formula1>-999999999999</formula1>
      <formula2>999999999999</formula2>
    </dataValidation>
    <dataValidation type="whole" imeMode="off" allowBlank="1" showDropDown="0" showInputMessage="1" showErrorMessage="1" errorTitle="入力エラー" error="入力した値に誤りがあります" sqref="B6:B8 D6:O24">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9"/>
  <dimension ref="A1:P11"/>
  <sheetViews>
    <sheetView showGridLines="0" zoomScaleSheetLayoutView="100" workbookViewId="0">
      <selection activeCell="A10" sqref="A10:E11"/>
    </sheetView>
  </sheetViews>
  <sheetFormatPr defaultRowHeight="12"/>
  <cols>
    <col min="1" max="1" width="8" style="930" customWidth="1"/>
    <col min="2" max="2" width="3.33203125" style="930" customWidth="1"/>
    <col min="3" max="3" width="3" style="930" bestFit="1" customWidth="1"/>
    <col min="4" max="4" width="7.125" style="930" customWidth="1"/>
    <col min="5" max="5" width="7.25" style="930" customWidth="1"/>
    <col min="6" max="7" width="6.625" style="930" customWidth="1"/>
    <col min="8" max="9" width="6" style="930" customWidth="1"/>
    <col min="10" max="10" width="7.25" style="930" customWidth="1"/>
    <col min="11" max="13" width="8.625" style="930" customWidth="1"/>
    <col min="14" max="14" width="7.125" style="930" customWidth="1"/>
    <col min="15" max="15" width="8.625" style="930" customWidth="1"/>
    <col min="16" max="16" width="7.5" style="930" customWidth="1"/>
    <col min="17" max="66" width="3.625" style="930" customWidth="1"/>
    <col min="67" max="16384" width="9" style="930" customWidth="1"/>
  </cols>
  <sheetData>
    <row r="1" spans="1:16" ht="22.5" customHeight="1">
      <c r="A1" s="1022"/>
      <c r="B1" s="1022"/>
      <c r="C1" s="1022"/>
      <c r="F1" s="425" t="s">
        <v>69</v>
      </c>
    </row>
    <row r="2" spans="1:16" ht="14.1" customHeight="1">
      <c r="A2" s="930" t="s">
        <v>449</v>
      </c>
      <c r="H2" s="960" t="s">
        <v>979</v>
      </c>
      <c r="O2" s="247" t="s">
        <v>262</v>
      </c>
    </row>
    <row r="3" spans="1:16" ht="14.25" customHeight="1">
      <c r="A3" s="500" t="s">
        <v>61</v>
      </c>
      <c r="B3" s="500"/>
      <c r="C3" s="500"/>
      <c r="D3" s="669" t="s">
        <v>412</v>
      </c>
      <c r="E3" s="669" t="s">
        <v>225</v>
      </c>
      <c r="F3" s="514" t="s">
        <v>92</v>
      </c>
      <c r="G3" s="521"/>
      <c r="H3" s="521"/>
      <c r="I3" s="521"/>
      <c r="J3" s="539"/>
      <c r="K3" s="514" t="s">
        <v>390</v>
      </c>
      <c r="L3" s="521"/>
      <c r="M3" s="521"/>
      <c r="N3" s="521"/>
      <c r="O3" s="521"/>
      <c r="P3" s="521"/>
    </row>
    <row r="4" spans="1:16" ht="14.25" customHeight="1">
      <c r="A4" s="501"/>
      <c r="B4" s="501"/>
      <c r="C4" s="501"/>
      <c r="D4" s="997"/>
      <c r="E4" s="997"/>
      <c r="F4" s="514" t="s">
        <v>367</v>
      </c>
      <c r="G4" s="514" t="s">
        <v>40</v>
      </c>
      <c r="H4" s="514" t="s">
        <v>318</v>
      </c>
      <c r="I4" s="514" t="s">
        <v>464</v>
      </c>
      <c r="J4" s="514" t="s">
        <v>272</v>
      </c>
      <c r="K4" s="514" t="s">
        <v>214</v>
      </c>
      <c r="L4" s="514" t="s">
        <v>367</v>
      </c>
      <c r="M4" s="514" t="s">
        <v>40</v>
      </c>
      <c r="N4" s="514" t="s">
        <v>318</v>
      </c>
      <c r="O4" s="514" t="s">
        <v>272</v>
      </c>
      <c r="P4" s="514" t="s">
        <v>685</v>
      </c>
    </row>
    <row r="5" spans="1:16" ht="13.5" customHeight="1">
      <c r="A5" s="1086" t="s">
        <v>808</v>
      </c>
      <c r="B5" s="1086"/>
      <c r="C5" s="1086"/>
      <c r="D5" s="1097">
        <v>326403</v>
      </c>
      <c r="E5" s="1102">
        <v>392847</v>
      </c>
      <c r="F5" s="1102">
        <v>314323</v>
      </c>
      <c r="G5" s="1102">
        <v>328575</v>
      </c>
      <c r="H5" s="1102">
        <v>16439</v>
      </c>
      <c r="I5" s="1102">
        <v>86410</v>
      </c>
      <c r="J5" s="1102">
        <v>323039</v>
      </c>
      <c r="K5" s="1102">
        <v>57152990</v>
      </c>
      <c r="L5" s="1106">
        <v>14385262</v>
      </c>
      <c r="M5" s="1106">
        <v>9221194</v>
      </c>
      <c r="N5" s="1106">
        <v>160920</v>
      </c>
      <c r="O5" s="1106">
        <v>29670233</v>
      </c>
      <c r="P5" s="1106">
        <v>3715381</v>
      </c>
    </row>
    <row r="6" spans="1:16">
      <c r="A6" s="1087"/>
      <c r="B6" s="1091"/>
      <c r="C6" s="1072"/>
      <c r="D6" s="1098"/>
      <c r="E6" s="1103"/>
      <c r="F6" s="1103"/>
      <c r="G6" s="1103"/>
      <c r="H6" s="1103"/>
      <c r="I6" s="1103"/>
      <c r="J6" s="1105"/>
      <c r="K6" s="1103"/>
      <c r="L6" s="1103"/>
      <c r="M6" s="1103"/>
      <c r="N6" s="1105"/>
      <c r="O6" s="1105"/>
      <c r="P6" s="1103"/>
    </row>
    <row r="7" spans="1:16">
      <c r="A7" s="1088" t="s">
        <v>802</v>
      </c>
      <c r="B7" s="1092">
        <v>1</v>
      </c>
      <c r="C7" s="1094" t="s">
        <v>706</v>
      </c>
      <c r="D7" s="1099">
        <v>27224</v>
      </c>
      <c r="E7" s="1100">
        <v>32721</v>
      </c>
      <c r="F7" s="1100">
        <v>26419</v>
      </c>
      <c r="G7" s="1100">
        <v>27446</v>
      </c>
      <c r="H7" s="1100">
        <v>1360</v>
      </c>
      <c r="I7" s="1100">
        <v>7280</v>
      </c>
      <c r="J7" s="1100">
        <v>27040</v>
      </c>
      <c r="K7" s="1100">
        <v>4099990</v>
      </c>
      <c r="L7" s="1100">
        <v>830994</v>
      </c>
      <c r="M7" s="1100">
        <v>599744</v>
      </c>
      <c r="N7" s="1100">
        <v>8539</v>
      </c>
      <c r="O7" s="1100">
        <v>2329720</v>
      </c>
      <c r="P7" s="1100">
        <v>330993</v>
      </c>
    </row>
    <row r="8" spans="1:16">
      <c r="A8" s="1089"/>
      <c r="B8" s="1092">
        <v>2</v>
      </c>
      <c r="C8" s="1095"/>
      <c r="D8" s="1100">
        <v>27131</v>
      </c>
      <c r="E8" s="1100">
        <v>32609</v>
      </c>
      <c r="F8" s="1100">
        <v>26238</v>
      </c>
      <c r="G8" s="1100">
        <v>27330</v>
      </c>
      <c r="H8" s="1100">
        <v>1359</v>
      </c>
      <c r="I8" s="1100">
        <v>7228</v>
      </c>
      <c r="J8" s="1100">
        <v>26835</v>
      </c>
      <c r="K8" s="1100">
        <v>4844479</v>
      </c>
      <c r="L8" s="1100">
        <v>1205926</v>
      </c>
      <c r="M8" s="1100">
        <v>769270</v>
      </c>
      <c r="N8" s="1100">
        <v>13182</v>
      </c>
      <c r="O8" s="1100">
        <v>2537795</v>
      </c>
      <c r="P8" s="1100">
        <v>318306</v>
      </c>
    </row>
    <row r="9" spans="1:16">
      <c r="A9" s="1090"/>
      <c r="B9" s="1093">
        <v>3</v>
      </c>
      <c r="C9" s="1096"/>
      <c r="D9" s="1101">
        <v>27100</v>
      </c>
      <c r="E9" s="1104">
        <v>32559</v>
      </c>
      <c r="F9" s="1104">
        <v>26347</v>
      </c>
      <c r="G9" s="1104">
        <v>27299</v>
      </c>
      <c r="H9" s="1104">
        <v>1402</v>
      </c>
      <c r="I9" s="1104">
        <v>7267</v>
      </c>
      <c r="J9" s="1104">
        <v>26869</v>
      </c>
      <c r="K9" s="1104">
        <v>5248195</v>
      </c>
      <c r="L9" s="1104">
        <v>1198667</v>
      </c>
      <c r="M9" s="1104">
        <v>773811</v>
      </c>
      <c r="N9" s="1104">
        <v>11103</v>
      </c>
      <c r="O9" s="1104">
        <v>2870411</v>
      </c>
      <c r="P9" s="1104">
        <v>394203</v>
      </c>
    </row>
    <row r="10" spans="1:16">
      <c r="A10" s="105" t="s">
        <v>1042</v>
      </c>
      <c r="B10" s="105"/>
      <c r="C10" s="105"/>
      <c r="D10" s="105"/>
      <c r="E10" s="105"/>
    </row>
    <row r="11" spans="1:16">
      <c r="A11" s="105" t="s">
        <v>386</v>
      </c>
      <c r="B11" s="105"/>
      <c r="C11" s="105"/>
      <c r="D11" s="105"/>
      <c r="E11" s="105"/>
    </row>
  </sheetData>
  <mergeCells count="6">
    <mergeCell ref="F3:J3"/>
    <mergeCell ref="K3:P3"/>
    <mergeCell ref="A5:C5"/>
    <mergeCell ref="A3:C4"/>
    <mergeCell ref="D3:D4"/>
    <mergeCell ref="E3:E4"/>
  </mergeCells>
  <phoneticPr fontId="39"/>
  <dataValidations count="3">
    <dataValidation type="whole" allowBlank="1" showDropDown="0" showInputMessage="1" showErrorMessage="1" errorTitle="入力エラー" error="入力した値に誤りがあります" sqref="G4:J6 D3:E3 A6 F3:F6 A3 D5:E6 B2:G2 I2:J2">
      <formula1>-999999999999</formula1>
      <formula2>999999999999</formula2>
    </dataValidation>
    <dataValidation allowBlank="1" showDropDown="0" showInputMessage="1" showErrorMessage="1" errorTitle="入力エラー" error="入力した値に誤りがあります" sqref="A5 A7:A9 C7:C9"/>
    <dataValidation imeMode="off" allowBlank="1" showDropDown="0" showInputMessage="1" showErrorMessage="1" sqref="D7:P9 B7:B9"/>
  </dataValidations>
  <printOptions horizontalCentered="1"/>
  <pageMargins left="0.39370078740157483" right="0" top="0.78740157480314965" bottom="0.39370078740157483" header="0.19685039370078741" footer="0.19685039370078741"/>
  <pageSetup paperSize="9" scale="9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8"/>
  <dimension ref="A1:AT34"/>
  <sheetViews>
    <sheetView showGridLines="0" zoomScaleSheetLayoutView="100" workbookViewId="0">
      <selection activeCell="A3" sqref="A3:O11"/>
    </sheetView>
  </sheetViews>
  <sheetFormatPr defaultRowHeight="12"/>
  <cols>
    <col min="1" max="1" width="6.125" style="930" customWidth="1"/>
    <col min="2" max="3" width="3.625" style="930" customWidth="1"/>
    <col min="4" max="11" width="8.625" style="930" customWidth="1"/>
    <col min="12" max="13" width="5.625" style="930" customWidth="1"/>
    <col min="14" max="15" width="8.625" style="930" customWidth="1"/>
    <col min="16" max="66" width="3.625" style="930" customWidth="1"/>
    <col min="67" max="16384" width="9" style="930" customWidth="1"/>
  </cols>
  <sheetData>
    <row r="1" spans="1:46" ht="19.5" customHeight="1">
      <c r="A1" s="1022"/>
      <c r="B1" s="1022"/>
      <c r="C1" s="1022"/>
      <c r="D1" s="1022"/>
      <c r="E1" s="1022"/>
      <c r="F1" s="1022"/>
      <c r="G1" s="1132" t="s">
        <v>488</v>
      </c>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c r="AH1" s="1022"/>
      <c r="AI1" s="1022"/>
      <c r="AJ1" s="1022"/>
      <c r="AK1" s="1022"/>
    </row>
    <row r="2" spans="1:46" ht="14.1" customHeight="1">
      <c r="A2" s="1022" t="s">
        <v>134</v>
      </c>
      <c r="B2" s="1022"/>
      <c r="C2" s="1022"/>
      <c r="D2" s="247"/>
      <c r="E2" s="1022"/>
      <c r="F2" s="1022"/>
      <c r="G2" s="1022"/>
      <c r="H2" s="1134" t="s">
        <v>979</v>
      </c>
      <c r="I2" s="1022"/>
      <c r="J2" s="1022"/>
      <c r="K2" s="1022"/>
      <c r="L2" s="1022"/>
      <c r="M2" s="1022"/>
      <c r="N2" s="1022"/>
      <c r="O2" s="247" t="s">
        <v>219</v>
      </c>
      <c r="P2" s="1022"/>
      <c r="Q2" s="1022"/>
      <c r="R2" s="1022"/>
      <c r="S2" s="1022"/>
      <c r="T2" s="1022"/>
      <c r="U2" s="1022"/>
      <c r="V2" s="1022"/>
      <c r="W2" s="1022"/>
      <c r="X2" s="1022"/>
      <c r="Y2" s="1022"/>
      <c r="Z2" s="1022"/>
      <c r="AA2" s="1022"/>
      <c r="AB2" s="1022"/>
      <c r="AC2" s="1022"/>
      <c r="AD2" s="1022"/>
      <c r="AE2" s="1022"/>
      <c r="AF2" s="1022"/>
      <c r="AG2" s="1022"/>
      <c r="AH2" s="1022"/>
      <c r="AI2" s="1022"/>
      <c r="AJ2" s="1022"/>
      <c r="AK2" s="1022"/>
    </row>
    <row r="3" spans="1:46" ht="14.1" customHeight="1">
      <c r="A3" s="500" t="s">
        <v>61</v>
      </c>
      <c r="B3" s="500"/>
      <c r="C3" s="535"/>
      <c r="D3" s="514" t="s">
        <v>489</v>
      </c>
      <c r="E3" s="521"/>
      <c r="F3" s="521"/>
      <c r="G3" s="521"/>
      <c r="H3" s="521"/>
      <c r="I3" s="521"/>
      <c r="J3" s="521"/>
      <c r="K3" s="539"/>
      <c r="L3" s="672" t="s">
        <v>635</v>
      </c>
      <c r="M3" s="689"/>
      <c r="N3" s="672" t="s">
        <v>372</v>
      </c>
      <c r="O3" s="1143"/>
    </row>
    <row r="4" spans="1:46" ht="14.1" customHeight="1">
      <c r="A4" s="631"/>
      <c r="B4" s="631"/>
      <c r="C4" s="633"/>
      <c r="D4" s="659" t="s">
        <v>101</v>
      </c>
      <c r="E4" s="1126"/>
      <c r="F4" s="659" t="s">
        <v>490</v>
      </c>
      <c r="G4" s="1126"/>
      <c r="H4" s="669" t="s">
        <v>310</v>
      </c>
      <c r="I4" s="669" t="s">
        <v>228</v>
      </c>
      <c r="J4" s="669" t="s">
        <v>491</v>
      </c>
      <c r="K4" s="669" t="s">
        <v>217</v>
      </c>
      <c r="L4" s="688"/>
      <c r="M4" s="690"/>
      <c r="N4" s="1140"/>
      <c r="O4" s="1144"/>
    </row>
    <row r="5" spans="1:46" ht="14.1" customHeight="1">
      <c r="A5" s="631"/>
      <c r="B5" s="631"/>
      <c r="C5" s="633"/>
      <c r="D5" s="995"/>
      <c r="E5" s="1127" t="s">
        <v>53</v>
      </c>
      <c r="F5" s="995"/>
      <c r="G5" s="1127" t="s">
        <v>53</v>
      </c>
      <c r="H5" s="996"/>
      <c r="I5" s="996"/>
      <c r="J5" s="996"/>
      <c r="K5" s="996"/>
      <c r="L5" s="669" t="s">
        <v>980</v>
      </c>
      <c r="M5" s="669" t="s">
        <v>208</v>
      </c>
      <c r="N5" s="1141"/>
      <c r="O5" s="672" t="s">
        <v>169</v>
      </c>
    </row>
    <row r="6" spans="1:46" ht="14.1" customHeight="1">
      <c r="A6" s="501"/>
      <c r="B6" s="501"/>
      <c r="C6" s="536"/>
      <c r="D6" s="691"/>
      <c r="E6" s="1128"/>
      <c r="F6" s="691"/>
      <c r="G6" s="1128"/>
      <c r="H6" s="997"/>
      <c r="I6" s="997"/>
      <c r="J6" s="997"/>
      <c r="K6" s="997"/>
      <c r="L6" s="997"/>
      <c r="M6" s="997"/>
      <c r="N6" s="1142"/>
      <c r="O6" s="688"/>
    </row>
    <row r="7" spans="1:46" ht="12" customHeight="1">
      <c r="A7" s="1107" t="s">
        <v>808</v>
      </c>
      <c r="B7" s="1107"/>
      <c r="C7" s="1115"/>
      <c r="D7" s="1121">
        <v>76249</v>
      </c>
      <c r="E7" s="1129">
        <v>17633</v>
      </c>
      <c r="F7" s="1131">
        <v>31770</v>
      </c>
      <c r="G7" s="1133">
        <v>7327</v>
      </c>
      <c r="H7" s="1129">
        <v>60857</v>
      </c>
      <c r="I7" s="1129">
        <v>14595</v>
      </c>
      <c r="J7" s="1129">
        <v>164746</v>
      </c>
      <c r="K7" s="1131">
        <v>40341</v>
      </c>
      <c r="L7" s="1135">
        <v>1.99</v>
      </c>
      <c r="M7" s="1135">
        <v>1.1100000000000001</v>
      </c>
      <c r="N7" s="1129">
        <v>46668</v>
      </c>
      <c r="O7" s="1129">
        <v>13231</v>
      </c>
    </row>
    <row r="8" spans="1:46" ht="12" customHeight="1">
      <c r="A8" s="1108"/>
      <c r="B8" s="1108"/>
      <c r="C8" s="1116"/>
      <c r="D8" s="1122"/>
      <c r="E8" s="1108"/>
      <c r="F8" s="1108"/>
      <c r="G8" s="1108"/>
      <c r="H8" s="1108"/>
      <c r="I8" s="1108"/>
      <c r="J8" s="1108"/>
      <c r="K8" s="1108"/>
      <c r="L8" s="1108"/>
      <c r="M8" s="1108"/>
      <c r="N8" s="1108"/>
      <c r="O8" s="1108"/>
      <c r="AL8" s="1022"/>
      <c r="AM8" s="1022"/>
      <c r="AN8" s="1022"/>
      <c r="AO8" s="1022"/>
      <c r="AP8" s="1022"/>
      <c r="AQ8" s="1022"/>
      <c r="AR8" s="1022"/>
      <c r="AS8" s="1022"/>
      <c r="AT8" s="1022"/>
    </row>
    <row r="9" spans="1:46" s="960" customFormat="1" ht="12" customHeight="1">
      <c r="A9" s="1109" t="s">
        <v>802</v>
      </c>
      <c r="B9" s="1112">
        <v>1</v>
      </c>
      <c r="C9" s="1117" t="s">
        <v>706</v>
      </c>
      <c r="D9" s="1123">
        <v>6833</v>
      </c>
      <c r="E9" s="1124">
        <v>1571</v>
      </c>
      <c r="F9" s="1124">
        <v>30205</v>
      </c>
      <c r="G9" s="1124">
        <v>7060</v>
      </c>
      <c r="H9" s="1124">
        <v>5151</v>
      </c>
      <c r="I9" s="1124">
        <v>984</v>
      </c>
      <c r="J9" s="1124">
        <v>14591</v>
      </c>
      <c r="K9" s="1124">
        <v>40875</v>
      </c>
      <c r="L9" s="1136">
        <v>2.04</v>
      </c>
      <c r="M9" s="1136">
        <v>1.1000000000000001</v>
      </c>
      <c r="N9" s="1124">
        <v>46203</v>
      </c>
      <c r="O9" s="1124">
        <v>13053</v>
      </c>
    </row>
    <row r="10" spans="1:46" s="960" customFormat="1" ht="12" customHeight="1">
      <c r="A10" s="1110"/>
      <c r="B10" s="1112">
        <v>2</v>
      </c>
      <c r="C10" s="1118"/>
      <c r="D10" s="1124">
        <v>6103</v>
      </c>
      <c r="E10" s="1124">
        <v>1441</v>
      </c>
      <c r="F10" s="1124">
        <v>30763</v>
      </c>
      <c r="G10" s="1124">
        <v>7183</v>
      </c>
      <c r="H10" s="1124">
        <v>5556</v>
      </c>
      <c r="I10" s="1124">
        <v>1214</v>
      </c>
      <c r="J10" s="1124">
        <v>14228</v>
      </c>
      <c r="K10" s="1124">
        <v>40803</v>
      </c>
      <c r="L10" s="1137">
        <v>2.0499999999999998</v>
      </c>
      <c r="M10" s="1137">
        <v>1.0900000000000001</v>
      </c>
      <c r="N10" s="1124">
        <v>46453</v>
      </c>
      <c r="O10" s="1124">
        <v>13242</v>
      </c>
    </row>
    <row r="11" spans="1:46" s="960" customFormat="1" ht="12" customHeight="1">
      <c r="A11" s="1111"/>
      <c r="B11" s="1113">
        <v>3</v>
      </c>
      <c r="C11" s="1119"/>
      <c r="D11" s="1125">
        <v>6400</v>
      </c>
      <c r="E11" s="1130">
        <v>1484</v>
      </c>
      <c r="F11" s="1130">
        <v>31460</v>
      </c>
      <c r="G11" s="1130">
        <v>7304</v>
      </c>
      <c r="H11" s="1130">
        <v>5131</v>
      </c>
      <c r="I11" s="1130">
        <v>1402</v>
      </c>
      <c r="J11" s="1130">
        <v>12300</v>
      </c>
      <c r="K11" s="1130">
        <v>40196</v>
      </c>
      <c r="L11" s="1138">
        <v>1.9</v>
      </c>
      <c r="M11" s="1138">
        <v>1.0900000000000001</v>
      </c>
      <c r="N11" s="1130">
        <v>46668</v>
      </c>
      <c r="O11" s="1130">
        <v>13231</v>
      </c>
    </row>
    <row r="12" spans="1:46" ht="13.5" customHeight="1">
      <c r="A12" s="401" t="s">
        <v>576</v>
      </c>
      <c r="B12" s="1114"/>
      <c r="C12" s="1120"/>
      <c r="D12" s="1114"/>
      <c r="E12" s="1022"/>
      <c r="F12" s="1022"/>
      <c r="G12" s="1022"/>
    </row>
    <row r="13" spans="1:46" ht="13.5" customHeight="1">
      <c r="A13" s="401" t="s">
        <v>590</v>
      </c>
      <c r="B13" s="1022"/>
      <c r="C13" s="1022"/>
      <c r="D13" s="1061"/>
      <c r="E13" s="1061"/>
      <c r="F13" s="1061"/>
      <c r="G13" s="1061"/>
      <c r="H13" s="1061"/>
      <c r="I13" s="1061"/>
      <c r="J13" s="1061"/>
      <c r="K13" s="1061"/>
      <c r="L13" s="1139"/>
      <c r="M13" s="1139"/>
      <c r="N13" s="1061"/>
      <c r="O13" s="1061"/>
    </row>
    <row r="14" spans="1:46">
      <c r="A14" s="1022"/>
      <c r="B14" s="1022"/>
      <c r="C14" s="1022"/>
      <c r="D14" s="1061"/>
      <c r="E14" s="1061"/>
      <c r="F14" s="1061"/>
      <c r="G14" s="1061"/>
      <c r="H14" s="1061"/>
      <c r="I14" s="1061"/>
      <c r="J14" s="1061"/>
      <c r="K14" s="1061"/>
      <c r="L14" s="1139"/>
      <c r="M14" s="1139"/>
      <c r="N14" s="1061"/>
      <c r="O14" s="1061"/>
    </row>
    <row r="15" spans="1:46">
      <c r="B15" s="1022"/>
      <c r="C15" s="1022"/>
      <c r="D15" s="1061"/>
      <c r="E15" s="1061"/>
      <c r="F15" s="1061"/>
      <c r="G15" s="1061"/>
      <c r="H15" s="1061"/>
      <c r="I15" s="1061"/>
      <c r="J15" s="1061"/>
      <c r="K15" s="1061"/>
      <c r="L15" s="1139"/>
      <c r="M15" s="1139"/>
      <c r="N15" s="1061"/>
      <c r="O15" s="1061"/>
    </row>
    <row r="16" spans="1:46">
      <c r="B16" s="1022"/>
      <c r="C16" s="1022"/>
      <c r="D16" s="1061"/>
      <c r="E16" s="1061"/>
      <c r="F16" s="1061"/>
      <c r="G16" s="1061"/>
      <c r="H16" s="1061"/>
      <c r="I16" s="1061"/>
      <c r="J16" s="1061"/>
      <c r="K16" s="1061"/>
      <c r="L16" s="1139"/>
      <c r="M16" s="1139"/>
      <c r="N16" s="1061"/>
      <c r="O16" s="1061"/>
    </row>
    <row r="17" spans="2:15" ht="12" customHeight="1">
      <c r="B17" s="1022"/>
      <c r="C17" s="1022"/>
      <c r="D17" s="1085"/>
      <c r="E17" s="1085"/>
      <c r="F17" s="1085"/>
      <c r="G17" s="1085"/>
      <c r="H17" s="1085"/>
      <c r="I17" s="1085"/>
      <c r="J17" s="1085"/>
      <c r="K17" s="1085"/>
      <c r="L17" s="1085"/>
      <c r="M17" s="1085"/>
      <c r="N17" s="1085"/>
      <c r="O17" s="1061"/>
    </row>
    <row r="18" spans="2:15">
      <c r="B18" s="1022"/>
      <c r="C18" s="1022"/>
      <c r="D18" s="1085"/>
      <c r="E18" s="1085"/>
      <c r="F18" s="1085"/>
      <c r="G18" s="1085"/>
      <c r="H18" s="1085"/>
      <c r="I18" s="1085"/>
      <c r="J18" s="1085"/>
      <c r="K18" s="1085"/>
      <c r="L18" s="1085"/>
      <c r="M18" s="1085"/>
      <c r="N18" s="1085"/>
      <c r="O18" s="1061"/>
    </row>
    <row r="19" spans="2:15">
      <c r="B19" s="1022"/>
      <c r="C19" s="1022"/>
      <c r="D19" s="1085"/>
      <c r="E19" s="1085"/>
      <c r="F19" s="1085"/>
      <c r="G19" s="1085"/>
      <c r="H19" s="1085"/>
      <c r="I19" s="1085"/>
      <c r="J19" s="1085"/>
      <c r="K19" s="1085"/>
      <c r="L19" s="1085"/>
      <c r="M19" s="1085"/>
      <c r="N19" s="1085"/>
      <c r="O19" s="1061"/>
    </row>
    <row r="20" spans="2:15">
      <c r="B20" s="1022"/>
      <c r="C20" s="1022"/>
      <c r="D20" s="1085"/>
      <c r="E20" s="1085"/>
      <c r="F20" s="1085"/>
      <c r="G20" s="1085"/>
      <c r="H20" s="1085"/>
      <c r="I20" s="1085"/>
      <c r="J20" s="1085"/>
      <c r="K20" s="1085"/>
      <c r="L20" s="1085"/>
      <c r="M20" s="1085"/>
      <c r="N20" s="1085"/>
      <c r="O20" s="1061"/>
    </row>
    <row r="21" spans="2:15">
      <c r="B21" s="1022"/>
      <c r="C21" s="1022"/>
      <c r="D21" s="1085"/>
      <c r="E21" s="1085"/>
      <c r="F21" s="1085"/>
      <c r="G21" s="1085"/>
      <c r="H21" s="1085"/>
      <c r="I21" s="1085"/>
      <c r="J21" s="1085"/>
      <c r="K21" s="1085"/>
      <c r="L21" s="1085"/>
      <c r="M21" s="1085"/>
      <c r="N21" s="1085"/>
      <c r="O21" s="1061"/>
    </row>
    <row r="22" spans="2:15">
      <c r="B22" s="1022"/>
      <c r="C22" s="1022"/>
      <c r="D22" s="1085"/>
      <c r="E22" s="1085"/>
      <c r="F22" s="1085"/>
      <c r="G22" s="1085"/>
      <c r="H22" s="1085"/>
      <c r="I22" s="1085"/>
      <c r="J22" s="1085"/>
      <c r="K22" s="1085"/>
      <c r="L22" s="1085"/>
      <c r="M22" s="1085"/>
      <c r="N22" s="1085"/>
      <c r="O22" s="1061"/>
    </row>
    <row r="23" spans="2:15">
      <c r="B23" s="1022"/>
      <c r="C23" s="1022"/>
      <c r="D23" s="1085"/>
      <c r="E23" s="1085"/>
      <c r="F23" s="1085"/>
      <c r="G23" s="1085"/>
      <c r="H23" s="1085"/>
      <c r="I23" s="1085"/>
      <c r="J23" s="1085"/>
      <c r="K23" s="1085"/>
      <c r="L23" s="1085"/>
      <c r="M23" s="1085"/>
      <c r="N23" s="1085"/>
      <c r="O23" s="1061"/>
    </row>
    <row r="24" spans="2:15">
      <c r="B24" s="1022"/>
      <c r="C24" s="1022"/>
      <c r="D24" s="1085"/>
      <c r="E24" s="1085"/>
      <c r="F24" s="1085"/>
      <c r="G24" s="1085"/>
      <c r="H24" s="1085"/>
      <c r="I24" s="1085"/>
      <c r="J24" s="1085"/>
      <c r="K24" s="1085"/>
      <c r="L24" s="1085"/>
      <c r="M24" s="1085"/>
      <c r="N24" s="1085"/>
      <c r="O24" s="1061"/>
    </row>
    <row r="25" spans="2:15">
      <c r="B25" s="1022"/>
      <c r="C25" s="952"/>
      <c r="D25" s="1085"/>
      <c r="E25" s="1085"/>
      <c r="F25" s="1085"/>
      <c r="G25" s="1085"/>
      <c r="H25" s="1085"/>
      <c r="I25" s="1085"/>
      <c r="J25" s="1085"/>
      <c r="K25" s="1085"/>
      <c r="L25" s="1085"/>
      <c r="M25" s="1085"/>
      <c r="N25" s="1085"/>
      <c r="O25" s="1061"/>
    </row>
    <row r="26" spans="2:15">
      <c r="B26" s="952"/>
      <c r="C26" s="952"/>
      <c r="E26" s="1022"/>
      <c r="F26" s="1061"/>
      <c r="G26" s="1022"/>
      <c r="H26" s="1022"/>
      <c r="I26" s="1022"/>
      <c r="J26" s="1022"/>
      <c r="K26" s="1061"/>
      <c r="L26" s="1022"/>
      <c r="M26" s="1022"/>
      <c r="N26" s="1022"/>
      <c r="O26" s="1022"/>
    </row>
    <row r="34" spans="4:4">
      <c r="D34" s="1061"/>
    </row>
  </sheetData>
  <mergeCells count="17">
    <mergeCell ref="D3:K3"/>
    <mergeCell ref="A7:C7"/>
    <mergeCell ref="B26:C26"/>
    <mergeCell ref="A3:C6"/>
    <mergeCell ref="L3:M4"/>
    <mergeCell ref="N3:O4"/>
    <mergeCell ref="D4:D6"/>
    <mergeCell ref="F4:F6"/>
    <mergeCell ref="H4:H6"/>
    <mergeCell ref="I4:I6"/>
    <mergeCell ref="J4:J6"/>
    <mergeCell ref="K4:K6"/>
    <mergeCell ref="E5:E6"/>
    <mergeCell ref="G5:G6"/>
    <mergeCell ref="L5:L6"/>
    <mergeCell ref="M5:M6"/>
    <mergeCell ref="O5:O6"/>
  </mergeCells>
  <phoneticPr fontId="39"/>
  <dataValidations count="1">
    <dataValidation imeMode="off" allowBlank="1" showDropDown="0" showInputMessage="1" showErrorMessage="1" sqref="B9:B11 D7:O11"/>
  </dataValidations>
  <printOptions horizontalCentered="1"/>
  <pageMargins left="0.39370078740157483" right="0" top="0.78740157480314965" bottom="0.39370078740157483" header="0.19685039370078741" footer="0.19685039370078741"/>
  <pageSetup paperSize="9" scale="90"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J25"/>
  <sheetViews>
    <sheetView showGridLines="0" zoomScaleSheetLayoutView="100" workbookViewId="0">
      <selection activeCell="A4" sqref="A4:I12"/>
    </sheetView>
  </sheetViews>
  <sheetFormatPr defaultRowHeight="12"/>
  <cols>
    <col min="1" max="1" width="8" style="1014" customWidth="1"/>
    <col min="2" max="2" width="4.875" style="1014" customWidth="1"/>
    <col min="3" max="3" width="3.75" style="1014" customWidth="1"/>
    <col min="4" max="9" width="12.625" style="1014" customWidth="1"/>
    <col min="10" max="16384" width="9" style="1014" customWidth="1"/>
  </cols>
  <sheetData>
    <row r="1" spans="1:10" ht="12.75" customHeight="1"/>
    <row r="2" spans="1:10" ht="17.25" customHeight="1">
      <c r="E2" s="1132" t="s">
        <v>39</v>
      </c>
    </row>
    <row r="3" spans="1:10" ht="13.5">
      <c r="A3" s="930" t="s">
        <v>414</v>
      </c>
      <c r="F3" s="931" t="s">
        <v>799</v>
      </c>
      <c r="I3" s="247" t="s">
        <v>188</v>
      </c>
    </row>
    <row r="4" spans="1:10" ht="16.5" customHeight="1">
      <c r="A4" s="500" t="s">
        <v>492</v>
      </c>
      <c r="B4" s="500"/>
      <c r="C4" s="535"/>
      <c r="D4" s="547" t="s">
        <v>493</v>
      </c>
      <c r="E4" s="547"/>
      <c r="F4" s="547"/>
      <c r="G4" s="547" t="s">
        <v>317</v>
      </c>
      <c r="H4" s="547"/>
      <c r="I4" s="514"/>
      <c r="J4" s="42"/>
    </row>
    <row r="5" spans="1:10" ht="16.5" customHeight="1">
      <c r="A5" s="501"/>
      <c r="B5" s="501"/>
      <c r="C5" s="536"/>
      <c r="D5" s="547" t="s">
        <v>496</v>
      </c>
      <c r="E5" s="547" t="s">
        <v>116</v>
      </c>
      <c r="F5" s="547" t="s">
        <v>421</v>
      </c>
      <c r="G5" s="547" t="s">
        <v>497</v>
      </c>
      <c r="H5" s="547" t="s">
        <v>463</v>
      </c>
      <c r="I5" s="514" t="s">
        <v>421</v>
      </c>
      <c r="J5" s="42"/>
    </row>
    <row r="6" spans="1:10" ht="14.25" customHeight="1">
      <c r="A6" s="962" t="s">
        <v>1</v>
      </c>
      <c r="B6" s="1149">
        <v>6</v>
      </c>
      <c r="C6" s="962" t="s">
        <v>891</v>
      </c>
      <c r="D6" s="1151">
        <v>132</v>
      </c>
      <c r="E6" s="1145">
        <v>130</v>
      </c>
      <c r="F6" s="1156">
        <v>69</v>
      </c>
      <c r="G6" s="1145">
        <v>73</v>
      </c>
      <c r="H6" s="1145">
        <v>75</v>
      </c>
      <c r="I6" s="1145">
        <v>27</v>
      </c>
      <c r="J6" s="1158"/>
    </row>
    <row r="7" spans="1:10" ht="14.25" customHeight="1">
      <c r="A7" s="1145"/>
      <c r="B7" s="1149"/>
      <c r="C7" s="1145"/>
      <c r="D7" s="1152"/>
      <c r="E7" s="1145"/>
      <c r="F7" s="1145"/>
      <c r="G7" s="1145"/>
      <c r="H7" s="1145"/>
      <c r="I7" s="1145"/>
      <c r="J7" s="1158" t="s">
        <v>193</v>
      </c>
    </row>
    <row r="8" spans="1:10" ht="14.25" customHeight="1">
      <c r="A8" s="1146" t="s">
        <v>870</v>
      </c>
      <c r="B8" s="963">
        <v>11</v>
      </c>
      <c r="C8" s="963" t="s">
        <v>706</v>
      </c>
      <c r="D8" s="1153">
        <v>11</v>
      </c>
      <c r="E8" s="1147">
        <v>11</v>
      </c>
      <c r="F8" s="483" t="s">
        <v>981</v>
      </c>
      <c r="G8" s="1147">
        <v>6</v>
      </c>
      <c r="H8" s="1147">
        <v>6</v>
      </c>
      <c r="I8" s="1147">
        <v>28</v>
      </c>
    </row>
    <row r="9" spans="1:10" ht="14.25" customHeight="1">
      <c r="A9" s="1147"/>
      <c r="B9" s="963">
        <v>12</v>
      </c>
      <c r="C9" s="963"/>
      <c r="D9" s="1153">
        <v>10</v>
      </c>
      <c r="E9" s="1147">
        <v>10</v>
      </c>
      <c r="F9" s="483" t="s">
        <v>981</v>
      </c>
      <c r="G9" s="1147">
        <v>6</v>
      </c>
      <c r="H9" s="1147">
        <v>7</v>
      </c>
      <c r="I9" s="1147">
        <v>27</v>
      </c>
    </row>
    <row r="10" spans="1:10" ht="14.25" customHeight="1">
      <c r="A10" s="1146" t="s">
        <v>636</v>
      </c>
      <c r="B10" s="963">
        <v>1</v>
      </c>
      <c r="C10" s="963" t="s">
        <v>706</v>
      </c>
      <c r="D10" s="1153">
        <v>12</v>
      </c>
      <c r="E10" s="1147">
        <v>10</v>
      </c>
      <c r="F10" s="1147">
        <v>10</v>
      </c>
      <c r="G10" s="1147">
        <v>5</v>
      </c>
      <c r="H10" s="1147">
        <v>5</v>
      </c>
      <c r="I10" s="1147">
        <v>7</v>
      </c>
    </row>
    <row r="11" spans="1:10" s="1015" customFormat="1" ht="14.25" customHeight="1">
      <c r="A11" s="1146"/>
      <c r="B11" s="963">
        <v>2</v>
      </c>
      <c r="C11" s="963"/>
      <c r="D11" s="1153">
        <v>11</v>
      </c>
      <c r="E11" s="1147">
        <v>10</v>
      </c>
      <c r="F11" s="1147">
        <v>12</v>
      </c>
      <c r="G11" s="1147">
        <v>5</v>
      </c>
      <c r="H11" s="1147">
        <v>5</v>
      </c>
      <c r="I11" s="1147">
        <v>8</v>
      </c>
      <c r="J11" s="1014"/>
    </row>
    <row r="12" spans="1:10" s="1015" customFormat="1" ht="14.25" customHeight="1">
      <c r="A12" s="1148"/>
      <c r="B12" s="1150">
        <v>3</v>
      </c>
      <c r="C12" s="1150"/>
      <c r="D12" s="1154">
        <v>10</v>
      </c>
      <c r="E12" s="1155">
        <v>10</v>
      </c>
      <c r="F12" s="1155">
        <v>12</v>
      </c>
      <c r="G12" s="1155">
        <v>6</v>
      </c>
      <c r="H12" s="1155">
        <v>6</v>
      </c>
      <c r="I12" s="1155">
        <v>7</v>
      </c>
      <c r="J12" s="1014"/>
    </row>
    <row r="13" spans="1:10" ht="14.25" customHeight="1">
      <c r="A13" s="1147" t="s">
        <v>500</v>
      </c>
      <c r="B13" s="1147"/>
      <c r="C13" s="1147"/>
      <c r="D13" s="1145"/>
      <c r="E13" s="1145"/>
      <c r="F13" s="1145"/>
      <c r="G13" s="1145"/>
      <c r="H13" s="1157"/>
      <c r="I13" s="1157"/>
      <c r="J13" s="1015"/>
    </row>
    <row r="14" spans="1:10" ht="13.5" customHeight="1">
      <c r="A14" s="42" t="s">
        <v>931</v>
      </c>
      <c r="B14" s="42"/>
      <c r="C14" s="42"/>
      <c r="D14" s="42"/>
      <c r="E14" s="42"/>
      <c r="F14" s="42"/>
      <c r="G14" s="42"/>
    </row>
    <row r="15" spans="1:10" ht="11.25" customHeight="1"/>
    <row r="25" spans="5:5" ht="10.5" customHeight="1">
      <c r="E25" s="960"/>
    </row>
  </sheetData>
  <mergeCells count="3">
    <mergeCell ref="D4:F4"/>
    <mergeCell ref="G4:I4"/>
    <mergeCell ref="A4:C5"/>
  </mergeCells>
  <phoneticPr fontId="39"/>
  <dataValidations count="1">
    <dataValidation imeMode="off" allowBlank="1" showDropDown="0" showInputMessage="1" showErrorMessage="1" sqref="D6:I12 B6 B8:B12"/>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EI31"/>
  <sheetViews>
    <sheetView showGridLines="0" zoomScaleSheetLayoutView="100" workbookViewId="0">
      <selection activeCell="AJ7" sqref="AJ7:AY7"/>
    </sheetView>
  </sheetViews>
  <sheetFormatPr defaultRowHeight="12"/>
  <cols>
    <col min="1" max="1" width="10.875" style="1014" customWidth="1"/>
    <col min="2" max="2" width="3.875" style="1014" customWidth="1"/>
    <col min="3" max="69" width="1.125" style="1014" customWidth="1"/>
    <col min="70" max="70" width="5.875" style="1014" customWidth="1"/>
    <col min="71" max="71" width="8" style="1014" customWidth="1"/>
    <col min="72" max="72" width="4.875" style="1014" customWidth="1"/>
    <col min="73" max="73" width="3.75" style="1014" customWidth="1"/>
    <col min="74" max="79" width="12.625" style="1014" customWidth="1"/>
    <col min="80" max="256" width="9" style="1014" customWidth="1"/>
    <col min="257" max="257" width="10.875" style="1014" customWidth="1"/>
    <col min="258" max="258" width="3.875" style="1014" customWidth="1"/>
    <col min="259" max="325" width="1.125" style="1014" customWidth="1"/>
    <col min="326" max="326" width="5.875" style="1014" customWidth="1"/>
    <col min="327" max="327" width="8" style="1014" customWidth="1"/>
    <col min="328" max="328" width="4.875" style="1014" customWidth="1"/>
    <col min="329" max="329" width="3.75" style="1014" customWidth="1"/>
    <col min="330" max="335" width="12.625" style="1014" customWidth="1"/>
    <col min="336" max="512" width="9" style="1014" customWidth="1"/>
    <col min="513" max="513" width="10.875" style="1014" customWidth="1"/>
    <col min="514" max="514" width="3.875" style="1014" customWidth="1"/>
    <col min="515" max="581" width="1.125" style="1014" customWidth="1"/>
    <col min="582" max="582" width="5.875" style="1014" customWidth="1"/>
    <col min="583" max="583" width="8" style="1014" customWidth="1"/>
    <col min="584" max="584" width="4.875" style="1014" customWidth="1"/>
    <col min="585" max="585" width="3.75" style="1014" customWidth="1"/>
    <col min="586" max="591" width="12.625" style="1014" customWidth="1"/>
    <col min="592" max="768" width="9" style="1014" customWidth="1"/>
    <col min="769" max="769" width="10.875" style="1014" customWidth="1"/>
    <col min="770" max="770" width="3.875" style="1014" customWidth="1"/>
    <col min="771" max="837" width="1.125" style="1014" customWidth="1"/>
    <col min="838" max="838" width="5.875" style="1014" customWidth="1"/>
    <col min="839" max="839" width="8" style="1014" customWidth="1"/>
    <col min="840" max="840" width="4.875" style="1014" customWidth="1"/>
    <col min="841" max="841" width="3.75" style="1014" customWidth="1"/>
    <col min="842" max="847" width="12.625" style="1014" customWidth="1"/>
    <col min="848" max="1024" width="9" style="1014" customWidth="1"/>
    <col min="1025" max="1025" width="10.875" style="1014" customWidth="1"/>
    <col min="1026" max="1026" width="3.875" style="1014" customWidth="1"/>
    <col min="1027" max="1093" width="1.125" style="1014" customWidth="1"/>
    <col min="1094" max="1094" width="5.875" style="1014" customWidth="1"/>
    <col min="1095" max="1095" width="8" style="1014" customWidth="1"/>
    <col min="1096" max="1096" width="4.875" style="1014" customWidth="1"/>
    <col min="1097" max="1097" width="3.75" style="1014" customWidth="1"/>
    <col min="1098" max="1103" width="12.625" style="1014" customWidth="1"/>
    <col min="1104" max="1280" width="9" style="1014" customWidth="1"/>
    <col min="1281" max="1281" width="10.875" style="1014" customWidth="1"/>
    <col min="1282" max="1282" width="3.875" style="1014" customWidth="1"/>
    <col min="1283" max="1349" width="1.125" style="1014" customWidth="1"/>
    <col min="1350" max="1350" width="5.875" style="1014" customWidth="1"/>
    <col min="1351" max="1351" width="8" style="1014" customWidth="1"/>
    <col min="1352" max="1352" width="4.875" style="1014" customWidth="1"/>
    <col min="1353" max="1353" width="3.75" style="1014" customWidth="1"/>
    <col min="1354" max="1359" width="12.625" style="1014" customWidth="1"/>
    <col min="1360" max="1536" width="9" style="1014" customWidth="1"/>
    <col min="1537" max="1537" width="10.875" style="1014" customWidth="1"/>
    <col min="1538" max="1538" width="3.875" style="1014" customWidth="1"/>
    <col min="1539" max="1605" width="1.125" style="1014" customWidth="1"/>
    <col min="1606" max="1606" width="5.875" style="1014" customWidth="1"/>
    <col min="1607" max="1607" width="8" style="1014" customWidth="1"/>
    <col min="1608" max="1608" width="4.875" style="1014" customWidth="1"/>
    <col min="1609" max="1609" width="3.75" style="1014" customWidth="1"/>
    <col min="1610" max="1615" width="12.625" style="1014" customWidth="1"/>
    <col min="1616" max="1792" width="9" style="1014" customWidth="1"/>
    <col min="1793" max="1793" width="10.875" style="1014" customWidth="1"/>
    <col min="1794" max="1794" width="3.875" style="1014" customWidth="1"/>
    <col min="1795" max="1861" width="1.125" style="1014" customWidth="1"/>
    <col min="1862" max="1862" width="5.875" style="1014" customWidth="1"/>
    <col min="1863" max="1863" width="8" style="1014" customWidth="1"/>
    <col min="1864" max="1864" width="4.875" style="1014" customWidth="1"/>
    <col min="1865" max="1865" width="3.75" style="1014" customWidth="1"/>
    <col min="1866" max="1871" width="12.625" style="1014" customWidth="1"/>
    <col min="1872" max="2048" width="9" style="1014" customWidth="1"/>
    <col min="2049" max="2049" width="10.875" style="1014" customWidth="1"/>
    <col min="2050" max="2050" width="3.875" style="1014" customWidth="1"/>
    <col min="2051" max="2117" width="1.125" style="1014" customWidth="1"/>
    <col min="2118" max="2118" width="5.875" style="1014" customWidth="1"/>
    <col min="2119" max="2119" width="8" style="1014" customWidth="1"/>
    <col min="2120" max="2120" width="4.875" style="1014" customWidth="1"/>
    <col min="2121" max="2121" width="3.75" style="1014" customWidth="1"/>
    <col min="2122" max="2127" width="12.625" style="1014" customWidth="1"/>
    <col min="2128" max="2304" width="9" style="1014" customWidth="1"/>
    <col min="2305" max="2305" width="10.875" style="1014" customWidth="1"/>
    <col min="2306" max="2306" width="3.875" style="1014" customWidth="1"/>
    <col min="2307" max="2373" width="1.125" style="1014" customWidth="1"/>
    <col min="2374" max="2374" width="5.875" style="1014" customWidth="1"/>
    <col min="2375" max="2375" width="8" style="1014" customWidth="1"/>
    <col min="2376" max="2376" width="4.875" style="1014" customWidth="1"/>
    <col min="2377" max="2377" width="3.75" style="1014" customWidth="1"/>
    <col min="2378" max="2383" width="12.625" style="1014" customWidth="1"/>
    <col min="2384" max="2560" width="9" style="1014" customWidth="1"/>
    <col min="2561" max="2561" width="10.875" style="1014" customWidth="1"/>
    <col min="2562" max="2562" width="3.875" style="1014" customWidth="1"/>
    <col min="2563" max="2629" width="1.125" style="1014" customWidth="1"/>
    <col min="2630" max="2630" width="5.875" style="1014" customWidth="1"/>
    <col min="2631" max="2631" width="8" style="1014" customWidth="1"/>
    <col min="2632" max="2632" width="4.875" style="1014" customWidth="1"/>
    <col min="2633" max="2633" width="3.75" style="1014" customWidth="1"/>
    <col min="2634" max="2639" width="12.625" style="1014" customWidth="1"/>
    <col min="2640" max="2816" width="9" style="1014" customWidth="1"/>
    <col min="2817" max="2817" width="10.875" style="1014" customWidth="1"/>
    <col min="2818" max="2818" width="3.875" style="1014" customWidth="1"/>
    <col min="2819" max="2885" width="1.125" style="1014" customWidth="1"/>
    <col min="2886" max="2886" width="5.875" style="1014" customWidth="1"/>
    <col min="2887" max="2887" width="8" style="1014" customWidth="1"/>
    <col min="2888" max="2888" width="4.875" style="1014" customWidth="1"/>
    <col min="2889" max="2889" width="3.75" style="1014" customWidth="1"/>
    <col min="2890" max="2895" width="12.625" style="1014" customWidth="1"/>
    <col min="2896" max="3072" width="9" style="1014" customWidth="1"/>
    <col min="3073" max="3073" width="10.875" style="1014" customWidth="1"/>
    <col min="3074" max="3074" width="3.875" style="1014" customWidth="1"/>
    <col min="3075" max="3141" width="1.125" style="1014" customWidth="1"/>
    <col min="3142" max="3142" width="5.875" style="1014" customWidth="1"/>
    <col min="3143" max="3143" width="8" style="1014" customWidth="1"/>
    <col min="3144" max="3144" width="4.875" style="1014" customWidth="1"/>
    <col min="3145" max="3145" width="3.75" style="1014" customWidth="1"/>
    <col min="3146" max="3151" width="12.625" style="1014" customWidth="1"/>
    <col min="3152" max="3328" width="9" style="1014" customWidth="1"/>
    <col min="3329" max="3329" width="10.875" style="1014" customWidth="1"/>
    <col min="3330" max="3330" width="3.875" style="1014" customWidth="1"/>
    <col min="3331" max="3397" width="1.125" style="1014" customWidth="1"/>
    <col min="3398" max="3398" width="5.875" style="1014" customWidth="1"/>
    <col min="3399" max="3399" width="8" style="1014" customWidth="1"/>
    <col min="3400" max="3400" width="4.875" style="1014" customWidth="1"/>
    <col min="3401" max="3401" width="3.75" style="1014" customWidth="1"/>
    <col min="3402" max="3407" width="12.625" style="1014" customWidth="1"/>
    <col min="3408" max="3584" width="9" style="1014" customWidth="1"/>
    <col min="3585" max="3585" width="10.875" style="1014" customWidth="1"/>
    <col min="3586" max="3586" width="3.875" style="1014" customWidth="1"/>
    <col min="3587" max="3653" width="1.125" style="1014" customWidth="1"/>
    <col min="3654" max="3654" width="5.875" style="1014" customWidth="1"/>
    <col min="3655" max="3655" width="8" style="1014" customWidth="1"/>
    <col min="3656" max="3656" width="4.875" style="1014" customWidth="1"/>
    <col min="3657" max="3657" width="3.75" style="1014" customWidth="1"/>
    <col min="3658" max="3663" width="12.625" style="1014" customWidth="1"/>
    <col min="3664" max="3840" width="9" style="1014" customWidth="1"/>
    <col min="3841" max="3841" width="10.875" style="1014" customWidth="1"/>
    <col min="3842" max="3842" width="3.875" style="1014" customWidth="1"/>
    <col min="3843" max="3909" width="1.125" style="1014" customWidth="1"/>
    <col min="3910" max="3910" width="5.875" style="1014" customWidth="1"/>
    <col min="3911" max="3911" width="8" style="1014" customWidth="1"/>
    <col min="3912" max="3912" width="4.875" style="1014" customWidth="1"/>
    <col min="3913" max="3913" width="3.75" style="1014" customWidth="1"/>
    <col min="3914" max="3919" width="12.625" style="1014" customWidth="1"/>
    <col min="3920" max="4096" width="9" style="1014" customWidth="1"/>
    <col min="4097" max="4097" width="10.875" style="1014" customWidth="1"/>
    <col min="4098" max="4098" width="3.875" style="1014" customWidth="1"/>
    <col min="4099" max="4165" width="1.125" style="1014" customWidth="1"/>
    <col min="4166" max="4166" width="5.875" style="1014" customWidth="1"/>
    <col min="4167" max="4167" width="8" style="1014" customWidth="1"/>
    <col min="4168" max="4168" width="4.875" style="1014" customWidth="1"/>
    <col min="4169" max="4169" width="3.75" style="1014" customWidth="1"/>
    <col min="4170" max="4175" width="12.625" style="1014" customWidth="1"/>
    <col min="4176" max="4352" width="9" style="1014" customWidth="1"/>
    <col min="4353" max="4353" width="10.875" style="1014" customWidth="1"/>
    <col min="4354" max="4354" width="3.875" style="1014" customWidth="1"/>
    <col min="4355" max="4421" width="1.125" style="1014" customWidth="1"/>
    <col min="4422" max="4422" width="5.875" style="1014" customWidth="1"/>
    <col min="4423" max="4423" width="8" style="1014" customWidth="1"/>
    <col min="4424" max="4424" width="4.875" style="1014" customWidth="1"/>
    <col min="4425" max="4425" width="3.75" style="1014" customWidth="1"/>
    <col min="4426" max="4431" width="12.625" style="1014" customWidth="1"/>
    <col min="4432" max="4608" width="9" style="1014" customWidth="1"/>
    <col min="4609" max="4609" width="10.875" style="1014" customWidth="1"/>
    <col min="4610" max="4610" width="3.875" style="1014" customWidth="1"/>
    <col min="4611" max="4677" width="1.125" style="1014" customWidth="1"/>
    <col min="4678" max="4678" width="5.875" style="1014" customWidth="1"/>
    <col min="4679" max="4679" width="8" style="1014" customWidth="1"/>
    <col min="4680" max="4680" width="4.875" style="1014" customWidth="1"/>
    <col min="4681" max="4681" width="3.75" style="1014" customWidth="1"/>
    <col min="4682" max="4687" width="12.625" style="1014" customWidth="1"/>
    <col min="4688" max="4864" width="9" style="1014" customWidth="1"/>
    <col min="4865" max="4865" width="10.875" style="1014" customWidth="1"/>
    <col min="4866" max="4866" width="3.875" style="1014" customWidth="1"/>
    <col min="4867" max="4933" width="1.125" style="1014" customWidth="1"/>
    <col min="4934" max="4934" width="5.875" style="1014" customWidth="1"/>
    <col min="4935" max="4935" width="8" style="1014" customWidth="1"/>
    <col min="4936" max="4936" width="4.875" style="1014" customWidth="1"/>
    <col min="4937" max="4937" width="3.75" style="1014" customWidth="1"/>
    <col min="4938" max="4943" width="12.625" style="1014" customWidth="1"/>
    <col min="4944" max="5120" width="9" style="1014" customWidth="1"/>
    <col min="5121" max="5121" width="10.875" style="1014" customWidth="1"/>
    <col min="5122" max="5122" width="3.875" style="1014" customWidth="1"/>
    <col min="5123" max="5189" width="1.125" style="1014" customWidth="1"/>
    <col min="5190" max="5190" width="5.875" style="1014" customWidth="1"/>
    <col min="5191" max="5191" width="8" style="1014" customWidth="1"/>
    <col min="5192" max="5192" width="4.875" style="1014" customWidth="1"/>
    <col min="5193" max="5193" width="3.75" style="1014" customWidth="1"/>
    <col min="5194" max="5199" width="12.625" style="1014" customWidth="1"/>
    <col min="5200" max="5376" width="9" style="1014" customWidth="1"/>
    <col min="5377" max="5377" width="10.875" style="1014" customWidth="1"/>
    <col min="5378" max="5378" width="3.875" style="1014" customWidth="1"/>
    <col min="5379" max="5445" width="1.125" style="1014" customWidth="1"/>
    <col min="5446" max="5446" width="5.875" style="1014" customWidth="1"/>
    <col min="5447" max="5447" width="8" style="1014" customWidth="1"/>
    <col min="5448" max="5448" width="4.875" style="1014" customWidth="1"/>
    <col min="5449" max="5449" width="3.75" style="1014" customWidth="1"/>
    <col min="5450" max="5455" width="12.625" style="1014" customWidth="1"/>
    <col min="5456" max="5632" width="9" style="1014" customWidth="1"/>
    <col min="5633" max="5633" width="10.875" style="1014" customWidth="1"/>
    <col min="5634" max="5634" width="3.875" style="1014" customWidth="1"/>
    <col min="5635" max="5701" width="1.125" style="1014" customWidth="1"/>
    <col min="5702" max="5702" width="5.875" style="1014" customWidth="1"/>
    <col min="5703" max="5703" width="8" style="1014" customWidth="1"/>
    <col min="5704" max="5704" width="4.875" style="1014" customWidth="1"/>
    <col min="5705" max="5705" width="3.75" style="1014" customWidth="1"/>
    <col min="5706" max="5711" width="12.625" style="1014" customWidth="1"/>
    <col min="5712" max="5888" width="9" style="1014" customWidth="1"/>
    <col min="5889" max="5889" width="10.875" style="1014" customWidth="1"/>
    <col min="5890" max="5890" width="3.875" style="1014" customWidth="1"/>
    <col min="5891" max="5957" width="1.125" style="1014" customWidth="1"/>
    <col min="5958" max="5958" width="5.875" style="1014" customWidth="1"/>
    <col min="5959" max="5959" width="8" style="1014" customWidth="1"/>
    <col min="5960" max="5960" width="4.875" style="1014" customWidth="1"/>
    <col min="5961" max="5961" width="3.75" style="1014" customWidth="1"/>
    <col min="5962" max="5967" width="12.625" style="1014" customWidth="1"/>
    <col min="5968" max="6144" width="9" style="1014" customWidth="1"/>
    <col min="6145" max="6145" width="10.875" style="1014" customWidth="1"/>
    <col min="6146" max="6146" width="3.875" style="1014" customWidth="1"/>
    <col min="6147" max="6213" width="1.125" style="1014" customWidth="1"/>
    <col min="6214" max="6214" width="5.875" style="1014" customWidth="1"/>
    <col min="6215" max="6215" width="8" style="1014" customWidth="1"/>
    <col min="6216" max="6216" width="4.875" style="1014" customWidth="1"/>
    <col min="6217" max="6217" width="3.75" style="1014" customWidth="1"/>
    <col min="6218" max="6223" width="12.625" style="1014" customWidth="1"/>
    <col min="6224" max="6400" width="9" style="1014" customWidth="1"/>
    <col min="6401" max="6401" width="10.875" style="1014" customWidth="1"/>
    <col min="6402" max="6402" width="3.875" style="1014" customWidth="1"/>
    <col min="6403" max="6469" width="1.125" style="1014" customWidth="1"/>
    <col min="6470" max="6470" width="5.875" style="1014" customWidth="1"/>
    <col min="6471" max="6471" width="8" style="1014" customWidth="1"/>
    <col min="6472" max="6472" width="4.875" style="1014" customWidth="1"/>
    <col min="6473" max="6473" width="3.75" style="1014" customWidth="1"/>
    <col min="6474" max="6479" width="12.625" style="1014" customWidth="1"/>
    <col min="6480" max="6656" width="9" style="1014" customWidth="1"/>
    <col min="6657" max="6657" width="10.875" style="1014" customWidth="1"/>
    <col min="6658" max="6658" width="3.875" style="1014" customWidth="1"/>
    <col min="6659" max="6725" width="1.125" style="1014" customWidth="1"/>
    <col min="6726" max="6726" width="5.875" style="1014" customWidth="1"/>
    <col min="6727" max="6727" width="8" style="1014" customWidth="1"/>
    <col min="6728" max="6728" width="4.875" style="1014" customWidth="1"/>
    <col min="6729" max="6729" width="3.75" style="1014" customWidth="1"/>
    <col min="6730" max="6735" width="12.625" style="1014" customWidth="1"/>
    <col min="6736" max="6912" width="9" style="1014" customWidth="1"/>
    <col min="6913" max="6913" width="10.875" style="1014" customWidth="1"/>
    <col min="6914" max="6914" width="3.875" style="1014" customWidth="1"/>
    <col min="6915" max="6981" width="1.125" style="1014" customWidth="1"/>
    <col min="6982" max="6982" width="5.875" style="1014" customWidth="1"/>
    <col min="6983" max="6983" width="8" style="1014" customWidth="1"/>
    <col min="6984" max="6984" width="4.875" style="1014" customWidth="1"/>
    <col min="6985" max="6985" width="3.75" style="1014" customWidth="1"/>
    <col min="6986" max="6991" width="12.625" style="1014" customWidth="1"/>
    <col min="6992" max="7168" width="9" style="1014" customWidth="1"/>
    <col min="7169" max="7169" width="10.875" style="1014" customWidth="1"/>
    <col min="7170" max="7170" width="3.875" style="1014" customWidth="1"/>
    <col min="7171" max="7237" width="1.125" style="1014" customWidth="1"/>
    <col min="7238" max="7238" width="5.875" style="1014" customWidth="1"/>
    <col min="7239" max="7239" width="8" style="1014" customWidth="1"/>
    <col min="7240" max="7240" width="4.875" style="1014" customWidth="1"/>
    <col min="7241" max="7241" width="3.75" style="1014" customWidth="1"/>
    <col min="7242" max="7247" width="12.625" style="1014" customWidth="1"/>
    <col min="7248" max="7424" width="9" style="1014" customWidth="1"/>
    <col min="7425" max="7425" width="10.875" style="1014" customWidth="1"/>
    <col min="7426" max="7426" width="3.875" style="1014" customWidth="1"/>
    <col min="7427" max="7493" width="1.125" style="1014" customWidth="1"/>
    <col min="7494" max="7494" width="5.875" style="1014" customWidth="1"/>
    <col min="7495" max="7495" width="8" style="1014" customWidth="1"/>
    <col min="7496" max="7496" width="4.875" style="1014" customWidth="1"/>
    <col min="7497" max="7497" width="3.75" style="1014" customWidth="1"/>
    <col min="7498" max="7503" width="12.625" style="1014" customWidth="1"/>
    <col min="7504" max="7680" width="9" style="1014" customWidth="1"/>
    <col min="7681" max="7681" width="10.875" style="1014" customWidth="1"/>
    <col min="7682" max="7682" width="3.875" style="1014" customWidth="1"/>
    <col min="7683" max="7749" width="1.125" style="1014" customWidth="1"/>
    <col min="7750" max="7750" width="5.875" style="1014" customWidth="1"/>
    <col min="7751" max="7751" width="8" style="1014" customWidth="1"/>
    <col min="7752" max="7752" width="4.875" style="1014" customWidth="1"/>
    <col min="7753" max="7753" width="3.75" style="1014" customWidth="1"/>
    <col min="7754" max="7759" width="12.625" style="1014" customWidth="1"/>
    <col min="7760" max="7936" width="9" style="1014" customWidth="1"/>
    <col min="7937" max="7937" width="10.875" style="1014" customWidth="1"/>
    <col min="7938" max="7938" width="3.875" style="1014" customWidth="1"/>
    <col min="7939" max="8005" width="1.125" style="1014" customWidth="1"/>
    <col min="8006" max="8006" width="5.875" style="1014" customWidth="1"/>
    <col min="8007" max="8007" width="8" style="1014" customWidth="1"/>
    <col min="8008" max="8008" width="4.875" style="1014" customWidth="1"/>
    <col min="8009" max="8009" width="3.75" style="1014" customWidth="1"/>
    <col min="8010" max="8015" width="12.625" style="1014" customWidth="1"/>
    <col min="8016" max="8192" width="9" style="1014" customWidth="1"/>
    <col min="8193" max="8193" width="10.875" style="1014" customWidth="1"/>
    <col min="8194" max="8194" width="3.875" style="1014" customWidth="1"/>
    <col min="8195" max="8261" width="1.125" style="1014" customWidth="1"/>
    <col min="8262" max="8262" width="5.875" style="1014" customWidth="1"/>
    <col min="8263" max="8263" width="8" style="1014" customWidth="1"/>
    <col min="8264" max="8264" width="4.875" style="1014" customWidth="1"/>
    <col min="8265" max="8265" width="3.75" style="1014" customWidth="1"/>
    <col min="8266" max="8271" width="12.625" style="1014" customWidth="1"/>
    <col min="8272" max="8448" width="9" style="1014" customWidth="1"/>
    <col min="8449" max="8449" width="10.875" style="1014" customWidth="1"/>
    <col min="8450" max="8450" width="3.875" style="1014" customWidth="1"/>
    <col min="8451" max="8517" width="1.125" style="1014" customWidth="1"/>
    <col min="8518" max="8518" width="5.875" style="1014" customWidth="1"/>
    <col min="8519" max="8519" width="8" style="1014" customWidth="1"/>
    <col min="8520" max="8520" width="4.875" style="1014" customWidth="1"/>
    <col min="8521" max="8521" width="3.75" style="1014" customWidth="1"/>
    <col min="8522" max="8527" width="12.625" style="1014" customWidth="1"/>
    <col min="8528" max="8704" width="9" style="1014" customWidth="1"/>
    <col min="8705" max="8705" width="10.875" style="1014" customWidth="1"/>
    <col min="8706" max="8706" width="3.875" style="1014" customWidth="1"/>
    <col min="8707" max="8773" width="1.125" style="1014" customWidth="1"/>
    <col min="8774" max="8774" width="5.875" style="1014" customWidth="1"/>
    <col min="8775" max="8775" width="8" style="1014" customWidth="1"/>
    <col min="8776" max="8776" width="4.875" style="1014" customWidth="1"/>
    <col min="8777" max="8777" width="3.75" style="1014" customWidth="1"/>
    <col min="8778" max="8783" width="12.625" style="1014" customWidth="1"/>
    <col min="8784" max="8960" width="9" style="1014" customWidth="1"/>
    <col min="8961" max="8961" width="10.875" style="1014" customWidth="1"/>
    <col min="8962" max="8962" width="3.875" style="1014" customWidth="1"/>
    <col min="8963" max="9029" width="1.125" style="1014" customWidth="1"/>
    <col min="9030" max="9030" width="5.875" style="1014" customWidth="1"/>
    <col min="9031" max="9031" width="8" style="1014" customWidth="1"/>
    <col min="9032" max="9032" width="4.875" style="1014" customWidth="1"/>
    <col min="9033" max="9033" width="3.75" style="1014" customWidth="1"/>
    <col min="9034" max="9039" width="12.625" style="1014" customWidth="1"/>
    <col min="9040" max="9216" width="9" style="1014" customWidth="1"/>
    <col min="9217" max="9217" width="10.875" style="1014" customWidth="1"/>
    <col min="9218" max="9218" width="3.875" style="1014" customWidth="1"/>
    <col min="9219" max="9285" width="1.125" style="1014" customWidth="1"/>
    <col min="9286" max="9286" width="5.875" style="1014" customWidth="1"/>
    <col min="9287" max="9287" width="8" style="1014" customWidth="1"/>
    <col min="9288" max="9288" width="4.875" style="1014" customWidth="1"/>
    <col min="9289" max="9289" width="3.75" style="1014" customWidth="1"/>
    <col min="9290" max="9295" width="12.625" style="1014" customWidth="1"/>
    <col min="9296" max="9472" width="9" style="1014" customWidth="1"/>
    <col min="9473" max="9473" width="10.875" style="1014" customWidth="1"/>
    <col min="9474" max="9474" width="3.875" style="1014" customWidth="1"/>
    <col min="9475" max="9541" width="1.125" style="1014" customWidth="1"/>
    <col min="9542" max="9542" width="5.875" style="1014" customWidth="1"/>
    <col min="9543" max="9543" width="8" style="1014" customWidth="1"/>
    <col min="9544" max="9544" width="4.875" style="1014" customWidth="1"/>
    <col min="9545" max="9545" width="3.75" style="1014" customWidth="1"/>
    <col min="9546" max="9551" width="12.625" style="1014" customWidth="1"/>
    <col min="9552" max="9728" width="9" style="1014" customWidth="1"/>
    <col min="9729" max="9729" width="10.875" style="1014" customWidth="1"/>
    <col min="9730" max="9730" width="3.875" style="1014" customWidth="1"/>
    <col min="9731" max="9797" width="1.125" style="1014" customWidth="1"/>
    <col min="9798" max="9798" width="5.875" style="1014" customWidth="1"/>
    <col min="9799" max="9799" width="8" style="1014" customWidth="1"/>
    <col min="9800" max="9800" width="4.875" style="1014" customWidth="1"/>
    <col min="9801" max="9801" width="3.75" style="1014" customWidth="1"/>
    <col min="9802" max="9807" width="12.625" style="1014" customWidth="1"/>
    <col min="9808" max="9984" width="9" style="1014" customWidth="1"/>
    <col min="9985" max="9985" width="10.875" style="1014" customWidth="1"/>
    <col min="9986" max="9986" width="3.875" style="1014" customWidth="1"/>
    <col min="9987" max="10053" width="1.125" style="1014" customWidth="1"/>
    <col min="10054" max="10054" width="5.875" style="1014" customWidth="1"/>
    <col min="10055" max="10055" width="8" style="1014" customWidth="1"/>
    <col min="10056" max="10056" width="4.875" style="1014" customWidth="1"/>
    <col min="10057" max="10057" width="3.75" style="1014" customWidth="1"/>
    <col min="10058" max="10063" width="12.625" style="1014" customWidth="1"/>
    <col min="10064" max="10240" width="9" style="1014" customWidth="1"/>
    <col min="10241" max="10241" width="10.875" style="1014" customWidth="1"/>
    <col min="10242" max="10242" width="3.875" style="1014" customWidth="1"/>
    <col min="10243" max="10309" width="1.125" style="1014" customWidth="1"/>
    <col min="10310" max="10310" width="5.875" style="1014" customWidth="1"/>
    <col min="10311" max="10311" width="8" style="1014" customWidth="1"/>
    <col min="10312" max="10312" width="4.875" style="1014" customWidth="1"/>
    <col min="10313" max="10313" width="3.75" style="1014" customWidth="1"/>
    <col min="10314" max="10319" width="12.625" style="1014" customWidth="1"/>
    <col min="10320" max="10496" width="9" style="1014" customWidth="1"/>
    <col min="10497" max="10497" width="10.875" style="1014" customWidth="1"/>
    <col min="10498" max="10498" width="3.875" style="1014" customWidth="1"/>
    <col min="10499" max="10565" width="1.125" style="1014" customWidth="1"/>
    <col min="10566" max="10566" width="5.875" style="1014" customWidth="1"/>
    <col min="10567" max="10567" width="8" style="1014" customWidth="1"/>
    <col min="10568" max="10568" width="4.875" style="1014" customWidth="1"/>
    <col min="10569" max="10569" width="3.75" style="1014" customWidth="1"/>
    <col min="10570" max="10575" width="12.625" style="1014" customWidth="1"/>
    <col min="10576" max="10752" width="9" style="1014" customWidth="1"/>
    <col min="10753" max="10753" width="10.875" style="1014" customWidth="1"/>
    <col min="10754" max="10754" width="3.875" style="1014" customWidth="1"/>
    <col min="10755" max="10821" width="1.125" style="1014" customWidth="1"/>
    <col min="10822" max="10822" width="5.875" style="1014" customWidth="1"/>
    <col min="10823" max="10823" width="8" style="1014" customWidth="1"/>
    <col min="10824" max="10824" width="4.875" style="1014" customWidth="1"/>
    <col min="10825" max="10825" width="3.75" style="1014" customWidth="1"/>
    <col min="10826" max="10831" width="12.625" style="1014" customWidth="1"/>
    <col min="10832" max="11008" width="9" style="1014" customWidth="1"/>
    <col min="11009" max="11009" width="10.875" style="1014" customWidth="1"/>
    <col min="11010" max="11010" width="3.875" style="1014" customWidth="1"/>
    <col min="11011" max="11077" width="1.125" style="1014" customWidth="1"/>
    <col min="11078" max="11078" width="5.875" style="1014" customWidth="1"/>
    <col min="11079" max="11079" width="8" style="1014" customWidth="1"/>
    <col min="11080" max="11080" width="4.875" style="1014" customWidth="1"/>
    <col min="11081" max="11081" width="3.75" style="1014" customWidth="1"/>
    <col min="11082" max="11087" width="12.625" style="1014" customWidth="1"/>
    <col min="11088" max="11264" width="9" style="1014" customWidth="1"/>
    <col min="11265" max="11265" width="10.875" style="1014" customWidth="1"/>
    <col min="11266" max="11266" width="3.875" style="1014" customWidth="1"/>
    <col min="11267" max="11333" width="1.125" style="1014" customWidth="1"/>
    <col min="11334" max="11334" width="5.875" style="1014" customWidth="1"/>
    <col min="11335" max="11335" width="8" style="1014" customWidth="1"/>
    <col min="11336" max="11336" width="4.875" style="1014" customWidth="1"/>
    <col min="11337" max="11337" width="3.75" style="1014" customWidth="1"/>
    <col min="11338" max="11343" width="12.625" style="1014" customWidth="1"/>
    <col min="11344" max="11520" width="9" style="1014" customWidth="1"/>
    <col min="11521" max="11521" width="10.875" style="1014" customWidth="1"/>
    <col min="11522" max="11522" width="3.875" style="1014" customWidth="1"/>
    <col min="11523" max="11589" width="1.125" style="1014" customWidth="1"/>
    <col min="11590" max="11590" width="5.875" style="1014" customWidth="1"/>
    <col min="11591" max="11591" width="8" style="1014" customWidth="1"/>
    <col min="11592" max="11592" width="4.875" style="1014" customWidth="1"/>
    <col min="11593" max="11593" width="3.75" style="1014" customWidth="1"/>
    <col min="11594" max="11599" width="12.625" style="1014" customWidth="1"/>
    <col min="11600" max="11776" width="9" style="1014" customWidth="1"/>
    <col min="11777" max="11777" width="10.875" style="1014" customWidth="1"/>
    <col min="11778" max="11778" width="3.875" style="1014" customWidth="1"/>
    <col min="11779" max="11845" width="1.125" style="1014" customWidth="1"/>
    <col min="11846" max="11846" width="5.875" style="1014" customWidth="1"/>
    <col min="11847" max="11847" width="8" style="1014" customWidth="1"/>
    <col min="11848" max="11848" width="4.875" style="1014" customWidth="1"/>
    <col min="11849" max="11849" width="3.75" style="1014" customWidth="1"/>
    <col min="11850" max="11855" width="12.625" style="1014" customWidth="1"/>
    <col min="11856" max="12032" width="9" style="1014" customWidth="1"/>
    <col min="12033" max="12033" width="10.875" style="1014" customWidth="1"/>
    <col min="12034" max="12034" width="3.875" style="1014" customWidth="1"/>
    <col min="12035" max="12101" width="1.125" style="1014" customWidth="1"/>
    <col min="12102" max="12102" width="5.875" style="1014" customWidth="1"/>
    <col min="12103" max="12103" width="8" style="1014" customWidth="1"/>
    <col min="12104" max="12104" width="4.875" style="1014" customWidth="1"/>
    <col min="12105" max="12105" width="3.75" style="1014" customWidth="1"/>
    <col min="12106" max="12111" width="12.625" style="1014" customWidth="1"/>
    <col min="12112" max="12288" width="9" style="1014" customWidth="1"/>
    <col min="12289" max="12289" width="10.875" style="1014" customWidth="1"/>
    <col min="12290" max="12290" width="3.875" style="1014" customWidth="1"/>
    <col min="12291" max="12357" width="1.125" style="1014" customWidth="1"/>
    <col min="12358" max="12358" width="5.875" style="1014" customWidth="1"/>
    <col min="12359" max="12359" width="8" style="1014" customWidth="1"/>
    <col min="12360" max="12360" width="4.875" style="1014" customWidth="1"/>
    <col min="12361" max="12361" width="3.75" style="1014" customWidth="1"/>
    <col min="12362" max="12367" width="12.625" style="1014" customWidth="1"/>
    <col min="12368" max="12544" width="9" style="1014" customWidth="1"/>
    <col min="12545" max="12545" width="10.875" style="1014" customWidth="1"/>
    <col min="12546" max="12546" width="3.875" style="1014" customWidth="1"/>
    <col min="12547" max="12613" width="1.125" style="1014" customWidth="1"/>
    <col min="12614" max="12614" width="5.875" style="1014" customWidth="1"/>
    <col min="12615" max="12615" width="8" style="1014" customWidth="1"/>
    <col min="12616" max="12616" width="4.875" style="1014" customWidth="1"/>
    <col min="12617" max="12617" width="3.75" style="1014" customWidth="1"/>
    <col min="12618" max="12623" width="12.625" style="1014" customWidth="1"/>
    <col min="12624" max="12800" width="9" style="1014" customWidth="1"/>
    <col min="12801" max="12801" width="10.875" style="1014" customWidth="1"/>
    <col min="12802" max="12802" width="3.875" style="1014" customWidth="1"/>
    <col min="12803" max="12869" width="1.125" style="1014" customWidth="1"/>
    <col min="12870" max="12870" width="5.875" style="1014" customWidth="1"/>
    <col min="12871" max="12871" width="8" style="1014" customWidth="1"/>
    <col min="12872" max="12872" width="4.875" style="1014" customWidth="1"/>
    <col min="12873" max="12873" width="3.75" style="1014" customWidth="1"/>
    <col min="12874" max="12879" width="12.625" style="1014" customWidth="1"/>
    <col min="12880" max="13056" width="9" style="1014" customWidth="1"/>
    <col min="13057" max="13057" width="10.875" style="1014" customWidth="1"/>
    <col min="13058" max="13058" width="3.875" style="1014" customWidth="1"/>
    <col min="13059" max="13125" width="1.125" style="1014" customWidth="1"/>
    <col min="13126" max="13126" width="5.875" style="1014" customWidth="1"/>
    <col min="13127" max="13127" width="8" style="1014" customWidth="1"/>
    <col min="13128" max="13128" width="4.875" style="1014" customWidth="1"/>
    <col min="13129" max="13129" width="3.75" style="1014" customWidth="1"/>
    <col min="13130" max="13135" width="12.625" style="1014" customWidth="1"/>
    <col min="13136" max="13312" width="9" style="1014" customWidth="1"/>
    <col min="13313" max="13313" width="10.875" style="1014" customWidth="1"/>
    <col min="13314" max="13314" width="3.875" style="1014" customWidth="1"/>
    <col min="13315" max="13381" width="1.125" style="1014" customWidth="1"/>
    <col min="13382" max="13382" width="5.875" style="1014" customWidth="1"/>
    <col min="13383" max="13383" width="8" style="1014" customWidth="1"/>
    <col min="13384" max="13384" width="4.875" style="1014" customWidth="1"/>
    <col min="13385" max="13385" width="3.75" style="1014" customWidth="1"/>
    <col min="13386" max="13391" width="12.625" style="1014" customWidth="1"/>
    <col min="13392" max="13568" width="9" style="1014" customWidth="1"/>
    <col min="13569" max="13569" width="10.875" style="1014" customWidth="1"/>
    <col min="13570" max="13570" width="3.875" style="1014" customWidth="1"/>
    <col min="13571" max="13637" width="1.125" style="1014" customWidth="1"/>
    <col min="13638" max="13638" width="5.875" style="1014" customWidth="1"/>
    <col min="13639" max="13639" width="8" style="1014" customWidth="1"/>
    <col min="13640" max="13640" width="4.875" style="1014" customWidth="1"/>
    <col min="13641" max="13641" width="3.75" style="1014" customWidth="1"/>
    <col min="13642" max="13647" width="12.625" style="1014" customWidth="1"/>
    <col min="13648" max="13824" width="9" style="1014" customWidth="1"/>
    <col min="13825" max="13825" width="10.875" style="1014" customWidth="1"/>
    <col min="13826" max="13826" width="3.875" style="1014" customWidth="1"/>
    <col min="13827" max="13893" width="1.125" style="1014" customWidth="1"/>
    <col min="13894" max="13894" width="5.875" style="1014" customWidth="1"/>
    <col min="13895" max="13895" width="8" style="1014" customWidth="1"/>
    <col min="13896" max="13896" width="4.875" style="1014" customWidth="1"/>
    <col min="13897" max="13897" width="3.75" style="1014" customWidth="1"/>
    <col min="13898" max="13903" width="12.625" style="1014" customWidth="1"/>
    <col min="13904" max="14080" width="9" style="1014" customWidth="1"/>
    <col min="14081" max="14081" width="10.875" style="1014" customWidth="1"/>
    <col min="14082" max="14082" width="3.875" style="1014" customWidth="1"/>
    <col min="14083" max="14149" width="1.125" style="1014" customWidth="1"/>
    <col min="14150" max="14150" width="5.875" style="1014" customWidth="1"/>
    <col min="14151" max="14151" width="8" style="1014" customWidth="1"/>
    <col min="14152" max="14152" width="4.875" style="1014" customWidth="1"/>
    <col min="14153" max="14153" width="3.75" style="1014" customWidth="1"/>
    <col min="14154" max="14159" width="12.625" style="1014" customWidth="1"/>
    <col min="14160" max="14336" width="9" style="1014" customWidth="1"/>
    <col min="14337" max="14337" width="10.875" style="1014" customWidth="1"/>
    <col min="14338" max="14338" width="3.875" style="1014" customWidth="1"/>
    <col min="14339" max="14405" width="1.125" style="1014" customWidth="1"/>
    <col min="14406" max="14406" width="5.875" style="1014" customWidth="1"/>
    <col min="14407" max="14407" width="8" style="1014" customWidth="1"/>
    <col min="14408" max="14408" width="4.875" style="1014" customWidth="1"/>
    <col min="14409" max="14409" width="3.75" style="1014" customWidth="1"/>
    <col min="14410" max="14415" width="12.625" style="1014" customWidth="1"/>
    <col min="14416" max="14592" width="9" style="1014" customWidth="1"/>
    <col min="14593" max="14593" width="10.875" style="1014" customWidth="1"/>
    <col min="14594" max="14594" width="3.875" style="1014" customWidth="1"/>
    <col min="14595" max="14661" width="1.125" style="1014" customWidth="1"/>
    <col min="14662" max="14662" width="5.875" style="1014" customWidth="1"/>
    <col min="14663" max="14663" width="8" style="1014" customWidth="1"/>
    <col min="14664" max="14664" width="4.875" style="1014" customWidth="1"/>
    <col min="14665" max="14665" width="3.75" style="1014" customWidth="1"/>
    <col min="14666" max="14671" width="12.625" style="1014" customWidth="1"/>
    <col min="14672" max="14848" width="9" style="1014" customWidth="1"/>
    <col min="14849" max="14849" width="10.875" style="1014" customWidth="1"/>
    <col min="14850" max="14850" width="3.875" style="1014" customWidth="1"/>
    <col min="14851" max="14917" width="1.125" style="1014" customWidth="1"/>
    <col min="14918" max="14918" width="5.875" style="1014" customWidth="1"/>
    <col min="14919" max="14919" width="8" style="1014" customWidth="1"/>
    <col min="14920" max="14920" width="4.875" style="1014" customWidth="1"/>
    <col min="14921" max="14921" width="3.75" style="1014" customWidth="1"/>
    <col min="14922" max="14927" width="12.625" style="1014" customWidth="1"/>
    <col min="14928" max="15104" width="9" style="1014" customWidth="1"/>
    <col min="15105" max="15105" width="10.875" style="1014" customWidth="1"/>
    <col min="15106" max="15106" width="3.875" style="1014" customWidth="1"/>
    <col min="15107" max="15173" width="1.125" style="1014" customWidth="1"/>
    <col min="15174" max="15174" width="5.875" style="1014" customWidth="1"/>
    <col min="15175" max="15175" width="8" style="1014" customWidth="1"/>
    <col min="15176" max="15176" width="4.875" style="1014" customWidth="1"/>
    <col min="15177" max="15177" width="3.75" style="1014" customWidth="1"/>
    <col min="15178" max="15183" width="12.625" style="1014" customWidth="1"/>
    <col min="15184" max="15360" width="9" style="1014" customWidth="1"/>
    <col min="15361" max="15361" width="10.875" style="1014" customWidth="1"/>
    <col min="15362" max="15362" width="3.875" style="1014" customWidth="1"/>
    <col min="15363" max="15429" width="1.125" style="1014" customWidth="1"/>
    <col min="15430" max="15430" width="5.875" style="1014" customWidth="1"/>
    <col min="15431" max="15431" width="8" style="1014" customWidth="1"/>
    <col min="15432" max="15432" width="4.875" style="1014" customWidth="1"/>
    <col min="15433" max="15433" width="3.75" style="1014" customWidth="1"/>
    <col min="15434" max="15439" width="12.625" style="1014" customWidth="1"/>
    <col min="15440" max="15616" width="9" style="1014" customWidth="1"/>
    <col min="15617" max="15617" width="10.875" style="1014" customWidth="1"/>
    <col min="15618" max="15618" width="3.875" style="1014" customWidth="1"/>
    <col min="15619" max="15685" width="1.125" style="1014" customWidth="1"/>
    <col min="15686" max="15686" width="5.875" style="1014" customWidth="1"/>
    <col min="15687" max="15687" width="8" style="1014" customWidth="1"/>
    <col min="15688" max="15688" width="4.875" style="1014" customWidth="1"/>
    <col min="15689" max="15689" width="3.75" style="1014" customWidth="1"/>
    <col min="15690" max="15695" width="12.625" style="1014" customWidth="1"/>
    <col min="15696" max="15872" width="9" style="1014" customWidth="1"/>
    <col min="15873" max="15873" width="10.875" style="1014" customWidth="1"/>
    <col min="15874" max="15874" width="3.875" style="1014" customWidth="1"/>
    <col min="15875" max="15941" width="1.125" style="1014" customWidth="1"/>
    <col min="15942" max="15942" width="5.875" style="1014" customWidth="1"/>
    <col min="15943" max="15943" width="8" style="1014" customWidth="1"/>
    <col min="15944" max="15944" width="4.875" style="1014" customWidth="1"/>
    <col min="15945" max="15945" width="3.75" style="1014" customWidth="1"/>
    <col min="15946" max="15951" width="12.625" style="1014" customWidth="1"/>
    <col min="15952" max="16128" width="9" style="1014" customWidth="1"/>
    <col min="16129" max="16129" width="10.875" style="1014" customWidth="1"/>
    <col min="16130" max="16130" width="3.875" style="1014" customWidth="1"/>
    <col min="16131" max="16197" width="1.125" style="1014" customWidth="1"/>
    <col min="16198" max="16198" width="5.875" style="1014" customWidth="1"/>
    <col min="16199" max="16199" width="8" style="1014" customWidth="1"/>
    <col min="16200" max="16200" width="4.875" style="1014" customWidth="1"/>
    <col min="16201" max="16201" width="3.75" style="1014" customWidth="1"/>
    <col min="16202" max="16207" width="12.625" style="1014" customWidth="1"/>
    <col min="16208" max="16384" width="9" style="1014" customWidth="1"/>
  </cols>
  <sheetData>
    <row r="1" spans="1:139" ht="13.7" customHeight="1">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0"/>
      <c r="BJ1" s="930"/>
      <c r="BK1" s="930"/>
      <c r="BL1" s="930"/>
      <c r="BM1" s="930"/>
      <c r="BN1" s="930"/>
      <c r="BO1" s="930"/>
      <c r="BP1" s="930"/>
      <c r="BQ1" s="930"/>
    </row>
    <row r="2" spans="1:139" ht="21" customHeight="1">
      <c r="A2" s="25"/>
      <c r="B2" s="25"/>
      <c r="C2" s="25"/>
      <c r="D2" s="25"/>
      <c r="E2" s="25"/>
      <c r="F2" s="25"/>
      <c r="G2" s="25"/>
      <c r="H2" s="25"/>
      <c r="I2" s="25"/>
      <c r="J2" s="25"/>
      <c r="K2" s="25"/>
      <c r="L2" s="25"/>
      <c r="M2" s="25"/>
      <c r="N2" s="25"/>
      <c r="O2" s="25"/>
      <c r="P2" s="25"/>
      <c r="Q2" s="25"/>
      <c r="R2" s="25"/>
      <c r="S2" s="230" t="s">
        <v>273</v>
      </c>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930"/>
    </row>
    <row r="3" spans="1:139" ht="8.4499999999999993" customHeight="1">
      <c r="A3" s="25"/>
      <c r="B3" s="25"/>
      <c r="C3" s="25"/>
      <c r="D3" s="25"/>
      <c r="E3" s="25"/>
      <c r="F3" s="25"/>
      <c r="G3" s="25"/>
      <c r="H3" s="25"/>
      <c r="I3" s="25"/>
      <c r="J3" s="25"/>
      <c r="K3" s="25"/>
      <c r="L3" s="25"/>
      <c r="M3" s="25"/>
      <c r="N3" s="25"/>
      <c r="O3" s="25"/>
      <c r="P3" s="25"/>
      <c r="Q3" s="25"/>
      <c r="R3" s="25"/>
      <c r="S3" s="230"/>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930"/>
    </row>
    <row r="4" spans="1:139" ht="13.5">
      <c r="A4" s="25" t="s">
        <v>334</v>
      </c>
      <c r="B4" s="25"/>
      <c r="C4" s="25"/>
      <c r="D4" s="42"/>
      <c r="E4" s="42"/>
      <c r="F4" s="42"/>
      <c r="G4" s="25"/>
      <c r="H4" s="25"/>
      <c r="I4" s="25"/>
      <c r="J4" s="25"/>
      <c r="K4" s="42"/>
      <c r="L4" s="25"/>
      <c r="M4" s="25"/>
      <c r="N4" s="25"/>
      <c r="O4" s="25"/>
      <c r="P4" s="25"/>
      <c r="Q4" s="25"/>
      <c r="R4" s="25"/>
      <c r="S4" s="25"/>
      <c r="T4" s="25"/>
      <c r="U4" s="25"/>
      <c r="V4" s="25"/>
      <c r="W4" s="25"/>
      <c r="X4" s="25"/>
      <c r="Y4" s="25"/>
      <c r="Z4" s="25"/>
      <c r="AA4" s="25"/>
      <c r="AB4" s="25"/>
      <c r="AC4" s="25"/>
      <c r="AD4" s="17" t="s">
        <v>799</v>
      </c>
      <c r="AE4" s="25"/>
      <c r="AF4" s="25"/>
      <c r="AG4" s="25"/>
      <c r="AH4" s="25"/>
      <c r="AI4" s="25"/>
      <c r="AJ4" s="25"/>
      <c r="AK4" s="25"/>
      <c r="AL4" s="42"/>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1185" t="s">
        <v>619</v>
      </c>
      <c r="BQ4" s="1185"/>
    </row>
    <row r="5" spans="1:139" ht="15.75" customHeight="1">
      <c r="A5" s="500"/>
      <c r="B5" s="535"/>
      <c r="C5" s="514" t="s">
        <v>643</v>
      </c>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07"/>
      <c r="AJ5" s="514" t="s">
        <v>677</v>
      </c>
      <c r="AK5" s="927"/>
      <c r="AL5" s="927"/>
      <c r="AM5" s="927"/>
      <c r="AN5" s="927"/>
      <c r="AO5" s="927"/>
      <c r="AP5" s="927"/>
      <c r="AQ5" s="927"/>
      <c r="AR5" s="927"/>
      <c r="AS5" s="927"/>
      <c r="AT5" s="927"/>
      <c r="AU5" s="927"/>
      <c r="AV5" s="927"/>
      <c r="AW5" s="927"/>
      <c r="AX5" s="927"/>
      <c r="AY5" s="927"/>
      <c r="AZ5" s="927"/>
      <c r="BA5" s="927"/>
      <c r="BB5" s="927"/>
      <c r="BC5" s="927"/>
      <c r="BD5" s="927"/>
      <c r="BE5" s="927"/>
      <c r="BF5" s="927"/>
      <c r="BG5" s="927"/>
      <c r="BH5" s="927"/>
      <c r="BI5" s="927"/>
      <c r="BJ5" s="927"/>
      <c r="BK5" s="927"/>
      <c r="BL5" s="927"/>
      <c r="BM5" s="927"/>
      <c r="BN5" s="927"/>
      <c r="BO5" s="927"/>
      <c r="BP5" s="927"/>
      <c r="BQ5" s="1186"/>
    </row>
    <row r="6" spans="1:139" ht="12.2" customHeight="1">
      <c r="A6" s="501"/>
      <c r="B6" s="536"/>
      <c r="C6" s="514" t="s">
        <v>166</v>
      </c>
      <c r="D6" s="927"/>
      <c r="E6" s="927"/>
      <c r="F6" s="927"/>
      <c r="G6" s="927"/>
      <c r="H6" s="927"/>
      <c r="I6" s="927"/>
      <c r="J6" s="927"/>
      <c r="K6" s="927"/>
      <c r="L6" s="927"/>
      <c r="M6" s="927"/>
      <c r="N6" s="927"/>
      <c r="O6" s="927"/>
      <c r="P6" s="927"/>
      <c r="Q6" s="927"/>
      <c r="R6" s="907"/>
      <c r="S6" s="514" t="s">
        <v>678</v>
      </c>
      <c r="T6" s="927"/>
      <c r="U6" s="927"/>
      <c r="V6" s="927"/>
      <c r="W6" s="927"/>
      <c r="X6" s="927"/>
      <c r="Y6" s="927"/>
      <c r="Z6" s="927"/>
      <c r="AA6" s="927"/>
      <c r="AB6" s="927"/>
      <c r="AC6" s="927"/>
      <c r="AD6" s="927"/>
      <c r="AE6" s="927"/>
      <c r="AF6" s="927"/>
      <c r="AG6" s="927"/>
      <c r="AH6" s="927"/>
      <c r="AI6" s="907"/>
      <c r="AJ6" s="514" t="s">
        <v>166</v>
      </c>
      <c r="AK6" s="927"/>
      <c r="AL6" s="927"/>
      <c r="AM6" s="927"/>
      <c r="AN6" s="927"/>
      <c r="AO6" s="927"/>
      <c r="AP6" s="927"/>
      <c r="AQ6" s="927"/>
      <c r="AR6" s="927"/>
      <c r="AS6" s="927"/>
      <c r="AT6" s="927"/>
      <c r="AU6" s="927"/>
      <c r="AV6" s="927"/>
      <c r="AW6" s="927"/>
      <c r="AX6" s="927"/>
      <c r="AY6" s="927"/>
      <c r="AZ6" s="514" t="s">
        <v>678</v>
      </c>
      <c r="BA6" s="927"/>
      <c r="BB6" s="927"/>
      <c r="BC6" s="927"/>
      <c r="BD6" s="927"/>
      <c r="BE6" s="927"/>
      <c r="BF6" s="927"/>
      <c r="BG6" s="927"/>
      <c r="BH6" s="927"/>
      <c r="BI6" s="927"/>
      <c r="BJ6" s="927"/>
      <c r="BK6" s="927"/>
      <c r="BL6" s="927"/>
      <c r="BM6" s="927"/>
      <c r="BN6" s="927"/>
      <c r="BO6" s="927"/>
      <c r="BP6" s="927"/>
      <c r="BQ6" s="1186"/>
    </row>
    <row r="7" spans="1:139" ht="12.75" customHeight="1">
      <c r="A7" s="876" t="s">
        <v>358</v>
      </c>
      <c r="B7" s="876"/>
      <c r="C7" s="1167">
        <v>17</v>
      </c>
      <c r="D7" s="1173"/>
      <c r="E7" s="1173"/>
      <c r="F7" s="1173"/>
      <c r="G7" s="1173"/>
      <c r="H7" s="1173"/>
      <c r="I7" s="1173"/>
      <c r="J7" s="1173"/>
      <c r="K7" s="1173"/>
      <c r="L7" s="1173"/>
      <c r="M7" s="1173"/>
      <c r="N7" s="1173"/>
      <c r="O7" s="1173"/>
      <c r="P7" s="1173"/>
      <c r="Q7" s="1173"/>
      <c r="R7" s="1173"/>
      <c r="S7" s="1173">
        <v>3642</v>
      </c>
      <c r="T7" s="1173"/>
      <c r="U7" s="1173"/>
      <c r="V7" s="1173"/>
      <c r="W7" s="1173"/>
      <c r="X7" s="1173"/>
      <c r="Y7" s="1173"/>
      <c r="Z7" s="1173"/>
      <c r="AA7" s="1173"/>
      <c r="AB7" s="1173"/>
      <c r="AC7" s="1173"/>
      <c r="AD7" s="1173"/>
      <c r="AE7" s="1173"/>
      <c r="AF7" s="1173"/>
      <c r="AG7" s="1173"/>
      <c r="AH7" s="1173"/>
      <c r="AI7" s="1173"/>
      <c r="AJ7" s="1167" t="s">
        <v>31</v>
      </c>
      <c r="AK7" s="1173"/>
      <c r="AL7" s="1173"/>
      <c r="AM7" s="1173"/>
      <c r="AN7" s="1173"/>
      <c r="AO7" s="1173"/>
      <c r="AP7" s="1173"/>
      <c r="AQ7" s="1173"/>
      <c r="AR7" s="1173"/>
      <c r="AS7" s="1173"/>
      <c r="AT7" s="1173"/>
      <c r="AU7" s="1173"/>
      <c r="AV7" s="1173"/>
      <c r="AW7" s="1173"/>
      <c r="AX7" s="1173"/>
      <c r="AY7" s="1173"/>
      <c r="AZ7" s="1173" t="s">
        <v>31</v>
      </c>
      <c r="BA7" s="1173"/>
      <c r="BB7" s="1173"/>
      <c r="BC7" s="1173"/>
      <c r="BD7" s="1173"/>
      <c r="BE7" s="1173"/>
      <c r="BF7" s="1173"/>
      <c r="BG7" s="1173"/>
      <c r="BH7" s="1173"/>
      <c r="BI7" s="1173"/>
      <c r="BJ7" s="1173"/>
      <c r="BK7" s="1173"/>
      <c r="BL7" s="1173"/>
      <c r="BM7" s="1173"/>
      <c r="BN7" s="1173"/>
      <c r="BO7" s="1173"/>
      <c r="BP7" s="1173"/>
      <c r="BQ7" s="1187"/>
    </row>
    <row r="8" spans="1:139" ht="12.75" customHeight="1">
      <c r="A8" s="876" t="s">
        <v>679</v>
      </c>
      <c r="B8" s="876"/>
      <c r="C8" s="1167" t="s">
        <v>31</v>
      </c>
      <c r="D8" s="1173"/>
      <c r="E8" s="1173"/>
      <c r="F8" s="1173"/>
      <c r="G8" s="1173"/>
      <c r="H8" s="1173"/>
      <c r="I8" s="1173"/>
      <c r="J8" s="1173"/>
      <c r="K8" s="1173"/>
      <c r="L8" s="1173"/>
      <c r="M8" s="1173"/>
      <c r="N8" s="1173"/>
      <c r="O8" s="1173"/>
      <c r="P8" s="1173"/>
      <c r="Q8" s="1173"/>
      <c r="R8" s="1173"/>
      <c r="S8" s="1173" t="s">
        <v>31</v>
      </c>
      <c r="T8" s="1173"/>
      <c r="U8" s="1173"/>
      <c r="V8" s="1173"/>
      <c r="W8" s="1173"/>
      <c r="X8" s="1173"/>
      <c r="Y8" s="1173"/>
      <c r="Z8" s="1173"/>
      <c r="AA8" s="1173"/>
      <c r="AB8" s="1173"/>
      <c r="AC8" s="1173"/>
      <c r="AD8" s="1173"/>
      <c r="AE8" s="1173"/>
      <c r="AF8" s="1173"/>
      <c r="AG8" s="1173"/>
      <c r="AH8" s="1173"/>
      <c r="AI8" s="1173"/>
      <c r="AJ8" s="1167">
        <v>292</v>
      </c>
      <c r="AK8" s="1173"/>
      <c r="AL8" s="1173"/>
      <c r="AM8" s="1173"/>
      <c r="AN8" s="1173"/>
      <c r="AO8" s="1173"/>
      <c r="AP8" s="1173"/>
      <c r="AQ8" s="1173"/>
      <c r="AR8" s="1173"/>
      <c r="AS8" s="1173"/>
      <c r="AT8" s="1173"/>
      <c r="AU8" s="1173"/>
      <c r="AV8" s="1173"/>
      <c r="AW8" s="1173"/>
      <c r="AX8" s="1173"/>
      <c r="AY8" s="1173"/>
      <c r="AZ8" s="1173">
        <v>1835</v>
      </c>
      <c r="BA8" s="1173"/>
      <c r="BB8" s="1173"/>
      <c r="BC8" s="1173"/>
      <c r="BD8" s="1173"/>
      <c r="BE8" s="1173"/>
      <c r="BF8" s="1173"/>
      <c r="BG8" s="1173"/>
      <c r="BH8" s="1173"/>
      <c r="BI8" s="1173"/>
      <c r="BJ8" s="1173"/>
      <c r="BK8" s="1173"/>
      <c r="BL8" s="1173"/>
      <c r="BM8" s="1173"/>
      <c r="BN8" s="1173"/>
      <c r="BO8" s="1173"/>
      <c r="BP8" s="1173"/>
      <c r="BQ8" s="1187"/>
    </row>
    <row r="9" spans="1:139" ht="12.75" customHeight="1">
      <c r="A9" s="876" t="s">
        <v>290</v>
      </c>
      <c r="B9" s="876"/>
      <c r="C9" s="1167" t="s">
        <v>31</v>
      </c>
      <c r="D9" s="1173"/>
      <c r="E9" s="1173"/>
      <c r="F9" s="1173"/>
      <c r="G9" s="1173"/>
      <c r="H9" s="1173"/>
      <c r="I9" s="1173"/>
      <c r="J9" s="1173"/>
      <c r="K9" s="1173"/>
      <c r="L9" s="1173"/>
      <c r="M9" s="1173"/>
      <c r="N9" s="1173"/>
      <c r="O9" s="1173"/>
      <c r="P9" s="1173"/>
      <c r="Q9" s="1173"/>
      <c r="R9" s="1173"/>
      <c r="S9" s="1173" t="s">
        <v>31</v>
      </c>
      <c r="T9" s="1173"/>
      <c r="U9" s="1173"/>
      <c r="V9" s="1173"/>
      <c r="W9" s="1173"/>
      <c r="X9" s="1173"/>
      <c r="Y9" s="1173"/>
      <c r="Z9" s="1173"/>
      <c r="AA9" s="1173"/>
      <c r="AB9" s="1173"/>
      <c r="AC9" s="1173"/>
      <c r="AD9" s="1173"/>
      <c r="AE9" s="1173"/>
      <c r="AF9" s="1173"/>
      <c r="AG9" s="1173"/>
      <c r="AH9" s="1173"/>
      <c r="AI9" s="1173"/>
      <c r="AJ9" s="1169">
        <v>122</v>
      </c>
      <c r="AK9" s="1175"/>
      <c r="AL9" s="1175"/>
      <c r="AM9" s="1175"/>
      <c r="AN9" s="1175"/>
      <c r="AO9" s="1175"/>
      <c r="AP9" s="1175"/>
      <c r="AQ9" s="1175"/>
      <c r="AR9" s="1175"/>
      <c r="AS9" s="1175"/>
      <c r="AT9" s="1175"/>
      <c r="AU9" s="1175"/>
      <c r="AV9" s="1175"/>
      <c r="AW9" s="1175"/>
      <c r="AX9" s="1175"/>
      <c r="AY9" s="1175"/>
      <c r="AZ9" s="1175">
        <v>437</v>
      </c>
      <c r="BA9" s="1175"/>
      <c r="BB9" s="1175"/>
      <c r="BC9" s="1175"/>
      <c r="BD9" s="1175"/>
      <c r="BE9" s="1175"/>
      <c r="BF9" s="1175"/>
      <c r="BG9" s="1175"/>
      <c r="BH9" s="1175"/>
      <c r="BI9" s="1175"/>
      <c r="BJ9" s="1175"/>
      <c r="BK9" s="1175"/>
      <c r="BL9" s="1175"/>
      <c r="BM9" s="1175"/>
      <c r="BN9" s="1175"/>
      <c r="BO9" s="1175"/>
      <c r="BP9" s="1175"/>
      <c r="BQ9" s="1187"/>
    </row>
    <row r="10" spans="1:139" ht="12.75" customHeight="1">
      <c r="A10" s="876" t="s">
        <v>680</v>
      </c>
      <c r="B10" s="876"/>
      <c r="C10" s="1167" t="s">
        <v>31</v>
      </c>
      <c r="D10" s="1173"/>
      <c r="E10" s="1173"/>
      <c r="F10" s="1173"/>
      <c r="G10" s="1173"/>
      <c r="H10" s="1173"/>
      <c r="I10" s="1173"/>
      <c r="J10" s="1173"/>
      <c r="K10" s="1173"/>
      <c r="L10" s="1173"/>
      <c r="M10" s="1173"/>
      <c r="N10" s="1173"/>
      <c r="O10" s="1173"/>
      <c r="P10" s="1173"/>
      <c r="Q10" s="1173"/>
      <c r="R10" s="1173"/>
      <c r="S10" s="1173" t="s">
        <v>31</v>
      </c>
      <c r="T10" s="1173"/>
      <c r="U10" s="1173"/>
      <c r="V10" s="1173"/>
      <c r="W10" s="1173"/>
      <c r="X10" s="1173"/>
      <c r="Y10" s="1173"/>
      <c r="Z10" s="1173"/>
      <c r="AA10" s="1173"/>
      <c r="AB10" s="1173"/>
      <c r="AC10" s="1173"/>
      <c r="AD10" s="1173"/>
      <c r="AE10" s="1173"/>
      <c r="AF10" s="1173"/>
      <c r="AG10" s="1173"/>
      <c r="AH10" s="1173"/>
      <c r="AI10" s="1173"/>
      <c r="AJ10" s="1167">
        <v>718</v>
      </c>
      <c r="AK10" s="1173"/>
      <c r="AL10" s="1173"/>
      <c r="AM10" s="1173"/>
      <c r="AN10" s="1173"/>
      <c r="AO10" s="1173"/>
      <c r="AP10" s="1173"/>
      <c r="AQ10" s="1173"/>
      <c r="AR10" s="1173"/>
      <c r="AS10" s="1173"/>
      <c r="AT10" s="1173"/>
      <c r="AU10" s="1173"/>
      <c r="AV10" s="1173"/>
      <c r="AW10" s="1173"/>
      <c r="AX10" s="1173"/>
      <c r="AY10" s="1173"/>
      <c r="AZ10" s="1173">
        <v>862</v>
      </c>
      <c r="BA10" s="1173"/>
      <c r="BB10" s="1173"/>
      <c r="BC10" s="1173"/>
      <c r="BD10" s="1173"/>
      <c r="BE10" s="1173"/>
      <c r="BF10" s="1173"/>
      <c r="BG10" s="1173"/>
      <c r="BH10" s="1173"/>
      <c r="BI10" s="1173"/>
      <c r="BJ10" s="1173"/>
      <c r="BK10" s="1173"/>
      <c r="BL10" s="1173"/>
      <c r="BM10" s="1173"/>
      <c r="BN10" s="1173"/>
      <c r="BO10" s="1173"/>
      <c r="BP10" s="1173"/>
      <c r="BQ10" s="1188"/>
      <c r="BR10" s="1188"/>
      <c r="BS10" s="1189"/>
      <c r="BT10" s="1189"/>
      <c r="BU10" s="1189"/>
      <c r="BV10" s="1189"/>
      <c r="BW10" s="1189"/>
      <c r="BX10" s="1189"/>
      <c r="BY10" s="1189"/>
      <c r="BZ10" s="1189"/>
      <c r="CA10" s="1189"/>
      <c r="CB10" s="1189"/>
      <c r="CC10" s="1189"/>
      <c r="CD10" s="1189"/>
      <c r="CE10" s="1189"/>
      <c r="CF10" s="1189"/>
      <c r="CG10" s="1189"/>
      <c r="CH10" s="1189"/>
      <c r="CI10" s="1189"/>
      <c r="CJ10" s="1189"/>
      <c r="CK10" s="1187">
        <v>37</v>
      </c>
      <c r="CL10" s="1187"/>
      <c r="CM10" s="1187"/>
      <c r="CN10" s="1187"/>
      <c r="CO10" s="1187"/>
      <c r="CP10" s="1187"/>
      <c r="CQ10" s="1187"/>
      <c r="CR10" s="1187"/>
      <c r="CS10" s="1187"/>
      <c r="CT10" s="1187"/>
      <c r="CU10" s="1187"/>
      <c r="CV10" s="1187"/>
      <c r="CW10" s="1187"/>
      <c r="CX10" s="1187"/>
      <c r="CY10" s="1187"/>
      <c r="CZ10" s="1187"/>
      <c r="DA10" s="1190"/>
      <c r="DB10" s="1191">
        <v>812</v>
      </c>
      <c r="DC10" s="1187"/>
      <c r="DD10" s="1187"/>
      <c r="DE10" s="1187"/>
      <c r="DF10" s="1187"/>
      <c r="DG10" s="1187"/>
      <c r="DH10" s="1187"/>
      <c r="DI10" s="1187"/>
      <c r="DJ10" s="1187"/>
      <c r="DK10" s="1187"/>
      <c r="DL10" s="1187"/>
      <c r="DM10" s="1187"/>
      <c r="DN10" s="1187"/>
      <c r="DO10" s="1187"/>
      <c r="DP10" s="1187"/>
      <c r="DQ10" s="1187"/>
      <c r="DR10" s="1187">
        <v>36</v>
      </c>
      <c r="DS10" s="1187"/>
      <c r="DT10" s="1187"/>
      <c r="DU10" s="1187"/>
      <c r="DV10" s="1187"/>
      <c r="DW10" s="1187"/>
      <c r="DX10" s="1187"/>
      <c r="DY10" s="1187"/>
      <c r="DZ10" s="1187"/>
      <c r="EA10" s="1187"/>
      <c r="EB10" s="1187"/>
      <c r="EC10" s="1187"/>
      <c r="ED10" s="1187"/>
      <c r="EE10" s="1187"/>
      <c r="EF10" s="1187"/>
      <c r="EG10" s="1187"/>
      <c r="EH10" s="1187"/>
      <c r="EI10" s="1187"/>
    </row>
    <row r="11" spans="1:139" ht="12.75" customHeight="1">
      <c r="A11" s="876" t="s">
        <v>646</v>
      </c>
      <c r="B11" s="876"/>
      <c r="C11" s="1167" t="s">
        <v>31</v>
      </c>
      <c r="D11" s="1173"/>
      <c r="E11" s="1173"/>
      <c r="F11" s="1173"/>
      <c r="G11" s="1173"/>
      <c r="H11" s="1173"/>
      <c r="I11" s="1173"/>
      <c r="J11" s="1173"/>
      <c r="K11" s="1173"/>
      <c r="L11" s="1173"/>
      <c r="M11" s="1173"/>
      <c r="N11" s="1173"/>
      <c r="O11" s="1173"/>
      <c r="P11" s="1173"/>
      <c r="Q11" s="1173"/>
      <c r="R11" s="1173"/>
      <c r="S11" s="1173" t="s">
        <v>31</v>
      </c>
      <c r="T11" s="1173"/>
      <c r="U11" s="1173"/>
      <c r="V11" s="1173"/>
      <c r="W11" s="1173"/>
      <c r="X11" s="1173"/>
      <c r="Y11" s="1173"/>
      <c r="Z11" s="1173"/>
      <c r="AA11" s="1173"/>
      <c r="AB11" s="1173"/>
      <c r="AC11" s="1173"/>
      <c r="AD11" s="1173"/>
      <c r="AE11" s="1173"/>
      <c r="AF11" s="1173"/>
      <c r="AG11" s="1173"/>
      <c r="AH11" s="1173"/>
      <c r="AI11" s="1173"/>
      <c r="AJ11" s="1169">
        <v>1063</v>
      </c>
      <c r="AK11" s="1175"/>
      <c r="AL11" s="1175"/>
      <c r="AM11" s="1175"/>
      <c r="AN11" s="1175"/>
      <c r="AO11" s="1175"/>
      <c r="AP11" s="1175"/>
      <c r="AQ11" s="1175"/>
      <c r="AR11" s="1175"/>
      <c r="AS11" s="1175"/>
      <c r="AT11" s="1175"/>
      <c r="AU11" s="1175"/>
      <c r="AV11" s="1175"/>
      <c r="AW11" s="1175"/>
      <c r="AX11" s="1175"/>
      <c r="AY11" s="1175"/>
      <c r="AZ11" s="1175">
        <v>594</v>
      </c>
      <c r="BA11" s="1175"/>
      <c r="BB11" s="1175"/>
      <c r="BC11" s="1175"/>
      <c r="BD11" s="1175"/>
      <c r="BE11" s="1175"/>
      <c r="BF11" s="1175"/>
      <c r="BG11" s="1175"/>
      <c r="BH11" s="1175"/>
      <c r="BI11" s="1175"/>
      <c r="BJ11" s="1175"/>
      <c r="BK11" s="1175"/>
      <c r="BL11" s="1175"/>
      <c r="BM11" s="1175"/>
      <c r="BN11" s="1175"/>
      <c r="BO11" s="1175"/>
      <c r="BP11" s="1175"/>
      <c r="BQ11" s="1188"/>
      <c r="BR11" s="1188"/>
      <c r="BS11" s="1189"/>
      <c r="BT11" s="1189"/>
      <c r="BU11" s="1189"/>
      <c r="BV11" s="1189"/>
      <c r="BW11" s="1189"/>
      <c r="BX11" s="1189"/>
      <c r="BY11" s="1189"/>
      <c r="BZ11" s="1189"/>
      <c r="CA11" s="1189"/>
      <c r="CB11" s="1189"/>
      <c r="CC11" s="1189"/>
      <c r="CD11" s="1189"/>
      <c r="CE11" s="1189"/>
      <c r="CF11" s="1189"/>
      <c r="CG11" s="1189"/>
      <c r="CH11" s="1189"/>
      <c r="CI11" s="1189"/>
      <c r="CJ11" s="1189"/>
      <c r="CK11" s="1187">
        <v>37</v>
      </c>
      <c r="CL11" s="1187"/>
      <c r="CM11" s="1187"/>
      <c r="CN11" s="1187"/>
      <c r="CO11" s="1187"/>
      <c r="CP11" s="1187"/>
      <c r="CQ11" s="1187"/>
      <c r="CR11" s="1187"/>
      <c r="CS11" s="1187"/>
      <c r="CT11" s="1187"/>
      <c r="CU11" s="1187"/>
      <c r="CV11" s="1187"/>
      <c r="CW11" s="1187"/>
      <c r="CX11" s="1187"/>
      <c r="CY11" s="1187"/>
      <c r="CZ11" s="1187"/>
      <c r="DA11" s="1190"/>
      <c r="DB11" s="1191">
        <v>812</v>
      </c>
      <c r="DC11" s="1187"/>
      <c r="DD11" s="1187"/>
      <c r="DE11" s="1187"/>
      <c r="DF11" s="1187"/>
      <c r="DG11" s="1187"/>
      <c r="DH11" s="1187"/>
      <c r="DI11" s="1187"/>
      <c r="DJ11" s="1187"/>
      <c r="DK11" s="1187"/>
      <c r="DL11" s="1187"/>
      <c r="DM11" s="1187"/>
      <c r="DN11" s="1187"/>
      <c r="DO11" s="1187"/>
      <c r="DP11" s="1187"/>
      <c r="DQ11" s="1187"/>
      <c r="DR11" s="1187">
        <v>36</v>
      </c>
      <c r="DS11" s="1187"/>
      <c r="DT11" s="1187"/>
      <c r="DU11" s="1187"/>
      <c r="DV11" s="1187"/>
      <c r="DW11" s="1187"/>
      <c r="DX11" s="1187"/>
      <c r="DY11" s="1187"/>
      <c r="DZ11" s="1187"/>
      <c r="EA11" s="1187"/>
      <c r="EB11" s="1187"/>
      <c r="EC11" s="1187"/>
      <c r="ED11" s="1187"/>
      <c r="EE11" s="1187"/>
      <c r="EF11" s="1187"/>
      <c r="EG11" s="1187"/>
      <c r="EH11" s="1187"/>
      <c r="EI11" s="1187"/>
    </row>
    <row r="12" spans="1:139" ht="12.75" customHeight="1">
      <c r="A12" s="876" t="s">
        <v>681</v>
      </c>
      <c r="B12" s="876"/>
      <c r="C12" s="1167" t="s">
        <v>31</v>
      </c>
      <c r="D12" s="1173"/>
      <c r="E12" s="1173"/>
      <c r="F12" s="1173"/>
      <c r="G12" s="1173"/>
      <c r="H12" s="1173"/>
      <c r="I12" s="1173"/>
      <c r="J12" s="1173"/>
      <c r="K12" s="1173"/>
      <c r="L12" s="1173"/>
      <c r="M12" s="1173"/>
      <c r="N12" s="1173"/>
      <c r="O12" s="1173"/>
      <c r="P12" s="1173"/>
      <c r="Q12" s="1173"/>
      <c r="R12" s="1173"/>
      <c r="S12" s="1173" t="s">
        <v>31</v>
      </c>
      <c r="T12" s="1173"/>
      <c r="U12" s="1173"/>
      <c r="V12" s="1173"/>
      <c r="W12" s="1173"/>
      <c r="X12" s="1173"/>
      <c r="Y12" s="1173"/>
      <c r="Z12" s="1173"/>
      <c r="AA12" s="1173"/>
      <c r="AB12" s="1173"/>
      <c r="AC12" s="1173"/>
      <c r="AD12" s="1173"/>
      <c r="AE12" s="1173"/>
      <c r="AF12" s="1173"/>
      <c r="AG12" s="1173"/>
      <c r="AH12" s="1173"/>
      <c r="AI12" s="1173"/>
      <c r="AJ12" s="1167">
        <v>3924</v>
      </c>
      <c r="AK12" s="1173"/>
      <c r="AL12" s="1173"/>
      <c r="AM12" s="1173"/>
      <c r="AN12" s="1173"/>
      <c r="AO12" s="1173"/>
      <c r="AP12" s="1173"/>
      <c r="AQ12" s="1173"/>
      <c r="AR12" s="1173"/>
      <c r="AS12" s="1173"/>
      <c r="AT12" s="1173"/>
      <c r="AU12" s="1173"/>
      <c r="AV12" s="1173"/>
      <c r="AW12" s="1173"/>
      <c r="AX12" s="1173"/>
      <c r="AY12" s="1173"/>
      <c r="AZ12" s="1173">
        <v>254</v>
      </c>
      <c r="BA12" s="1173"/>
      <c r="BB12" s="1173"/>
      <c r="BC12" s="1173"/>
      <c r="BD12" s="1173"/>
      <c r="BE12" s="1173"/>
      <c r="BF12" s="1173"/>
      <c r="BG12" s="1173"/>
      <c r="BH12" s="1173"/>
      <c r="BI12" s="1173"/>
      <c r="BJ12" s="1173"/>
      <c r="BK12" s="1173"/>
      <c r="BL12" s="1173"/>
      <c r="BM12" s="1173"/>
      <c r="BN12" s="1173"/>
      <c r="BO12" s="1173"/>
      <c r="BP12" s="1173"/>
      <c r="BQ12" s="1188"/>
      <c r="BR12" s="1188"/>
      <c r="BS12" s="1189"/>
      <c r="BT12" s="1189"/>
      <c r="BU12" s="1189"/>
      <c r="BV12" s="1189"/>
      <c r="BW12" s="1189"/>
      <c r="BX12" s="1189"/>
      <c r="BY12" s="1189"/>
      <c r="BZ12" s="1189"/>
      <c r="CA12" s="1189"/>
      <c r="CB12" s="1189"/>
      <c r="CC12" s="1189"/>
      <c r="CD12" s="1189"/>
      <c r="CE12" s="1189"/>
      <c r="CF12" s="1189"/>
      <c r="CG12" s="1189"/>
      <c r="CH12" s="1189"/>
      <c r="CI12" s="1189"/>
      <c r="CJ12" s="1189"/>
      <c r="CK12" s="1187">
        <v>37</v>
      </c>
      <c r="CL12" s="1187"/>
      <c r="CM12" s="1187"/>
      <c r="CN12" s="1187"/>
      <c r="CO12" s="1187"/>
      <c r="CP12" s="1187"/>
      <c r="CQ12" s="1187"/>
      <c r="CR12" s="1187"/>
      <c r="CS12" s="1187"/>
      <c r="CT12" s="1187"/>
      <c r="CU12" s="1187"/>
      <c r="CV12" s="1187"/>
      <c r="CW12" s="1187"/>
      <c r="CX12" s="1187"/>
      <c r="CY12" s="1187"/>
      <c r="CZ12" s="1187"/>
      <c r="DA12" s="1190"/>
      <c r="DB12" s="1191">
        <v>812</v>
      </c>
      <c r="DC12" s="1187"/>
      <c r="DD12" s="1187"/>
      <c r="DE12" s="1187"/>
      <c r="DF12" s="1187"/>
      <c r="DG12" s="1187"/>
      <c r="DH12" s="1187"/>
      <c r="DI12" s="1187"/>
      <c r="DJ12" s="1187"/>
      <c r="DK12" s="1187"/>
      <c r="DL12" s="1187"/>
      <c r="DM12" s="1187"/>
      <c r="DN12" s="1187"/>
      <c r="DO12" s="1187"/>
      <c r="DP12" s="1187"/>
      <c r="DQ12" s="1187"/>
      <c r="DR12" s="1187">
        <v>36</v>
      </c>
      <c r="DS12" s="1187"/>
      <c r="DT12" s="1187"/>
      <c r="DU12" s="1187"/>
      <c r="DV12" s="1187"/>
      <c r="DW12" s="1187"/>
      <c r="DX12" s="1187"/>
      <c r="DY12" s="1187"/>
      <c r="DZ12" s="1187"/>
      <c r="EA12" s="1187"/>
      <c r="EB12" s="1187"/>
      <c r="EC12" s="1187"/>
      <c r="ED12" s="1187"/>
      <c r="EE12" s="1187"/>
      <c r="EF12" s="1187"/>
      <c r="EG12" s="1187"/>
      <c r="EH12" s="1187"/>
      <c r="EI12" s="1187"/>
    </row>
    <row r="13" spans="1:139" ht="12.75" customHeight="1">
      <c r="A13" s="876" t="s">
        <v>982</v>
      </c>
      <c r="B13" s="1162"/>
      <c r="C13" s="1168">
        <v>564</v>
      </c>
      <c r="D13" s="1174"/>
      <c r="E13" s="1174"/>
      <c r="F13" s="1174"/>
      <c r="G13" s="1174"/>
      <c r="H13" s="1174"/>
      <c r="I13" s="1174"/>
      <c r="J13" s="1174"/>
      <c r="K13" s="1174"/>
      <c r="L13" s="1174"/>
      <c r="M13" s="1174"/>
      <c r="N13" s="1174"/>
      <c r="O13" s="1174"/>
      <c r="P13" s="1174"/>
      <c r="Q13" s="1174"/>
      <c r="R13" s="1174"/>
      <c r="S13" s="1173">
        <v>31</v>
      </c>
      <c r="T13" s="1173"/>
      <c r="U13" s="1173"/>
      <c r="V13" s="1173"/>
      <c r="W13" s="1173"/>
      <c r="X13" s="1173"/>
      <c r="Y13" s="1173"/>
      <c r="Z13" s="1173"/>
      <c r="AA13" s="1173"/>
      <c r="AB13" s="1173"/>
      <c r="AC13" s="1173"/>
      <c r="AD13" s="1173"/>
      <c r="AE13" s="1173"/>
      <c r="AF13" s="1173"/>
      <c r="AG13" s="1173"/>
      <c r="AH13" s="1173"/>
      <c r="AI13" s="1173"/>
      <c r="AJ13" s="1168">
        <v>899</v>
      </c>
      <c r="AK13" s="1174"/>
      <c r="AL13" s="1174"/>
      <c r="AM13" s="1174"/>
      <c r="AN13" s="1174"/>
      <c r="AO13" s="1174"/>
      <c r="AP13" s="1174"/>
      <c r="AQ13" s="1174"/>
      <c r="AR13" s="1174"/>
      <c r="AS13" s="1174"/>
      <c r="AT13" s="1174"/>
      <c r="AU13" s="1174"/>
      <c r="AV13" s="1174"/>
      <c r="AW13" s="1174"/>
      <c r="AX13" s="1174"/>
      <c r="AY13" s="1174"/>
      <c r="AZ13" s="1173">
        <v>42</v>
      </c>
      <c r="BA13" s="1173"/>
      <c r="BB13" s="1173"/>
      <c r="BC13" s="1173"/>
      <c r="BD13" s="1173"/>
      <c r="BE13" s="1173"/>
      <c r="BF13" s="1173"/>
      <c r="BG13" s="1173"/>
      <c r="BH13" s="1173"/>
      <c r="BI13" s="1173"/>
      <c r="BJ13" s="1173"/>
      <c r="BK13" s="1173"/>
      <c r="BL13" s="1173"/>
      <c r="BM13" s="1173"/>
      <c r="BN13" s="1173"/>
      <c r="BO13" s="1173"/>
      <c r="BP13" s="1173"/>
      <c r="BQ13" s="1187"/>
      <c r="BY13" s="1032"/>
    </row>
    <row r="14" spans="1:139" ht="12.75" customHeight="1">
      <c r="A14" s="1159" t="s">
        <v>770</v>
      </c>
      <c r="B14" s="1163"/>
      <c r="C14" s="1167">
        <v>17</v>
      </c>
      <c r="D14" s="1173"/>
      <c r="E14" s="1173"/>
      <c r="F14" s="1173"/>
      <c r="G14" s="1173"/>
      <c r="H14" s="1173"/>
      <c r="I14" s="1173"/>
      <c r="J14" s="1173"/>
      <c r="K14" s="1173"/>
      <c r="L14" s="1173"/>
      <c r="M14" s="1173"/>
      <c r="N14" s="1173"/>
      <c r="O14" s="1173"/>
      <c r="P14" s="1173"/>
      <c r="Q14" s="1173"/>
      <c r="R14" s="1173"/>
      <c r="S14" s="1173">
        <v>88</v>
      </c>
      <c r="T14" s="1173"/>
      <c r="U14" s="1173"/>
      <c r="V14" s="1173"/>
      <c r="W14" s="1173"/>
      <c r="X14" s="1173"/>
      <c r="Y14" s="1173"/>
      <c r="Z14" s="1173"/>
      <c r="AA14" s="1173"/>
      <c r="AB14" s="1173"/>
      <c r="AC14" s="1173"/>
      <c r="AD14" s="1173"/>
      <c r="AE14" s="1173"/>
      <c r="AF14" s="1173"/>
      <c r="AG14" s="1173"/>
      <c r="AH14" s="1173"/>
      <c r="AI14" s="1173"/>
      <c r="AJ14" s="1167" t="s">
        <v>31</v>
      </c>
      <c r="AK14" s="1173"/>
      <c r="AL14" s="1173"/>
      <c r="AM14" s="1173"/>
      <c r="AN14" s="1173"/>
      <c r="AO14" s="1173"/>
      <c r="AP14" s="1173"/>
      <c r="AQ14" s="1173"/>
      <c r="AR14" s="1173"/>
      <c r="AS14" s="1173"/>
      <c r="AT14" s="1173"/>
      <c r="AU14" s="1173"/>
      <c r="AV14" s="1173"/>
      <c r="AW14" s="1173"/>
      <c r="AX14" s="1173"/>
      <c r="AY14" s="1173"/>
      <c r="AZ14" s="1173" t="s">
        <v>31</v>
      </c>
      <c r="BA14" s="1173"/>
      <c r="BB14" s="1173"/>
      <c r="BC14" s="1173"/>
      <c r="BD14" s="1173"/>
      <c r="BE14" s="1173"/>
      <c r="BF14" s="1173"/>
      <c r="BG14" s="1173"/>
      <c r="BH14" s="1173"/>
      <c r="BI14" s="1173"/>
      <c r="BJ14" s="1173"/>
      <c r="BK14" s="1173"/>
      <c r="BL14" s="1173"/>
      <c r="BM14" s="1173"/>
      <c r="BN14" s="1173"/>
      <c r="BO14" s="1173"/>
      <c r="BP14" s="1173"/>
      <c r="BQ14" s="1187"/>
      <c r="BS14" s="42"/>
      <c r="BT14" s="42"/>
      <c r="BU14" s="42"/>
    </row>
    <row r="15" spans="1:139" ht="12.75" customHeight="1">
      <c r="A15" s="876" t="s">
        <v>701</v>
      </c>
      <c r="B15" s="1162"/>
      <c r="C15" s="1169">
        <v>51</v>
      </c>
      <c r="D15" s="1175"/>
      <c r="E15" s="1175"/>
      <c r="F15" s="1175"/>
      <c r="G15" s="1175"/>
      <c r="H15" s="1175"/>
      <c r="I15" s="1175"/>
      <c r="J15" s="1175"/>
      <c r="K15" s="1175"/>
      <c r="L15" s="1175"/>
      <c r="M15" s="1175"/>
      <c r="N15" s="1175"/>
      <c r="O15" s="1175"/>
      <c r="P15" s="1175"/>
      <c r="Q15" s="1175"/>
      <c r="R15" s="1175"/>
      <c r="S15" s="1175">
        <v>636</v>
      </c>
      <c r="T15" s="1175"/>
      <c r="U15" s="1175"/>
      <c r="V15" s="1175"/>
      <c r="W15" s="1175"/>
      <c r="X15" s="1175"/>
      <c r="Y15" s="1175"/>
      <c r="Z15" s="1175"/>
      <c r="AA15" s="1175"/>
      <c r="AB15" s="1175"/>
      <c r="AC15" s="1175"/>
      <c r="AD15" s="1175"/>
      <c r="AE15" s="1175"/>
      <c r="AF15" s="1175"/>
      <c r="AG15" s="1175"/>
      <c r="AH15" s="1175"/>
      <c r="AI15" s="1180"/>
      <c r="AJ15" s="1167">
        <v>166</v>
      </c>
      <c r="AK15" s="1173"/>
      <c r="AL15" s="1173"/>
      <c r="AM15" s="1173"/>
      <c r="AN15" s="1173"/>
      <c r="AO15" s="1173"/>
      <c r="AP15" s="1173"/>
      <c r="AQ15" s="1173"/>
      <c r="AR15" s="1173"/>
      <c r="AS15" s="1173"/>
      <c r="AT15" s="1173"/>
      <c r="AU15" s="1173"/>
      <c r="AV15" s="1173"/>
      <c r="AW15" s="1173"/>
      <c r="AX15" s="1173"/>
      <c r="AY15" s="1173"/>
      <c r="AZ15" s="1173">
        <v>315</v>
      </c>
      <c r="BA15" s="1173"/>
      <c r="BB15" s="1173"/>
      <c r="BC15" s="1173"/>
      <c r="BD15" s="1173"/>
      <c r="BE15" s="1173"/>
      <c r="BF15" s="1173"/>
      <c r="BG15" s="1173"/>
      <c r="BH15" s="1173"/>
      <c r="BI15" s="1173"/>
      <c r="BJ15" s="1173"/>
      <c r="BK15" s="1173"/>
      <c r="BL15" s="1173"/>
      <c r="BM15" s="1173"/>
      <c r="BN15" s="1173"/>
      <c r="BO15" s="1173"/>
      <c r="BP15" s="1173"/>
      <c r="BQ15" s="1187"/>
    </row>
    <row r="16" spans="1:139" ht="12.75" customHeight="1">
      <c r="A16" s="876" t="s">
        <v>984</v>
      </c>
      <c r="B16" s="1162"/>
      <c r="C16" s="1169">
        <v>67</v>
      </c>
      <c r="D16" s="1175"/>
      <c r="E16" s="1175"/>
      <c r="F16" s="1175"/>
      <c r="G16" s="1175"/>
      <c r="H16" s="1175"/>
      <c r="I16" s="1175"/>
      <c r="J16" s="1175"/>
      <c r="K16" s="1175"/>
      <c r="L16" s="1175"/>
      <c r="M16" s="1175"/>
      <c r="N16" s="1175"/>
      <c r="O16" s="1175"/>
      <c r="P16" s="1175"/>
      <c r="Q16" s="1175"/>
      <c r="R16" s="1175"/>
      <c r="S16" s="1175">
        <v>181</v>
      </c>
      <c r="T16" s="1175"/>
      <c r="U16" s="1175"/>
      <c r="V16" s="1175"/>
      <c r="W16" s="1175"/>
      <c r="X16" s="1175"/>
      <c r="Y16" s="1175"/>
      <c r="Z16" s="1175"/>
      <c r="AA16" s="1175"/>
      <c r="AB16" s="1175"/>
      <c r="AC16" s="1175"/>
      <c r="AD16" s="1175"/>
      <c r="AE16" s="1175"/>
      <c r="AF16" s="1175"/>
      <c r="AG16" s="1175"/>
      <c r="AH16" s="1175"/>
      <c r="AI16" s="1180"/>
      <c r="AJ16" s="1167">
        <v>5</v>
      </c>
      <c r="AK16" s="1173"/>
      <c r="AL16" s="1173"/>
      <c r="AM16" s="1173"/>
      <c r="AN16" s="1173"/>
      <c r="AO16" s="1173"/>
      <c r="AP16" s="1173"/>
      <c r="AQ16" s="1173"/>
      <c r="AR16" s="1173"/>
      <c r="AS16" s="1173"/>
      <c r="AT16" s="1173"/>
      <c r="AU16" s="1173"/>
      <c r="AV16" s="1173"/>
      <c r="AW16" s="1173"/>
      <c r="AX16" s="1173"/>
      <c r="AY16" s="1173"/>
      <c r="AZ16" s="1173">
        <v>120</v>
      </c>
      <c r="BA16" s="1173"/>
      <c r="BB16" s="1173"/>
      <c r="BC16" s="1173"/>
      <c r="BD16" s="1173"/>
      <c r="BE16" s="1173"/>
      <c r="BF16" s="1173"/>
      <c r="BG16" s="1173"/>
      <c r="BH16" s="1173"/>
      <c r="BI16" s="1173"/>
      <c r="BJ16" s="1173"/>
      <c r="BK16" s="1173"/>
      <c r="BL16" s="1173"/>
      <c r="BM16" s="1173"/>
      <c r="BN16" s="1173"/>
      <c r="BO16" s="1173"/>
      <c r="BP16" s="1173"/>
      <c r="BQ16" s="1187"/>
    </row>
    <row r="17" spans="1:75" ht="12.75" customHeight="1">
      <c r="A17" s="876" t="s">
        <v>370</v>
      </c>
      <c r="B17" s="1164"/>
      <c r="C17" s="1169">
        <v>506</v>
      </c>
      <c r="D17" s="1176"/>
      <c r="E17" s="1176"/>
      <c r="F17" s="1176"/>
      <c r="G17" s="1176"/>
      <c r="H17" s="1176"/>
      <c r="I17" s="1176"/>
      <c r="J17" s="1176"/>
      <c r="K17" s="1176"/>
      <c r="L17" s="1176"/>
      <c r="M17" s="1176"/>
      <c r="N17" s="1176"/>
      <c r="O17" s="1176"/>
      <c r="P17" s="1176"/>
      <c r="Q17" s="1176"/>
      <c r="R17" s="1176"/>
      <c r="S17" s="1175">
        <v>195</v>
      </c>
      <c r="T17" s="1176"/>
      <c r="U17" s="1176"/>
      <c r="V17" s="1176"/>
      <c r="W17" s="1176"/>
      <c r="X17" s="1176"/>
      <c r="Y17" s="1176"/>
      <c r="Z17" s="1176"/>
      <c r="AA17" s="1176"/>
      <c r="AB17" s="1176"/>
      <c r="AC17" s="1176"/>
      <c r="AD17" s="1176"/>
      <c r="AE17" s="1176"/>
      <c r="AF17" s="1176"/>
      <c r="AG17" s="1176"/>
      <c r="AH17" s="1176"/>
      <c r="AI17" s="1181"/>
      <c r="AJ17" s="1167">
        <v>710</v>
      </c>
      <c r="AK17" s="1173"/>
      <c r="AL17" s="1173"/>
      <c r="AM17" s="1173"/>
      <c r="AN17" s="1173"/>
      <c r="AO17" s="1173"/>
      <c r="AP17" s="1173"/>
      <c r="AQ17" s="1173"/>
      <c r="AR17" s="1173"/>
      <c r="AS17" s="1173"/>
      <c r="AT17" s="1173"/>
      <c r="AU17" s="1173"/>
      <c r="AV17" s="1173"/>
      <c r="AW17" s="1173"/>
      <c r="AX17" s="1173"/>
      <c r="AY17" s="1173"/>
      <c r="AZ17" s="1173">
        <v>180</v>
      </c>
      <c r="BA17" s="1173"/>
      <c r="BB17" s="1173"/>
      <c r="BC17" s="1173"/>
      <c r="BD17" s="1173"/>
      <c r="BE17" s="1173"/>
      <c r="BF17" s="1173"/>
      <c r="BG17" s="1173"/>
      <c r="BH17" s="1173"/>
      <c r="BI17" s="1173"/>
      <c r="BJ17" s="1173"/>
      <c r="BK17" s="1173"/>
      <c r="BL17" s="1173"/>
      <c r="BM17" s="1173"/>
      <c r="BN17" s="1173"/>
      <c r="BO17" s="1173"/>
      <c r="BP17" s="1173"/>
      <c r="BQ17" s="1187"/>
    </row>
    <row r="18" spans="1:75" ht="12.2" customHeight="1">
      <c r="A18" s="1159" t="s">
        <v>287</v>
      </c>
      <c r="B18" s="1163"/>
      <c r="C18" s="1170">
        <v>0</v>
      </c>
      <c r="D18" s="172"/>
      <c r="E18" s="172"/>
      <c r="F18" s="172"/>
      <c r="G18" s="172"/>
      <c r="H18" s="172"/>
      <c r="I18" s="172"/>
      <c r="J18" s="172"/>
      <c r="K18" s="172"/>
      <c r="L18" s="172"/>
      <c r="M18" s="172"/>
      <c r="N18" s="172"/>
      <c r="O18" s="172"/>
      <c r="P18" s="172"/>
      <c r="Q18" s="172"/>
      <c r="R18" s="172"/>
      <c r="S18" s="1173">
        <v>1220</v>
      </c>
      <c r="T18" s="1173"/>
      <c r="U18" s="1173"/>
      <c r="V18" s="1173"/>
      <c r="W18" s="1173"/>
      <c r="X18" s="1173"/>
      <c r="Y18" s="1173"/>
      <c r="Z18" s="1173"/>
      <c r="AA18" s="1173"/>
      <c r="AB18" s="1173"/>
      <c r="AC18" s="1173"/>
      <c r="AD18" s="1173"/>
      <c r="AE18" s="1173"/>
      <c r="AF18" s="1173"/>
      <c r="AG18" s="1173"/>
      <c r="AH18" s="1173"/>
      <c r="AI18" s="1173"/>
      <c r="AJ18" s="1167" t="s">
        <v>31</v>
      </c>
      <c r="AK18" s="1173"/>
      <c r="AL18" s="1173"/>
      <c r="AM18" s="1173"/>
      <c r="AN18" s="1173"/>
      <c r="AO18" s="1173"/>
      <c r="AP18" s="1173"/>
      <c r="AQ18" s="1173"/>
      <c r="AR18" s="1173"/>
      <c r="AS18" s="1173"/>
      <c r="AT18" s="1173"/>
      <c r="AU18" s="1173"/>
      <c r="AV18" s="1173"/>
      <c r="AW18" s="1173"/>
      <c r="AX18" s="1173"/>
      <c r="AY18" s="1173"/>
      <c r="AZ18" s="1173" t="s">
        <v>31</v>
      </c>
      <c r="BA18" s="1173"/>
      <c r="BB18" s="1173"/>
      <c r="BC18" s="1173"/>
      <c r="BD18" s="1173"/>
      <c r="BE18" s="1173"/>
      <c r="BF18" s="1173"/>
      <c r="BG18" s="1173"/>
      <c r="BH18" s="1173"/>
      <c r="BI18" s="1173"/>
      <c r="BJ18" s="1173"/>
      <c r="BK18" s="1173"/>
      <c r="BL18" s="1173"/>
      <c r="BM18" s="1173"/>
      <c r="BN18" s="1173"/>
      <c r="BO18" s="1173"/>
      <c r="BP18" s="1173"/>
      <c r="BQ18" s="1187"/>
    </row>
    <row r="19" spans="1:75" ht="12.2" customHeight="1">
      <c r="A19" s="1159" t="s">
        <v>683</v>
      </c>
      <c r="B19" s="1163"/>
      <c r="C19" s="1169">
        <v>25</v>
      </c>
      <c r="D19" s="1176"/>
      <c r="E19" s="1176"/>
      <c r="F19" s="1176"/>
      <c r="G19" s="1176"/>
      <c r="H19" s="1176"/>
      <c r="I19" s="1176"/>
      <c r="J19" s="1176"/>
      <c r="K19" s="1176"/>
      <c r="L19" s="1176"/>
      <c r="M19" s="1176"/>
      <c r="N19" s="1176"/>
      <c r="O19" s="1176"/>
      <c r="P19" s="1176"/>
      <c r="Q19" s="1176"/>
      <c r="R19" s="1176"/>
      <c r="S19" s="1175">
        <v>822</v>
      </c>
      <c r="T19" s="1175"/>
      <c r="U19" s="1175"/>
      <c r="V19" s="1175"/>
      <c r="W19" s="1175"/>
      <c r="X19" s="1175"/>
      <c r="Y19" s="1175"/>
      <c r="Z19" s="1175"/>
      <c r="AA19" s="1175"/>
      <c r="AB19" s="1175"/>
      <c r="AC19" s="1175"/>
      <c r="AD19" s="1175"/>
      <c r="AE19" s="1175"/>
      <c r="AF19" s="1175"/>
      <c r="AG19" s="1175"/>
      <c r="AH19" s="1175"/>
      <c r="AI19" s="1180"/>
      <c r="AJ19" s="1168">
        <v>105</v>
      </c>
      <c r="AK19" s="1174"/>
      <c r="AL19" s="1174"/>
      <c r="AM19" s="1174"/>
      <c r="AN19" s="1174"/>
      <c r="AO19" s="1174"/>
      <c r="AP19" s="1174"/>
      <c r="AQ19" s="1174"/>
      <c r="AR19" s="1174"/>
      <c r="AS19" s="1174"/>
      <c r="AT19" s="1174"/>
      <c r="AU19" s="1174"/>
      <c r="AV19" s="1174"/>
      <c r="AW19" s="1174"/>
      <c r="AX19" s="1174"/>
      <c r="AY19" s="1174"/>
      <c r="AZ19" s="1173">
        <v>610</v>
      </c>
      <c r="BA19" s="1173"/>
      <c r="BB19" s="1173"/>
      <c r="BC19" s="1173"/>
      <c r="BD19" s="1173"/>
      <c r="BE19" s="1173"/>
      <c r="BF19" s="1173"/>
      <c r="BG19" s="1173"/>
      <c r="BH19" s="1173"/>
      <c r="BI19" s="1173"/>
      <c r="BJ19" s="1173"/>
      <c r="BK19" s="1173"/>
      <c r="BL19" s="1173"/>
      <c r="BM19" s="1173"/>
      <c r="BN19" s="1173"/>
      <c r="BO19" s="1173"/>
      <c r="BP19" s="1173"/>
      <c r="BQ19" s="1187"/>
    </row>
    <row r="20" spans="1:75" ht="12.2" customHeight="1">
      <c r="A20" s="1159" t="s">
        <v>427</v>
      </c>
      <c r="B20" s="1163"/>
      <c r="C20" s="1167">
        <v>4</v>
      </c>
      <c r="D20" s="1173"/>
      <c r="E20" s="1173"/>
      <c r="F20" s="1173"/>
      <c r="G20" s="1173"/>
      <c r="H20" s="1173"/>
      <c r="I20" s="1173"/>
      <c r="J20" s="1173"/>
      <c r="K20" s="1173"/>
      <c r="L20" s="1173"/>
      <c r="M20" s="1173"/>
      <c r="N20" s="1173"/>
      <c r="O20" s="1173"/>
      <c r="P20" s="1173"/>
      <c r="Q20" s="1173"/>
      <c r="R20" s="1173"/>
      <c r="S20" s="1173">
        <v>1351</v>
      </c>
      <c r="T20" s="1173"/>
      <c r="U20" s="1173"/>
      <c r="V20" s="1173"/>
      <c r="W20" s="1173"/>
      <c r="X20" s="1173"/>
      <c r="Y20" s="1173"/>
      <c r="Z20" s="1173"/>
      <c r="AA20" s="1173"/>
      <c r="AB20" s="1173"/>
      <c r="AC20" s="1173"/>
      <c r="AD20" s="1173"/>
      <c r="AE20" s="1173"/>
      <c r="AF20" s="1173"/>
      <c r="AG20" s="1173"/>
      <c r="AH20" s="1173"/>
      <c r="AI20" s="1173"/>
      <c r="AJ20" s="1167">
        <v>7</v>
      </c>
      <c r="AK20" s="1173"/>
      <c r="AL20" s="1173"/>
      <c r="AM20" s="1173"/>
      <c r="AN20" s="1173"/>
      <c r="AO20" s="1173"/>
      <c r="AP20" s="1173"/>
      <c r="AQ20" s="1173"/>
      <c r="AR20" s="1173"/>
      <c r="AS20" s="1173"/>
      <c r="AT20" s="1173"/>
      <c r="AU20" s="1173"/>
      <c r="AV20" s="1173"/>
      <c r="AW20" s="1173"/>
      <c r="AX20" s="1173"/>
      <c r="AY20" s="1173"/>
      <c r="AZ20" s="1173">
        <v>1816</v>
      </c>
      <c r="BA20" s="1173"/>
      <c r="BB20" s="1173"/>
      <c r="BC20" s="1173"/>
      <c r="BD20" s="1173"/>
      <c r="BE20" s="1173"/>
      <c r="BF20" s="1173"/>
      <c r="BG20" s="1173"/>
      <c r="BH20" s="1173"/>
      <c r="BI20" s="1173"/>
      <c r="BJ20" s="1173"/>
      <c r="BK20" s="1173"/>
      <c r="BL20" s="1173"/>
      <c r="BM20" s="1173"/>
      <c r="BN20" s="1173"/>
      <c r="BO20" s="1173"/>
      <c r="BP20" s="1173"/>
      <c r="BQ20" s="1187"/>
    </row>
    <row r="21" spans="1:75" ht="12.2" customHeight="1">
      <c r="A21" s="1160" t="s">
        <v>72</v>
      </c>
      <c r="B21" s="1165"/>
      <c r="C21" s="1170">
        <v>0</v>
      </c>
      <c r="D21" s="172"/>
      <c r="E21" s="172"/>
      <c r="F21" s="172"/>
      <c r="G21" s="172"/>
      <c r="H21" s="172"/>
      <c r="I21" s="172"/>
      <c r="J21" s="172"/>
      <c r="K21" s="172"/>
      <c r="L21" s="172"/>
      <c r="M21" s="172"/>
      <c r="N21" s="172"/>
      <c r="O21" s="172"/>
      <c r="P21" s="172"/>
      <c r="Q21" s="172"/>
      <c r="R21" s="172"/>
      <c r="S21" s="1177">
        <v>1267</v>
      </c>
      <c r="T21" s="1177"/>
      <c r="U21" s="1177"/>
      <c r="V21" s="1177"/>
      <c r="W21" s="1177"/>
      <c r="X21" s="1177"/>
      <c r="Y21" s="1177"/>
      <c r="Z21" s="1177"/>
      <c r="AA21" s="1177"/>
      <c r="AB21" s="1177"/>
      <c r="AC21" s="1177"/>
      <c r="AD21" s="1177"/>
      <c r="AE21" s="1177"/>
      <c r="AF21" s="1177"/>
      <c r="AG21" s="1177"/>
      <c r="AH21" s="1177"/>
      <c r="AI21" s="1182"/>
      <c r="AJ21" s="1183" t="s">
        <v>31</v>
      </c>
      <c r="AK21" s="1177"/>
      <c r="AL21" s="1177"/>
      <c r="AM21" s="1177"/>
      <c r="AN21" s="1177"/>
      <c r="AO21" s="1177"/>
      <c r="AP21" s="1177"/>
      <c r="AQ21" s="1177"/>
      <c r="AR21" s="1177"/>
      <c r="AS21" s="1177"/>
      <c r="AT21" s="1177"/>
      <c r="AU21" s="1177"/>
      <c r="AV21" s="1177"/>
      <c r="AW21" s="1177"/>
      <c r="AX21" s="1177"/>
      <c r="AY21" s="1177"/>
      <c r="AZ21" s="1177" t="s">
        <v>31</v>
      </c>
      <c r="BA21" s="1177"/>
      <c r="BB21" s="1177"/>
      <c r="BC21" s="1177"/>
      <c r="BD21" s="1177"/>
      <c r="BE21" s="1177"/>
      <c r="BF21" s="1177"/>
      <c r="BG21" s="1177"/>
      <c r="BH21" s="1177"/>
      <c r="BI21" s="1177"/>
      <c r="BJ21" s="1177"/>
      <c r="BK21" s="1177"/>
      <c r="BL21" s="1177"/>
      <c r="BM21" s="1177"/>
      <c r="BN21" s="1177"/>
      <c r="BO21" s="1177"/>
      <c r="BP21" s="1177"/>
      <c r="BQ21" s="1187"/>
    </row>
    <row r="22" spans="1:75" ht="12.75" customHeight="1">
      <c r="A22" s="1161" t="s">
        <v>452</v>
      </c>
      <c r="B22" s="8"/>
      <c r="C22" s="1171"/>
      <c r="D22" s="1171"/>
      <c r="E22" s="1171"/>
      <c r="F22" s="1171"/>
      <c r="G22" s="1171"/>
      <c r="H22" s="1171"/>
      <c r="I22" s="1171"/>
      <c r="J22" s="1171"/>
      <c r="K22" s="1171"/>
      <c r="L22" s="1171"/>
      <c r="M22" s="1171"/>
      <c r="N22" s="1171"/>
      <c r="O22" s="1171"/>
      <c r="P22" s="1171"/>
      <c r="Q22" s="1171"/>
      <c r="R22" s="1171"/>
      <c r="S22" s="1171">
        <v>20</v>
      </c>
      <c r="T22" s="1171"/>
      <c r="U22" s="1171"/>
      <c r="V22" s="1171"/>
      <c r="W22" s="1171"/>
      <c r="X22" s="1171"/>
      <c r="Y22" s="1171"/>
      <c r="Z22" s="1171"/>
      <c r="AA22" s="1178"/>
      <c r="AB22" s="1178"/>
      <c r="AC22" s="1178"/>
      <c r="AD22" s="1178"/>
      <c r="AE22" s="1178"/>
      <c r="AF22" s="1178"/>
      <c r="AG22" s="1178"/>
      <c r="AH22" s="1178"/>
      <c r="AI22" s="1178"/>
      <c r="AJ22" s="1184"/>
      <c r="AK22" s="1184"/>
      <c r="AL22" s="1184"/>
      <c r="AM22" s="1184"/>
      <c r="AN22" s="1184"/>
      <c r="AO22" s="1184"/>
      <c r="AP22" s="1184"/>
      <c r="AQ22" s="1184"/>
      <c r="AR22" s="1184"/>
      <c r="AS22" s="1184"/>
      <c r="AT22" s="1184"/>
      <c r="AU22" s="1184"/>
      <c r="AV22" s="1184"/>
      <c r="AW22" s="1184"/>
      <c r="AX22" s="1184"/>
      <c r="AY22" s="1184"/>
      <c r="AZ22" s="1184"/>
      <c r="BA22" s="1184"/>
      <c r="BB22" s="1184"/>
      <c r="BC22" s="1184"/>
      <c r="BD22" s="1184"/>
      <c r="BE22" s="1184"/>
      <c r="BF22" s="1184"/>
      <c r="BG22" s="1184"/>
      <c r="BH22" s="1184"/>
      <c r="BI22" s="1184"/>
      <c r="BJ22" s="1184"/>
      <c r="BK22" s="1184"/>
      <c r="BL22" s="1184"/>
      <c r="BM22" s="1184"/>
      <c r="BN22" s="1184"/>
      <c r="BO22" s="1184"/>
      <c r="BP22" s="1184"/>
      <c r="BQ22" s="1187"/>
      <c r="BW22" s="960"/>
    </row>
    <row r="23" spans="1:75" ht="9.75" customHeight="1">
      <c r="A23" s="1022"/>
      <c r="B23" s="1166"/>
      <c r="C23" s="1172"/>
      <c r="D23" s="1172"/>
      <c r="E23" s="1172"/>
      <c r="F23" s="1172"/>
      <c r="G23" s="1172"/>
      <c r="H23" s="1172"/>
      <c r="I23" s="1172"/>
      <c r="J23" s="1172"/>
      <c r="K23" s="1172"/>
      <c r="L23" s="1172"/>
      <c r="M23" s="1172"/>
      <c r="N23" s="1172"/>
      <c r="O23" s="1172"/>
      <c r="P23" s="1172"/>
      <c r="Q23" s="1172"/>
      <c r="R23" s="1172"/>
      <c r="S23" s="1172"/>
      <c r="T23" s="1172"/>
      <c r="U23" s="1172"/>
      <c r="V23" s="1172"/>
      <c r="W23" s="1172"/>
      <c r="X23" s="1172"/>
      <c r="Y23" s="1172"/>
      <c r="Z23" s="1172"/>
      <c r="AA23" s="1179"/>
      <c r="AB23" s="1179"/>
      <c r="AC23" s="1179"/>
      <c r="AD23" s="1179"/>
      <c r="AE23" s="1179"/>
      <c r="AF23" s="1179"/>
      <c r="AG23" s="1179"/>
      <c r="AH23" s="1179"/>
      <c r="AI23" s="1179"/>
      <c r="AJ23" s="1172"/>
      <c r="AK23" s="1172"/>
      <c r="AL23" s="1172"/>
      <c r="AM23" s="1172"/>
      <c r="AN23" s="1172"/>
      <c r="AO23" s="1172"/>
      <c r="AP23" s="1172"/>
      <c r="AQ23" s="1172"/>
      <c r="AR23" s="1172"/>
      <c r="AS23" s="1172"/>
      <c r="AT23" s="1172"/>
      <c r="AU23" s="1172"/>
      <c r="AV23" s="1172"/>
      <c r="AW23" s="1172"/>
      <c r="AX23" s="1172"/>
      <c r="AY23" s="1172"/>
      <c r="AZ23" s="1172"/>
      <c r="BA23" s="1172"/>
      <c r="BB23" s="1172"/>
      <c r="BC23" s="1172"/>
      <c r="BD23" s="1172"/>
      <c r="BE23" s="1172"/>
      <c r="BF23" s="1172"/>
      <c r="BG23" s="1172"/>
      <c r="BH23" s="1172"/>
      <c r="BI23" s="1172"/>
      <c r="BJ23" s="1172"/>
      <c r="BK23" s="1172"/>
      <c r="BL23" s="1172"/>
      <c r="BM23" s="1172"/>
      <c r="BN23" s="1172"/>
      <c r="BO23" s="1172"/>
      <c r="BP23" s="1172"/>
      <c r="BQ23" s="1172"/>
      <c r="BW23" s="960"/>
    </row>
    <row r="31" spans="1:75">
      <c r="G31" s="930"/>
    </row>
  </sheetData>
  <mergeCells count="91">
    <mergeCell ref="C5:AI5"/>
    <mergeCell ref="AJ5:BP5"/>
    <mergeCell ref="C6:R6"/>
    <mergeCell ref="S6:AI6"/>
    <mergeCell ref="AJ6:AY6"/>
    <mergeCell ref="AZ6:BP6"/>
    <mergeCell ref="A7:B7"/>
    <mergeCell ref="C7:R7"/>
    <mergeCell ref="S7:AI7"/>
    <mergeCell ref="AJ7:AY7"/>
    <mergeCell ref="AZ7:BP7"/>
    <mergeCell ref="A8:B8"/>
    <mergeCell ref="C8:R8"/>
    <mergeCell ref="S8:AI8"/>
    <mergeCell ref="AJ8:AY8"/>
    <mergeCell ref="AZ8:BP8"/>
    <mergeCell ref="A9:B9"/>
    <mergeCell ref="C9:R9"/>
    <mergeCell ref="S9:AI9"/>
    <mergeCell ref="AJ9:AY9"/>
    <mergeCell ref="AZ9:BP9"/>
    <mergeCell ref="A10:B10"/>
    <mergeCell ref="C10:R10"/>
    <mergeCell ref="S10:AI10"/>
    <mergeCell ref="AJ10:AY10"/>
    <mergeCell ref="AZ10:BP10"/>
    <mergeCell ref="CK10:DA10"/>
    <mergeCell ref="DB10:DQ10"/>
    <mergeCell ref="DR10:EH10"/>
    <mergeCell ref="A11:B11"/>
    <mergeCell ref="C11:R11"/>
    <mergeCell ref="S11:AI11"/>
    <mergeCell ref="AJ11:AY11"/>
    <mergeCell ref="AZ11:BP11"/>
    <mergeCell ref="CK11:DA11"/>
    <mergeCell ref="DB11:DQ11"/>
    <mergeCell ref="DR11:EH11"/>
    <mergeCell ref="A12:B12"/>
    <mergeCell ref="C12:R12"/>
    <mergeCell ref="S12:AI12"/>
    <mergeCell ref="AJ12:AY12"/>
    <mergeCell ref="AZ12:BP12"/>
    <mergeCell ref="CK12:DA12"/>
    <mergeCell ref="DB12:DQ12"/>
    <mergeCell ref="DR12:EH12"/>
    <mergeCell ref="A13:B13"/>
    <mergeCell ref="C13:R13"/>
    <mergeCell ref="S13:AI13"/>
    <mergeCell ref="AJ13:AY13"/>
    <mergeCell ref="AZ13:BP13"/>
    <mergeCell ref="A14:B14"/>
    <mergeCell ref="C14:R14"/>
    <mergeCell ref="S14:AI14"/>
    <mergeCell ref="AJ14:AY14"/>
    <mergeCell ref="AZ14:BP14"/>
    <mergeCell ref="A15:B15"/>
    <mergeCell ref="C15:R15"/>
    <mergeCell ref="S15:AI15"/>
    <mergeCell ref="AJ15:AY15"/>
    <mergeCell ref="AZ15:BP15"/>
    <mergeCell ref="A16:B16"/>
    <mergeCell ref="C16:R16"/>
    <mergeCell ref="S16:AI16"/>
    <mergeCell ref="AJ16:AY16"/>
    <mergeCell ref="AZ16:BP16"/>
    <mergeCell ref="A17:B17"/>
    <mergeCell ref="C17:R17"/>
    <mergeCell ref="S17:AI17"/>
    <mergeCell ref="AJ17:AY17"/>
    <mergeCell ref="AZ17:BP17"/>
    <mergeCell ref="A18:B18"/>
    <mergeCell ref="C18:R18"/>
    <mergeCell ref="S18:AI18"/>
    <mergeCell ref="AJ18:AY18"/>
    <mergeCell ref="AZ18:BP18"/>
    <mergeCell ref="A19:B19"/>
    <mergeCell ref="C19:R19"/>
    <mergeCell ref="S19:AI19"/>
    <mergeCell ref="AJ19:AY19"/>
    <mergeCell ref="AZ19:BP19"/>
    <mergeCell ref="A20:B20"/>
    <mergeCell ref="C20:R20"/>
    <mergeCell ref="S20:AI20"/>
    <mergeCell ref="AJ20:AY20"/>
    <mergeCell ref="AZ20:BP20"/>
    <mergeCell ref="A21:B21"/>
    <mergeCell ref="C21:R21"/>
    <mergeCell ref="S21:AI21"/>
    <mergeCell ref="AJ21:AY21"/>
    <mergeCell ref="AZ21:BP21"/>
    <mergeCell ref="A5:B6"/>
  </mergeCells>
  <phoneticPr fontId="39"/>
  <dataValidations count="1">
    <dataValidation imeMode="off" allowBlank="1" showDropDown="0"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BW29"/>
  <sheetViews>
    <sheetView showGridLines="0" zoomScaleSheetLayoutView="100" workbookViewId="0">
      <selection activeCell="Z32" sqref="Z32"/>
    </sheetView>
  </sheetViews>
  <sheetFormatPr defaultRowHeight="12"/>
  <cols>
    <col min="1" max="1" width="10.875" style="1014" customWidth="1"/>
    <col min="2" max="2" width="3.875" style="1014" customWidth="1"/>
    <col min="3" max="69" width="1.125" style="1014" customWidth="1"/>
    <col min="70" max="70" width="1.75" style="1014" customWidth="1"/>
    <col min="71" max="71" width="8" style="1014" customWidth="1"/>
    <col min="72" max="72" width="4.875" style="1014" customWidth="1"/>
    <col min="73" max="73" width="3.75" style="1014" customWidth="1"/>
    <col min="74" max="79" width="12.625" style="1014" customWidth="1"/>
    <col min="80" max="256" width="9" style="1014" customWidth="1"/>
    <col min="257" max="257" width="10.875" style="1014" customWidth="1"/>
    <col min="258" max="258" width="3.875" style="1014" customWidth="1"/>
    <col min="259" max="325" width="1.125" style="1014" customWidth="1"/>
    <col min="326" max="326" width="5.875" style="1014" customWidth="1"/>
    <col min="327" max="327" width="8" style="1014" customWidth="1"/>
    <col min="328" max="328" width="4.875" style="1014" customWidth="1"/>
    <col min="329" max="329" width="3.75" style="1014" customWidth="1"/>
    <col min="330" max="335" width="12.625" style="1014" customWidth="1"/>
    <col min="336" max="512" width="9" style="1014" customWidth="1"/>
    <col min="513" max="513" width="10.875" style="1014" customWidth="1"/>
    <col min="514" max="514" width="3.875" style="1014" customWidth="1"/>
    <col min="515" max="581" width="1.125" style="1014" customWidth="1"/>
    <col min="582" max="582" width="5.875" style="1014" customWidth="1"/>
    <col min="583" max="583" width="8" style="1014" customWidth="1"/>
    <col min="584" max="584" width="4.875" style="1014" customWidth="1"/>
    <col min="585" max="585" width="3.75" style="1014" customWidth="1"/>
    <col min="586" max="591" width="12.625" style="1014" customWidth="1"/>
    <col min="592" max="768" width="9" style="1014" customWidth="1"/>
    <col min="769" max="769" width="10.875" style="1014" customWidth="1"/>
    <col min="770" max="770" width="3.875" style="1014" customWidth="1"/>
    <col min="771" max="837" width="1.125" style="1014" customWidth="1"/>
    <col min="838" max="838" width="5.875" style="1014" customWidth="1"/>
    <col min="839" max="839" width="8" style="1014" customWidth="1"/>
    <col min="840" max="840" width="4.875" style="1014" customWidth="1"/>
    <col min="841" max="841" width="3.75" style="1014" customWidth="1"/>
    <col min="842" max="847" width="12.625" style="1014" customWidth="1"/>
    <col min="848" max="1024" width="9" style="1014" customWidth="1"/>
    <col min="1025" max="1025" width="10.875" style="1014" customWidth="1"/>
    <col min="1026" max="1026" width="3.875" style="1014" customWidth="1"/>
    <col min="1027" max="1093" width="1.125" style="1014" customWidth="1"/>
    <col min="1094" max="1094" width="5.875" style="1014" customWidth="1"/>
    <col min="1095" max="1095" width="8" style="1014" customWidth="1"/>
    <col min="1096" max="1096" width="4.875" style="1014" customWidth="1"/>
    <col min="1097" max="1097" width="3.75" style="1014" customWidth="1"/>
    <col min="1098" max="1103" width="12.625" style="1014" customWidth="1"/>
    <col min="1104" max="1280" width="9" style="1014" customWidth="1"/>
    <col min="1281" max="1281" width="10.875" style="1014" customWidth="1"/>
    <col min="1282" max="1282" width="3.875" style="1014" customWidth="1"/>
    <col min="1283" max="1349" width="1.125" style="1014" customWidth="1"/>
    <col min="1350" max="1350" width="5.875" style="1014" customWidth="1"/>
    <col min="1351" max="1351" width="8" style="1014" customWidth="1"/>
    <col min="1352" max="1352" width="4.875" style="1014" customWidth="1"/>
    <col min="1353" max="1353" width="3.75" style="1014" customWidth="1"/>
    <col min="1354" max="1359" width="12.625" style="1014" customWidth="1"/>
    <col min="1360" max="1536" width="9" style="1014" customWidth="1"/>
    <col min="1537" max="1537" width="10.875" style="1014" customWidth="1"/>
    <col min="1538" max="1538" width="3.875" style="1014" customWidth="1"/>
    <col min="1539" max="1605" width="1.125" style="1014" customWidth="1"/>
    <col min="1606" max="1606" width="5.875" style="1014" customWidth="1"/>
    <col min="1607" max="1607" width="8" style="1014" customWidth="1"/>
    <col min="1608" max="1608" width="4.875" style="1014" customWidth="1"/>
    <col min="1609" max="1609" width="3.75" style="1014" customWidth="1"/>
    <col min="1610" max="1615" width="12.625" style="1014" customWidth="1"/>
    <col min="1616" max="1792" width="9" style="1014" customWidth="1"/>
    <col min="1793" max="1793" width="10.875" style="1014" customWidth="1"/>
    <col min="1794" max="1794" width="3.875" style="1014" customWidth="1"/>
    <col min="1795" max="1861" width="1.125" style="1014" customWidth="1"/>
    <col min="1862" max="1862" width="5.875" style="1014" customWidth="1"/>
    <col min="1863" max="1863" width="8" style="1014" customWidth="1"/>
    <col min="1864" max="1864" width="4.875" style="1014" customWidth="1"/>
    <col min="1865" max="1865" width="3.75" style="1014" customWidth="1"/>
    <col min="1866" max="1871" width="12.625" style="1014" customWidth="1"/>
    <col min="1872" max="2048" width="9" style="1014" customWidth="1"/>
    <col min="2049" max="2049" width="10.875" style="1014" customWidth="1"/>
    <col min="2050" max="2050" width="3.875" style="1014" customWidth="1"/>
    <col min="2051" max="2117" width="1.125" style="1014" customWidth="1"/>
    <col min="2118" max="2118" width="5.875" style="1014" customWidth="1"/>
    <col min="2119" max="2119" width="8" style="1014" customWidth="1"/>
    <col min="2120" max="2120" width="4.875" style="1014" customWidth="1"/>
    <col min="2121" max="2121" width="3.75" style="1014" customWidth="1"/>
    <col min="2122" max="2127" width="12.625" style="1014" customWidth="1"/>
    <col min="2128" max="2304" width="9" style="1014" customWidth="1"/>
    <col min="2305" max="2305" width="10.875" style="1014" customWidth="1"/>
    <col min="2306" max="2306" width="3.875" style="1014" customWidth="1"/>
    <col min="2307" max="2373" width="1.125" style="1014" customWidth="1"/>
    <col min="2374" max="2374" width="5.875" style="1014" customWidth="1"/>
    <col min="2375" max="2375" width="8" style="1014" customWidth="1"/>
    <col min="2376" max="2376" width="4.875" style="1014" customWidth="1"/>
    <col min="2377" max="2377" width="3.75" style="1014" customWidth="1"/>
    <col min="2378" max="2383" width="12.625" style="1014" customWidth="1"/>
    <col min="2384" max="2560" width="9" style="1014" customWidth="1"/>
    <col min="2561" max="2561" width="10.875" style="1014" customWidth="1"/>
    <col min="2562" max="2562" width="3.875" style="1014" customWidth="1"/>
    <col min="2563" max="2629" width="1.125" style="1014" customWidth="1"/>
    <col min="2630" max="2630" width="5.875" style="1014" customWidth="1"/>
    <col min="2631" max="2631" width="8" style="1014" customWidth="1"/>
    <col min="2632" max="2632" width="4.875" style="1014" customWidth="1"/>
    <col min="2633" max="2633" width="3.75" style="1014" customWidth="1"/>
    <col min="2634" max="2639" width="12.625" style="1014" customWidth="1"/>
    <col min="2640" max="2816" width="9" style="1014" customWidth="1"/>
    <col min="2817" max="2817" width="10.875" style="1014" customWidth="1"/>
    <col min="2818" max="2818" width="3.875" style="1014" customWidth="1"/>
    <col min="2819" max="2885" width="1.125" style="1014" customWidth="1"/>
    <col min="2886" max="2886" width="5.875" style="1014" customWidth="1"/>
    <col min="2887" max="2887" width="8" style="1014" customWidth="1"/>
    <col min="2888" max="2888" width="4.875" style="1014" customWidth="1"/>
    <col min="2889" max="2889" width="3.75" style="1014" customWidth="1"/>
    <col min="2890" max="2895" width="12.625" style="1014" customWidth="1"/>
    <col min="2896" max="3072" width="9" style="1014" customWidth="1"/>
    <col min="3073" max="3073" width="10.875" style="1014" customWidth="1"/>
    <col min="3074" max="3074" width="3.875" style="1014" customWidth="1"/>
    <col min="3075" max="3141" width="1.125" style="1014" customWidth="1"/>
    <col min="3142" max="3142" width="5.875" style="1014" customWidth="1"/>
    <col min="3143" max="3143" width="8" style="1014" customWidth="1"/>
    <col min="3144" max="3144" width="4.875" style="1014" customWidth="1"/>
    <col min="3145" max="3145" width="3.75" style="1014" customWidth="1"/>
    <col min="3146" max="3151" width="12.625" style="1014" customWidth="1"/>
    <col min="3152" max="3328" width="9" style="1014" customWidth="1"/>
    <col min="3329" max="3329" width="10.875" style="1014" customWidth="1"/>
    <col min="3330" max="3330" width="3.875" style="1014" customWidth="1"/>
    <col min="3331" max="3397" width="1.125" style="1014" customWidth="1"/>
    <col min="3398" max="3398" width="5.875" style="1014" customWidth="1"/>
    <col min="3399" max="3399" width="8" style="1014" customWidth="1"/>
    <col min="3400" max="3400" width="4.875" style="1014" customWidth="1"/>
    <col min="3401" max="3401" width="3.75" style="1014" customWidth="1"/>
    <col min="3402" max="3407" width="12.625" style="1014" customWidth="1"/>
    <col min="3408" max="3584" width="9" style="1014" customWidth="1"/>
    <col min="3585" max="3585" width="10.875" style="1014" customWidth="1"/>
    <col min="3586" max="3586" width="3.875" style="1014" customWidth="1"/>
    <col min="3587" max="3653" width="1.125" style="1014" customWidth="1"/>
    <col min="3654" max="3654" width="5.875" style="1014" customWidth="1"/>
    <col min="3655" max="3655" width="8" style="1014" customWidth="1"/>
    <col min="3656" max="3656" width="4.875" style="1014" customWidth="1"/>
    <col min="3657" max="3657" width="3.75" style="1014" customWidth="1"/>
    <col min="3658" max="3663" width="12.625" style="1014" customWidth="1"/>
    <col min="3664" max="3840" width="9" style="1014" customWidth="1"/>
    <col min="3841" max="3841" width="10.875" style="1014" customWidth="1"/>
    <col min="3842" max="3842" width="3.875" style="1014" customWidth="1"/>
    <col min="3843" max="3909" width="1.125" style="1014" customWidth="1"/>
    <col min="3910" max="3910" width="5.875" style="1014" customWidth="1"/>
    <col min="3911" max="3911" width="8" style="1014" customWidth="1"/>
    <col min="3912" max="3912" width="4.875" style="1014" customWidth="1"/>
    <col min="3913" max="3913" width="3.75" style="1014" customWidth="1"/>
    <col min="3914" max="3919" width="12.625" style="1014" customWidth="1"/>
    <col min="3920" max="4096" width="9" style="1014" customWidth="1"/>
    <col min="4097" max="4097" width="10.875" style="1014" customWidth="1"/>
    <col min="4098" max="4098" width="3.875" style="1014" customWidth="1"/>
    <col min="4099" max="4165" width="1.125" style="1014" customWidth="1"/>
    <col min="4166" max="4166" width="5.875" style="1014" customWidth="1"/>
    <col min="4167" max="4167" width="8" style="1014" customWidth="1"/>
    <col min="4168" max="4168" width="4.875" style="1014" customWidth="1"/>
    <col min="4169" max="4169" width="3.75" style="1014" customWidth="1"/>
    <col min="4170" max="4175" width="12.625" style="1014" customWidth="1"/>
    <col min="4176" max="4352" width="9" style="1014" customWidth="1"/>
    <col min="4353" max="4353" width="10.875" style="1014" customWidth="1"/>
    <col min="4354" max="4354" width="3.875" style="1014" customWidth="1"/>
    <col min="4355" max="4421" width="1.125" style="1014" customWidth="1"/>
    <col min="4422" max="4422" width="5.875" style="1014" customWidth="1"/>
    <col min="4423" max="4423" width="8" style="1014" customWidth="1"/>
    <col min="4424" max="4424" width="4.875" style="1014" customWidth="1"/>
    <col min="4425" max="4425" width="3.75" style="1014" customWidth="1"/>
    <col min="4426" max="4431" width="12.625" style="1014" customWidth="1"/>
    <col min="4432" max="4608" width="9" style="1014" customWidth="1"/>
    <col min="4609" max="4609" width="10.875" style="1014" customWidth="1"/>
    <col min="4610" max="4610" width="3.875" style="1014" customWidth="1"/>
    <col min="4611" max="4677" width="1.125" style="1014" customWidth="1"/>
    <col min="4678" max="4678" width="5.875" style="1014" customWidth="1"/>
    <col min="4679" max="4679" width="8" style="1014" customWidth="1"/>
    <col min="4680" max="4680" width="4.875" style="1014" customWidth="1"/>
    <col min="4681" max="4681" width="3.75" style="1014" customWidth="1"/>
    <col min="4682" max="4687" width="12.625" style="1014" customWidth="1"/>
    <col min="4688" max="4864" width="9" style="1014" customWidth="1"/>
    <col min="4865" max="4865" width="10.875" style="1014" customWidth="1"/>
    <col min="4866" max="4866" width="3.875" style="1014" customWidth="1"/>
    <col min="4867" max="4933" width="1.125" style="1014" customWidth="1"/>
    <col min="4934" max="4934" width="5.875" style="1014" customWidth="1"/>
    <col min="4935" max="4935" width="8" style="1014" customWidth="1"/>
    <col min="4936" max="4936" width="4.875" style="1014" customWidth="1"/>
    <col min="4937" max="4937" width="3.75" style="1014" customWidth="1"/>
    <col min="4938" max="4943" width="12.625" style="1014" customWidth="1"/>
    <col min="4944" max="5120" width="9" style="1014" customWidth="1"/>
    <col min="5121" max="5121" width="10.875" style="1014" customWidth="1"/>
    <col min="5122" max="5122" width="3.875" style="1014" customWidth="1"/>
    <col min="5123" max="5189" width="1.125" style="1014" customWidth="1"/>
    <col min="5190" max="5190" width="5.875" style="1014" customWidth="1"/>
    <col min="5191" max="5191" width="8" style="1014" customWidth="1"/>
    <col min="5192" max="5192" width="4.875" style="1014" customWidth="1"/>
    <col min="5193" max="5193" width="3.75" style="1014" customWidth="1"/>
    <col min="5194" max="5199" width="12.625" style="1014" customWidth="1"/>
    <col min="5200" max="5376" width="9" style="1014" customWidth="1"/>
    <col min="5377" max="5377" width="10.875" style="1014" customWidth="1"/>
    <col min="5378" max="5378" width="3.875" style="1014" customWidth="1"/>
    <col min="5379" max="5445" width="1.125" style="1014" customWidth="1"/>
    <col min="5446" max="5446" width="5.875" style="1014" customWidth="1"/>
    <col min="5447" max="5447" width="8" style="1014" customWidth="1"/>
    <col min="5448" max="5448" width="4.875" style="1014" customWidth="1"/>
    <col min="5449" max="5449" width="3.75" style="1014" customWidth="1"/>
    <col min="5450" max="5455" width="12.625" style="1014" customWidth="1"/>
    <col min="5456" max="5632" width="9" style="1014" customWidth="1"/>
    <col min="5633" max="5633" width="10.875" style="1014" customWidth="1"/>
    <col min="5634" max="5634" width="3.875" style="1014" customWidth="1"/>
    <col min="5635" max="5701" width="1.125" style="1014" customWidth="1"/>
    <col min="5702" max="5702" width="5.875" style="1014" customWidth="1"/>
    <col min="5703" max="5703" width="8" style="1014" customWidth="1"/>
    <col min="5704" max="5704" width="4.875" style="1014" customWidth="1"/>
    <col min="5705" max="5705" width="3.75" style="1014" customWidth="1"/>
    <col min="5706" max="5711" width="12.625" style="1014" customWidth="1"/>
    <col min="5712" max="5888" width="9" style="1014" customWidth="1"/>
    <col min="5889" max="5889" width="10.875" style="1014" customWidth="1"/>
    <col min="5890" max="5890" width="3.875" style="1014" customWidth="1"/>
    <col min="5891" max="5957" width="1.125" style="1014" customWidth="1"/>
    <col min="5958" max="5958" width="5.875" style="1014" customWidth="1"/>
    <col min="5959" max="5959" width="8" style="1014" customWidth="1"/>
    <col min="5960" max="5960" width="4.875" style="1014" customWidth="1"/>
    <col min="5961" max="5961" width="3.75" style="1014" customWidth="1"/>
    <col min="5962" max="5967" width="12.625" style="1014" customWidth="1"/>
    <col min="5968" max="6144" width="9" style="1014" customWidth="1"/>
    <col min="6145" max="6145" width="10.875" style="1014" customWidth="1"/>
    <col min="6146" max="6146" width="3.875" style="1014" customWidth="1"/>
    <col min="6147" max="6213" width="1.125" style="1014" customWidth="1"/>
    <col min="6214" max="6214" width="5.875" style="1014" customWidth="1"/>
    <col min="6215" max="6215" width="8" style="1014" customWidth="1"/>
    <col min="6216" max="6216" width="4.875" style="1014" customWidth="1"/>
    <col min="6217" max="6217" width="3.75" style="1014" customWidth="1"/>
    <col min="6218" max="6223" width="12.625" style="1014" customWidth="1"/>
    <col min="6224" max="6400" width="9" style="1014" customWidth="1"/>
    <col min="6401" max="6401" width="10.875" style="1014" customWidth="1"/>
    <col min="6402" max="6402" width="3.875" style="1014" customWidth="1"/>
    <col min="6403" max="6469" width="1.125" style="1014" customWidth="1"/>
    <col min="6470" max="6470" width="5.875" style="1014" customWidth="1"/>
    <col min="6471" max="6471" width="8" style="1014" customWidth="1"/>
    <col min="6472" max="6472" width="4.875" style="1014" customWidth="1"/>
    <col min="6473" max="6473" width="3.75" style="1014" customWidth="1"/>
    <col min="6474" max="6479" width="12.625" style="1014" customWidth="1"/>
    <col min="6480" max="6656" width="9" style="1014" customWidth="1"/>
    <col min="6657" max="6657" width="10.875" style="1014" customWidth="1"/>
    <col min="6658" max="6658" width="3.875" style="1014" customWidth="1"/>
    <col min="6659" max="6725" width="1.125" style="1014" customWidth="1"/>
    <col min="6726" max="6726" width="5.875" style="1014" customWidth="1"/>
    <col min="6727" max="6727" width="8" style="1014" customWidth="1"/>
    <col min="6728" max="6728" width="4.875" style="1014" customWidth="1"/>
    <col min="6729" max="6729" width="3.75" style="1014" customWidth="1"/>
    <col min="6730" max="6735" width="12.625" style="1014" customWidth="1"/>
    <col min="6736" max="6912" width="9" style="1014" customWidth="1"/>
    <col min="6913" max="6913" width="10.875" style="1014" customWidth="1"/>
    <col min="6914" max="6914" width="3.875" style="1014" customWidth="1"/>
    <col min="6915" max="6981" width="1.125" style="1014" customWidth="1"/>
    <col min="6982" max="6982" width="5.875" style="1014" customWidth="1"/>
    <col min="6983" max="6983" width="8" style="1014" customWidth="1"/>
    <col min="6984" max="6984" width="4.875" style="1014" customWidth="1"/>
    <col min="6985" max="6985" width="3.75" style="1014" customWidth="1"/>
    <col min="6986" max="6991" width="12.625" style="1014" customWidth="1"/>
    <col min="6992" max="7168" width="9" style="1014" customWidth="1"/>
    <col min="7169" max="7169" width="10.875" style="1014" customWidth="1"/>
    <col min="7170" max="7170" width="3.875" style="1014" customWidth="1"/>
    <col min="7171" max="7237" width="1.125" style="1014" customWidth="1"/>
    <col min="7238" max="7238" width="5.875" style="1014" customWidth="1"/>
    <col min="7239" max="7239" width="8" style="1014" customWidth="1"/>
    <col min="7240" max="7240" width="4.875" style="1014" customWidth="1"/>
    <col min="7241" max="7241" width="3.75" style="1014" customWidth="1"/>
    <col min="7242" max="7247" width="12.625" style="1014" customWidth="1"/>
    <col min="7248" max="7424" width="9" style="1014" customWidth="1"/>
    <col min="7425" max="7425" width="10.875" style="1014" customWidth="1"/>
    <col min="7426" max="7426" width="3.875" style="1014" customWidth="1"/>
    <col min="7427" max="7493" width="1.125" style="1014" customWidth="1"/>
    <col min="7494" max="7494" width="5.875" style="1014" customWidth="1"/>
    <col min="7495" max="7495" width="8" style="1014" customWidth="1"/>
    <col min="7496" max="7496" width="4.875" style="1014" customWidth="1"/>
    <col min="7497" max="7497" width="3.75" style="1014" customWidth="1"/>
    <col min="7498" max="7503" width="12.625" style="1014" customWidth="1"/>
    <col min="7504" max="7680" width="9" style="1014" customWidth="1"/>
    <col min="7681" max="7681" width="10.875" style="1014" customWidth="1"/>
    <col min="7682" max="7682" width="3.875" style="1014" customWidth="1"/>
    <col min="7683" max="7749" width="1.125" style="1014" customWidth="1"/>
    <col min="7750" max="7750" width="5.875" style="1014" customWidth="1"/>
    <col min="7751" max="7751" width="8" style="1014" customWidth="1"/>
    <col min="7752" max="7752" width="4.875" style="1014" customWidth="1"/>
    <col min="7753" max="7753" width="3.75" style="1014" customWidth="1"/>
    <col min="7754" max="7759" width="12.625" style="1014" customWidth="1"/>
    <col min="7760" max="7936" width="9" style="1014" customWidth="1"/>
    <col min="7937" max="7937" width="10.875" style="1014" customWidth="1"/>
    <col min="7938" max="7938" width="3.875" style="1014" customWidth="1"/>
    <col min="7939" max="8005" width="1.125" style="1014" customWidth="1"/>
    <col min="8006" max="8006" width="5.875" style="1014" customWidth="1"/>
    <col min="8007" max="8007" width="8" style="1014" customWidth="1"/>
    <col min="8008" max="8008" width="4.875" style="1014" customWidth="1"/>
    <col min="8009" max="8009" width="3.75" style="1014" customWidth="1"/>
    <col min="8010" max="8015" width="12.625" style="1014" customWidth="1"/>
    <col min="8016" max="8192" width="9" style="1014" customWidth="1"/>
    <col min="8193" max="8193" width="10.875" style="1014" customWidth="1"/>
    <col min="8194" max="8194" width="3.875" style="1014" customWidth="1"/>
    <col min="8195" max="8261" width="1.125" style="1014" customWidth="1"/>
    <col min="8262" max="8262" width="5.875" style="1014" customWidth="1"/>
    <col min="8263" max="8263" width="8" style="1014" customWidth="1"/>
    <col min="8264" max="8264" width="4.875" style="1014" customWidth="1"/>
    <col min="8265" max="8265" width="3.75" style="1014" customWidth="1"/>
    <col min="8266" max="8271" width="12.625" style="1014" customWidth="1"/>
    <col min="8272" max="8448" width="9" style="1014" customWidth="1"/>
    <col min="8449" max="8449" width="10.875" style="1014" customWidth="1"/>
    <col min="8450" max="8450" width="3.875" style="1014" customWidth="1"/>
    <col min="8451" max="8517" width="1.125" style="1014" customWidth="1"/>
    <col min="8518" max="8518" width="5.875" style="1014" customWidth="1"/>
    <col min="8519" max="8519" width="8" style="1014" customWidth="1"/>
    <col min="8520" max="8520" width="4.875" style="1014" customWidth="1"/>
    <col min="8521" max="8521" width="3.75" style="1014" customWidth="1"/>
    <col min="8522" max="8527" width="12.625" style="1014" customWidth="1"/>
    <col min="8528" max="8704" width="9" style="1014" customWidth="1"/>
    <col min="8705" max="8705" width="10.875" style="1014" customWidth="1"/>
    <col min="8706" max="8706" width="3.875" style="1014" customWidth="1"/>
    <col min="8707" max="8773" width="1.125" style="1014" customWidth="1"/>
    <col min="8774" max="8774" width="5.875" style="1014" customWidth="1"/>
    <col min="8775" max="8775" width="8" style="1014" customWidth="1"/>
    <col min="8776" max="8776" width="4.875" style="1014" customWidth="1"/>
    <col min="8777" max="8777" width="3.75" style="1014" customWidth="1"/>
    <col min="8778" max="8783" width="12.625" style="1014" customWidth="1"/>
    <col min="8784" max="8960" width="9" style="1014" customWidth="1"/>
    <col min="8961" max="8961" width="10.875" style="1014" customWidth="1"/>
    <col min="8962" max="8962" width="3.875" style="1014" customWidth="1"/>
    <col min="8963" max="9029" width="1.125" style="1014" customWidth="1"/>
    <col min="9030" max="9030" width="5.875" style="1014" customWidth="1"/>
    <col min="9031" max="9031" width="8" style="1014" customWidth="1"/>
    <col min="9032" max="9032" width="4.875" style="1014" customWidth="1"/>
    <col min="9033" max="9033" width="3.75" style="1014" customWidth="1"/>
    <col min="9034" max="9039" width="12.625" style="1014" customWidth="1"/>
    <col min="9040" max="9216" width="9" style="1014" customWidth="1"/>
    <col min="9217" max="9217" width="10.875" style="1014" customWidth="1"/>
    <col min="9218" max="9218" width="3.875" style="1014" customWidth="1"/>
    <col min="9219" max="9285" width="1.125" style="1014" customWidth="1"/>
    <col min="9286" max="9286" width="5.875" style="1014" customWidth="1"/>
    <col min="9287" max="9287" width="8" style="1014" customWidth="1"/>
    <col min="9288" max="9288" width="4.875" style="1014" customWidth="1"/>
    <col min="9289" max="9289" width="3.75" style="1014" customWidth="1"/>
    <col min="9290" max="9295" width="12.625" style="1014" customWidth="1"/>
    <col min="9296" max="9472" width="9" style="1014" customWidth="1"/>
    <col min="9473" max="9473" width="10.875" style="1014" customWidth="1"/>
    <col min="9474" max="9474" width="3.875" style="1014" customWidth="1"/>
    <col min="9475" max="9541" width="1.125" style="1014" customWidth="1"/>
    <col min="9542" max="9542" width="5.875" style="1014" customWidth="1"/>
    <col min="9543" max="9543" width="8" style="1014" customWidth="1"/>
    <col min="9544" max="9544" width="4.875" style="1014" customWidth="1"/>
    <col min="9545" max="9545" width="3.75" style="1014" customWidth="1"/>
    <col min="9546" max="9551" width="12.625" style="1014" customWidth="1"/>
    <col min="9552" max="9728" width="9" style="1014" customWidth="1"/>
    <col min="9729" max="9729" width="10.875" style="1014" customWidth="1"/>
    <col min="9730" max="9730" width="3.875" style="1014" customWidth="1"/>
    <col min="9731" max="9797" width="1.125" style="1014" customWidth="1"/>
    <col min="9798" max="9798" width="5.875" style="1014" customWidth="1"/>
    <col min="9799" max="9799" width="8" style="1014" customWidth="1"/>
    <col min="9800" max="9800" width="4.875" style="1014" customWidth="1"/>
    <col min="9801" max="9801" width="3.75" style="1014" customWidth="1"/>
    <col min="9802" max="9807" width="12.625" style="1014" customWidth="1"/>
    <col min="9808" max="9984" width="9" style="1014" customWidth="1"/>
    <col min="9985" max="9985" width="10.875" style="1014" customWidth="1"/>
    <col min="9986" max="9986" width="3.875" style="1014" customWidth="1"/>
    <col min="9987" max="10053" width="1.125" style="1014" customWidth="1"/>
    <col min="10054" max="10054" width="5.875" style="1014" customWidth="1"/>
    <col min="10055" max="10055" width="8" style="1014" customWidth="1"/>
    <col min="10056" max="10056" width="4.875" style="1014" customWidth="1"/>
    <col min="10057" max="10057" width="3.75" style="1014" customWidth="1"/>
    <col min="10058" max="10063" width="12.625" style="1014" customWidth="1"/>
    <col min="10064" max="10240" width="9" style="1014" customWidth="1"/>
    <col min="10241" max="10241" width="10.875" style="1014" customWidth="1"/>
    <col min="10242" max="10242" width="3.875" style="1014" customWidth="1"/>
    <col min="10243" max="10309" width="1.125" style="1014" customWidth="1"/>
    <col min="10310" max="10310" width="5.875" style="1014" customWidth="1"/>
    <col min="10311" max="10311" width="8" style="1014" customWidth="1"/>
    <col min="10312" max="10312" width="4.875" style="1014" customWidth="1"/>
    <col min="10313" max="10313" width="3.75" style="1014" customWidth="1"/>
    <col min="10314" max="10319" width="12.625" style="1014" customWidth="1"/>
    <col min="10320" max="10496" width="9" style="1014" customWidth="1"/>
    <col min="10497" max="10497" width="10.875" style="1014" customWidth="1"/>
    <col min="10498" max="10498" width="3.875" style="1014" customWidth="1"/>
    <col min="10499" max="10565" width="1.125" style="1014" customWidth="1"/>
    <col min="10566" max="10566" width="5.875" style="1014" customWidth="1"/>
    <col min="10567" max="10567" width="8" style="1014" customWidth="1"/>
    <col min="10568" max="10568" width="4.875" style="1014" customWidth="1"/>
    <col min="10569" max="10569" width="3.75" style="1014" customWidth="1"/>
    <col min="10570" max="10575" width="12.625" style="1014" customWidth="1"/>
    <col min="10576" max="10752" width="9" style="1014" customWidth="1"/>
    <col min="10753" max="10753" width="10.875" style="1014" customWidth="1"/>
    <col min="10754" max="10754" width="3.875" style="1014" customWidth="1"/>
    <col min="10755" max="10821" width="1.125" style="1014" customWidth="1"/>
    <col min="10822" max="10822" width="5.875" style="1014" customWidth="1"/>
    <col min="10823" max="10823" width="8" style="1014" customWidth="1"/>
    <col min="10824" max="10824" width="4.875" style="1014" customWidth="1"/>
    <col min="10825" max="10825" width="3.75" style="1014" customWidth="1"/>
    <col min="10826" max="10831" width="12.625" style="1014" customWidth="1"/>
    <col min="10832" max="11008" width="9" style="1014" customWidth="1"/>
    <col min="11009" max="11009" width="10.875" style="1014" customWidth="1"/>
    <col min="11010" max="11010" width="3.875" style="1014" customWidth="1"/>
    <col min="11011" max="11077" width="1.125" style="1014" customWidth="1"/>
    <col min="11078" max="11078" width="5.875" style="1014" customWidth="1"/>
    <col min="11079" max="11079" width="8" style="1014" customWidth="1"/>
    <col min="11080" max="11080" width="4.875" style="1014" customWidth="1"/>
    <col min="11081" max="11081" width="3.75" style="1014" customWidth="1"/>
    <col min="11082" max="11087" width="12.625" style="1014" customWidth="1"/>
    <col min="11088" max="11264" width="9" style="1014" customWidth="1"/>
    <col min="11265" max="11265" width="10.875" style="1014" customWidth="1"/>
    <col min="11266" max="11266" width="3.875" style="1014" customWidth="1"/>
    <col min="11267" max="11333" width="1.125" style="1014" customWidth="1"/>
    <col min="11334" max="11334" width="5.875" style="1014" customWidth="1"/>
    <col min="11335" max="11335" width="8" style="1014" customWidth="1"/>
    <col min="11336" max="11336" width="4.875" style="1014" customWidth="1"/>
    <col min="11337" max="11337" width="3.75" style="1014" customWidth="1"/>
    <col min="11338" max="11343" width="12.625" style="1014" customWidth="1"/>
    <col min="11344" max="11520" width="9" style="1014" customWidth="1"/>
    <col min="11521" max="11521" width="10.875" style="1014" customWidth="1"/>
    <col min="11522" max="11522" width="3.875" style="1014" customWidth="1"/>
    <col min="11523" max="11589" width="1.125" style="1014" customWidth="1"/>
    <col min="11590" max="11590" width="5.875" style="1014" customWidth="1"/>
    <col min="11591" max="11591" width="8" style="1014" customWidth="1"/>
    <col min="11592" max="11592" width="4.875" style="1014" customWidth="1"/>
    <col min="11593" max="11593" width="3.75" style="1014" customWidth="1"/>
    <col min="11594" max="11599" width="12.625" style="1014" customWidth="1"/>
    <col min="11600" max="11776" width="9" style="1014" customWidth="1"/>
    <col min="11777" max="11777" width="10.875" style="1014" customWidth="1"/>
    <col min="11778" max="11778" width="3.875" style="1014" customWidth="1"/>
    <col min="11779" max="11845" width="1.125" style="1014" customWidth="1"/>
    <col min="11846" max="11846" width="5.875" style="1014" customWidth="1"/>
    <col min="11847" max="11847" width="8" style="1014" customWidth="1"/>
    <col min="11848" max="11848" width="4.875" style="1014" customWidth="1"/>
    <col min="11849" max="11849" width="3.75" style="1014" customWidth="1"/>
    <col min="11850" max="11855" width="12.625" style="1014" customWidth="1"/>
    <col min="11856" max="12032" width="9" style="1014" customWidth="1"/>
    <col min="12033" max="12033" width="10.875" style="1014" customWidth="1"/>
    <col min="12034" max="12034" width="3.875" style="1014" customWidth="1"/>
    <col min="12035" max="12101" width="1.125" style="1014" customWidth="1"/>
    <col min="12102" max="12102" width="5.875" style="1014" customWidth="1"/>
    <col min="12103" max="12103" width="8" style="1014" customWidth="1"/>
    <col min="12104" max="12104" width="4.875" style="1014" customWidth="1"/>
    <col min="12105" max="12105" width="3.75" style="1014" customWidth="1"/>
    <col min="12106" max="12111" width="12.625" style="1014" customWidth="1"/>
    <col min="12112" max="12288" width="9" style="1014" customWidth="1"/>
    <col min="12289" max="12289" width="10.875" style="1014" customWidth="1"/>
    <col min="12290" max="12290" width="3.875" style="1014" customWidth="1"/>
    <col min="12291" max="12357" width="1.125" style="1014" customWidth="1"/>
    <col min="12358" max="12358" width="5.875" style="1014" customWidth="1"/>
    <col min="12359" max="12359" width="8" style="1014" customWidth="1"/>
    <col min="12360" max="12360" width="4.875" style="1014" customWidth="1"/>
    <col min="12361" max="12361" width="3.75" style="1014" customWidth="1"/>
    <col min="12362" max="12367" width="12.625" style="1014" customWidth="1"/>
    <col min="12368" max="12544" width="9" style="1014" customWidth="1"/>
    <col min="12545" max="12545" width="10.875" style="1014" customWidth="1"/>
    <col min="12546" max="12546" width="3.875" style="1014" customWidth="1"/>
    <col min="12547" max="12613" width="1.125" style="1014" customWidth="1"/>
    <col min="12614" max="12614" width="5.875" style="1014" customWidth="1"/>
    <col min="12615" max="12615" width="8" style="1014" customWidth="1"/>
    <col min="12616" max="12616" width="4.875" style="1014" customWidth="1"/>
    <col min="12617" max="12617" width="3.75" style="1014" customWidth="1"/>
    <col min="12618" max="12623" width="12.625" style="1014" customWidth="1"/>
    <col min="12624" max="12800" width="9" style="1014" customWidth="1"/>
    <col min="12801" max="12801" width="10.875" style="1014" customWidth="1"/>
    <col min="12802" max="12802" width="3.875" style="1014" customWidth="1"/>
    <col min="12803" max="12869" width="1.125" style="1014" customWidth="1"/>
    <col min="12870" max="12870" width="5.875" style="1014" customWidth="1"/>
    <col min="12871" max="12871" width="8" style="1014" customWidth="1"/>
    <col min="12872" max="12872" width="4.875" style="1014" customWidth="1"/>
    <col min="12873" max="12873" width="3.75" style="1014" customWidth="1"/>
    <col min="12874" max="12879" width="12.625" style="1014" customWidth="1"/>
    <col min="12880" max="13056" width="9" style="1014" customWidth="1"/>
    <col min="13057" max="13057" width="10.875" style="1014" customWidth="1"/>
    <col min="13058" max="13058" width="3.875" style="1014" customWidth="1"/>
    <col min="13059" max="13125" width="1.125" style="1014" customWidth="1"/>
    <col min="13126" max="13126" width="5.875" style="1014" customWidth="1"/>
    <col min="13127" max="13127" width="8" style="1014" customWidth="1"/>
    <col min="13128" max="13128" width="4.875" style="1014" customWidth="1"/>
    <col min="13129" max="13129" width="3.75" style="1014" customWidth="1"/>
    <col min="13130" max="13135" width="12.625" style="1014" customWidth="1"/>
    <col min="13136" max="13312" width="9" style="1014" customWidth="1"/>
    <col min="13313" max="13313" width="10.875" style="1014" customWidth="1"/>
    <col min="13314" max="13314" width="3.875" style="1014" customWidth="1"/>
    <col min="13315" max="13381" width="1.125" style="1014" customWidth="1"/>
    <col min="13382" max="13382" width="5.875" style="1014" customWidth="1"/>
    <col min="13383" max="13383" width="8" style="1014" customWidth="1"/>
    <col min="13384" max="13384" width="4.875" style="1014" customWidth="1"/>
    <col min="13385" max="13385" width="3.75" style="1014" customWidth="1"/>
    <col min="13386" max="13391" width="12.625" style="1014" customWidth="1"/>
    <col min="13392" max="13568" width="9" style="1014" customWidth="1"/>
    <col min="13569" max="13569" width="10.875" style="1014" customWidth="1"/>
    <col min="13570" max="13570" width="3.875" style="1014" customWidth="1"/>
    <col min="13571" max="13637" width="1.125" style="1014" customWidth="1"/>
    <col min="13638" max="13638" width="5.875" style="1014" customWidth="1"/>
    <col min="13639" max="13639" width="8" style="1014" customWidth="1"/>
    <col min="13640" max="13640" width="4.875" style="1014" customWidth="1"/>
    <col min="13641" max="13641" width="3.75" style="1014" customWidth="1"/>
    <col min="13642" max="13647" width="12.625" style="1014" customWidth="1"/>
    <col min="13648" max="13824" width="9" style="1014" customWidth="1"/>
    <col min="13825" max="13825" width="10.875" style="1014" customWidth="1"/>
    <col min="13826" max="13826" width="3.875" style="1014" customWidth="1"/>
    <col min="13827" max="13893" width="1.125" style="1014" customWidth="1"/>
    <col min="13894" max="13894" width="5.875" style="1014" customWidth="1"/>
    <col min="13895" max="13895" width="8" style="1014" customWidth="1"/>
    <col min="13896" max="13896" width="4.875" style="1014" customWidth="1"/>
    <col min="13897" max="13897" width="3.75" style="1014" customWidth="1"/>
    <col min="13898" max="13903" width="12.625" style="1014" customWidth="1"/>
    <col min="13904" max="14080" width="9" style="1014" customWidth="1"/>
    <col min="14081" max="14081" width="10.875" style="1014" customWidth="1"/>
    <col min="14082" max="14082" width="3.875" style="1014" customWidth="1"/>
    <col min="14083" max="14149" width="1.125" style="1014" customWidth="1"/>
    <col min="14150" max="14150" width="5.875" style="1014" customWidth="1"/>
    <col min="14151" max="14151" width="8" style="1014" customWidth="1"/>
    <col min="14152" max="14152" width="4.875" style="1014" customWidth="1"/>
    <col min="14153" max="14153" width="3.75" style="1014" customWidth="1"/>
    <col min="14154" max="14159" width="12.625" style="1014" customWidth="1"/>
    <col min="14160" max="14336" width="9" style="1014" customWidth="1"/>
    <col min="14337" max="14337" width="10.875" style="1014" customWidth="1"/>
    <col min="14338" max="14338" width="3.875" style="1014" customWidth="1"/>
    <col min="14339" max="14405" width="1.125" style="1014" customWidth="1"/>
    <col min="14406" max="14406" width="5.875" style="1014" customWidth="1"/>
    <col min="14407" max="14407" width="8" style="1014" customWidth="1"/>
    <col min="14408" max="14408" width="4.875" style="1014" customWidth="1"/>
    <col min="14409" max="14409" width="3.75" style="1014" customWidth="1"/>
    <col min="14410" max="14415" width="12.625" style="1014" customWidth="1"/>
    <col min="14416" max="14592" width="9" style="1014" customWidth="1"/>
    <col min="14593" max="14593" width="10.875" style="1014" customWidth="1"/>
    <col min="14594" max="14594" width="3.875" style="1014" customWidth="1"/>
    <col min="14595" max="14661" width="1.125" style="1014" customWidth="1"/>
    <col min="14662" max="14662" width="5.875" style="1014" customWidth="1"/>
    <col min="14663" max="14663" width="8" style="1014" customWidth="1"/>
    <col min="14664" max="14664" width="4.875" style="1014" customWidth="1"/>
    <col min="14665" max="14665" width="3.75" style="1014" customWidth="1"/>
    <col min="14666" max="14671" width="12.625" style="1014" customWidth="1"/>
    <col min="14672" max="14848" width="9" style="1014" customWidth="1"/>
    <col min="14849" max="14849" width="10.875" style="1014" customWidth="1"/>
    <col min="14850" max="14850" width="3.875" style="1014" customWidth="1"/>
    <col min="14851" max="14917" width="1.125" style="1014" customWidth="1"/>
    <col min="14918" max="14918" width="5.875" style="1014" customWidth="1"/>
    <col min="14919" max="14919" width="8" style="1014" customWidth="1"/>
    <col min="14920" max="14920" width="4.875" style="1014" customWidth="1"/>
    <col min="14921" max="14921" width="3.75" style="1014" customWidth="1"/>
    <col min="14922" max="14927" width="12.625" style="1014" customWidth="1"/>
    <col min="14928" max="15104" width="9" style="1014" customWidth="1"/>
    <col min="15105" max="15105" width="10.875" style="1014" customWidth="1"/>
    <col min="15106" max="15106" width="3.875" style="1014" customWidth="1"/>
    <col min="15107" max="15173" width="1.125" style="1014" customWidth="1"/>
    <col min="15174" max="15174" width="5.875" style="1014" customWidth="1"/>
    <col min="15175" max="15175" width="8" style="1014" customWidth="1"/>
    <col min="15176" max="15176" width="4.875" style="1014" customWidth="1"/>
    <col min="15177" max="15177" width="3.75" style="1014" customWidth="1"/>
    <col min="15178" max="15183" width="12.625" style="1014" customWidth="1"/>
    <col min="15184" max="15360" width="9" style="1014" customWidth="1"/>
    <col min="15361" max="15361" width="10.875" style="1014" customWidth="1"/>
    <col min="15362" max="15362" width="3.875" style="1014" customWidth="1"/>
    <col min="15363" max="15429" width="1.125" style="1014" customWidth="1"/>
    <col min="15430" max="15430" width="5.875" style="1014" customWidth="1"/>
    <col min="15431" max="15431" width="8" style="1014" customWidth="1"/>
    <col min="15432" max="15432" width="4.875" style="1014" customWidth="1"/>
    <col min="15433" max="15433" width="3.75" style="1014" customWidth="1"/>
    <col min="15434" max="15439" width="12.625" style="1014" customWidth="1"/>
    <col min="15440" max="15616" width="9" style="1014" customWidth="1"/>
    <col min="15617" max="15617" width="10.875" style="1014" customWidth="1"/>
    <col min="15618" max="15618" width="3.875" style="1014" customWidth="1"/>
    <col min="15619" max="15685" width="1.125" style="1014" customWidth="1"/>
    <col min="15686" max="15686" width="5.875" style="1014" customWidth="1"/>
    <col min="15687" max="15687" width="8" style="1014" customWidth="1"/>
    <col min="15688" max="15688" width="4.875" style="1014" customWidth="1"/>
    <col min="15689" max="15689" width="3.75" style="1014" customWidth="1"/>
    <col min="15690" max="15695" width="12.625" style="1014" customWidth="1"/>
    <col min="15696" max="15872" width="9" style="1014" customWidth="1"/>
    <col min="15873" max="15873" width="10.875" style="1014" customWidth="1"/>
    <col min="15874" max="15874" width="3.875" style="1014" customWidth="1"/>
    <col min="15875" max="15941" width="1.125" style="1014" customWidth="1"/>
    <col min="15942" max="15942" width="5.875" style="1014" customWidth="1"/>
    <col min="15943" max="15943" width="8" style="1014" customWidth="1"/>
    <col min="15944" max="15944" width="4.875" style="1014" customWidth="1"/>
    <col min="15945" max="15945" width="3.75" style="1014" customWidth="1"/>
    <col min="15946" max="15951" width="12.625" style="1014" customWidth="1"/>
    <col min="15952" max="16128" width="9" style="1014" customWidth="1"/>
    <col min="16129" max="16129" width="10.875" style="1014" customWidth="1"/>
    <col min="16130" max="16130" width="3.875" style="1014" customWidth="1"/>
    <col min="16131" max="16197" width="1.125" style="1014" customWidth="1"/>
    <col min="16198" max="16198" width="5.875" style="1014" customWidth="1"/>
    <col min="16199" max="16199" width="8" style="1014" customWidth="1"/>
    <col min="16200" max="16200" width="4.875" style="1014" customWidth="1"/>
    <col min="16201" max="16201" width="3.75" style="1014" customWidth="1"/>
    <col min="16202" max="16207" width="12.625" style="1014" customWidth="1"/>
    <col min="16208" max="16384" width="9" style="1014" customWidth="1"/>
  </cols>
  <sheetData>
    <row r="1" spans="1:75" ht="17.45" customHeight="1">
      <c r="A1" s="1192"/>
      <c r="BB1" s="1014"/>
      <c r="BC1" s="1014"/>
      <c r="BD1" s="1014"/>
      <c r="BE1" s="1014"/>
      <c r="BF1" s="1014"/>
      <c r="BG1" s="1014"/>
      <c r="BH1" s="1014"/>
      <c r="BI1" s="1014"/>
      <c r="BJ1" s="1014"/>
      <c r="BK1" s="1014"/>
      <c r="BL1" s="1014"/>
      <c r="BM1" s="1014"/>
      <c r="BN1" s="1014"/>
      <c r="BQ1" s="1172"/>
      <c r="BW1" s="960"/>
    </row>
    <row r="2" spans="1:75" ht="17.25">
      <c r="S2" s="425" t="s">
        <v>125</v>
      </c>
      <c r="BW2" s="960"/>
    </row>
    <row r="3" spans="1:75" ht="22.7" customHeight="1">
      <c r="A3" s="1193" t="s">
        <v>620</v>
      </c>
      <c r="B3" s="42"/>
      <c r="C3" s="42"/>
      <c r="D3" s="42"/>
      <c r="E3" s="42"/>
      <c r="F3" s="42"/>
      <c r="G3" s="42"/>
      <c r="H3" s="42"/>
      <c r="I3" s="42"/>
      <c r="J3" s="42"/>
      <c r="K3" s="42"/>
      <c r="L3" s="42"/>
      <c r="M3" s="42"/>
      <c r="N3" s="42"/>
      <c r="O3" s="42"/>
      <c r="P3" s="42"/>
      <c r="Q3" s="42"/>
      <c r="R3" s="42"/>
      <c r="S3" s="42"/>
      <c r="T3" s="42"/>
      <c r="U3" s="42"/>
      <c r="V3" s="42"/>
      <c r="W3" s="42"/>
      <c r="X3" s="42"/>
      <c r="Y3" s="42"/>
      <c r="Z3" s="42"/>
      <c r="AA3" s="42"/>
      <c r="AB3" s="24" t="s">
        <v>608</v>
      </c>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25"/>
      <c r="BD3" s="42"/>
      <c r="BE3" s="42"/>
      <c r="BF3" s="42"/>
      <c r="BG3" s="42"/>
      <c r="BH3" s="42"/>
      <c r="BI3" s="42"/>
      <c r="BJ3" s="42"/>
      <c r="BK3" s="42"/>
      <c r="BL3" s="42"/>
      <c r="BM3" s="42"/>
      <c r="BN3" s="42"/>
      <c r="BO3" s="42"/>
      <c r="BP3" s="295" t="s">
        <v>580</v>
      </c>
      <c r="BQ3" s="42"/>
      <c r="BW3" s="960"/>
    </row>
    <row r="4" spans="1:75" ht="12.2" customHeight="1">
      <c r="A4" s="1194" t="s">
        <v>656</v>
      </c>
      <c r="B4" s="1028"/>
      <c r="C4" s="1028"/>
      <c r="D4" s="1028"/>
      <c r="E4" s="1038"/>
      <c r="F4" s="1210" t="s">
        <v>100</v>
      </c>
      <c r="G4" s="1215"/>
      <c r="H4" s="1215"/>
      <c r="I4" s="1215"/>
      <c r="J4" s="1215"/>
      <c r="K4" s="1215"/>
      <c r="L4" s="1215"/>
      <c r="M4" s="1215"/>
      <c r="N4" s="1215"/>
      <c r="O4" s="1215"/>
      <c r="P4" s="1215"/>
      <c r="Q4" s="1215"/>
      <c r="R4" s="1215"/>
      <c r="S4" s="1220" t="s">
        <v>210</v>
      </c>
      <c r="T4" s="1215"/>
      <c r="U4" s="1215"/>
      <c r="V4" s="1215"/>
      <c r="W4" s="1215"/>
      <c r="X4" s="1215"/>
      <c r="Y4" s="1215"/>
      <c r="Z4" s="1215"/>
      <c r="AA4" s="1215"/>
      <c r="AB4" s="1215"/>
      <c r="AC4" s="1215"/>
      <c r="AD4" s="1215"/>
      <c r="AE4" s="1224"/>
      <c r="AF4" s="1220" t="s">
        <v>645</v>
      </c>
      <c r="AG4" s="1210"/>
      <c r="AH4" s="1210"/>
      <c r="AI4" s="1210"/>
      <c r="AJ4" s="1210"/>
      <c r="AK4" s="1210"/>
      <c r="AL4" s="1210"/>
      <c r="AM4" s="1210"/>
      <c r="AN4" s="1210"/>
      <c r="AO4" s="1210"/>
      <c r="AP4" s="1210"/>
      <c r="AQ4" s="1210"/>
      <c r="AR4" s="1230"/>
      <c r="AS4" s="1232" t="s">
        <v>210</v>
      </c>
      <c r="AT4" s="1215"/>
      <c r="AU4" s="1215"/>
      <c r="AV4" s="1215"/>
      <c r="AW4" s="1215"/>
      <c r="AX4" s="1215"/>
      <c r="AY4" s="1215"/>
      <c r="AZ4" s="1215"/>
      <c r="BA4" s="1215"/>
      <c r="BB4" s="1215"/>
      <c r="BC4" s="1215"/>
      <c r="BD4" s="1215"/>
      <c r="BE4" s="1224"/>
      <c r="BF4" s="1232" t="s">
        <v>669</v>
      </c>
      <c r="BG4" s="1234"/>
      <c r="BH4" s="1234"/>
      <c r="BI4" s="1234"/>
      <c r="BJ4" s="1234"/>
      <c r="BK4" s="1234"/>
      <c r="BL4" s="1234"/>
      <c r="BM4" s="1234"/>
      <c r="BN4" s="1234"/>
      <c r="BO4" s="1234"/>
      <c r="BP4" s="1234"/>
      <c r="BQ4" s="1234"/>
      <c r="BR4" s="42"/>
    </row>
    <row r="5" spans="1:75" ht="14.25" customHeight="1">
      <c r="A5" s="1195"/>
      <c r="B5" s="1018"/>
      <c r="C5" s="1018"/>
      <c r="D5" s="1018"/>
      <c r="E5" s="1039"/>
      <c r="F5" s="1211"/>
      <c r="G5" s="1211"/>
      <c r="H5" s="1211"/>
      <c r="I5" s="1211"/>
      <c r="J5" s="1211"/>
      <c r="K5" s="1211"/>
      <c r="L5" s="1211"/>
      <c r="M5" s="1211"/>
      <c r="N5" s="1211"/>
      <c r="O5" s="1211"/>
      <c r="P5" s="1211"/>
      <c r="Q5" s="1211"/>
      <c r="R5" s="1211"/>
      <c r="S5" s="1221"/>
      <c r="T5" s="1211"/>
      <c r="U5" s="1211"/>
      <c r="V5" s="1211"/>
      <c r="W5" s="1211"/>
      <c r="X5" s="1211"/>
      <c r="Y5" s="1211"/>
      <c r="Z5" s="1211"/>
      <c r="AA5" s="1211"/>
      <c r="AB5" s="1211"/>
      <c r="AC5" s="1211"/>
      <c r="AD5" s="1211"/>
      <c r="AE5" s="1225"/>
      <c r="AF5" s="1226"/>
      <c r="AG5" s="1228"/>
      <c r="AH5" s="1228"/>
      <c r="AI5" s="1228"/>
      <c r="AJ5" s="1228"/>
      <c r="AK5" s="1228"/>
      <c r="AL5" s="1228"/>
      <c r="AM5" s="1228"/>
      <c r="AN5" s="1228"/>
      <c r="AO5" s="1228"/>
      <c r="AP5" s="1228"/>
      <c r="AQ5" s="1228"/>
      <c r="AR5" s="1231"/>
      <c r="AS5" s="1221"/>
      <c r="AT5" s="1211"/>
      <c r="AU5" s="1211"/>
      <c r="AV5" s="1211"/>
      <c r="AW5" s="1211"/>
      <c r="AX5" s="1211"/>
      <c r="AY5" s="1211"/>
      <c r="AZ5" s="1211"/>
      <c r="BA5" s="1211"/>
      <c r="BB5" s="1211"/>
      <c r="BC5" s="1211"/>
      <c r="BD5" s="1211"/>
      <c r="BE5" s="1225"/>
      <c r="BF5" s="1233"/>
      <c r="BG5" s="1235"/>
      <c r="BH5" s="1235"/>
      <c r="BI5" s="1235"/>
      <c r="BJ5" s="1235"/>
      <c r="BK5" s="1235"/>
      <c r="BL5" s="1235"/>
      <c r="BM5" s="1235"/>
      <c r="BN5" s="1235"/>
      <c r="BO5" s="1235"/>
      <c r="BP5" s="1235"/>
      <c r="BQ5" s="1235"/>
      <c r="BR5" s="42"/>
    </row>
    <row r="6" spans="1:75" ht="12.2" customHeight="1">
      <c r="A6" s="1196" t="s">
        <v>892</v>
      </c>
      <c r="B6" s="1200"/>
      <c r="C6" s="1200"/>
      <c r="D6" s="1200"/>
      <c r="E6" s="1205"/>
      <c r="F6" s="1212">
        <v>218202</v>
      </c>
      <c r="G6" s="1216"/>
      <c r="H6" s="1216"/>
      <c r="I6" s="1216"/>
      <c r="J6" s="1216"/>
      <c r="K6" s="1216"/>
      <c r="L6" s="1216"/>
      <c r="M6" s="1216"/>
      <c r="N6" s="1216"/>
      <c r="O6" s="1216"/>
      <c r="P6" s="1216"/>
      <c r="Q6" s="1216"/>
      <c r="R6" s="1216"/>
      <c r="S6" s="1222">
        <v>96.7</v>
      </c>
      <c r="T6" s="1222"/>
      <c r="U6" s="1222"/>
      <c r="V6" s="1222"/>
      <c r="W6" s="1222"/>
      <c r="X6" s="1222"/>
      <c r="Y6" s="1222"/>
      <c r="Z6" s="1222"/>
      <c r="AA6" s="1222"/>
      <c r="AB6" s="1222"/>
      <c r="AC6" s="1222"/>
      <c r="AD6" s="1222"/>
      <c r="AE6" s="1222"/>
      <c r="AF6" s="1216">
        <v>117127</v>
      </c>
      <c r="AG6" s="1216"/>
      <c r="AH6" s="1216"/>
      <c r="AI6" s="1216"/>
      <c r="AJ6" s="1216"/>
      <c r="AK6" s="1216"/>
      <c r="AL6" s="1216"/>
      <c r="AM6" s="1216"/>
      <c r="AN6" s="1216"/>
      <c r="AO6" s="1216"/>
      <c r="AP6" s="1216"/>
      <c r="AQ6" s="1216"/>
      <c r="AR6" s="1216"/>
      <c r="AS6" s="1222">
        <v>113.8</v>
      </c>
      <c r="AT6" s="1222"/>
      <c r="AU6" s="1222"/>
      <c r="AV6" s="1222"/>
      <c r="AW6" s="1222"/>
      <c r="AX6" s="1222"/>
      <c r="AY6" s="1222"/>
      <c r="AZ6" s="1222"/>
      <c r="BA6" s="1222"/>
      <c r="BB6" s="1222"/>
      <c r="BC6" s="1222"/>
      <c r="BD6" s="1222"/>
      <c r="BE6" s="1222"/>
      <c r="BF6" s="1216">
        <v>101075</v>
      </c>
      <c r="BG6" s="1216"/>
      <c r="BH6" s="1216"/>
      <c r="BI6" s="1216"/>
      <c r="BJ6" s="1216"/>
      <c r="BK6" s="1216"/>
      <c r="BL6" s="1216"/>
      <c r="BM6" s="1216"/>
      <c r="BN6" s="1216"/>
      <c r="BO6" s="1216"/>
      <c r="BP6" s="1216"/>
      <c r="BQ6" s="1216"/>
      <c r="BR6" s="42"/>
    </row>
    <row r="7" spans="1:75" ht="18.75" customHeight="1">
      <c r="A7" s="1197"/>
      <c r="B7" s="155"/>
      <c r="C7" s="1204"/>
      <c r="D7" s="1204"/>
      <c r="E7" s="1206"/>
      <c r="F7" s="1204"/>
      <c r="G7" s="1204"/>
      <c r="H7" s="1204"/>
      <c r="I7" s="1204"/>
      <c r="J7" s="1204"/>
      <c r="K7" s="155"/>
      <c r="L7" s="1204"/>
      <c r="M7" s="1204"/>
      <c r="N7" s="1219"/>
      <c r="O7" s="1219"/>
      <c r="P7" s="1219"/>
      <c r="Q7" s="1219"/>
      <c r="R7" s="1219"/>
      <c r="S7" s="1219"/>
      <c r="T7" s="1219"/>
      <c r="U7" s="1219"/>
      <c r="V7" s="1219"/>
      <c r="W7" s="1219"/>
      <c r="X7" s="1219"/>
      <c r="Y7" s="1219"/>
      <c r="Z7" s="1204"/>
      <c r="AA7" s="1204"/>
      <c r="AB7" s="1204"/>
      <c r="AC7" s="1204"/>
      <c r="AD7" s="1204"/>
      <c r="AE7" s="1204"/>
      <c r="AF7" s="1204"/>
      <c r="AG7" s="1204"/>
      <c r="AH7" s="1204"/>
      <c r="AI7" s="1204"/>
      <c r="AJ7" s="155"/>
      <c r="AK7" s="1204"/>
      <c r="AL7" s="1204"/>
      <c r="AM7" s="1204"/>
      <c r="AN7" s="1204"/>
      <c r="AO7" s="1204"/>
      <c r="AP7" s="1204"/>
      <c r="AQ7" s="1204"/>
      <c r="AR7" s="1204"/>
      <c r="AS7" s="1219"/>
      <c r="AT7" s="1219"/>
      <c r="AU7" s="1219"/>
      <c r="AV7" s="1219"/>
      <c r="AW7" s="1219"/>
      <c r="AX7" s="1204"/>
      <c r="AY7" s="1204"/>
      <c r="AZ7" s="1204"/>
      <c r="BA7" s="1204"/>
      <c r="BB7" s="1204"/>
      <c r="BC7" s="1204"/>
      <c r="BD7" s="1204"/>
      <c r="BE7" s="1185"/>
      <c r="BF7" s="1185"/>
      <c r="BG7" s="1185"/>
      <c r="BH7" s="1185"/>
      <c r="BI7" s="1185"/>
      <c r="BJ7" s="1185"/>
      <c r="BK7" s="1185"/>
      <c r="BL7" s="42"/>
      <c r="BM7" s="42"/>
      <c r="BN7" s="42"/>
      <c r="BO7" s="42"/>
      <c r="BP7" s="42"/>
      <c r="BQ7" s="17"/>
    </row>
    <row r="8" spans="1:75" ht="16.5" customHeight="1">
      <c r="A8" s="1198" t="s">
        <v>893</v>
      </c>
      <c r="B8" s="1201"/>
      <c r="C8" s="1201"/>
      <c r="D8" s="1201"/>
      <c r="E8" s="1207"/>
      <c r="F8" s="1213">
        <v>192244</v>
      </c>
      <c r="G8" s="298"/>
      <c r="H8" s="298"/>
      <c r="I8" s="298"/>
      <c r="J8" s="298"/>
      <c r="K8" s="298"/>
      <c r="L8" s="298"/>
      <c r="M8" s="298"/>
      <c r="N8" s="298"/>
      <c r="O8" s="298"/>
      <c r="P8" s="298"/>
      <c r="Q8" s="298"/>
      <c r="R8" s="298"/>
      <c r="S8" s="1223">
        <v>100.6</v>
      </c>
      <c r="T8" s="1223"/>
      <c r="U8" s="1223"/>
      <c r="V8" s="1223"/>
      <c r="W8" s="1223"/>
      <c r="X8" s="1223"/>
      <c r="Y8" s="1223"/>
      <c r="Z8" s="1223"/>
      <c r="AA8" s="1223"/>
      <c r="AB8" s="1223"/>
      <c r="AC8" s="1223"/>
      <c r="AD8" s="1223"/>
      <c r="AE8" s="1223"/>
      <c r="AF8" s="298">
        <v>111305</v>
      </c>
      <c r="AG8" s="298"/>
      <c r="AH8" s="298"/>
      <c r="AI8" s="298"/>
      <c r="AJ8" s="298"/>
      <c r="AK8" s="298"/>
      <c r="AL8" s="298"/>
      <c r="AM8" s="298"/>
      <c r="AN8" s="298"/>
      <c r="AO8" s="298"/>
      <c r="AP8" s="298"/>
      <c r="AQ8" s="298"/>
      <c r="AR8" s="298"/>
      <c r="AS8" s="1223">
        <v>113.6</v>
      </c>
      <c r="AT8" s="1223"/>
      <c r="AU8" s="1223"/>
      <c r="AV8" s="1223"/>
      <c r="AW8" s="1223"/>
      <c r="AX8" s="1223"/>
      <c r="AY8" s="1223"/>
      <c r="AZ8" s="1223"/>
      <c r="BA8" s="1223"/>
      <c r="BB8" s="1223"/>
      <c r="BC8" s="1223"/>
      <c r="BD8" s="1223"/>
      <c r="BE8" s="1223"/>
      <c r="BF8" s="298">
        <v>80939</v>
      </c>
      <c r="BG8" s="298"/>
      <c r="BH8" s="298"/>
      <c r="BI8" s="298"/>
      <c r="BJ8" s="298"/>
      <c r="BK8" s="298"/>
      <c r="BL8" s="298"/>
      <c r="BM8" s="298"/>
      <c r="BN8" s="298"/>
      <c r="BO8" s="298"/>
      <c r="BP8" s="298"/>
      <c r="BQ8" s="298"/>
    </row>
    <row r="9" spans="1:75" ht="16.5" customHeight="1">
      <c r="A9" s="1198" t="s">
        <v>319</v>
      </c>
      <c r="B9" s="1201"/>
      <c r="C9" s="1201"/>
      <c r="D9" s="1201"/>
      <c r="E9" s="1207"/>
      <c r="F9" s="1213">
        <v>663</v>
      </c>
      <c r="G9" s="298"/>
      <c r="H9" s="298"/>
      <c r="I9" s="298"/>
      <c r="J9" s="298"/>
      <c r="K9" s="298"/>
      <c r="L9" s="298"/>
      <c r="M9" s="298"/>
      <c r="N9" s="298"/>
      <c r="O9" s="298"/>
      <c r="P9" s="298"/>
      <c r="Q9" s="298"/>
      <c r="R9" s="298"/>
      <c r="S9" s="1223">
        <v>49.2</v>
      </c>
      <c r="T9" s="1223"/>
      <c r="U9" s="1223"/>
      <c r="V9" s="1223"/>
      <c r="W9" s="1223"/>
      <c r="X9" s="1223"/>
      <c r="Y9" s="1223"/>
      <c r="Z9" s="1223"/>
      <c r="AA9" s="1223"/>
      <c r="AB9" s="1223"/>
      <c r="AC9" s="1223"/>
      <c r="AD9" s="1223"/>
      <c r="AE9" s="1223"/>
      <c r="AF9" s="298">
        <v>2637</v>
      </c>
      <c r="AG9" s="298"/>
      <c r="AH9" s="298"/>
      <c r="AI9" s="298"/>
      <c r="AJ9" s="298"/>
      <c r="AK9" s="298"/>
      <c r="AL9" s="298"/>
      <c r="AM9" s="298"/>
      <c r="AN9" s="298"/>
      <c r="AO9" s="298"/>
      <c r="AP9" s="298"/>
      <c r="AQ9" s="298"/>
      <c r="AR9" s="298"/>
      <c r="AS9" s="1223">
        <v>75.7</v>
      </c>
      <c r="AT9" s="1223"/>
      <c r="AU9" s="1223"/>
      <c r="AV9" s="1223"/>
      <c r="AW9" s="1223"/>
      <c r="AX9" s="1223"/>
      <c r="AY9" s="1223"/>
      <c r="AZ9" s="1223"/>
      <c r="BA9" s="1223"/>
      <c r="BB9" s="1223"/>
      <c r="BC9" s="1223"/>
      <c r="BD9" s="1223"/>
      <c r="BE9" s="1223"/>
      <c r="BF9" s="155" t="s">
        <v>138</v>
      </c>
      <c r="BG9" s="155"/>
      <c r="BH9" s="155"/>
      <c r="BI9" s="155"/>
      <c r="BJ9" s="155"/>
      <c r="BK9" s="155"/>
      <c r="BL9" s="155"/>
      <c r="BM9" s="155"/>
      <c r="BN9" s="155"/>
      <c r="BO9" s="155"/>
      <c r="BP9" s="155"/>
      <c r="BQ9" s="155"/>
      <c r="BR9" s="1176"/>
    </row>
    <row r="10" spans="1:75" ht="16.5" customHeight="1">
      <c r="A10" s="1198" t="s">
        <v>896</v>
      </c>
      <c r="B10" s="1201"/>
      <c r="C10" s="1201"/>
      <c r="D10" s="1201"/>
      <c r="E10" s="1207"/>
      <c r="F10" s="1213">
        <v>25295</v>
      </c>
      <c r="G10" s="298"/>
      <c r="H10" s="298"/>
      <c r="I10" s="298"/>
      <c r="J10" s="298"/>
      <c r="K10" s="298"/>
      <c r="L10" s="298"/>
      <c r="M10" s="298"/>
      <c r="N10" s="298"/>
      <c r="O10" s="298"/>
      <c r="P10" s="298"/>
      <c r="Q10" s="298"/>
      <c r="R10" s="298"/>
      <c r="S10" s="1223">
        <v>75.900000000000006</v>
      </c>
      <c r="T10" s="1223"/>
      <c r="U10" s="1223"/>
      <c r="V10" s="1223"/>
      <c r="W10" s="1223"/>
      <c r="X10" s="1223"/>
      <c r="Y10" s="1223"/>
      <c r="Z10" s="1223"/>
      <c r="AA10" s="1223"/>
      <c r="AB10" s="1223"/>
      <c r="AC10" s="1223"/>
      <c r="AD10" s="1223"/>
      <c r="AE10" s="1223"/>
      <c r="AF10" s="298">
        <v>3185</v>
      </c>
      <c r="AG10" s="298"/>
      <c r="AH10" s="298"/>
      <c r="AI10" s="298"/>
      <c r="AJ10" s="298"/>
      <c r="AK10" s="298"/>
      <c r="AL10" s="298"/>
      <c r="AM10" s="298"/>
      <c r="AN10" s="298"/>
      <c r="AO10" s="298"/>
      <c r="AP10" s="298"/>
      <c r="AQ10" s="298"/>
      <c r="AR10" s="298"/>
      <c r="AS10" s="1223">
        <v>212.3</v>
      </c>
      <c r="AT10" s="1223"/>
      <c r="AU10" s="1223"/>
      <c r="AV10" s="1223"/>
      <c r="AW10" s="1223"/>
      <c r="AX10" s="1223"/>
      <c r="AY10" s="1223"/>
      <c r="AZ10" s="1223"/>
      <c r="BA10" s="1223"/>
      <c r="BB10" s="1223"/>
      <c r="BC10" s="1223"/>
      <c r="BD10" s="1223"/>
      <c r="BE10" s="1223"/>
      <c r="BF10" s="298">
        <v>22110</v>
      </c>
      <c r="BG10" s="298"/>
      <c r="BH10" s="298"/>
      <c r="BI10" s="298"/>
      <c r="BJ10" s="298"/>
      <c r="BK10" s="298"/>
      <c r="BL10" s="298"/>
      <c r="BM10" s="298"/>
      <c r="BN10" s="298"/>
      <c r="BO10" s="298"/>
      <c r="BP10" s="298"/>
      <c r="BQ10" s="298"/>
    </row>
    <row r="11" spans="1:75" ht="16.5" customHeight="1">
      <c r="A11" s="1199" t="s">
        <v>622</v>
      </c>
      <c r="B11" s="1202"/>
      <c r="C11" s="1202"/>
      <c r="D11" s="1202"/>
      <c r="E11" s="1208"/>
      <c r="F11" s="1214" t="s">
        <v>31</v>
      </c>
      <c r="G11" s="1217"/>
      <c r="H11" s="1217"/>
      <c r="I11" s="1217"/>
      <c r="J11" s="1217"/>
      <c r="K11" s="1217"/>
      <c r="L11" s="1217"/>
      <c r="M11" s="1217"/>
      <c r="N11" s="1217"/>
      <c r="O11" s="1217"/>
      <c r="P11" s="1217"/>
      <c r="Q11" s="1217"/>
      <c r="R11" s="1217"/>
      <c r="S11" s="1217" t="s">
        <v>31</v>
      </c>
      <c r="T11" s="1217"/>
      <c r="U11" s="1217"/>
      <c r="V11" s="1217"/>
      <c r="W11" s="1217"/>
      <c r="X11" s="1217"/>
      <c r="Y11" s="1217"/>
      <c r="Z11" s="1217"/>
      <c r="AA11" s="1217"/>
      <c r="AB11" s="1217"/>
      <c r="AC11" s="1217"/>
      <c r="AD11" s="1217"/>
      <c r="AE11" s="1217"/>
      <c r="AF11" s="1227" t="s">
        <v>31</v>
      </c>
      <c r="AG11" s="1227"/>
      <c r="AH11" s="1227"/>
      <c r="AI11" s="1227"/>
      <c r="AJ11" s="1227"/>
      <c r="AK11" s="1227"/>
      <c r="AL11" s="1227"/>
      <c r="AM11" s="1227"/>
      <c r="AN11" s="1227"/>
      <c r="AO11" s="1227"/>
      <c r="AP11" s="1227"/>
      <c r="AQ11" s="1227"/>
      <c r="AR11" s="1227"/>
      <c r="AS11" s="1217" t="s">
        <v>31</v>
      </c>
      <c r="AT11" s="1217"/>
      <c r="AU11" s="1217"/>
      <c r="AV11" s="1217"/>
      <c r="AW11" s="1217"/>
      <c r="AX11" s="1217"/>
      <c r="AY11" s="1217"/>
      <c r="AZ11" s="1217"/>
      <c r="BA11" s="1217"/>
      <c r="BB11" s="1217"/>
      <c r="BC11" s="1217"/>
      <c r="BD11" s="1217"/>
      <c r="BE11" s="1217"/>
      <c r="BF11" s="337" t="s">
        <v>31</v>
      </c>
      <c r="BG11" s="337"/>
      <c r="BH11" s="337"/>
      <c r="BI11" s="337"/>
      <c r="BJ11" s="337"/>
      <c r="BK11" s="337"/>
      <c r="BL11" s="337"/>
      <c r="BM11" s="337"/>
      <c r="BN11" s="337"/>
      <c r="BO11" s="337"/>
      <c r="BP11" s="337"/>
      <c r="BQ11" s="337"/>
      <c r="BR11" s="1237"/>
    </row>
    <row r="12" spans="1:75" ht="14.25" customHeight="1">
      <c r="A12" s="1161" t="s">
        <v>452</v>
      </c>
      <c r="B12" s="345"/>
      <c r="C12" s="42"/>
      <c r="D12" s="42"/>
      <c r="E12" s="345"/>
      <c r="F12" s="42"/>
      <c r="G12" s="42"/>
      <c r="H12" s="42"/>
      <c r="I12" s="42"/>
      <c r="J12" s="42"/>
      <c r="K12" s="42"/>
      <c r="L12" s="42"/>
      <c r="M12" s="345"/>
      <c r="N12" s="42"/>
      <c r="O12" s="42"/>
      <c r="P12" s="42"/>
      <c r="Q12" s="42"/>
      <c r="R12" s="42"/>
      <c r="S12" s="42"/>
      <c r="T12" s="42"/>
      <c r="U12" s="42"/>
      <c r="V12" s="42"/>
      <c r="W12" s="42"/>
      <c r="X12" s="42"/>
      <c r="Y12" s="42"/>
      <c r="Z12" s="42"/>
      <c r="AA12" s="42"/>
      <c r="AB12" s="42"/>
      <c r="AC12" s="42"/>
      <c r="AD12" s="42"/>
      <c r="AE12" s="42"/>
      <c r="AF12" s="42"/>
      <c r="AG12" s="42"/>
      <c r="AH12" s="42"/>
      <c r="AI12" s="42"/>
      <c r="AJ12" s="10"/>
      <c r="AK12" s="42"/>
      <c r="AL12" s="42"/>
      <c r="AM12" s="80"/>
      <c r="AN12" s="42"/>
      <c r="AO12" s="42"/>
      <c r="AP12" s="80"/>
      <c r="AQ12" s="25"/>
      <c r="AR12" s="25"/>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1236"/>
    </row>
    <row r="13" spans="1:75" ht="6" customHeight="1">
      <c r="B13" s="1134"/>
      <c r="C13" s="42"/>
      <c r="D13" s="42"/>
      <c r="E13" s="1134"/>
      <c r="F13" s="42"/>
      <c r="G13" s="42"/>
      <c r="H13" s="42"/>
      <c r="I13" s="42"/>
      <c r="J13" s="42"/>
      <c r="K13" s="42"/>
      <c r="L13" s="42"/>
      <c r="M13" s="960"/>
      <c r="AJ13" s="1203"/>
      <c r="AM13" s="1209"/>
      <c r="AP13" s="1209"/>
      <c r="AQ13" s="930"/>
      <c r="AR13" s="930"/>
      <c r="BQ13" s="1236"/>
    </row>
    <row r="14" spans="1:75" ht="6" customHeight="1">
      <c r="B14" s="1134"/>
      <c r="C14" s="42"/>
      <c r="D14" s="42"/>
      <c r="E14" s="1134"/>
      <c r="F14" s="42"/>
      <c r="G14" s="42"/>
      <c r="H14" s="42"/>
      <c r="I14" s="42"/>
      <c r="J14" s="42"/>
      <c r="K14" s="42"/>
      <c r="L14" s="42"/>
      <c r="M14" s="960"/>
      <c r="AJ14" s="1203"/>
      <c r="AM14" s="1209"/>
      <c r="AP14" s="1209"/>
      <c r="AQ14" s="930"/>
      <c r="AR14" s="930"/>
      <c r="BQ14" s="1236"/>
    </row>
    <row r="15" spans="1:75" ht="12.75" customHeight="1">
      <c r="A15" s="1015" t="s">
        <v>430</v>
      </c>
      <c r="B15" s="930"/>
      <c r="AJ15" s="930"/>
      <c r="AM15" s="1209"/>
      <c r="AP15" s="1229"/>
      <c r="AQ15" s="1218"/>
      <c r="AR15" s="930"/>
    </row>
    <row r="16" spans="1:75" ht="12.75" customHeight="1">
      <c r="B16" s="1203"/>
      <c r="E16" s="1209"/>
      <c r="F16" s="1209"/>
      <c r="G16" s="930"/>
      <c r="H16" s="930"/>
      <c r="AJ16" s="930"/>
      <c r="AM16" s="1209"/>
      <c r="AN16" s="42"/>
      <c r="AP16" s="1229"/>
      <c r="AQ16" s="1218"/>
      <c r="AR16" s="930"/>
    </row>
    <row r="17" spans="2:75" ht="12" customHeight="1">
      <c r="B17" s="930"/>
      <c r="E17" s="1209"/>
      <c r="F17" s="1209"/>
      <c r="G17" s="930"/>
      <c r="H17" s="930"/>
      <c r="AJ17" s="930"/>
      <c r="AM17" s="1209"/>
    </row>
    <row r="18" spans="2:75" ht="11.25" customHeight="1">
      <c r="B18" s="930"/>
      <c r="E18" s="1209"/>
      <c r="F18" s="1209"/>
      <c r="G18" s="930"/>
      <c r="H18" s="930"/>
      <c r="AJ18" s="960"/>
      <c r="AM18" s="960"/>
      <c r="AU18" s="960"/>
    </row>
    <row r="19" spans="2:75">
      <c r="B19" s="930"/>
      <c r="E19" s="1209"/>
      <c r="F19" s="1209"/>
      <c r="G19" s="930"/>
      <c r="H19" s="930"/>
      <c r="AJ19" s="960"/>
      <c r="AM19" s="960"/>
    </row>
    <row r="20" spans="2:75">
      <c r="B20" s="930"/>
      <c r="E20" s="1209"/>
      <c r="F20" s="1209"/>
      <c r="G20" s="930"/>
      <c r="H20" s="930"/>
      <c r="AJ20" s="960"/>
      <c r="AM20" s="960"/>
      <c r="AU20" s="960"/>
    </row>
    <row r="21" spans="2:75">
      <c r="B21" s="930"/>
      <c r="E21" s="1209"/>
      <c r="F21" s="1209"/>
      <c r="G21" s="930"/>
      <c r="H21" s="930"/>
      <c r="AJ21" s="960"/>
      <c r="AM21" s="960"/>
      <c r="AU21" s="960"/>
    </row>
    <row r="22" spans="2:75">
      <c r="G22" s="930"/>
      <c r="H22" s="930"/>
      <c r="AJ22" s="930"/>
      <c r="AM22" s="1015"/>
      <c r="AU22" s="960"/>
    </row>
    <row r="23" spans="2:75">
      <c r="B23" s="1203"/>
      <c r="E23" s="1209"/>
      <c r="F23" s="1209"/>
      <c r="G23" s="930"/>
      <c r="H23" s="930"/>
      <c r="AJ23" s="1203"/>
      <c r="AM23" s="1209"/>
    </row>
    <row r="24" spans="2:75">
      <c r="B24" s="1203"/>
      <c r="E24" s="1209"/>
      <c r="F24" s="1209"/>
      <c r="G24" s="930"/>
      <c r="H24" s="930"/>
      <c r="AJ24" s="1203"/>
      <c r="AM24" s="1209"/>
    </row>
    <row r="25" spans="2:75">
      <c r="B25" s="930"/>
      <c r="E25" s="1209"/>
      <c r="F25" s="1209"/>
      <c r="G25" s="930"/>
      <c r="H25" s="930"/>
      <c r="AJ25" s="1203"/>
      <c r="AM25" s="1209"/>
    </row>
    <row r="26" spans="2:75">
      <c r="B26" s="930"/>
      <c r="E26" s="1209"/>
      <c r="F26" s="1209"/>
      <c r="G26" s="930"/>
      <c r="H26" s="930"/>
      <c r="AJ26" s="1203"/>
      <c r="AM26" s="1209"/>
    </row>
    <row r="27" spans="2:75">
      <c r="B27" s="930"/>
      <c r="E27" s="1209"/>
      <c r="F27" s="1209"/>
      <c r="G27" s="930"/>
      <c r="H27" s="930"/>
      <c r="AJ27" s="1203"/>
      <c r="AM27" s="1209"/>
      <c r="AO27" s="1209"/>
    </row>
    <row r="28" spans="2:75" ht="10.5" customHeight="1">
      <c r="E28" s="1158"/>
      <c r="U28" s="78"/>
      <c r="V28" s="78"/>
      <c r="W28" s="78"/>
      <c r="X28" s="78"/>
      <c r="Y28" s="78"/>
      <c r="Z28" s="78"/>
      <c r="AA28" s="78"/>
      <c r="AB28" s="78"/>
      <c r="AC28" s="78"/>
      <c r="AD28" s="78"/>
      <c r="AE28" s="78"/>
      <c r="AF28" s="78"/>
      <c r="AG28" s="78"/>
      <c r="AH28" s="78"/>
      <c r="AI28" s="78"/>
      <c r="AJ28" s="78"/>
      <c r="BC28" s="930"/>
      <c r="BP28" s="247"/>
      <c r="BW28" s="960"/>
    </row>
    <row r="29" spans="2:75">
      <c r="B29" s="930"/>
      <c r="F29" s="1209"/>
      <c r="G29" s="1218"/>
      <c r="H29" s="1218"/>
      <c r="BQ29" s="247"/>
    </row>
  </sheetData>
  <mergeCells count="37">
    <mergeCell ref="BB1:BN1"/>
    <mergeCell ref="A6:E6"/>
    <mergeCell ref="F6:R6"/>
    <mergeCell ref="S6:AE6"/>
    <mergeCell ref="AF6:AR6"/>
    <mergeCell ref="AS6:BE6"/>
    <mergeCell ref="BF6:BQ6"/>
    <mergeCell ref="A8:E8"/>
    <mergeCell ref="F8:R8"/>
    <mergeCell ref="S8:AE8"/>
    <mergeCell ref="AF8:AR8"/>
    <mergeCell ref="AS8:BE8"/>
    <mergeCell ref="BF8:BQ8"/>
    <mergeCell ref="A9:E9"/>
    <mergeCell ref="F9:R9"/>
    <mergeCell ref="S9:AE9"/>
    <mergeCell ref="AF9:AR9"/>
    <mergeCell ref="AS9:BE9"/>
    <mergeCell ref="BF9:BQ9"/>
    <mergeCell ref="A10:E10"/>
    <mergeCell ref="F10:R10"/>
    <mergeCell ref="S10:AE10"/>
    <mergeCell ref="AF10:AR10"/>
    <mergeCell ref="AS10:BE10"/>
    <mergeCell ref="BF10:BQ10"/>
    <mergeCell ref="A11:E11"/>
    <mergeCell ref="F11:R11"/>
    <mergeCell ref="S11:AE11"/>
    <mergeCell ref="AF11:AR11"/>
    <mergeCell ref="AS11:BE11"/>
    <mergeCell ref="BF11:BQ11"/>
    <mergeCell ref="A4:E5"/>
    <mergeCell ref="F4:R5"/>
    <mergeCell ref="S4:AE5"/>
    <mergeCell ref="AF4:AR5"/>
    <mergeCell ref="AS4:BE5"/>
    <mergeCell ref="BF4:BQ5"/>
  </mergeCells>
  <phoneticPr fontId="39"/>
  <dataValidations count="1">
    <dataValidation imeMode="off" allowBlank="1" showDropDown="0"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6"/>
  <dimension ref="A1:CA83"/>
  <sheetViews>
    <sheetView showGridLines="0" zoomScaleSheetLayoutView="100" workbookViewId="0">
      <selection sqref="A1:XFD1048576"/>
    </sheetView>
  </sheetViews>
  <sheetFormatPr defaultRowHeight="13.5"/>
  <cols>
    <col min="1" max="3" width="2.875" style="78" customWidth="1"/>
    <col min="4" max="4" width="11.375" style="78" customWidth="1"/>
    <col min="5" max="5" width="15.375" style="78" customWidth="1"/>
    <col min="6" max="6" width="12.25" style="78" customWidth="1"/>
    <col min="7" max="7" width="7.625" style="78" customWidth="1"/>
    <col min="8" max="10" width="2.875" customWidth="1"/>
    <col min="11" max="11" width="11.375" customWidth="1"/>
    <col min="12" max="12" width="14.625" customWidth="1"/>
    <col min="13" max="13" width="10.625" customWidth="1"/>
    <col min="14" max="14" width="10" style="78" customWidth="1"/>
    <col min="15" max="256" width="9" style="78" bestFit="1" customWidth="1"/>
    <col min="257" max="259" width="2.875" style="78" customWidth="1"/>
    <col min="260" max="260" width="11.375" style="78" customWidth="1"/>
    <col min="261" max="261" width="16.75" style="78" customWidth="1"/>
    <col min="262" max="262" width="10.625" style="78" customWidth="1"/>
    <col min="263" max="263" width="7.625" style="78" customWidth="1"/>
    <col min="264" max="266" width="2.875" style="78" customWidth="1"/>
    <col min="267" max="267" width="11.375" style="78" customWidth="1"/>
    <col min="268" max="268" width="14.625" style="78" customWidth="1"/>
    <col min="269" max="269" width="10.625" style="78" customWidth="1"/>
    <col min="270" max="270" width="10" style="78" customWidth="1"/>
    <col min="271" max="271" width="9" style="78" bestFit="1" customWidth="1"/>
    <col min="272" max="512" width="9" style="78" customWidth="1"/>
    <col min="513" max="515" width="2.875" style="78" customWidth="1"/>
    <col min="516" max="516" width="11.375" style="78" customWidth="1"/>
    <col min="517" max="517" width="16.75" style="78" customWidth="1"/>
    <col min="518" max="518" width="10.625" style="78" customWidth="1"/>
    <col min="519" max="519" width="7.625" style="78" customWidth="1"/>
    <col min="520" max="522" width="2.875" style="78" customWidth="1"/>
    <col min="523" max="523" width="11.375" style="78" customWidth="1"/>
    <col min="524" max="524" width="14.625" style="78" customWidth="1"/>
    <col min="525" max="525" width="10.625" style="78" customWidth="1"/>
    <col min="526" max="526" width="10" style="78" customWidth="1"/>
    <col min="527" max="527" width="9" style="78" bestFit="1" customWidth="1"/>
    <col min="528" max="768" width="9" style="78" customWidth="1"/>
    <col min="769" max="771" width="2.875" style="78" customWidth="1"/>
    <col min="772" max="772" width="11.375" style="78" customWidth="1"/>
    <col min="773" max="773" width="16.75" style="78" customWidth="1"/>
    <col min="774" max="774" width="10.625" style="78" customWidth="1"/>
    <col min="775" max="775" width="7.625" style="78" customWidth="1"/>
    <col min="776" max="778" width="2.875" style="78" customWidth="1"/>
    <col min="779" max="779" width="11.375" style="78" customWidth="1"/>
    <col min="780" max="780" width="14.625" style="78" customWidth="1"/>
    <col min="781" max="781" width="10.625" style="78" customWidth="1"/>
    <col min="782" max="782" width="10" style="78" customWidth="1"/>
    <col min="783" max="783" width="9" style="78" bestFit="1" customWidth="1"/>
    <col min="784" max="1024" width="9" style="78" customWidth="1"/>
    <col min="1025" max="1027" width="2.875" style="78" customWidth="1"/>
    <col min="1028" max="1028" width="11.375" style="78" customWidth="1"/>
    <col min="1029" max="1029" width="16.75" style="78" customWidth="1"/>
    <col min="1030" max="1030" width="10.625" style="78" customWidth="1"/>
    <col min="1031" max="1031" width="7.625" style="78" customWidth="1"/>
    <col min="1032" max="1034" width="2.875" style="78" customWidth="1"/>
    <col min="1035" max="1035" width="11.375" style="78" customWidth="1"/>
    <col min="1036" max="1036" width="14.625" style="78" customWidth="1"/>
    <col min="1037" max="1037" width="10.625" style="78" customWidth="1"/>
    <col min="1038" max="1038" width="10" style="78" customWidth="1"/>
    <col min="1039" max="1039" width="9" style="78" bestFit="1" customWidth="1"/>
    <col min="1040" max="1280" width="9" style="78" customWidth="1"/>
    <col min="1281" max="1283" width="2.875" style="78" customWidth="1"/>
    <col min="1284" max="1284" width="11.375" style="78" customWidth="1"/>
    <col min="1285" max="1285" width="16.75" style="78" customWidth="1"/>
    <col min="1286" max="1286" width="10.625" style="78" customWidth="1"/>
    <col min="1287" max="1287" width="7.625" style="78" customWidth="1"/>
    <col min="1288" max="1290" width="2.875" style="78" customWidth="1"/>
    <col min="1291" max="1291" width="11.375" style="78" customWidth="1"/>
    <col min="1292" max="1292" width="14.625" style="78" customWidth="1"/>
    <col min="1293" max="1293" width="10.625" style="78" customWidth="1"/>
    <col min="1294" max="1294" width="10" style="78" customWidth="1"/>
    <col min="1295" max="1295" width="9" style="78" bestFit="1" customWidth="1"/>
    <col min="1296" max="1536" width="9" style="78" customWidth="1"/>
    <col min="1537" max="1539" width="2.875" style="78" customWidth="1"/>
    <col min="1540" max="1540" width="11.375" style="78" customWidth="1"/>
    <col min="1541" max="1541" width="16.75" style="78" customWidth="1"/>
    <col min="1542" max="1542" width="10.625" style="78" customWidth="1"/>
    <col min="1543" max="1543" width="7.625" style="78" customWidth="1"/>
    <col min="1544" max="1546" width="2.875" style="78" customWidth="1"/>
    <col min="1547" max="1547" width="11.375" style="78" customWidth="1"/>
    <col min="1548" max="1548" width="14.625" style="78" customWidth="1"/>
    <col min="1549" max="1549" width="10.625" style="78" customWidth="1"/>
    <col min="1550" max="1550" width="10" style="78" customWidth="1"/>
    <col min="1551" max="1551" width="9" style="78" bestFit="1" customWidth="1"/>
    <col min="1552" max="1792" width="9" style="78" customWidth="1"/>
    <col min="1793" max="1795" width="2.875" style="78" customWidth="1"/>
    <col min="1796" max="1796" width="11.375" style="78" customWidth="1"/>
    <col min="1797" max="1797" width="16.75" style="78" customWidth="1"/>
    <col min="1798" max="1798" width="10.625" style="78" customWidth="1"/>
    <col min="1799" max="1799" width="7.625" style="78" customWidth="1"/>
    <col min="1800" max="1802" width="2.875" style="78" customWidth="1"/>
    <col min="1803" max="1803" width="11.375" style="78" customWidth="1"/>
    <col min="1804" max="1804" width="14.625" style="78" customWidth="1"/>
    <col min="1805" max="1805" width="10.625" style="78" customWidth="1"/>
    <col min="1806" max="1806" width="10" style="78" customWidth="1"/>
    <col min="1807" max="1807" width="9" style="78" bestFit="1" customWidth="1"/>
    <col min="1808" max="2048" width="9" style="78" customWidth="1"/>
    <col min="2049" max="2051" width="2.875" style="78" customWidth="1"/>
    <col min="2052" max="2052" width="11.375" style="78" customWidth="1"/>
    <col min="2053" max="2053" width="16.75" style="78" customWidth="1"/>
    <col min="2054" max="2054" width="10.625" style="78" customWidth="1"/>
    <col min="2055" max="2055" width="7.625" style="78" customWidth="1"/>
    <col min="2056" max="2058" width="2.875" style="78" customWidth="1"/>
    <col min="2059" max="2059" width="11.375" style="78" customWidth="1"/>
    <col min="2060" max="2060" width="14.625" style="78" customWidth="1"/>
    <col min="2061" max="2061" width="10.625" style="78" customWidth="1"/>
    <col min="2062" max="2062" width="10" style="78" customWidth="1"/>
    <col min="2063" max="2063" width="9" style="78" bestFit="1" customWidth="1"/>
    <col min="2064" max="2304" width="9" style="78" customWidth="1"/>
    <col min="2305" max="2307" width="2.875" style="78" customWidth="1"/>
    <col min="2308" max="2308" width="11.375" style="78" customWidth="1"/>
    <col min="2309" max="2309" width="16.75" style="78" customWidth="1"/>
    <col min="2310" max="2310" width="10.625" style="78" customWidth="1"/>
    <col min="2311" max="2311" width="7.625" style="78" customWidth="1"/>
    <col min="2312" max="2314" width="2.875" style="78" customWidth="1"/>
    <col min="2315" max="2315" width="11.375" style="78" customWidth="1"/>
    <col min="2316" max="2316" width="14.625" style="78" customWidth="1"/>
    <col min="2317" max="2317" width="10.625" style="78" customWidth="1"/>
    <col min="2318" max="2318" width="10" style="78" customWidth="1"/>
    <col min="2319" max="2319" width="9" style="78" bestFit="1" customWidth="1"/>
    <col min="2320" max="2560" width="9" style="78" customWidth="1"/>
    <col min="2561" max="2563" width="2.875" style="78" customWidth="1"/>
    <col min="2564" max="2564" width="11.375" style="78" customWidth="1"/>
    <col min="2565" max="2565" width="16.75" style="78" customWidth="1"/>
    <col min="2566" max="2566" width="10.625" style="78" customWidth="1"/>
    <col min="2567" max="2567" width="7.625" style="78" customWidth="1"/>
    <col min="2568" max="2570" width="2.875" style="78" customWidth="1"/>
    <col min="2571" max="2571" width="11.375" style="78" customWidth="1"/>
    <col min="2572" max="2572" width="14.625" style="78" customWidth="1"/>
    <col min="2573" max="2573" width="10.625" style="78" customWidth="1"/>
    <col min="2574" max="2574" width="10" style="78" customWidth="1"/>
    <col min="2575" max="2575" width="9" style="78" bestFit="1" customWidth="1"/>
    <col min="2576" max="2816" width="9" style="78" customWidth="1"/>
    <col min="2817" max="2819" width="2.875" style="78" customWidth="1"/>
    <col min="2820" max="2820" width="11.375" style="78" customWidth="1"/>
    <col min="2821" max="2821" width="16.75" style="78" customWidth="1"/>
    <col min="2822" max="2822" width="10.625" style="78" customWidth="1"/>
    <col min="2823" max="2823" width="7.625" style="78" customWidth="1"/>
    <col min="2824" max="2826" width="2.875" style="78" customWidth="1"/>
    <col min="2827" max="2827" width="11.375" style="78" customWidth="1"/>
    <col min="2828" max="2828" width="14.625" style="78" customWidth="1"/>
    <col min="2829" max="2829" width="10.625" style="78" customWidth="1"/>
    <col min="2830" max="2830" width="10" style="78" customWidth="1"/>
    <col min="2831" max="2831" width="9" style="78" bestFit="1" customWidth="1"/>
    <col min="2832" max="3072" width="9" style="78" customWidth="1"/>
    <col min="3073" max="3075" width="2.875" style="78" customWidth="1"/>
    <col min="3076" max="3076" width="11.375" style="78" customWidth="1"/>
    <col min="3077" max="3077" width="16.75" style="78" customWidth="1"/>
    <col min="3078" max="3078" width="10.625" style="78" customWidth="1"/>
    <col min="3079" max="3079" width="7.625" style="78" customWidth="1"/>
    <col min="3080" max="3082" width="2.875" style="78" customWidth="1"/>
    <col min="3083" max="3083" width="11.375" style="78" customWidth="1"/>
    <col min="3084" max="3084" width="14.625" style="78" customWidth="1"/>
    <col min="3085" max="3085" width="10.625" style="78" customWidth="1"/>
    <col min="3086" max="3086" width="10" style="78" customWidth="1"/>
    <col min="3087" max="3087" width="9" style="78" bestFit="1" customWidth="1"/>
    <col min="3088" max="3328" width="9" style="78" customWidth="1"/>
    <col min="3329" max="3331" width="2.875" style="78" customWidth="1"/>
    <col min="3332" max="3332" width="11.375" style="78" customWidth="1"/>
    <col min="3333" max="3333" width="16.75" style="78" customWidth="1"/>
    <col min="3334" max="3334" width="10.625" style="78" customWidth="1"/>
    <col min="3335" max="3335" width="7.625" style="78" customWidth="1"/>
    <col min="3336" max="3338" width="2.875" style="78" customWidth="1"/>
    <col min="3339" max="3339" width="11.375" style="78" customWidth="1"/>
    <col min="3340" max="3340" width="14.625" style="78" customWidth="1"/>
    <col min="3341" max="3341" width="10.625" style="78" customWidth="1"/>
    <col min="3342" max="3342" width="10" style="78" customWidth="1"/>
    <col min="3343" max="3343" width="9" style="78" bestFit="1" customWidth="1"/>
    <col min="3344" max="3584" width="9" style="78" customWidth="1"/>
    <col min="3585" max="3587" width="2.875" style="78" customWidth="1"/>
    <col min="3588" max="3588" width="11.375" style="78" customWidth="1"/>
    <col min="3589" max="3589" width="16.75" style="78" customWidth="1"/>
    <col min="3590" max="3590" width="10.625" style="78" customWidth="1"/>
    <col min="3591" max="3591" width="7.625" style="78" customWidth="1"/>
    <col min="3592" max="3594" width="2.875" style="78" customWidth="1"/>
    <col min="3595" max="3595" width="11.375" style="78" customWidth="1"/>
    <col min="3596" max="3596" width="14.625" style="78" customWidth="1"/>
    <col min="3597" max="3597" width="10.625" style="78" customWidth="1"/>
    <col min="3598" max="3598" width="10" style="78" customWidth="1"/>
    <col min="3599" max="3599" width="9" style="78" bestFit="1" customWidth="1"/>
    <col min="3600" max="3840" width="9" style="78" customWidth="1"/>
    <col min="3841" max="3843" width="2.875" style="78" customWidth="1"/>
    <col min="3844" max="3844" width="11.375" style="78" customWidth="1"/>
    <col min="3845" max="3845" width="16.75" style="78" customWidth="1"/>
    <col min="3846" max="3846" width="10.625" style="78" customWidth="1"/>
    <col min="3847" max="3847" width="7.625" style="78" customWidth="1"/>
    <col min="3848" max="3850" width="2.875" style="78" customWidth="1"/>
    <col min="3851" max="3851" width="11.375" style="78" customWidth="1"/>
    <col min="3852" max="3852" width="14.625" style="78" customWidth="1"/>
    <col min="3853" max="3853" width="10.625" style="78" customWidth="1"/>
    <col min="3854" max="3854" width="10" style="78" customWidth="1"/>
    <col min="3855" max="3855" width="9" style="78" bestFit="1" customWidth="1"/>
    <col min="3856" max="4096" width="9" style="78" customWidth="1"/>
    <col min="4097" max="4099" width="2.875" style="78" customWidth="1"/>
    <col min="4100" max="4100" width="11.375" style="78" customWidth="1"/>
    <col min="4101" max="4101" width="16.75" style="78" customWidth="1"/>
    <col min="4102" max="4102" width="10.625" style="78" customWidth="1"/>
    <col min="4103" max="4103" width="7.625" style="78" customWidth="1"/>
    <col min="4104" max="4106" width="2.875" style="78" customWidth="1"/>
    <col min="4107" max="4107" width="11.375" style="78" customWidth="1"/>
    <col min="4108" max="4108" width="14.625" style="78" customWidth="1"/>
    <col min="4109" max="4109" width="10.625" style="78" customWidth="1"/>
    <col min="4110" max="4110" width="10" style="78" customWidth="1"/>
    <col min="4111" max="4111" width="9" style="78" bestFit="1" customWidth="1"/>
    <col min="4112" max="4352" width="9" style="78" customWidth="1"/>
    <col min="4353" max="4355" width="2.875" style="78" customWidth="1"/>
    <col min="4356" max="4356" width="11.375" style="78" customWidth="1"/>
    <col min="4357" max="4357" width="16.75" style="78" customWidth="1"/>
    <col min="4358" max="4358" width="10.625" style="78" customWidth="1"/>
    <col min="4359" max="4359" width="7.625" style="78" customWidth="1"/>
    <col min="4360" max="4362" width="2.875" style="78" customWidth="1"/>
    <col min="4363" max="4363" width="11.375" style="78" customWidth="1"/>
    <col min="4364" max="4364" width="14.625" style="78" customWidth="1"/>
    <col min="4365" max="4365" width="10.625" style="78" customWidth="1"/>
    <col min="4366" max="4366" width="10" style="78" customWidth="1"/>
    <col min="4367" max="4367" width="9" style="78" bestFit="1" customWidth="1"/>
    <col min="4368" max="4608" width="9" style="78" customWidth="1"/>
    <col min="4609" max="4611" width="2.875" style="78" customWidth="1"/>
    <col min="4612" max="4612" width="11.375" style="78" customWidth="1"/>
    <col min="4613" max="4613" width="16.75" style="78" customWidth="1"/>
    <col min="4614" max="4614" width="10.625" style="78" customWidth="1"/>
    <col min="4615" max="4615" width="7.625" style="78" customWidth="1"/>
    <col min="4616" max="4618" width="2.875" style="78" customWidth="1"/>
    <col min="4619" max="4619" width="11.375" style="78" customWidth="1"/>
    <col min="4620" max="4620" width="14.625" style="78" customWidth="1"/>
    <col min="4621" max="4621" width="10.625" style="78" customWidth="1"/>
    <col min="4622" max="4622" width="10" style="78" customWidth="1"/>
    <col min="4623" max="4623" width="9" style="78" bestFit="1" customWidth="1"/>
    <col min="4624" max="4864" width="9" style="78" customWidth="1"/>
    <col min="4865" max="4867" width="2.875" style="78" customWidth="1"/>
    <col min="4868" max="4868" width="11.375" style="78" customWidth="1"/>
    <col min="4869" max="4869" width="16.75" style="78" customWidth="1"/>
    <col min="4870" max="4870" width="10.625" style="78" customWidth="1"/>
    <col min="4871" max="4871" width="7.625" style="78" customWidth="1"/>
    <col min="4872" max="4874" width="2.875" style="78" customWidth="1"/>
    <col min="4875" max="4875" width="11.375" style="78" customWidth="1"/>
    <col min="4876" max="4876" width="14.625" style="78" customWidth="1"/>
    <col min="4877" max="4877" width="10.625" style="78" customWidth="1"/>
    <col min="4878" max="4878" width="10" style="78" customWidth="1"/>
    <col min="4879" max="4879" width="9" style="78" bestFit="1" customWidth="1"/>
    <col min="4880" max="5120" width="9" style="78" customWidth="1"/>
    <col min="5121" max="5123" width="2.875" style="78" customWidth="1"/>
    <col min="5124" max="5124" width="11.375" style="78" customWidth="1"/>
    <col min="5125" max="5125" width="16.75" style="78" customWidth="1"/>
    <col min="5126" max="5126" width="10.625" style="78" customWidth="1"/>
    <col min="5127" max="5127" width="7.625" style="78" customWidth="1"/>
    <col min="5128" max="5130" width="2.875" style="78" customWidth="1"/>
    <col min="5131" max="5131" width="11.375" style="78" customWidth="1"/>
    <col min="5132" max="5132" width="14.625" style="78" customWidth="1"/>
    <col min="5133" max="5133" width="10.625" style="78" customWidth="1"/>
    <col min="5134" max="5134" width="10" style="78" customWidth="1"/>
    <col min="5135" max="5135" width="9" style="78" bestFit="1" customWidth="1"/>
    <col min="5136" max="5376" width="9" style="78" customWidth="1"/>
    <col min="5377" max="5379" width="2.875" style="78" customWidth="1"/>
    <col min="5380" max="5380" width="11.375" style="78" customWidth="1"/>
    <col min="5381" max="5381" width="16.75" style="78" customWidth="1"/>
    <col min="5382" max="5382" width="10.625" style="78" customWidth="1"/>
    <col min="5383" max="5383" width="7.625" style="78" customWidth="1"/>
    <col min="5384" max="5386" width="2.875" style="78" customWidth="1"/>
    <col min="5387" max="5387" width="11.375" style="78" customWidth="1"/>
    <col min="5388" max="5388" width="14.625" style="78" customWidth="1"/>
    <col min="5389" max="5389" width="10.625" style="78" customWidth="1"/>
    <col min="5390" max="5390" width="10" style="78" customWidth="1"/>
    <col min="5391" max="5391" width="9" style="78" bestFit="1" customWidth="1"/>
    <col min="5392" max="5632" width="9" style="78" customWidth="1"/>
    <col min="5633" max="5635" width="2.875" style="78" customWidth="1"/>
    <col min="5636" max="5636" width="11.375" style="78" customWidth="1"/>
    <col min="5637" max="5637" width="16.75" style="78" customWidth="1"/>
    <col min="5638" max="5638" width="10.625" style="78" customWidth="1"/>
    <col min="5639" max="5639" width="7.625" style="78" customWidth="1"/>
    <col min="5640" max="5642" width="2.875" style="78" customWidth="1"/>
    <col min="5643" max="5643" width="11.375" style="78" customWidth="1"/>
    <col min="5644" max="5644" width="14.625" style="78" customWidth="1"/>
    <col min="5645" max="5645" width="10.625" style="78" customWidth="1"/>
    <col min="5646" max="5646" width="10" style="78" customWidth="1"/>
    <col min="5647" max="5647" width="9" style="78" bestFit="1" customWidth="1"/>
    <col min="5648" max="5888" width="9" style="78" customWidth="1"/>
    <col min="5889" max="5891" width="2.875" style="78" customWidth="1"/>
    <col min="5892" max="5892" width="11.375" style="78" customWidth="1"/>
    <col min="5893" max="5893" width="16.75" style="78" customWidth="1"/>
    <col min="5894" max="5894" width="10.625" style="78" customWidth="1"/>
    <col min="5895" max="5895" width="7.625" style="78" customWidth="1"/>
    <col min="5896" max="5898" width="2.875" style="78" customWidth="1"/>
    <col min="5899" max="5899" width="11.375" style="78" customWidth="1"/>
    <col min="5900" max="5900" width="14.625" style="78" customWidth="1"/>
    <col min="5901" max="5901" width="10.625" style="78" customWidth="1"/>
    <col min="5902" max="5902" width="10" style="78" customWidth="1"/>
    <col min="5903" max="5903" width="9" style="78" bestFit="1" customWidth="1"/>
    <col min="5904" max="6144" width="9" style="78" customWidth="1"/>
    <col min="6145" max="6147" width="2.875" style="78" customWidth="1"/>
    <col min="6148" max="6148" width="11.375" style="78" customWidth="1"/>
    <col min="6149" max="6149" width="16.75" style="78" customWidth="1"/>
    <col min="6150" max="6150" width="10.625" style="78" customWidth="1"/>
    <col min="6151" max="6151" width="7.625" style="78" customWidth="1"/>
    <col min="6152" max="6154" width="2.875" style="78" customWidth="1"/>
    <col min="6155" max="6155" width="11.375" style="78" customWidth="1"/>
    <col min="6156" max="6156" width="14.625" style="78" customWidth="1"/>
    <col min="6157" max="6157" width="10.625" style="78" customWidth="1"/>
    <col min="6158" max="6158" width="10" style="78" customWidth="1"/>
    <col min="6159" max="6159" width="9" style="78" bestFit="1" customWidth="1"/>
    <col min="6160" max="6400" width="9" style="78" customWidth="1"/>
    <col min="6401" max="6403" width="2.875" style="78" customWidth="1"/>
    <col min="6404" max="6404" width="11.375" style="78" customWidth="1"/>
    <col min="6405" max="6405" width="16.75" style="78" customWidth="1"/>
    <col min="6406" max="6406" width="10.625" style="78" customWidth="1"/>
    <col min="6407" max="6407" width="7.625" style="78" customWidth="1"/>
    <col min="6408" max="6410" width="2.875" style="78" customWidth="1"/>
    <col min="6411" max="6411" width="11.375" style="78" customWidth="1"/>
    <col min="6412" max="6412" width="14.625" style="78" customWidth="1"/>
    <col min="6413" max="6413" width="10.625" style="78" customWidth="1"/>
    <col min="6414" max="6414" width="10" style="78" customWidth="1"/>
    <col min="6415" max="6415" width="9" style="78" bestFit="1" customWidth="1"/>
    <col min="6416" max="6656" width="9" style="78" customWidth="1"/>
    <col min="6657" max="6659" width="2.875" style="78" customWidth="1"/>
    <col min="6660" max="6660" width="11.375" style="78" customWidth="1"/>
    <col min="6661" max="6661" width="16.75" style="78" customWidth="1"/>
    <col min="6662" max="6662" width="10.625" style="78" customWidth="1"/>
    <col min="6663" max="6663" width="7.625" style="78" customWidth="1"/>
    <col min="6664" max="6666" width="2.875" style="78" customWidth="1"/>
    <col min="6667" max="6667" width="11.375" style="78" customWidth="1"/>
    <col min="6668" max="6668" width="14.625" style="78" customWidth="1"/>
    <col min="6669" max="6669" width="10.625" style="78" customWidth="1"/>
    <col min="6670" max="6670" width="10" style="78" customWidth="1"/>
    <col min="6671" max="6671" width="9" style="78" bestFit="1" customWidth="1"/>
    <col min="6672" max="6912" width="9" style="78" customWidth="1"/>
    <col min="6913" max="6915" width="2.875" style="78" customWidth="1"/>
    <col min="6916" max="6916" width="11.375" style="78" customWidth="1"/>
    <col min="6917" max="6917" width="16.75" style="78" customWidth="1"/>
    <col min="6918" max="6918" width="10.625" style="78" customWidth="1"/>
    <col min="6919" max="6919" width="7.625" style="78" customWidth="1"/>
    <col min="6920" max="6922" width="2.875" style="78" customWidth="1"/>
    <col min="6923" max="6923" width="11.375" style="78" customWidth="1"/>
    <col min="6924" max="6924" width="14.625" style="78" customWidth="1"/>
    <col min="6925" max="6925" width="10.625" style="78" customWidth="1"/>
    <col min="6926" max="6926" width="10" style="78" customWidth="1"/>
    <col min="6927" max="6927" width="9" style="78" bestFit="1" customWidth="1"/>
    <col min="6928" max="7168" width="9" style="78" customWidth="1"/>
    <col min="7169" max="7171" width="2.875" style="78" customWidth="1"/>
    <col min="7172" max="7172" width="11.375" style="78" customWidth="1"/>
    <col min="7173" max="7173" width="16.75" style="78" customWidth="1"/>
    <col min="7174" max="7174" width="10.625" style="78" customWidth="1"/>
    <col min="7175" max="7175" width="7.625" style="78" customWidth="1"/>
    <col min="7176" max="7178" width="2.875" style="78" customWidth="1"/>
    <col min="7179" max="7179" width="11.375" style="78" customWidth="1"/>
    <col min="7180" max="7180" width="14.625" style="78" customWidth="1"/>
    <col min="7181" max="7181" width="10.625" style="78" customWidth="1"/>
    <col min="7182" max="7182" width="10" style="78" customWidth="1"/>
    <col min="7183" max="7183" width="9" style="78" bestFit="1" customWidth="1"/>
    <col min="7184" max="7424" width="9" style="78" customWidth="1"/>
    <col min="7425" max="7427" width="2.875" style="78" customWidth="1"/>
    <col min="7428" max="7428" width="11.375" style="78" customWidth="1"/>
    <col min="7429" max="7429" width="16.75" style="78" customWidth="1"/>
    <col min="7430" max="7430" width="10.625" style="78" customWidth="1"/>
    <col min="7431" max="7431" width="7.625" style="78" customWidth="1"/>
    <col min="7432" max="7434" width="2.875" style="78" customWidth="1"/>
    <col min="7435" max="7435" width="11.375" style="78" customWidth="1"/>
    <col min="7436" max="7436" width="14.625" style="78" customWidth="1"/>
    <col min="7437" max="7437" width="10.625" style="78" customWidth="1"/>
    <col min="7438" max="7438" width="10" style="78" customWidth="1"/>
    <col min="7439" max="7439" width="9" style="78" bestFit="1" customWidth="1"/>
    <col min="7440" max="7680" width="9" style="78" customWidth="1"/>
    <col min="7681" max="7683" width="2.875" style="78" customWidth="1"/>
    <col min="7684" max="7684" width="11.375" style="78" customWidth="1"/>
    <col min="7685" max="7685" width="16.75" style="78" customWidth="1"/>
    <col min="7686" max="7686" width="10.625" style="78" customWidth="1"/>
    <col min="7687" max="7687" width="7.625" style="78" customWidth="1"/>
    <col min="7688" max="7690" width="2.875" style="78" customWidth="1"/>
    <col min="7691" max="7691" width="11.375" style="78" customWidth="1"/>
    <col min="7692" max="7692" width="14.625" style="78" customWidth="1"/>
    <col min="7693" max="7693" width="10.625" style="78" customWidth="1"/>
    <col min="7694" max="7694" width="10" style="78" customWidth="1"/>
    <col min="7695" max="7695" width="9" style="78" bestFit="1" customWidth="1"/>
    <col min="7696" max="7936" width="9" style="78" customWidth="1"/>
    <col min="7937" max="7939" width="2.875" style="78" customWidth="1"/>
    <col min="7940" max="7940" width="11.375" style="78" customWidth="1"/>
    <col min="7941" max="7941" width="16.75" style="78" customWidth="1"/>
    <col min="7942" max="7942" width="10.625" style="78" customWidth="1"/>
    <col min="7943" max="7943" width="7.625" style="78" customWidth="1"/>
    <col min="7944" max="7946" width="2.875" style="78" customWidth="1"/>
    <col min="7947" max="7947" width="11.375" style="78" customWidth="1"/>
    <col min="7948" max="7948" width="14.625" style="78" customWidth="1"/>
    <col min="7949" max="7949" width="10.625" style="78" customWidth="1"/>
    <col min="7950" max="7950" width="10" style="78" customWidth="1"/>
    <col min="7951" max="7951" width="9" style="78" bestFit="1" customWidth="1"/>
    <col min="7952" max="8192" width="9" style="78" customWidth="1"/>
    <col min="8193" max="8195" width="2.875" style="78" customWidth="1"/>
    <col min="8196" max="8196" width="11.375" style="78" customWidth="1"/>
    <col min="8197" max="8197" width="16.75" style="78" customWidth="1"/>
    <col min="8198" max="8198" width="10.625" style="78" customWidth="1"/>
    <col min="8199" max="8199" width="7.625" style="78" customWidth="1"/>
    <col min="8200" max="8202" width="2.875" style="78" customWidth="1"/>
    <col min="8203" max="8203" width="11.375" style="78" customWidth="1"/>
    <col min="8204" max="8204" width="14.625" style="78" customWidth="1"/>
    <col min="8205" max="8205" width="10.625" style="78" customWidth="1"/>
    <col min="8206" max="8206" width="10" style="78" customWidth="1"/>
    <col min="8207" max="8207" width="9" style="78" bestFit="1" customWidth="1"/>
    <col min="8208" max="8448" width="9" style="78" customWidth="1"/>
    <col min="8449" max="8451" width="2.875" style="78" customWidth="1"/>
    <col min="8452" max="8452" width="11.375" style="78" customWidth="1"/>
    <col min="8453" max="8453" width="16.75" style="78" customWidth="1"/>
    <col min="8454" max="8454" width="10.625" style="78" customWidth="1"/>
    <col min="8455" max="8455" width="7.625" style="78" customWidth="1"/>
    <col min="8456" max="8458" width="2.875" style="78" customWidth="1"/>
    <col min="8459" max="8459" width="11.375" style="78" customWidth="1"/>
    <col min="8460" max="8460" width="14.625" style="78" customWidth="1"/>
    <col min="8461" max="8461" width="10.625" style="78" customWidth="1"/>
    <col min="8462" max="8462" width="10" style="78" customWidth="1"/>
    <col min="8463" max="8463" width="9" style="78" bestFit="1" customWidth="1"/>
    <col min="8464" max="8704" width="9" style="78" customWidth="1"/>
    <col min="8705" max="8707" width="2.875" style="78" customWidth="1"/>
    <col min="8708" max="8708" width="11.375" style="78" customWidth="1"/>
    <col min="8709" max="8709" width="16.75" style="78" customWidth="1"/>
    <col min="8710" max="8710" width="10.625" style="78" customWidth="1"/>
    <col min="8711" max="8711" width="7.625" style="78" customWidth="1"/>
    <col min="8712" max="8714" width="2.875" style="78" customWidth="1"/>
    <col min="8715" max="8715" width="11.375" style="78" customWidth="1"/>
    <col min="8716" max="8716" width="14.625" style="78" customWidth="1"/>
    <col min="8717" max="8717" width="10.625" style="78" customWidth="1"/>
    <col min="8718" max="8718" width="10" style="78" customWidth="1"/>
    <col min="8719" max="8719" width="9" style="78" bestFit="1" customWidth="1"/>
    <col min="8720" max="8960" width="9" style="78" customWidth="1"/>
    <col min="8961" max="8963" width="2.875" style="78" customWidth="1"/>
    <col min="8964" max="8964" width="11.375" style="78" customWidth="1"/>
    <col min="8965" max="8965" width="16.75" style="78" customWidth="1"/>
    <col min="8966" max="8966" width="10.625" style="78" customWidth="1"/>
    <col min="8967" max="8967" width="7.625" style="78" customWidth="1"/>
    <col min="8968" max="8970" width="2.875" style="78" customWidth="1"/>
    <col min="8971" max="8971" width="11.375" style="78" customWidth="1"/>
    <col min="8972" max="8972" width="14.625" style="78" customWidth="1"/>
    <col min="8973" max="8973" width="10.625" style="78" customWidth="1"/>
    <col min="8974" max="8974" width="10" style="78" customWidth="1"/>
    <col min="8975" max="8975" width="9" style="78" bestFit="1" customWidth="1"/>
    <col min="8976" max="9216" width="9" style="78" customWidth="1"/>
    <col min="9217" max="9219" width="2.875" style="78" customWidth="1"/>
    <col min="9220" max="9220" width="11.375" style="78" customWidth="1"/>
    <col min="9221" max="9221" width="16.75" style="78" customWidth="1"/>
    <col min="9222" max="9222" width="10.625" style="78" customWidth="1"/>
    <col min="9223" max="9223" width="7.625" style="78" customWidth="1"/>
    <col min="9224" max="9226" width="2.875" style="78" customWidth="1"/>
    <col min="9227" max="9227" width="11.375" style="78" customWidth="1"/>
    <col min="9228" max="9228" width="14.625" style="78" customWidth="1"/>
    <col min="9229" max="9229" width="10.625" style="78" customWidth="1"/>
    <col min="9230" max="9230" width="10" style="78" customWidth="1"/>
    <col min="9231" max="9231" width="9" style="78" bestFit="1" customWidth="1"/>
    <col min="9232" max="9472" width="9" style="78" customWidth="1"/>
    <col min="9473" max="9475" width="2.875" style="78" customWidth="1"/>
    <col min="9476" max="9476" width="11.375" style="78" customWidth="1"/>
    <col min="9477" max="9477" width="16.75" style="78" customWidth="1"/>
    <col min="9478" max="9478" width="10.625" style="78" customWidth="1"/>
    <col min="9479" max="9479" width="7.625" style="78" customWidth="1"/>
    <col min="9480" max="9482" width="2.875" style="78" customWidth="1"/>
    <col min="9483" max="9483" width="11.375" style="78" customWidth="1"/>
    <col min="9484" max="9484" width="14.625" style="78" customWidth="1"/>
    <col min="9485" max="9485" width="10.625" style="78" customWidth="1"/>
    <col min="9486" max="9486" width="10" style="78" customWidth="1"/>
    <col min="9487" max="9487" width="9" style="78" bestFit="1" customWidth="1"/>
    <col min="9488" max="9728" width="9" style="78" customWidth="1"/>
    <col min="9729" max="9731" width="2.875" style="78" customWidth="1"/>
    <col min="9732" max="9732" width="11.375" style="78" customWidth="1"/>
    <col min="9733" max="9733" width="16.75" style="78" customWidth="1"/>
    <col min="9734" max="9734" width="10.625" style="78" customWidth="1"/>
    <col min="9735" max="9735" width="7.625" style="78" customWidth="1"/>
    <col min="9736" max="9738" width="2.875" style="78" customWidth="1"/>
    <col min="9739" max="9739" width="11.375" style="78" customWidth="1"/>
    <col min="9740" max="9740" width="14.625" style="78" customWidth="1"/>
    <col min="9741" max="9741" width="10.625" style="78" customWidth="1"/>
    <col min="9742" max="9742" width="10" style="78" customWidth="1"/>
    <col min="9743" max="9743" width="9" style="78" bestFit="1" customWidth="1"/>
    <col min="9744" max="9984" width="9" style="78" customWidth="1"/>
    <col min="9985" max="9987" width="2.875" style="78" customWidth="1"/>
    <col min="9988" max="9988" width="11.375" style="78" customWidth="1"/>
    <col min="9989" max="9989" width="16.75" style="78" customWidth="1"/>
    <col min="9990" max="9990" width="10.625" style="78" customWidth="1"/>
    <col min="9991" max="9991" width="7.625" style="78" customWidth="1"/>
    <col min="9992" max="9994" width="2.875" style="78" customWidth="1"/>
    <col min="9995" max="9995" width="11.375" style="78" customWidth="1"/>
    <col min="9996" max="9996" width="14.625" style="78" customWidth="1"/>
    <col min="9997" max="9997" width="10.625" style="78" customWidth="1"/>
    <col min="9998" max="9998" width="10" style="78" customWidth="1"/>
    <col min="9999" max="9999" width="9" style="78" bestFit="1" customWidth="1"/>
    <col min="10000" max="10240" width="9" style="78" customWidth="1"/>
    <col min="10241" max="10243" width="2.875" style="78" customWidth="1"/>
    <col min="10244" max="10244" width="11.375" style="78" customWidth="1"/>
    <col min="10245" max="10245" width="16.75" style="78" customWidth="1"/>
    <col min="10246" max="10246" width="10.625" style="78" customWidth="1"/>
    <col min="10247" max="10247" width="7.625" style="78" customWidth="1"/>
    <col min="10248" max="10250" width="2.875" style="78" customWidth="1"/>
    <col min="10251" max="10251" width="11.375" style="78" customWidth="1"/>
    <col min="10252" max="10252" width="14.625" style="78" customWidth="1"/>
    <col min="10253" max="10253" width="10.625" style="78" customWidth="1"/>
    <col min="10254" max="10254" width="10" style="78" customWidth="1"/>
    <col min="10255" max="10255" width="9" style="78" bestFit="1" customWidth="1"/>
    <col min="10256" max="10496" width="9" style="78" customWidth="1"/>
    <col min="10497" max="10499" width="2.875" style="78" customWidth="1"/>
    <col min="10500" max="10500" width="11.375" style="78" customWidth="1"/>
    <col min="10501" max="10501" width="16.75" style="78" customWidth="1"/>
    <col min="10502" max="10502" width="10.625" style="78" customWidth="1"/>
    <col min="10503" max="10503" width="7.625" style="78" customWidth="1"/>
    <col min="10504" max="10506" width="2.875" style="78" customWidth="1"/>
    <col min="10507" max="10507" width="11.375" style="78" customWidth="1"/>
    <col min="10508" max="10508" width="14.625" style="78" customWidth="1"/>
    <col min="10509" max="10509" width="10.625" style="78" customWidth="1"/>
    <col min="10510" max="10510" width="10" style="78" customWidth="1"/>
    <col min="10511" max="10511" width="9" style="78" bestFit="1" customWidth="1"/>
    <col min="10512" max="10752" width="9" style="78" customWidth="1"/>
    <col min="10753" max="10755" width="2.875" style="78" customWidth="1"/>
    <col min="10756" max="10756" width="11.375" style="78" customWidth="1"/>
    <col min="10757" max="10757" width="16.75" style="78" customWidth="1"/>
    <col min="10758" max="10758" width="10.625" style="78" customWidth="1"/>
    <col min="10759" max="10759" width="7.625" style="78" customWidth="1"/>
    <col min="10760" max="10762" width="2.875" style="78" customWidth="1"/>
    <col min="10763" max="10763" width="11.375" style="78" customWidth="1"/>
    <col min="10764" max="10764" width="14.625" style="78" customWidth="1"/>
    <col min="10765" max="10765" width="10.625" style="78" customWidth="1"/>
    <col min="10766" max="10766" width="10" style="78" customWidth="1"/>
    <col min="10767" max="10767" width="9" style="78" bestFit="1" customWidth="1"/>
    <col min="10768" max="11008" width="9" style="78" customWidth="1"/>
    <col min="11009" max="11011" width="2.875" style="78" customWidth="1"/>
    <col min="11012" max="11012" width="11.375" style="78" customWidth="1"/>
    <col min="11013" max="11013" width="16.75" style="78" customWidth="1"/>
    <col min="11014" max="11014" width="10.625" style="78" customWidth="1"/>
    <col min="11015" max="11015" width="7.625" style="78" customWidth="1"/>
    <col min="11016" max="11018" width="2.875" style="78" customWidth="1"/>
    <col min="11019" max="11019" width="11.375" style="78" customWidth="1"/>
    <col min="11020" max="11020" width="14.625" style="78" customWidth="1"/>
    <col min="11021" max="11021" width="10.625" style="78" customWidth="1"/>
    <col min="11022" max="11022" width="10" style="78" customWidth="1"/>
    <col min="11023" max="11023" width="9" style="78" bestFit="1" customWidth="1"/>
    <col min="11024" max="11264" width="9" style="78" customWidth="1"/>
    <col min="11265" max="11267" width="2.875" style="78" customWidth="1"/>
    <col min="11268" max="11268" width="11.375" style="78" customWidth="1"/>
    <col min="11269" max="11269" width="16.75" style="78" customWidth="1"/>
    <col min="11270" max="11270" width="10.625" style="78" customWidth="1"/>
    <col min="11271" max="11271" width="7.625" style="78" customWidth="1"/>
    <col min="11272" max="11274" width="2.875" style="78" customWidth="1"/>
    <col min="11275" max="11275" width="11.375" style="78" customWidth="1"/>
    <col min="11276" max="11276" width="14.625" style="78" customWidth="1"/>
    <col min="11277" max="11277" width="10.625" style="78" customWidth="1"/>
    <col min="11278" max="11278" width="10" style="78" customWidth="1"/>
    <col min="11279" max="11279" width="9" style="78" bestFit="1" customWidth="1"/>
    <col min="11280" max="11520" width="9" style="78" customWidth="1"/>
    <col min="11521" max="11523" width="2.875" style="78" customWidth="1"/>
    <col min="11524" max="11524" width="11.375" style="78" customWidth="1"/>
    <col min="11525" max="11525" width="16.75" style="78" customWidth="1"/>
    <col min="11526" max="11526" width="10.625" style="78" customWidth="1"/>
    <col min="11527" max="11527" width="7.625" style="78" customWidth="1"/>
    <col min="11528" max="11530" width="2.875" style="78" customWidth="1"/>
    <col min="11531" max="11531" width="11.375" style="78" customWidth="1"/>
    <col min="11532" max="11532" width="14.625" style="78" customWidth="1"/>
    <col min="11533" max="11533" width="10.625" style="78" customWidth="1"/>
    <col min="11534" max="11534" width="10" style="78" customWidth="1"/>
    <col min="11535" max="11535" width="9" style="78" bestFit="1" customWidth="1"/>
    <col min="11536" max="11776" width="9" style="78" customWidth="1"/>
    <col min="11777" max="11779" width="2.875" style="78" customWidth="1"/>
    <col min="11780" max="11780" width="11.375" style="78" customWidth="1"/>
    <col min="11781" max="11781" width="16.75" style="78" customWidth="1"/>
    <col min="11782" max="11782" width="10.625" style="78" customWidth="1"/>
    <col min="11783" max="11783" width="7.625" style="78" customWidth="1"/>
    <col min="11784" max="11786" width="2.875" style="78" customWidth="1"/>
    <col min="11787" max="11787" width="11.375" style="78" customWidth="1"/>
    <col min="11788" max="11788" width="14.625" style="78" customWidth="1"/>
    <col min="11789" max="11789" width="10.625" style="78" customWidth="1"/>
    <col min="11790" max="11790" width="10" style="78" customWidth="1"/>
    <col min="11791" max="11791" width="9" style="78" bestFit="1" customWidth="1"/>
    <col min="11792" max="12032" width="9" style="78" customWidth="1"/>
    <col min="12033" max="12035" width="2.875" style="78" customWidth="1"/>
    <col min="12036" max="12036" width="11.375" style="78" customWidth="1"/>
    <col min="12037" max="12037" width="16.75" style="78" customWidth="1"/>
    <col min="12038" max="12038" width="10.625" style="78" customWidth="1"/>
    <col min="12039" max="12039" width="7.625" style="78" customWidth="1"/>
    <col min="12040" max="12042" width="2.875" style="78" customWidth="1"/>
    <col min="12043" max="12043" width="11.375" style="78" customWidth="1"/>
    <col min="12044" max="12044" width="14.625" style="78" customWidth="1"/>
    <col min="12045" max="12045" width="10.625" style="78" customWidth="1"/>
    <col min="12046" max="12046" width="10" style="78" customWidth="1"/>
    <col min="12047" max="12047" width="9" style="78" bestFit="1" customWidth="1"/>
    <col min="12048" max="12288" width="9" style="78" customWidth="1"/>
    <col min="12289" max="12291" width="2.875" style="78" customWidth="1"/>
    <col min="12292" max="12292" width="11.375" style="78" customWidth="1"/>
    <col min="12293" max="12293" width="16.75" style="78" customWidth="1"/>
    <col min="12294" max="12294" width="10.625" style="78" customWidth="1"/>
    <col min="12295" max="12295" width="7.625" style="78" customWidth="1"/>
    <col min="12296" max="12298" width="2.875" style="78" customWidth="1"/>
    <col min="12299" max="12299" width="11.375" style="78" customWidth="1"/>
    <col min="12300" max="12300" width="14.625" style="78" customWidth="1"/>
    <col min="12301" max="12301" width="10.625" style="78" customWidth="1"/>
    <col min="12302" max="12302" width="10" style="78" customWidth="1"/>
    <col min="12303" max="12303" width="9" style="78" bestFit="1" customWidth="1"/>
    <col min="12304" max="12544" width="9" style="78" customWidth="1"/>
    <col min="12545" max="12547" width="2.875" style="78" customWidth="1"/>
    <col min="12548" max="12548" width="11.375" style="78" customWidth="1"/>
    <col min="12549" max="12549" width="16.75" style="78" customWidth="1"/>
    <col min="12550" max="12550" width="10.625" style="78" customWidth="1"/>
    <col min="12551" max="12551" width="7.625" style="78" customWidth="1"/>
    <col min="12552" max="12554" width="2.875" style="78" customWidth="1"/>
    <col min="12555" max="12555" width="11.375" style="78" customWidth="1"/>
    <col min="12556" max="12556" width="14.625" style="78" customWidth="1"/>
    <col min="12557" max="12557" width="10.625" style="78" customWidth="1"/>
    <col min="12558" max="12558" width="10" style="78" customWidth="1"/>
    <col min="12559" max="12559" width="9" style="78" bestFit="1" customWidth="1"/>
    <col min="12560" max="12800" width="9" style="78" customWidth="1"/>
    <col min="12801" max="12803" width="2.875" style="78" customWidth="1"/>
    <col min="12804" max="12804" width="11.375" style="78" customWidth="1"/>
    <col min="12805" max="12805" width="16.75" style="78" customWidth="1"/>
    <col min="12806" max="12806" width="10.625" style="78" customWidth="1"/>
    <col min="12807" max="12807" width="7.625" style="78" customWidth="1"/>
    <col min="12808" max="12810" width="2.875" style="78" customWidth="1"/>
    <col min="12811" max="12811" width="11.375" style="78" customWidth="1"/>
    <col min="12812" max="12812" width="14.625" style="78" customWidth="1"/>
    <col min="12813" max="12813" width="10.625" style="78" customWidth="1"/>
    <col min="12814" max="12814" width="10" style="78" customWidth="1"/>
    <col min="12815" max="12815" width="9" style="78" bestFit="1" customWidth="1"/>
    <col min="12816" max="13056" width="9" style="78" customWidth="1"/>
    <col min="13057" max="13059" width="2.875" style="78" customWidth="1"/>
    <col min="13060" max="13060" width="11.375" style="78" customWidth="1"/>
    <col min="13061" max="13061" width="16.75" style="78" customWidth="1"/>
    <col min="13062" max="13062" width="10.625" style="78" customWidth="1"/>
    <col min="13063" max="13063" width="7.625" style="78" customWidth="1"/>
    <col min="13064" max="13066" width="2.875" style="78" customWidth="1"/>
    <col min="13067" max="13067" width="11.375" style="78" customWidth="1"/>
    <col min="13068" max="13068" width="14.625" style="78" customWidth="1"/>
    <col min="13069" max="13069" width="10.625" style="78" customWidth="1"/>
    <col min="13070" max="13070" width="10" style="78" customWidth="1"/>
    <col min="13071" max="13071" width="9" style="78" bestFit="1" customWidth="1"/>
    <col min="13072" max="13312" width="9" style="78" customWidth="1"/>
    <col min="13313" max="13315" width="2.875" style="78" customWidth="1"/>
    <col min="13316" max="13316" width="11.375" style="78" customWidth="1"/>
    <col min="13317" max="13317" width="16.75" style="78" customWidth="1"/>
    <col min="13318" max="13318" width="10.625" style="78" customWidth="1"/>
    <col min="13319" max="13319" width="7.625" style="78" customWidth="1"/>
    <col min="13320" max="13322" width="2.875" style="78" customWidth="1"/>
    <col min="13323" max="13323" width="11.375" style="78" customWidth="1"/>
    <col min="13324" max="13324" width="14.625" style="78" customWidth="1"/>
    <col min="13325" max="13325" width="10.625" style="78" customWidth="1"/>
    <col min="13326" max="13326" width="10" style="78" customWidth="1"/>
    <col min="13327" max="13327" width="9" style="78" bestFit="1" customWidth="1"/>
    <col min="13328" max="13568" width="9" style="78" customWidth="1"/>
    <col min="13569" max="13571" width="2.875" style="78" customWidth="1"/>
    <col min="13572" max="13572" width="11.375" style="78" customWidth="1"/>
    <col min="13573" max="13573" width="16.75" style="78" customWidth="1"/>
    <col min="13574" max="13574" width="10.625" style="78" customWidth="1"/>
    <col min="13575" max="13575" width="7.625" style="78" customWidth="1"/>
    <col min="13576" max="13578" width="2.875" style="78" customWidth="1"/>
    <col min="13579" max="13579" width="11.375" style="78" customWidth="1"/>
    <col min="13580" max="13580" width="14.625" style="78" customWidth="1"/>
    <col min="13581" max="13581" width="10.625" style="78" customWidth="1"/>
    <col min="13582" max="13582" width="10" style="78" customWidth="1"/>
    <col min="13583" max="13583" width="9" style="78" bestFit="1" customWidth="1"/>
    <col min="13584" max="13824" width="9" style="78" customWidth="1"/>
    <col min="13825" max="13827" width="2.875" style="78" customWidth="1"/>
    <col min="13828" max="13828" width="11.375" style="78" customWidth="1"/>
    <col min="13829" max="13829" width="16.75" style="78" customWidth="1"/>
    <col min="13830" max="13830" width="10.625" style="78" customWidth="1"/>
    <col min="13831" max="13831" width="7.625" style="78" customWidth="1"/>
    <col min="13832" max="13834" width="2.875" style="78" customWidth="1"/>
    <col min="13835" max="13835" width="11.375" style="78" customWidth="1"/>
    <col min="13836" max="13836" width="14.625" style="78" customWidth="1"/>
    <col min="13837" max="13837" width="10.625" style="78" customWidth="1"/>
    <col min="13838" max="13838" width="10" style="78" customWidth="1"/>
    <col min="13839" max="13839" width="9" style="78" bestFit="1" customWidth="1"/>
    <col min="13840" max="14080" width="9" style="78" customWidth="1"/>
    <col min="14081" max="14083" width="2.875" style="78" customWidth="1"/>
    <col min="14084" max="14084" width="11.375" style="78" customWidth="1"/>
    <col min="14085" max="14085" width="16.75" style="78" customWidth="1"/>
    <col min="14086" max="14086" width="10.625" style="78" customWidth="1"/>
    <col min="14087" max="14087" width="7.625" style="78" customWidth="1"/>
    <col min="14088" max="14090" width="2.875" style="78" customWidth="1"/>
    <col min="14091" max="14091" width="11.375" style="78" customWidth="1"/>
    <col min="14092" max="14092" width="14.625" style="78" customWidth="1"/>
    <col min="14093" max="14093" width="10.625" style="78" customWidth="1"/>
    <col min="14094" max="14094" width="10" style="78" customWidth="1"/>
    <col min="14095" max="14095" width="9" style="78" bestFit="1" customWidth="1"/>
    <col min="14096" max="14336" width="9" style="78" customWidth="1"/>
    <col min="14337" max="14339" width="2.875" style="78" customWidth="1"/>
    <col min="14340" max="14340" width="11.375" style="78" customWidth="1"/>
    <col min="14341" max="14341" width="16.75" style="78" customWidth="1"/>
    <col min="14342" max="14342" width="10.625" style="78" customWidth="1"/>
    <col min="14343" max="14343" width="7.625" style="78" customWidth="1"/>
    <col min="14344" max="14346" width="2.875" style="78" customWidth="1"/>
    <col min="14347" max="14347" width="11.375" style="78" customWidth="1"/>
    <col min="14348" max="14348" width="14.625" style="78" customWidth="1"/>
    <col min="14349" max="14349" width="10.625" style="78" customWidth="1"/>
    <col min="14350" max="14350" width="10" style="78" customWidth="1"/>
    <col min="14351" max="14351" width="9" style="78" bestFit="1" customWidth="1"/>
    <col min="14352" max="14592" width="9" style="78" customWidth="1"/>
    <col min="14593" max="14595" width="2.875" style="78" customWidth="1"/>
    <col min="14596" max="14596" width="11.375" style="78" customWidth="1"/>
    <col min="14597" max="14597" width="16.75" style="78" customWidth="1"/>
    <col min="14598" max="14598" width="10.625" style="78" customWidth="1"/>
    <col min="14599" max="14599" width="7.625" style="78" customWidth="1"/>
    <col min="14600" max="14602" width="2.875" style="78" customWidth="1"/>
    <col min="14603" max="14603" width="11.375" style="78" customWidth="1"/>
    <col min="14604" max="14604" width="14.625" style="78" customWidth="1"/>
    <col min="14605" max="14605" width="10.625" style="78" customWidth="1"/>
    <col min="14606" max="14606" width="10" style="78" customWidth="1"/>
    <col min="14607" max="14607" width="9" style="78" bestFit="1" customWidth="1"/>
    <col min="14608" max="14848" width="9" style="78" customWidth="1"/>
    <col min="14849" max="14851" width="2.875" style="78" customWidth="1"/>
    <col min="14852" max="14852" width="11.375" style="78" customWidth="1"/>
    <col min="14853" max="14853" width="16.75" style="78" customWidth="1"/>
    <col min="14854" max="14854" width="10.625" style="78" customWidth="1"/>
    <col min="14855" max="14855" width="7.625" style="78" customWidth="1"/>
    <col min="14856" max="14858" width="2.875" style="78" customWidth="1"/>
    <col min="14859" max="14859" width="11.375" style="78" customWidth="1"/>
    <col min="14860" max="14860" width="14.625" style="78" customWidth="1"/>
    <col min="14861" max="14861" width="10.625" style="78" customWidth="1"/>
    <col min="14862" max="14862" width="10" style="78" customWidth="1"/>
    <col min="14863" max="14863" width="9" style="78" bestFit="1" customWidth="1"/>
    <col min="14864" max="15104" width="9" style="78" customWidth="1"/>
    <col min="15105" max="15107" width="2.875" style="78" customWidth="1"/>
    <col min="15108" max="15108" width="11.375" style="78" customWidth="1"/>
    <col min="15109" max="15109" width="16.75" style="78" customWidth="1"/>
    <col min="15110" max="15110" width="10.625" style="78" customWidth="1"/>
    <col min="15111" max="15111" width="7.625" style="78" customWidth="1"/>
    <col min="15112" max="15114" width="2.875" style="78" customWidth="1"/>
    <col min="15115" max="15115" width="11.375" style="78" customWidth="1"/>
    <col min="15116" max="15116" width="14.625" style="78" customWidth="1"/>
    <col min="15117" max="15117" width="10.625" style="78" customWidth="1"/>
    <col min="15118" max="15118" width="10" style="78" customWidth="1"/>
    <col min="15119" max="15119" width="9" style="78" bestFit="1" customWidth="1"/>
    <col min="15120" max="15360" width="9" style="78" customWidth="1"/>
    <col min="15361" max="15363" width="2.875" style="78" customWidth="1"/>
    <col min="15364" max="15364" width="11.375" style="78" customWidth="1"/>
    <col min="15365" max="15365" width="16.75" style="78" customWidth="1"/>
    <col min="15366" max="15366" width="10.625" style="78" customWidth="1"/>
    <col min="15367" max="15367" width="7.625" style="78" customWidth="1"/>
    <col min="15368" max="15370" width="2.875" style="78" customWidth="1"/>
    <col min="15371" max="15371" width="11.375" style="78" customWidth="1"/>
    <col min="15372" max="15372" width="14.625" style="78" customWidth="1"/>
    <col min="15373" max="15373" width="10.625" style="78" customWidth="1"/>
    <col min="15374" max="15374" width="10" style="78" customWidth="1"/>
    <col min="15375" max="15375" width="9" style="78" bestFit="1" customWidth="1"/>
    <col min="15376" max="15616" width="9" style="78" customWidth="1"/>
    <col min="15617" max="15619" width="2.875" style="78" customWidth="1"/>
    <col min="15620" max="15620" width="11.375" style="78" customWidth="1"/>
    <col min="15621" max="15621" width="16.75" style="78" customWidth="1"/>
    <col min="15622" max="15622" width="10.625" style="78" customWidth="1"/>
    <col min="15623" max="15623" width="7.625" style="78" customWidth="1"/>
    <col min="15624" max="15626" width="2.875" style="78" customWidth="1"/>
    <col min="15627" max="15627" width="11.375" style="78" customWidth="1"/>
    <col min="15628" max="15628" width="14.625" style="78" customWidth="1"/>
    <col min="15629" max="15629" width="10.625" style="78" customWidth="1"/>
    <col min="15630" max="15630" width="10" style="78" customWidth="1"/>
    <col min="15631" max="15631" width="9" style="78" bestFit="1" customWidth="1"/>
    <col min="15632" max="15872" width="9" style="78" customWidth="1"/>
    <col min="15873" max="15875" width="2.875" style="78" customWidth="1"/>
    <col min="15876" max="15876" width="11.375" style="78" customWidth="1"/>
    <col min="15877" max="15877" width="16.75" style="78" customWidth="1"/>
    <col min="15878" max="15878" width="10.625" style="78" customWidth="1"/>
    <col min="15879" max="15879" width="7.625" style="78" customWidth="1"/>
    <col min="15880" max="15882" width="2.875" style="78" customWidth="1"/>
    <col min="15883" max="15883" width="11.375" style="78" customWidth="1"/>
    <col min="15884" max="15884" width="14.625" style="78" customWidth="1"/>
    <col min="15885" max="15885" width="10.625" style="78" customWidth="1"/>
    <col min="15886" max="15886" width="10" style="78" customWidth="1"/>
    <col min="15887" max="15887" width="9" style="78" bestFit="1" customWidth="1"/>
    <col min="15888" max="16128" width="9" style="78" customWidth="1"/>
    <col min="16129" max="16131" width="2.875" style="78" customWidth="1"/>
    <col min="16132" max="16132" width="11.375" style="78" customWidth="1"/>
    <col min="16133" max="16133" width="16.75" style="78" customWidth="1"/>
    <col min="16134" max="16134" width="10.625" style="78" customWidth="1"/>
    <col min="16135" max="16135" width="7.625" style="78" customWidth="1"/>
    <col min="16136" max="16138" width="2.875" style="78" customWidth="1"/>
    <col min="16139" max="16139" width="11.375" style="78" customWidth="1"/>
    <col min="16140" max="16140" width="14.625" style="78" customWidth="1"/>
    <col min="16141" max="16141" width="10.625" style="78" customWidth="1"/>
    <col min="16142" max="16142" width="10" style="78" customWidth="1"/>
    <col min="16143" max="16143" width="9" style="78" bestFit="1" customWidth="1"/>
    <col min="16144" max="16384" width="9" style="78" customWidth="1"/>
  </cols>
  <sheetData>
    <row r="1" spans="1:79" ht="18" customHeight="1">
      <c r="A1" s="1238" t="s">
        <v>897</v>
      </c>
      <c r="B1" s="1238"/>
      <c r="C1" s="1238"/>
      <c r="D1" s="1238"/>
      <c r="E1" s="1238"/>
      <c r="F1" s="1238"/>
      <c r="G1" s="1238"/>
      <c r="H1" s="1238" t="s">
        <v>562</v>
      </c>
      <c r="I1" s="1238"/>
      <c r="J1" s="1238"/>
      <c r="K1" s="1238"/>
      <c r="L1" s="1238"/>
      <c r="M1" s="1238"/>
      <c r="N1" s="1238"/>
    </row>
    <row r="2" spans="1:79" ht="22.7" customHeight="1">
      <c r="A2" s="1239" t="s">
        <v>558</v>
      </c>
      <c r="B2" s="1239"/>
      <c r="C2" s="1239"/>
      <c r="D2" s="1239"/>
      <c r="E2" s="1247"/>
      <c r="F2" s="1252" t="s">
        <v>686</v>
      </c>
      <c r="G2" s="1262" t="s">
        <v>858</v>
      </c>
      <c r="H2" s="1272" t="s">
        <v>558</v>
      </c>
      <c r="I2" s="1280"/>
      <c r="J2" s="1280"/>
      <c r="K2" s="1280"/>
      <c r="L2" s="1285"/>
      <c r="M2" s="1252" t="s">
        <v>686</v>
      </c>
      <c r="N2" s="1289" t="s">
        <v>858</v>
      </c>
    </row>
    <row r="3" spans="1:79" ht="14.25" customHeight="1">
      <c r="A3" s="1240" t="s">
        <v>536</v>
      </c>
      <c r="B3" s="1240"/>
      <c r="C3" s="1240"/>
      <c r="D3" s="1240"/>
      <c r="E3" s="1240"/>
      <c r="F3" s="1253">
        <v>192243566</v>
      </c>
      <c r="G3" s="1263">
        <v>100.62651458000001</v>
      </c>
      <c r="H3" s="1273" t="s">
        <v>536</v>
      </c>
      <c r="I3" s="1240"/>
      <c r="J3" s="1240"/>
      <c r="K3" s="1240"/>
      <c r="L3" s="1240"/>
      <c r="M3" s="1253">
        <v>111304806</v>
      </c>
      <c r="N3" s="1263">
        <v>113.59601026</v>
      </c>
    </row>
    <row r="4" spans="1:79" ht="14.25" customHeight="1">
      <c r="A4" s="1241" t="s">
        <v>385</v>
      </c>
      <c r="B4" s="1241"/>
      <c r="C4" s="1241"/>
      <c r="D4" s="1241"/>
      <c r="E4" s="1248"/>
      <c r="F4" s="1254">
        <v>2462573</v>
      </c>
      <c r="G4" s="1264">
        <v>118.65299953</v>
      </c>
      <c r="H4" s="1274" t="s">
        <v>385</v>
      </c>
      <c r="I4" s="1281"/>
      <c r="J4" s="1281"/>
      <c r="K4" s="1281"/>
      <c r="L4" s="1286"/>
      <c r="M4" s="1254">
        <v>24580800</v>
      </c>
      <c r="N4" s="1290">
        <v>99.063920749999994</v>
      </c>
    </row>
    <row r="5" spans="1:79" ht="14.25" customHeight="1">
      <c r="A5" s="1242"/>
      <c r="B5" s="1242" t="s">
        <v>428</v>
      </c>
      <c r="C5" s="1242"/>
      <c r="D5" s="1242"/>
      <c r="E5" s="1249"/>
      <c r="F5" s="1255">
        <v>539741</v>
      </c>
      <c r="G5" s="1265">
        <v>145.87476318</v>
      </c>
      <c r="H5" s="1275"/>
      <c r="I5" s="1282" t="s">
        <v>428</v>
      </c>
      <c r="J5" s="1282"/>
      <c r="K5" s="1282"/>
      <c r="L5" s="1287"/>
      <c r="M5" s="1255">
        <v>15581463</v>
      </c>
      <c r="N5" s="1291">
        <v>100.23038602</v>
      </c>
    </row>
    <row r="6" spans="1:79" ht="14.25" customHeight="1">
      <c r="A6" s="1242"/>
      <c r="B6" s="1242" t="s">
        <v>187</v>
      </c>
      <c r="C6" s="1242"/>
      <c r="D6" s="1242"/>
      <c r="E6" s="1249"/>
      <c r="F6" s="1255">
        <v>1276891</v>
      </c>
      <c r="G6" s="1265">
        <v>142.33763540999999</v>
      </c>
      <c r="H6" s="1275"/>
      <c r="I6" s="1282"/>
      <c r="J6" s="1282"/>
      <c r="K6" s="1282" t="s">
        <v>480</v>
      </c>
      <c r="L6" s="1287"/>
      <c r="M6" s="1255">
        <v>11669187</v>
      </c>
      <c r="N6" s="1291">
        <v>103.50414777</v>
      </c>
    </row>
    <row r="7" spans="1:79" ht="14.25" customHeight="1">
      <c r="A7" s="1243"/>
      <c r="B7" s="1243"/>
      <c r="C7" s="1243" t="s">
        <v>81</v>
      </c>
      <c r="D7" s="1243"/>
      <c r="E7" s="1250"/>
      <c r="F7" s="1255">
        <v>505285</v>
      </c>
      <c r="G7" s="1265">
        <v>108.38932077</v>
      </c>
      <c r="H7" s="1275"/>
      <c r="I7" s="1282"/>
      <c r="J7" s="1282" t="s">
        <v>482</v>
      </c>
      <c r="K7" s="1282"/>
      <c r="L7" s="1287"/>
      <c r="M7" s="1255">
        <v>269426</v>
      </c>
      <c r="N7" s="1291">
        <v>188.64989007</v>
      </c>
    </row>
    <row r="8" spans="1:79" ht="14.25" customHeight="1">
      <c r="A8" s="1241" t="s">
        <v>509</v>
      </c>
      <c r="B8" s="1246"/>
      <c r="C8" s="1241"/>
      <c r="D8" s="1241"/>
      <c r="E8" s="1241"/>
      <c r="F8" s="1256">
        <v>144796</v>
      </c>
      <c r="G8" s="1266">
        <v>77.469543680000001</v>
      </c>
      <c r="H8" s="1275"/>
      <c r="I8" s="1282"/>
      <c r="J8" s="1282" t="s">
        <v>506</v>
      </c>
      <c r="K8" s="1282"/>
      <c r="L8" s="1287"/>
      <c r="M8" s="1255">
        <v>972321</v>
      </c>
      <c r="N8" s="1291">
        <v>57.128445450000001</v>
      </c>
      <c r="BX8" s="78">
        <v>71</v>
      </c>
    </row>
    <row r="9" spans="1:79" ht="14.25" customHeight="1">
      <c r="A9" s="1241" t="s">
        <v>486</v>
      </c>
      <c r="B9" s="1241"/>
      <c r="C9" s="1241"/>
      <c r="D9" s="1241"/>
      <c r="E9" s="1248"/>
      <c r="F9" s="1254">
        <v>675836</v>
      </c>
      <c r="G9" s="1264">
        <v>78.289174939999995</v>
      </c>
      <c r="H9" s="1275"/>
      <c r="I9" s="1282"/>
      <c r="J9" s="1282" t="s">
        <v>355</v>
      </c>
      <c r="K9" s="1282"/>
      <c r="L9" s="1287"/>
      <c r="M9" s="1255">
        <v>847626</v>
      </c>
      <c r="N9" s="1291">
        <v>71.237276899999998</v>
      </c>
      <c r="BW9" s="78">
        <v>12</v>
      </c>
    </row>
    <row r="10" spans="1:79" ht="14.25" customHeight="1">
      <c r="A10" s="1242"/>
      <c r="B10" s="1242" t="s">
        <v>305</v>
      </c>
      <c r="C10" s="1242"/>
      <c r="D10" s="1242"/>
      <c r="E10" s="1249"/>
      <c r="F10" s="1257">
        <v>366256</v>
      </c>
      <c r="G10" s="1267">
        <v>55.097466390000001</v>
      </c>
      <c r="H10" s="1275"/>
      <c r="I10" s="1282"/>
      <c r="J10" s="1282" t="s">
        <v>192</v>
      </c>
      <c r="K10" s="1282"/>
      <c r="L10" s="1287"/>
      <c r="M10" s="1255">
        <v>855370</v>
      </c>
      <c r="N10" s="1291">
        <v>66.059848270000003</v>
      </c>
      <c r="BW10" s="78">
        <v>11</v>
      </c>
      <c r="BZ10" s="78">
        <v>7</v>
      </c>
      <c r="CA10" s="78">
        <v>28</v>
      </c>
    </row>
    <row r="11" spans="1:79" ht="14.25" customHeight="1">
      <c r="A11" s="1241" t="s">
        <v>143</v>
      </c>
      <c r="B11" s="1241"/>
      <c r="C11" s="1241"/>
      <c r="D11" s="1241"/>
      <c r="E11" s="1248"/>
      <c r="F11" s="1254">
        <v>139069</v>
      </c>
      <c r="G11" s="1264">
        <v>62.947087310000001</v>
      </c>
      <c r="H11" s="1275"/>
      <c r="I11" s="1282"/>
      <c r="J11" s="1282" t="s">
        <v>253</v>
      </c>
      <c r="K11" s="1282"/>
      <c r="L11" s="1287"/>
      <c r="M11" s="1255">
        <v>608720</v>
      </c>
      <c r="N11" s="1291">
        <v>196.49249660000001</v>
      </c>
      <c r="BW11" s="78">
        <v>10</v>
      </c>
      <c r="BX11" s="78">
        <v>70</v>
      </c>
      <c r="BZ11" s="78">
        <v>6</v>
      </c>
    </row>
    <row r="12" spans="1:79" ht="14.25" customHeight="1">
      <c r="A12" s="1242"/>
      <c r="B12" s="1242"/>
      <c r="C12" s="1242" t="s">
        <v>127</v>
      </c>
      <c r="D12" s="1242"/>
      <c r="E12" s="1249"/>
      <c r="F12" s="1257">
        <v>137947</v>
      </c>
      <c r="G12" s="1267">
        <v>67.951509299999998</v>
      </c>
      <c r="H12" s="1275"/>
      <c r="I12" s="1282" t="s">
        <v>98</v>
      </c>
      <c r="J12" s="1282"/>
      <c r="K12" s="1282"/>
      <c r="L12" s="1282"/>
      <c r="M12" s="1257">
        <v>1483333</v>
      </c>
      <c r="N12" s="1292">
        <v>91.102740580000003</v>
      </c>
      <c r="BX12" s="78">
        <v>69</v>
      </c>
    </row>
    <row r="13" spans="1:79" ht="14.25" customHeight="1">
      <c r="A13" s="1244" t="s">
        <v>510</v>
      </c>
      <c r="B13" s="1244"/>
      <c r="C13" s="1244"/>
      <c r="D13" s="1244"/>
      <c r="E13" s="1251"/>
      <c r="F13" s="1254">
        <v>3269</v>
      </c>
      <c r="G13" s="1264" t="s">
        <v>898</v>
      </c>
      <c r="H13" s="1274" t="s">
        <v>509</v>
      </c>
      <c r="I13" s="1281"/>
      <c r="J13" s="1281"/>
      <c r="K13" s="1281"/>
      <c r="L13" s="1286"/>
      <c r="M13" s="1254">
        <v>479049</v>
      </c>
      <c r="N13" s="1290">
        <v>99.325938210000004</v>
      </c>
    </row>
    <row r="14" spans="1:79" ht="14.25" customHeight="1">
      <c r="A14" s="1241" t="s">
        <v>507</v>
      </c>
      <c r="B14" s="1241"/>
      <c r="C14" s="1241"/>
      <c r="D14" s="1241"/>
      <c r="E14" s="1248"/>
      <c r="F14" s="1254">
        <v>15667872</v>
      </c>
      <c r="G14" s="1264">
        <v>107.40285063</v>
      </c>
      <c r="H14" s="1275"/>
      <c r="I14" s="1282" t="s">
        <v>423</v>
      </c>
      <c r="J14" s="1282"/>
      <c r="K14" s="1282"/>
      <c r="L14" s="1287"/>
      <c r="M14" s="1257">
        <v>479049</v>
      </c>
      <c r="N14" s="1292">
        <v>99.325938210000004</v>
      </c>
    </row>
    <row r="15" spans="1:79" ht="14.25" customHeight="1">
      <c r="A15" s="1242"/>
      <c r="B15" s="1242"/>
      <c r="C15" s="1242" t="s">
        <v>241</v>
      </c>
      <c r="D15" s="1242"/>
      <c r="E15" s="1249"/>
      <c r="F15" s="1255">
        <v>1469783</v>
      </c>
      <c r="G15" s="1265">
        <v>130.50225927</v>
      </c>
      <c r="H15" s="1274" t="s">
        <v>486</v>
      </c>
      <c r="I15" s="1281"/>
      <c r="J15" s="1281"/>
      <c r="K15" s="1281"/>
      <c r="L15" s="1286"/>
      <c r="M15" s="1254">
        <v>8521838</v>
      </c>
      <c r="N15" s="1290">
        <v>102.33971137</v>
      </c>
    </row>
    <row r="16" spans="1:79" ht="14.25" customHeight="1">
      <c r="A16" s="1242"/>
      <c r="B16" s="1242"/>
      <c r="C16" s="1242" t="s">
        <v>511</v>
      </c>
      <c r="D16" s="1242"/>
      <c r="E16" s="1249"/>
      <c r="F16" s="1255">
        <v>521702</v>
      </c>
      <c r="G16" s="1265">
        <v>38.423840509999998</v>
      </c>
      <c r="H16" s="1275"/>
      <c r="I16" s="1282"/>
      <c r="J16" s="1282" t="s">
        <v>285</v>
      </c>
      <c r="K16" s="1282"/>
      <c r="L16" s="1287"/>
      <c r="M16" s="1255">
        <v>2449638</v>
      </c>
      <c r="N16" s="1291">
        <v>102.26472611</v>
      </c>
    </row>
    <row r="17" spans="1:14" ht="14.25" customHeight="1">
      <c r="A17" s="1242"/>
      <c r="B17" s="1242" t="s">
        <v>514</v>
      </c>
      <c r="C17" s="1242"/>
      <c r="D17" s="1242"/>
      <c r="E17" s="1249"/>
      <c r="F17" s="1255">
        <v>334691</v>
      </c>
      <c r="G17" s="1265">
        <v>99.485467659999998</v>
      </c>
      <c r="H17" s="1275"/>
      <c r="I17" s="1282"/>
      <c r="J17" s="1282" t="s">
        <v>189</v>
      </c>
      <c r="K17" s="1282"/>
      <c r="L17" s="1287"/>
      <c r="M17" s="1255" t="s">
        <v>816</v>
      </c>
      <c r="N17" s="1291" t="s">
        <v>867</v>
      </c>
    </row>
    <row r="18" spans="1:14" ht="14.25" customHeight="1">
      <c r="A18" s="1242"/>
      <c r="B18" s="1242" t="s">
        <v>505</v>
      </c>
      <c r="C18" s="1242"/>
      <c r="D18" s="1242"/>
      <c r="E18" s="1249"/>
      <c r="F18" s="1255">
        <v>973087</v>
      </c>
      <c r="G18" s="1265">
        <v>90.034122940000003</v>
      </c>
      <c r="H18" s="1275"/>
      <c r="I18" s="1282"/>
      <c r="J18" s="1282"/>
      <c r="K18" s="1282" t="s">
        <v>586</v>
      </c>
      <c r="L18" s="1287"/>
      <c r="M18" s="1255" t="s">
        <v>816</v>
      </c>
      <c r="N18" s="1291" t="s">
        <v>867</v>
      </c>
    </row>
    <row r="19" spans="1:14" ht="14.25" customHeight="1">
      <c r="A19" s="1242"/>
      <c r="B19" s="1242" t="s">
        <v>520</v>
      </c>
      <c r="C19" s="1242"/>
      <c r="D19" s="1242"/>
      <c r="E19" s="1249"/>
      <c r="F19" s="1255">
        <v>917886</v>
      </c>
      <c r="G19" s="1265">
        <v>174.98608325999999</v>
      </c>
      <c r="H19" s="1275"/>
      <c r="I19" s="1282"/>
      <c r="J19" s="1282" t="s">
        <v>247</v>
      </c>
      <c r="K19" s="1282"/>
      <c r="L19" s="1287"/>
      <c r="M19" s="1255">
        <v>414323</v>
      </c>
      <c r="N19" s="1291">
        <v>70.794190520000001</v>
      </c>
    </row>
    <row r="20" spans="1:14" ht="14.25" customHeight="1">
      <c r="A20" s="1242"/>
      <c r="B20" s="1242" t="s">
        <v>215</v>
      </c>
      <c r="C20" s="1242"/>
      <c r="D20" s="1242"/>
      <c r="E20" s="1249"/>
      <c r="F20" s="1257">
        <v>7735762</v>
      </c>
      <c r="G20" s="1267">
        <v>106.65669372000001</v>
      </c>
      <c r="H20" s="1275"/>
      <c r="I20" s="1282"/>
      <c r="J20" s="1282"/>
      <c r="K20" s="1282" t="s">
        <v>525</v>
      </c>
      <c r="L20" s="1287"/>
      <c r="M20" s="1255">
        <v>308205</v>
      </c>
      <c r="N20" s="1291">
        <v>65.499023480000005</v>
      </c>
    </row>
    <row r="21" spans="1:14" ht="14.25" customHeight="1">
      <c r="A21" s="1241" t="s">
        <v>291</v>
      </c>
      <c r="B21" s="1241"/>
      <c r="C21" s="1241"/>
      <c r="D21" s="1241"/>
      <c r="E21" s="1248"/>
      <c r="F21" s="1254">
        <v>19157684</v>
      </c>
      <c r="G21" s="1264">
        <v>110.649519</v>
      </c>
      <c r="H21" s="1275"/>
      <c r="I21" s="1282"/>
      <c r="J21" s="1282" t="s">
        <v>521</v>
      </c>
      <c r="K21" s="1282"/>
      <c r="L21" s="1287"/>
      <c r="M21" s="1255">
        <v>3954388</v>
      </c>
      <c r="N21" s="1291">
        <v>99.236227049999997</v>
      </c>
    </row>
    <row r="22" spans="1:14" ht="14.25" customHeight="1">
      <c r="A22" s="1242"/>
      <c r="B22" s="1242" t="s">
        <v>382</v>
      </c>
      <c r="C22" s="1242"/>
      <c r="D22" s="1242"/>
      <c r="E22" s="1249"/>
      <c r="F22" s="1255">
        <v>1556979</v>
      </c>
      <c r="G22" s="1265">
        <v>99.646337130000006</v>
      </c>
      <c r="H22" s="1275"/>
      <c r="I22" s="1282" t="s">
        <v>305</v>
      </c>
      <c r="J22" s="1282"/>
      <c r="K22" s="1282"/>
      <c r="L22" s="1282"/>
      <c r="M22" s="1257">
        <v>499245</v>
      </c>
      <c r="N22" s="1292">
        <v>116.87267364</v>
      </c>
    </row>
    <row r="23" spans="1:14" ht="14.25" customHeight="1">
      <c r="A23" s="1242"/>
      <c r="B23" s="1242" t="s">
        <v>441</v>
      </c>
      <c r="C23" s="1242"/>
      <c r="D23" s="1242"/>
      <c r="E23" s="1249"/>
      <c r="F23" s="1255">
        <v>2949203</v>
      </c>
      <c r="G23" s="1265">
        <v>107.80440677</v>
      </c>
      <c r="H23" s="1274" t="s">
        <v>143</v>
      </c>
      <c r="I23" s="1281"/>
      <c r="J23" s="1281"/>
      <c r="K23" s="1281"/>
      <c r="L23" s="1286"/>
      <c r="M23" s="1254">
        <v>9714046</v>
      </c>
      <c r="N23" s="1290">
        <v>179.06187799</v>
      </c>
    </row>
    <row r="24" spans="1:14" ht="14.25" customHeight="1">
      <c r="A24" s="1242"/>
      <c r="B24" s="1242"/>
      <c r="C24" s="1242" t="s">
        <v>458</v>
      </c>
      <c r="D24" s="1242"/>
      <c r="E24" s="1249"/>
      <c r="F24" s="1255">
        <v>2696166</v>
      </c>
      <c r="G24" s="1265">
        <v>110.74742516000001</v>
      </c>
      <c r="H24" s="1275"/>
      <c r="I24" s="1282" t="s">
        <v>58</v>
      </c>
      <c r="J24" s="1282"/>
      <c r="K24" s="1282"/>
      <c r="L24" s="1282"/>
      <c r="M24" s="1257">
        <v>9704827</v>
      </c>
      <c r="N24" s="1292">
        <v>180.14673357000001</v>
      </c>
    </row>
    <row r="25" spans="1:14" ht="14.25" customHeight="1">
      <c r="A25" s="1242"/>
      <c r="B25" s="1242" t="s">
        <v>120</v>
      </c>
      <c r="C25" s="1242"/>
      <c r="D25" s="1242"/>
      <c r="E25" s="1249"/>
      <c r="F25" s="1255">
        <v>1862963</v>
      </c>
      <c r="G25" s="1265">
        <v>100.37088939</v>
      </c>
      <c r="H25" s="1276" t="s">
        <v>510</v>
      </c>
      <c r="I25" s="1283"/>
      <c r="J25" s="1283"/>
      <c r="K25" s="1283"/>
      <c r="L25" s="1283"/>
      <c r="M25" s="1254">
        <v>506644</v>
      </c>
      <c r="N25" s="1290">
        <v>117.19108167</v>
      </c>
    </row>
    <row r="26" spans="1:14" ht="14.25" customHeight="1">
      <c r="A26" s="1242"/>
      <c r="B26" s="1242" t="s">
        <v>244</v>
      </c>
      <c r="C26" s="1242"/>
      <c r="D26" s="1242"/>
      <c r="E26" s="1249"/>
      <c r="F26" s="1255">
        <v>3544191</v>
      </c>
      <c r="G26" s="1265">
        <v>106.06120275000001</v>
      </c>
      <c r="H26" s="1274" t="s">
        <v>507</v>
      </c>
      <c r="I26" s="1281"/>
      <c r="J26" s="1281"/>
      <c r="K26" s="1281"/>
      <c r="L26" s="1286"/>
      <c r="M26" s="1254">
        <v>12817636</v>
      </c>
      <c r="N26" s="1290">
        <v>102.41348899</v>
      </c>
    </row>
    <row r="27" spans="1:14" ht="14.25" customHeight="1">
      <c r="A27" s="1242"/>
      <c r="B27" s="1242"/>
      <c r="C27" s="1242" t="s">
        <v>481</v>
      </c>
      <c r="D27" s="1242"/>
      <c r="E27" s="1249"/>
      <c r="F27" s="1255">
        <v>1406650</v>
      </c>
      <c r="G27" s="1265">
        <v>111.55301077999999</v>
      </c>
      <c r="H27" s="1275"/>
      <c r="I27" s="1282"/>
      <c r="J27" s="1282" t="s">
        <v>241</v>
      </c>
      <c r="K27" s="1282"/>
      <c r="L27" s="1287"/>
      <c r="M27" s="1255">
        <v>4426636</v>
      </c>
      <c r="N27" s="1291">
        <v>88.418236070000006</v>
      </c>
    </row>
    <row r="28" spans="1:14" ht="14.25" customHeight="1">
      <c r="A28" s="1242"/>
      <c r="B28" s="1242" t="s">
        <v>508</v>
      </c>
      <c r="C28" s="1242"/>
      <c r="D28" s="1242"/>
      <c r="E28" s="1249"/>
      <c r="F28" s="1255">
        <v>1650662</v>
      </c>
      <c r="G28" s="1265">
        <v>99.719688610000006</v>
      </c>
      <c r="H28" s="1275"/>
      <c r="I28" s="1282"/>
      <c r="J28" s="1282" t="s">
        <v>511</v>
      </c>
      <c r="K28" s="1282"/>
      <c r="L28" s="1287"/>
      <c r="M28" s="1255">
        <v>217837</v>
      </c>
      <c r="N28" s="1291">
        <v>66.111380879999999</v>
      </c>
    </row>
    <row r="29" spans="1:14" ht="14.25" customHeight="1">
      <c r="A29" s="1242"/>
      <c r="B29" s="1242"/>
      <c r="C29" s="1242" t="s">
        <v>523</v>
      </c>
      <c r="D29" s="1242"/>
      <c r="E29" s="1249"/>
      <c r="F29" s="1255">
        <v>1188090</v>
      </c>
      <c r="G29" s="1265">
        <v>92.970317480000006</v>
      </c>
      <c r="H29" s="1275"/>
      <c r="I29" s="1282" t="s">
        <v>514</v>
      </c>
      <c r="J29" s="1282"/>
      <c r="K29" s="1282"/>
      <c r="L29" s="1287"/>
      <c r="M29" s="1255">
        <v>735338</v>
      </c>
      <c r="N29" s="1291">
        <v>109.13427289000001</v>
      </c>
    </row>
    <row r="30" spans="1:14" ht="14.25" customHeight="1">
      <c r="A30" s="1242"/>
      <c r="B30" s="1242" t="s">
        <v>23</v>
      </c>
      <c r="C30" s="1242"/>
      <c r="D30" s="1242"/>
      <c r="E30" s="1249"/>
      <c r="F30" s="1255">
        <v>3331989</v>
      </c>
      <c r="G30" s="1265">
        <v>107.69748672</v>
      </c>
      <c r="H30" s="1275"/>
      <c r="I30" s="1282" t="s">
        <v>505</v>
      </c>
      <c r="J30" s="1282"/>
      <c r="K30" s="1282"/>
      <c r="L30" s="1287"/>
      <c r="M30" s="1255">
        <v>489542</v>
      </c>
      <c r="N30" s="1291">
        <v>86.647668940000003</v>
      </c>
    </row>
    <row r="31" spans="1:14" ht="14.25" customHeight="1">
      <c r="A31" s="1242"/>
      <c r="B31" s="1242"/>
      <c r="C31" s="1242" t="s">
        <v>524</v>
      </c>
      <c r="D31" s="1242"/>
      <c r="E31" s="1249"/>
      <c r="F31" s="1255">
        <v>3084070</v>
      </c>
      <c r="G31" s="1265">
        <v>107.57496853000001</v>
      </c>
      <c r="H31" s="1275"/>
      <c r="I31" s="1282" t="s">
        <v>520</v>
      </c>
      <c r="J31" s="1282"/>
      <c r="K31" s="1282"/>
      <c r="L31" s="1287"/>
      <c r="M31" s="1255">
        <v>524752</v>
      </c>
      <c r="N31" s="1291">
        <v>60.934137970000002</v>
      </c>
    </row>
    <row r="32" spans="1:14" ht="14.25" customHeight="1">
      <c r="A32" s="1242"/>
      <c r="B32" s="1242" t="s">
        <v>526</v>
      </c>
      <c r="C32" s="1242"/>
      <c r="D32" s="1242"/>
      <c r="E32" s="1249"/>
      <c r="F32" s="1255">
        <v>4244628</v>
      </c>
      <c r="G32" s="1265">
        <v>139.09593808</v>
      </c>
      <c r="H32" s="1275"/>
      <c r="I32" s="1282" t="s">
        <v>215</v>
      </c>
      <c r="J32" s="1282"/>
      <c r="K32" s="1282"/>
      <c r="L32" s="1287"/>
      <c r="M32" s="1255">
        <v>3693256</v>
      </c>
      <c r="N32" s="1291">
        <v>126.13721398</v>
      </c>
    </row>
    <row r="33" spans="1:58" ht="14.25" customHeight="1">
      <c r="A33" s="1242"/>
      <c r="B33" s="1242"/>
      <c r="C33" s="1242" t="s">
        <v>306</v>
      </c>
      <c r="D33" s="1242"/>
      <c r="E33" s="1249"/>
      <c r="F33" s="1255">
        <v>1093083</v>
      </c>
      <c r="G33" s="1265">
        <v>96.214218380000005</v>
      </c>
      <c r="H33" s="1275"/>
      <c r="I33" s="1282"/>
      <c r="J33" s="1282" t="s">
        <v>416</v>
      </c>
      <c r="K33" s="1282"/>
      <c r="L33" s="1282"/>
      <c r="M33" s="1257">
        <v>581954</v>
      </c>
      <c r="N33" s="1292">
        <v>100.1860992</v>
      </c>
    </row>
    <row r="34" spans="1:58" ht="14.25" customHeight="1">
      <c r="A34" s="1242"/>
      <c r="B34" s="1242"/>
      <c r="C34" s="1242" t="s">
        <v>373</v>
      </c>
      <c r="D34" s="1242"/>
      <c r="E34" s="1249"/>
      <c r="F34" s="1257">
        <v>2005265</v>
      </c>
      <c r="G34" s="1267">
        <v>275.23903512999999</v>
      </c>
      <c r="H34" s="1274" t="s">
        <v>291</v>
      </c>
      <c r="I34" s="1281"/>
      <c r="J34" s="1281"/>
      <c r="K34" s="1281"/>
      <c r="L34" s="1286"/>
      <c r="M34" s="1254">
        <v>13135400</v>
      </c>
      <c r="N34" s="1290">
        <v>118.52682545</v>
      </c>
    </row>
    <row r="35" spans="1:58" ht="14.25" customHeight="1">
      <c r="A35" s="1241" t="s">
        <v>75</v>
      </c>
      <c r="B35" s="1241"/>
      <c r="C35" s="1241"/>
      <c r="D35" s="1241"/>
      <c r="E35" s="1248"/>
      <c r="F35" s="1254">
        <v>125081676</v>
      </c>
      <c r="G35" s="1264">
        <v>102.99841428000001</v>
      </c>
      <c r="H35" s="1275"/>
      <c r="I35" s="1282" t="s">
        <v>382</v>
      </c>
      <c r="J35" s="1282"/>
      <c r="K35" s="1282"/>
      <c r="L35" s="1287"/>
      <c r="M35" s="1255">
        <v>386534</v>
      </c>
      <c r="N35" s="1291">
        <v>83.859952100000001</v>
      </c>
    </row>
    <row r="36" spans="1:58" ht="14.25" customHeight="1">
      <c r="A36" s="1242"/>
      <c r="B36" s="1242" t="s">
        <v>419</v>
      </c>
      <c r="C36" s="1242"/>
      <c r="D36" s="1242"/>
      <c r="E36" s="1249"/>
      <c r="F36" s="1255">
        <v>50985517</v>
      </c>
      <c r="G36" s="1265">
        <v>97.786956979999999</v>
      </c>
      <c r="H36" s="1275"/>
      <c r="I36" s="1282"/>
      <c r="J36" s="1282" t="s">
        <v>172</v>
      </c>
      <c r="K36" s="1282"/>
      <c r="L36" s="1287"/>
      <c r="M36" s="1255">
        <v>336871</v>
      </c>
      <c r="N36" s="1291">
        <v>100.54500142000001</v>
      </c>
    </row>
    <row r="37" spans="1:58" ht="14.25" customHeight="1">
      <c r="A37" s="1242"/>
      <c r="B37" s="1242"/>
      <c r="C37" s="1242" t="s">
        <v>119</v>
      </c>
      <c r="D37" s="1242"/>
      <c r="E37" s="1249"/>
      <c r="F37" s="1255">
        <v>22138921</v>
      </c>
      <c r="G37" s="1265">
        <v>82.421717979999997</v>
      </c>
      <c r="H37" s="1275"/>
      <c r="I37" s="1282"/>
      <c r="J37" s="1282" t="s">
        <v>529</v>
      </c>
      <c r="K37" s="1282"/>
      <c r="L37" s="1287"/>
      <c r="M37" s="1255">
        <v>621688</v>
      </c>
      <c r="N37" s="1291">
        <v>221.14605455</v>
      </c>
    </row>
    <row r="38" spans="1:58" ht="14.25" customHeight="1">
      <c r="A38" s="1242"/>
      <c r="B38" s="1242"/>
      <c r="C38" s="1242" t="s">
        <v>530</v>
      </c>
      <c r="D38" s="1242"/>
      <c r="E38" s="1249"/>
      <c r="F38" s="1255">
        <v>1722585</v>
      </c>
      <c r="G38" s="1265">
        <v>105.40716672000001</v>
      </c>
      <c r="H38" s="1275"/>
      <c r="I38" s="1282"/>
      <c r="J38" s="1282" t="s">
        <v>531</v>
      </c>
      <c r="K38" s="1282"/>
      <c r="L38" s="1287"/>
      <c r="M38" s="1255">
        <v>930889</v>
      </c>
      <c r="N38" s="1291">
        <v>101.03752184</v>
      </c>
    </row>
    <row r="39" spans="1:58" ht="14.25" customHeight="1">
      <c r="A39" s="1242"/>
      <c r="B39" s="1242"/>
      <c r="C39" s="1242" t="s">
        <v>532</v>
      </c>
      <c r="D39" s="1242"/>
      <c r="E39" s="1249"/>
      <c r="F39" s="1255">
        <v>1439252</v>
      </c>
      <c r="G39" s="1265">
        <v>114.59916028000001</v>
      </c>
      <c r="H39" s="1275"/>
      <c r="I39" s="1282" t="s">
        <v>537</v>
      </c>
      <c r="J39" s="1282"/>
      <c r="K39" s="1282"/>
      <c r="L39" s="1287"/>
      <c r="M39" s="1255">
        <v>2055468</v>
      </c>
      <c r="N39" s="1291">
        <v>129.99747020999999</v>
      </c>
    </row>
    <row r="40" spans="1:58" ht="14.25" customHeight="1">
      <c r="A40" s="1242"/>
      <c r="B40" s="1242"/>
      <c r="C40" s="1242"/>
      <c r="D40" s="1242" t="s">
        <v>376</v>
      </c>
      <c r="E40" s="1249"/>
      <c r="F40" s="1255">
        <v>896246</v>
      </c>
      <c r="G40" s="1265">
        <v>119.33859824</v>
      </c>
      <c r="H40" s="1275"/>
      <c r="I40" s="1282"/>
      <c r="J40" s="1282" t="s">
        <v>540</v>
      </c>
      <c r="K40" s="1282"/>
      <c r="L40" s="1287"/>
      <c r="M40" s="1255">
        <v>1853723</v>
      </c>
      <c r="N40" s="1291">
        <v>133.67979410000001</v>
      </c>
    </row>
    <row r="41" spans="1:58" ht="14.25" customHeight="1">
      <c r="A41" s="1242"/>
      <c r="B41" s="1242"/>
      <c r="C41" s="1242" t="s">
        <v>436</v>
      </c>
      <c r="D41" s="1242"/>
      <c r="E41" s="1249"/>
      <c r="F41" s="1255">
        <v>6508187</v>
      </c>
      <c r="G41" s="1265">
        <v>89.942162550000006</v>
      </c>
      <c r="H41" s="1275"/>
      <c r="I41" s="1282" t="s">
        <v>380</v>
      </c>
      <c r="J41" s="1282"/>
      <c r="K41" s="1282"/>
      <c r="L41" s="1287"/>
      <c r="M41" s="1255">
        <v>2086316</v>
      </c>
      <c r="N41" s="1291">
        <v>117.50821194</v>
      </c>
    </row>
    <row r="42" spans="1:58" ht="14.25" customHeight="1">
      <c r="A42" s="1242"/>
      <c r="B42" s="1242"/>
      <c r="C42" s="1242" t="s">
        <v>191</v>
      </c>
      <c r="D42" s="1242"/>
      <c r="E42" s="1249"/>
      <c r="F42" s="1255">
        <v>6844900</v>
      </c>
      <c r="G42" s="1265">
        <v>263.66087592999997</v>
      </c>
      <c r="H42" s="1275"/>
      <c r="I42" s="1282" t="s">
        <v>344</v>
      </c>
      <c r="J42" s="1282"/>
      <c r="K42" s="1282"/>
      <c r="L42" s="1287"/>
      <c r="M42" s="1255">
        <v>1125932</v>
      </c>
      <c r="N42" s="1291">
        <v>95.648901460000005</v>
      </c>
    </row>
    <row r="43" spans="1:58" ht="14.25" customHeight="1">
      <c r="A43" s="1242"/>
      <c r="B43" s="1242"/>
      <c r="C43" s="1242"/>
      <c r="D43" s="1242" t="s">
        <v>80</v>
      </c>
      <c r="E43" s="1249"/>
      <c r="F43" s="1255">
        <v>5842520</v>
      </c>
      <c r="G43" s="1265">
        <v>320.04075473</v>
      </c>
      <c r="H43" s="1275"/>
      <c r="I43" s="1282" t="s">
        <v>260</v>
      </c>
      <c r="J43" s="1282"/>
      <c r="K43" s="1282"/>
      <c r="L43" s="1287"/>
      <c r="M43" s="1255">
        <v>806565</v>
      </c>
      <c r="N43" s="1291">
        <v>159.80697903000001</v>
      </c>
    </row>
    <row r="44" spans="1:58" ht="14.25" customHeight="1">
      <c r="A44" s="1242"/>
      <c r="B44" s="1242"/>
      <c r="C44" s="1242" t="s">
        <v>527</v>
      </c>
      <c r="D44" s="1242"/>
      <c r="E44" s="1249"/>
      <c r="F44" s="1255">
        <v>3371505</v>
      </c>
      <c r="G44" s="1265">
        <v>100.66309457</v>
      </c>
      <c r="H44" s="1275"/>
      <c r="I44" s="1282"/>
      <c r="J44" s="1282" t="s">
        <v>113</v>
      </c>
      <c r="K44" s="1282"/>
      <c r="L44" s="1287"/>
      <c r="M44" s="1255">
        <v>2545883</v>
      </c>
      <c r="N44" s="1291">
        <v>125.4301328</v>
      </c>
    </row>
    <row r="45" spans="1:58" ht="14.25" customHeight="1">
      <c r="A45" s="1242"/>
      <c r="B45" s="1242"/>
      <c r="C45" s="1242" t="s">
        <v>347</v>
      </c>
      <c r="D45" s="1242"/>
      <c r="E45" s="1249"/>
      <c r="F45" s="1255">
        <v>309534</v>
      </c>
      <c r="G45" s="1265">
        <v>90.522898749999996</v>
      </c>
      <c r="H45" s="1275"/>
      <c r="I45" s="1282" t="s">
        <v>512</v>
      </c>
      <c r="J45" s="1282"/>
      <c r="K45" s="1282"/>
      <c r="L45" s="1282"/>
      <c r="M45" s="1257">
        <v>1422235</v>
      </c>
      <c r="N45" s="1292">
        <v>126.84811333</v>
      </c>
    </row>
    <row r="46" spans="1:58" ht="14.25" customHeight="1">
      <c r="A46" s="1242"/>
      <c r="B46" s="1242"/>
      <c r="C46" s="1242" t="s">
        <v>543</v>
      </c>
      <c r="D46" s="1242"/>
      <c r="E46" s="1249"/>
      <c r="F46" s="1255">
        <v>703863</v>
      </c>
      <c r="G46" s="1265">
        <v>99.862945479999993</v>
      </c>
      <c r="H46" s="1274" t="s">
        <v>75</v>
      </c>
      <c r="I46" s="1281"/>
      <c r="J46" s="1281"/>
      <c r="K46" s="1281"/>
      <c r="L46" s="1281"/>
      <c r="M46" s="1254">
        <v>29351093</v>
      </c>
      <c r="N46" s="1290">
        <v>112.7505307</v>
      </c>
    </row>
    <row r="47" spans="1:58" ht="14.25" customHeight="1">
      <c r="A47" s="1242"/>
      <c r="B47" s="1242"/>
      <c r="C47" s="1242" t="s">
        <v>118</v>
      </c>
      <c r="D47" s="1242"/>
      <c r="E47" s="1249"/>
      <c r="F47" s="1255">
        <v>545444</v>
      </c>
      <c r="G47" s="1265">
        <v>124.85413114000001</v>
      </c>
      <c r="H47" s="1275"/>
      <c r="I47" s="1282" t="s">
        <v>419</v>
      </c>
      <c r="J47" s="1282"/>
      <c r="K47" s="1282"/>
      <c r="L47" s="1282"/>
      <c r="M47" s="1255">
        <v>10756283</v>
      </c>
      <c r="N47" s="1291">
        <v>116.67203406</v>
      </c>
      <c r="AF47" s="78">
        <v>1</v>
      </c>
      <c r="AS47" s="78" t="s">
        <v>844</v>
      </c>
      <c r="BF47" s="78">
        <v>-1</v>
      </c>
    </row>
    <row r="48" spans="1:58" ht="14.25" customHeight="1">
      <c r="A48" s="1242"/>
      <c r="B48" s="1242" t="s">
        <v>544</v>
      </c>
      <c r="C48" s="1242"/>
      <c r="D48" s="1242"/>
      <c r="E48" s="1249"/>
      <c r="F48" s="1255">
        <v>33141592</v>
      </c>
      <c r="G48" s="1265">
        <v>101.38213865</v>
      </c>
      <c r="H48" s="1275"/>
      <c r="I48" s="1282"/>
      <c r="J48" s="1282" t="s">
        <v>119</v>
      </c>
      <c r="K48" s="1282"/>
      <c r="L48" s="1282"/>
      <c r="M48" s="1255">
        <v>695605</v>
      </c>
      <c r="N48" s="1291">
        <v>80.219784020000006</v>
      </c>
    </row>
    <row r="49" spans="1:14" ht="14.25" customHeight="1">
      <c r="A49" s="1242"/>
      <c r="B49" s="1242"/>
      <c r="C49" s="1242" t="s">
        <v>307</v>
      </c>
      <c r="D49" s="1242"/>
      <c r="E49" s="1249"/>
      <c r="F49" s="1255">
        <v>6562656</v>
      </c>
      <c r="G49" s="1265">
        <v>103.14984231</v>
      </c>
      <c r="H49" s="1275"/>
      <c r="I49" s="1282"/>
      <c r="J49" s="1282" t="s">
        <v>530</v>
      </c>
      <c r="K49" s="1282"/>
      <c r="L49" s="1282"/>
      <c r="M49" s="1255">
        <v>1207668</v>
      </c>
      <c r="N49" s="1291">
        <v>123.77807296</v>
      </c>
    </row>
    <row r="50" spans="1:14" ht="14.25" customHeight="1">
      <c r="A50" s="1242"/>
      <c r="B50" s="1242"/>
      <c r="C50" s="1242" t="s">
        <v>545</v>
      </c>
      <c r="D50" s="1242"/>
      <c r="E50" s="1249"/>
      <c r="F50" s="1255">
        <v>7557729</v>
      </c>
      <c r="G50" s="1265">
        <v>109.5300185</v>
      </c>
      <c r="H50" s="1275"/>
      <c r="I50" s="1282"/>
      <c r="J50" s="1282" t="s">
        <v>532</v>
      </c>
      <c r="K50" s="1282"/>
      <c r="L50" s="1282"/>
      <c r="M50" s="1255">
        <v>149128</v>
      </c>
      <c r="N50" s="1291">
        <v>59.128504020000001</v>
      </c>
    </row>
    <row r="51" spans="1:14" ht="14.25" customHeight="1">
      <c r="A51" s="1242"/>
      <c r="B51" s="1242"/>
      <c r="C51" s="1242" t="s">
        <v>456</v>
      </c>
      <c r="D51" s="1242"/>
      <c r="E51" s="1249"/>
      <c r="F51" s="1255">
        <v>2339960</v>
      </c>
      <c r="G51" s="1265">
        <v>102.80301156</v>
      </c>
      <c r="H51" s="1275"/>
      <c r="I51" s="1282"/>
      <c r="J51" s="1282" t="s">
        <v>243</v>
      </c>
      <c r="K51" s="1282"/>
      <c r="L51" s="1282"/>
      <c r="M51" s="1255">
        <v>1095597</v>
      </c>
      <c r="N51" s="1291">
        <v>144.37501234999999</v>
      </c>
    </row>
    <row r="52" spans="1:14" ht="14.25" customHeight="1">
      <c r="A52" s="1242"/>
      <c r="B52" s="1242"/>
      <c r="C52" s="1242" t="s">
        <v>547</v>
      </c>
      <c r="D52" s="1242"/>
      <c r="E52" s="1249"/>
      <c r="F52" s="1255">
        <v>401022</v>
      </c>
      <c r="G52" s="1265">
        <v>84.646477869999998</v>
      </c>
      <c r="H52" s="1275"/>
      <c r="I52" s="1282"/>
      <c r="J52" s="1282" t="s">
        <v>549</v>
      </c>
      <c r="K52" s="1282"/>
      <c r="L52" s="1282"/>
      <c r="M52" s="1255">
        <v>3161566</v>
      </c>
      <c r="N52" s="1291">
        <v>115.51804459</v>
      </c>
    </row>
    <row r="53" spans="1:14" ht="14.25" customHeight="1">
      <c r="A53" s="1242"/>
      <c r="B53" s="1242"/>
      <c r="C53" s="1242" t="s">
        <v>14</v>
      </c>
      <c r="D53" s="1242"/>
      <c r="E53" s="1249"/>
      <c r="F53" s="1255">
        <v>418495</v>
      </c>
      <c r="G53" s="1265">
        <v>121.40459688999999</v>
      </c>
      <c r="H53" s="1275"/>
      <c r="I53" s="1282"/>
      <c r="J53" s="1282"/>
      <c r="K53" s="1282" t="s">
        <v>246</v>
      </c>
      <c r="L53" s="1282"/>
      <c r="M53" s="1255">
        <v>1661137</v>
      </c>
      <c r="N53" s="1291">
        <v>134.79961470000001</v>
      </c>
    </row>
    <row r="54" spans="1:14" ht="14.25" customHeight="1">
      <c r="A54" s="1242"/>
      <c r="B54" s="1242"/>
      <c r="C54" s="1242" t="s">
        <v>278</v>
      </c>
      <c r="D54" s="1242"/>
      <c r="E54" s="1249"/>
      <c r="F54" s="1255">
        <v>4727208</v>
      </c>
      <c r="G54" s="1265">
        <v>102.21575939</v>
      </c>
      <c r="H54" s="1275"/>
      <c r="I54" s="1282"/>
      <c r="J54" s="1282" t="s">
        <v>551</v>
      </c>
      <c r="K54" s="1282"/>
      <c r="L54" s="1282"/>
      <c r="M54" s="1255">
        <v>2032016</v>
      </c>
      <c r="N54" s="1291">
        <v>140.00598052000001</v>
      </c>
    </row>
    <row r="55" spans="1:14" ht="14.25" customHeight="1">
      <c r="A55" s="1242"/>
      <c r="B55" s="1242"/>
      <c r="C55" s="1242"/>
      <c r="D55" s="1242" t="s">
        <v>289</v>
      </c>
      <c r="E55" s="1249"/>
      <c r="F55" s="1255">
        <v>2144375</v>
      </c>
      <c r="G55" s="1265">
        <v>93.403812419999994</v>
      </c>
      <c r="H55" s="1275"/>
      <c r="I55" s="1282"/>
      <c r="J55" s="1282" t="s">
        <v>502</v>
      </c>
      <c r="K55" s="1282"/>
      <c r="L55" s="1282"/>
      <c r="M55" s="1255">
        <v>696178</v>
      </c>
      <c r="N55" s="1291">
        <v>97.395340770000004</v>
      </c>
    </row>
    <row r="56" spans="1:14" ht="14.25" customHeight="1">
      <c r="A56" s="1242"/>
      <c r="B56" s="1242"/>
      <c r="C56" s="1242"/>
      <c r="D56" s="1242" t="s">
        <v>404</v>
      </c>
      <c r="E56" s="1249"/>
      <c r="F56" s="1255">
        <v>1601620</v>
      </c>
      <c r="G56" s="1265">
        <v>115.00462784</v>
      </c>
      <c r="H56" s="1275"/>
      <c r="I56" s="1282" t="s">
        <v>544</v>
      </c>
      <c r="J56" s="1282"/>
      <c r="K56" s="1282"/>
      <c r="L56" s="1282"/>
      <c r="M56" s="1255">
        <v>13879371</v>
      </c>
      <c r="N56" s="1291">
        <v>109.94511288</v>
      </c>
    </row>
    <row r="57" spans="1:14" ht="14.25" customHeight="1">
      <c r="A57" s="1242"/>
      <c r="B57" s="1242"/>
      <c r="C57" s="1242" t="s">
        <v>552</v>
      </c>
      <c r="D57" s="1242"/>
      <c r="E57" s="1249"/>
      <c r="F57" s="1255">
        <v>1552743</v>
      </c>
      <c r="G57" s="1265">
        <v>98.688929689999995</v>
      </c>
      <c r="H57" s="1275"/>
      <c r="I57" s="1282"/>
      <c r="J57" s="1282" t="s">
        <v>307</v>
      </c>
      <c r="K57" s="1282"/>
      <c r="L57" s="1282"/>
      <c r="M57" s="1255">
        <v>1972935</v>
      </c>
      <c r="N57" s="1291">
        <v>109.74455876</v>
      </c>
    </row>
    <row r="58" spans="1:14" ht="14.25" customHeight="1">
      <c r="A58" s="1242"/>
      <c r="B58" s="1242"/>
      <c r="C58" s="1242" t="s">
        <v>555</v>
      </c>
      <c r="D58" s="1242"/>
      <c r="E58" s="1249"/>
      <c r="F58" s="1255">
        <v>2503499</v>
      </c>
      <c r="G58" s="1265">
        <v>90.929031019999996</v>
      </c>
      <c r="H58" s="1275"/>
      <c r="I58" s="1282"/>
      <c r="J58" s="1282" t="s">
        <v>545</v>
      </c>
      <c r="K58" s="1282"/>
      <c r="L58" s="1282"/>
      <c r="M58" s="1255">
        <v>2031271</v>
      </c>
      <c r="N58" s="1291">
        <v>122.97526535</v>
      </c>
    </row>
    <row r="59" spans="1:14" ht="14.25" customHeight="1">
      <c r="A59" s="1242"/>
      <c r="B59" s="1242" t="s">
        <v>302</v>
      </c>
      <c r="C59" s="1242"/>
      <c r="D59" s="1242"/>
      <c r="E59" s="1249"/>
      <c r="F59" s="1255">
        <v>40954567</v>
      </c>
      <c r="G59" s="1265">
        <v>111.86339482</v>
      </c>
      <c r="H59" s="1275"/>
      <c r="I59" s="1282"/>
      <c r="J59" s="1282" t="s">
        <v>197</v>
      </c>
      <c r="K59" s="1282"/>
      <c r="L59" s="1287"/>
      <c r="M59" s="1255">
        <v>4498462</v>
      </c>
      <c r="N59" s="1291">
        <v>108.86808662999999</v>
      </c>
    </row>
    <row r="60" spans="1:14" ht="14.25" customHeight="1">
      <c r="A60" s="1242"/>
      <c r="B60" s="1242"/>
      <c r="C60" s="1242" t="s">
        <v>326</v>
      </c>
      <c r="D60" s="1242"/>
      <c r="E60" s="1249"/>
      <c r="F60" s="1255">
        <v>598650</v>
      </c>
      <c r="G60" s="1265">
        <v>154.13789374000001</v>
      </c>
      <c r="H60" s="1275"/>
      <c r="I60" s="1282"/>
      <c r="J60" s="1282" t="s">
        <v>598</v>
      </c>
      <c r="K60" s="1282"/>
      <c r="L60" s="1287"/>
      <c r="M60" s="1255">
        <v>812710</v>
      </c>
      <c r="N60" s="1291">
        <v>116.60733784</v>
      </c>
    </row>
    <row r="61" spans="1:14" ht="14.25" customHeight="1">
      <c r="A61" s="1242"/>
      <c r="B61" s="1242"/>
      <c r="C61" s="1242"/>
      <c r="D61" s="1242" t="s">
        <v>163</v>
      </c>
      <c r="E61" s="1249"/>
      <c r="F61" s="1255">
        <v>390207</v>
      </c>
      <c r="G61" s="1265">
        <v>239.95904411999999</v>
      </c>
      <c r="H61" s="1275"/>
      <c r="I61" s="1282"/>
      <c r="J61" s="1282" t="s">
        <v>484</v>
      </c>
      <c r="K61" s="1282"/>
      <c r="L61" s="1287"/>
      <c r="M61" s="1255">
        <v>479530</v>
      </c>
      <c r="N61" s="1291">
        <v>110.96404249</v>
      </c>
    </row>
    <row r="62" spans="1:14">
      <c r="A62" s="1242"/>
      <c r="B62" s="1242"/>
      <c r="C62" s="1242"/>
      <c r="D62" s="1242" t="s">
        <v>324</v>
      </c>
      <c r="E62" s="1249"/>
      <c r="F62" s="1255">
        <v>208443</v>
      </c>
      <c r="G62" s="1265">
        <v>92.324557519999999</v>
      </c>
      <c r="H62" s="1275"/>
      <c r="I62" s="1282"/>
      <c r="J62" s="1282" t="s">
        <v>556</v>
      </c>
      <c r="K62" s="1282"/>
      <c r="L62" s="1287"/>
      <c r="M62" s="1255">
        <v>870642</v>
      </c>
      <c r="N62" s="1291">
        <v>101.18579004</v>
      </c>
    </row>
    <row r="63" spans="1:14">
      <c r="A63" s="1242"/>
      <c r="B63" s="1242"/>
      <c r="C63" s="1242" t="s">
        <v>223</v>
      </c>
      <c r="D63" s="1242"/>
      <c r="E63" s="1249"/>
      <c r="F63" s="1255">
        <v>13152997</v>
      </c>
      <c r="G63" s="1265">
        <v>81.061535969999994</v>
      </c>
      <c r="H63" s="1275"/>
      <c r="I63" s="1282"/>
      <c r="J63" s="1282" t="s">
        <v>398</v>
      </c>
      <c r="K63" s="1282"/>
      <c r="L63" s="1287"/>
      <c r="M63" s="1255">
        <v>335416</v>
      </c>
      <c r="N63" s="1291">
        <v>100.57390959999999</v>
      </c>
    </row>
    <row r="64" spans="1:14">
      <c r="A64" s="1242"/>
      <c r="B64" s="1242"/>
      <c r="C64" s="1242" t="s">
        <v>515</v>
      </c>
      <c r="D64" s="1242"/>
      <c r="E64" s="1249"/>
      <c r="F64" s="1255">
        <v>24901850</v>
      </c>
      <c r="G64" s="1265">
        <v>126.83333774</v>
      </c>
      <c r="H64" s="1275"/>
      <c r="I64" s="1282" t="s">
        <v>302</v>
      </c>
      <c r="J64" s="1282"/>
      <c r="K64" s="1282"/>
      <c r="L64" s="1287"/>
      <c r="M64" s="1255">
        <v>4715439</v>
      </c>
      <c r="N64" s="1291">
        <v>112.57435124</v>
      </c>
    </row>
    <row r="65" spans="1:15">
      <c r="A65" s="1242"/>
      <c r="B65" s="1242"/>
      <c r="C65" s="1242"/>
      <c r="D65" s="1242" t="s">
        <v>258</v>
      </c>
      <c r="E65" s="1249"/>
      <c r="F65" s="1255">
        <v>22731041</v>
      </c>
      <c r="G65" s="1265">
        <v>127.34679364</v>
      </c>
      <c r="H65" s="1275"/>
      <c r="I65" s="1282"/>
      <c r="J65" s="1282" t="s">
        <v>387</v>
      </c>
      <c r="K65" s="1282"/>
      <c r="L65" s="1287"/>
      <c r="M65" s="1255">
        <v>2150004</v>
      </c>
      <c r="N65" s="1291">
        <v>82.975952070000005</v>
      </c>
    </row>
    <row r="66" spans="1:15">
      <c r="A66" s="1242"/>
      <c r="B66" s="1242"/>
      <c r="C66" s="1242" t="s">
        <v>557</v>
      </c>
      <c r="D66" s="1242"/>
      <c r="E66" s="1249"/>
      <c r="F66" s="1255">
        <v>9451</v>
      </c>
      <c r="G66" s="1265">
        <v>141.77917792</v>
      </c>
      <c r="H66" s="1275"/>
      <c r="I66" s="1282"/>
      <c r="J66" s="1282" t="s">
        <v>8</v>
      </c>
      <c r="K66" s="1282"/>
      <c r="L66" s="1282"/>
      <c r="M66" s="1257">
        <v>2437301</v>
      </c>
      <c r="N66" s="1292">
        <v>174.90097105999999</v>
      </c>
    </row>
    <row r="67" spans="1:15">
      <c r="A67" s="1242"/>
      <c r="B67" s="1242"/>
      <c r="C67" s="1242" t="s">
        <v>517</v>
      </c>
      <c r="D67" s="1242"/>
      <c r="E67" s="1249"/>
      <c r="F67" s="1257">
        <v>2121940</v>
      </c>
      <c r="G67" s="1267" t="s">
        <v>33</v>
      </c>
      <c r="H67" s="1274" t="s">
        <v>320</v>
      </c>
      <c r="I67" s="1281"/>
      <c r="J67" s="1281"/>
      <c r="K67" s="1281"/>
      <c r="L67" s="1286"/>
      <c r="M67" s="1254">
        <v>11402543</v>
      </c>
      <c r="N67" s="1290">
        <v>135.23684177999999</v>
      </c>
    </row>
    <row r="68" spans="1:15">
      <c r="A68" s="1241" t="s">
        <v>320</v>
      </c>
      <c r="B68" s="1241"/>
      <c r="C68" s="1241"/>
      <c r="D68" s="1241"/>
      <c r="E68" s="1248"/>
      <c r="F68" s="1254">
        <v>19958628</v>
      </c>
      <c r="G68" s="1264">
        <v>77.169795739999998</v>
      </c>
      <c r="H68" s="1275"/>
      <c r="I68" s="1282" t="s">
        <v>362</v>
      </c>
      <c r="J68" s="1282"/>
      <c r="K68" s="1282"/>
      <c r="L68" s="1287"/>
      <c r="M68" s="1255">
        <v>794562</v>
      </c>
      <c r="N68" s="1291">
        <v>111.86681215</v>
      </c>
    </row>
    <row r="69" spans="1:15">
      <c r="A69" s="1242"/>
      <c r="B69" s="1242"/>
      <c r="C69" s="1242" t="s">
        <v>559</v>
      </c>
      <c r="D69" s="1242"/>
      <c r="E69" s="1249"/>
      <c r="F69" s="1255">
        <v>10327508</v>
      </c>
      <c r="G69" s="1265">
        <v>69.680754769999993</v>
      </c>
      <c r="H69" s="1275"/>
      <c r="I69" s="1282" t="s">
        <v>234</v>
      </c>
      <c r="J69" s="1282"/>
      <c r="K69" s="1282"/>
      <c r="L69" s="1287"/>
      <c r="M69" s="1255">
        <v>406091</v>
      </c>
      <c r="N69" s="1291">
        <v>126.12383455</v>
      </c>
    </row>
    <row r="70" spans="1:15">
      <c r="A70" s="1242"/>
      <c r="B70" s="1242"/>
      <c r="C70" s="1242" t="s">
        <v>541</v>
      </c>
      <c r="D70" s="1242"/>
      <c r="E70" s="1249"/>
      <c r="F70" s="1258">
        <v>3772402</v>
      </c>
      <c r="G70" s="1268">
        <v>65.297549059999994</v>
      </c>
      <c r="H70" s="1275"/>
      <c r="I70" s="1282" t="s">
        <v>395</v>
      </c>
      <c r="J70" s="1282"/>
      <c r="K70" s="1282"/>
      <c r="L70" s="1287"/>
      <c r="M70" s="1255">
        <v>460903</v>
      </c>
      <c r="N70" s="1291">
        <v>168.50612197000001</v>
      </c>
    </row>
    <row r="71" spans="1:15">
      <c r="A71" s="1242"/>
      <c r="B71" s="1242"/>
      <c r="C71" s="1242" t="s">
        <v>311</v>
      </c>
      <c r="D71" s="1242"/>
      <c r="E71" s="1249"/>
      <c r="F71" s="1258">
        <v>851901</v>
      </c>
      <c r="G71" s="1268">
        <v>57.80494805</v>
      </c>
      <c r="H71" s="1275"/>
      <c r="I71" s="1282"/>
      <c r="J71" s="1282" t="s">
        <v>559</v>
      </c>
      <c r="K71" s="1282"/>
      <c r="L71" s="1287"/>
      <c r="M71" s="1255">
        <v>1372582</v>
      </c>
      <c r="N71" s="1291">
        <v>130.22340162</v>
      </c>
    </row>
    <row r="72" spans="1:15">
      <c r="A72" s="1242"/>
      <c r="B72" s="1242"/>
      <c r="C72" s="1242" t="s">
        <v>394</v>
      </c>
      <c r="D72" s="1242"/>
      <c r="E72" s="1249"/>
      <c r="F72" s="1258">
        <v>2509047</v>
      </c>
      <c r="G72" s="1268">
        <v>107.47215156999999</v>
      </c>
      <c r="H72" s="1277"/>
      <c r="I72" s="1242"/>
      <c r="J72" s="1242" t="s">
        <v>477</v>
      </c>
      <c r="K72" s="1242"/>
      <c r="L72" s="1249"/>
      <c r="M72" s="1255">
        <v>2248983</v>
      </c>
      <c r="N72" s="1291">
        <v>130.97298698</v>
      </c>
      <c r="O72" s="1295"/>
    </row>
    <row r="73" spans="1:15">
      <c r="A73" s="1245"/>
      <c r="B73" s="1245"/>
      <c r="C73" s="1245" t="s">
        <v>316</v>
      </c>
      <c r="D73" s="1245"/>
      <c r="E73" s="1245"/>
      <c r="F73" s="1259">
        <v>1637188</v>
      </c>
      <c r="G73" s="1269">
        <v>279.22351688999998</v>
      </c>
      <c r="H73" s="1277"/>
      <c r="I73" s="1242"/>
      <c r="J73" s="1242" t="s">
        <v>349</v>
      </c>
      <c r="K73" s="1242"/>
      <c r="L73" s="1249"/>
      <c r="M73" s="1255">
        <v>2370473</v>
      </c>
      <c r="N73" s="1291">
        <v>195.39302429</v>
      </c>
      <c r="O73" s="1295"/>
    </row>
    <row r="74" spans="1:15">
      <c r="A74" s="1242" t="s">
        <v>3</v>
      </c>
      <c r="B74" s="1242"/>
      <c r="C74" s="1242"/>
      <c r="D74" s="1242"/>
      <c r="E74" s="1249"/>
      <c r="F74" s="1260">
        <v>8952163</v>
      </c>
      <c r="G74" s="1270">
        <v>105.38587102</v>
      </c>
      <c r="H74" s="1278"/>
      <c r="I74" s="1245"/>
      <c r="J74" s="1245" t="s">
        <v>383</v>
      </c>
      <c r="K74" s="1245"/>
      <c r="L74" s="1245"/>
      <c r="M74" s="1257">
        <v>255894</v>
      </c>
      <c r="N74" s="1292">
        <v>103.34934027</v>
      </c>
      <c r="O74" s="1295"/>
    </row>
    <row r="75" spans="1:15">
      <c r="A75" s="1245"/>
      <c r="B75" s="1245"/>
      <c r="C75" s="1245"/>
      <c r="D75" s="1245"/>
      <c r="E75" s="1245"/>
      <c r="F75" s="1261"/>
      <c r="G75" s="1271"/>
      <c r="H75" s="1278" t="s">
        <v>3</v>
      </c>
      <c r="I75" s="1245"/>
      <c r="J75" s="1245"/>
      <c r="K75" s="1245"/>
      <c r="L75" s="1245"/>
      <c r="M75" s="1253">
        <v>795757</v>
      </c>
      <c r="N75" s="1293">
        <v>179.97892066</v>
      </c>
      <c r="O75" s="1295"/>
    </row>
    <row r="76" spans="1:15">
      <c r="A76" s="17"/>
      <c r="B76" s="17"/>
      <c r="C76" s="17"/>
      <c r="D76" s="17"/>
      <c r="E76" s="17"/>
      <c r="F76" s="17"/>
      <c r="G76" s="17"/>
      <c r="H76" s="1279"/>
      <c r="I76" s="1284"/>
      <c r="J76" s="1284"/>
      <c r="K76" s="1284"/>
      <c r="L76" s="1284"/>
      <c r="M76" s="1288"/>
      <c r="N76" s="1294"/>
    </row>
    <row r="83" spans="5:5">
      <c r="E83" s="17"/>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S41"/>
  <sheetViews>
    <sheetView showGridLines="0" zoomScaleSheetLayoutView="100" workbookViewId="0">
      <selection activeCell="F45" sqref="F45"/>
    </sheetView>
  </sheetViews>
  <sheetFormatPr defaultRowHeight="12"/>
  <cols>
    <col min="1" max="1" width="7.25" style="1014" customWidth="1"/>
    <col min="2" max="3" width="3.125" style="1014" customWidth="1"/>
    <col min="4" max="15" width="6.625" style="1014" customWidth="1"/>
    <col min="16" max="16" width="7.25" style="1014" customWidth="1"/>
    <col min="17" max="18" width="3.125" style="1014" customWidth="1"/>
    <col min="19" max="33" width="5.625" style="1014" customWidth="1"/>
    <col min="34" max="34" width="6.625" style="1014" customWidth="1"/>
    <col min="35" max="35" width="6.75" style="1014" customWidth="1"/>
    <col min="36" max="50" width="5.625" style="1014" customWidth="1"/>
    <col min="51" max="16384" width="9" style="1014" customWidth="1"/>
  </cols>
  <sheetData>
    <row r="1" spans="1:45" ht="12.75" customHeight="1"/>
    <row r="2" spans="1:45" ht="19.5" customHeight="1">
      <c r="G2" s="425" t="s">
        <v>389</v>
      </c>
      <c r="H2" s="1327"/>
      <c r="I2" s="1327"/>
      <c r="J2" s="1327"/>
      <c r="K2" s="1327"/>
      <c r="L2" s="1327"/>
      <c r="M2" s="1327"/>
      <c r="N2" s="1327"/>
      <c r="O2" s="1327"/>
      <c r="P2" s="1327"/>
      <c r="Q2" s="1327"/>
      <c r="R2" s="1327"/>
      <c r="S2" s="1327"/>
      <c r="T2" s="1327"/>
      <c r="U2" s="1327"/>
      <c r="V2" s="1327"/>
      <c r="W2" s="1327"/>
      <c r="X2" s="1327"/>
      <c r="Y2" s="1327"/>
      <c r="Z2" s="1327"/>
      <c r="AA2" s="1327"/>
      <c r="AB2" s="1327"/>
      <c r="AC2" s="1327"/>
      <c r="AD2" s="1327"/>
      <c r="AE2" s="1327"/>
      <c r="AF2" s="1327"/>
      <c r="AG2" s="1327"/>
      <c r="AH2" s="1327"/>
      <c r="AI2" s="1327"/>
      <c r="AJ2" s="1327"/>
      <c r="AK2" s="1327"/>
      <c r="AL2" s="1327"/>
      <c r="AM2" s="1327"/>
      <c r="AN2" s="1327"/>
      <c r="AO2" s="1327"/>
      <c r="AP2" s="1327"/>
      <c r="AQ2" s="1327"/>
      <c r="AR2" s="1327"/>
      <c r="AS2" s="1327"/>
    </row>
    <row r="3" spans="1:45" ht="13.5" customHeight="1">
      <c r="A3" s="1014" t="s">
        <v>165</v>
      </c>
      <c r="H3" s="960" t="s">
        <v>114</v>
      </c>
      <c r="O3" s="247" t="s">
        <v>542</v>
      </c>
    </row>
    <row r="4" spans="1:45" ht="15" customHeight="1">
      <c r="A4" s="500" t="s">
        <v>233</v>
      </c>
      <c r="B4" s="500"/>
      <c r="C4" s="535"/>
      <c r="D4" s="514" t="s">
        <v>15</v>
      </c>
      <c r="E4" s="539"/>
      <c r="F4" s="514" t="s">
        <v>485</v>
      </c>
      <c r="G4" s="539"/>
      <c r="H4" s="514" t="s">
        <v>561</v>
      </c>
      <c r="I4" s="539"/>
      <c r="J4" s="514" t="s">
        <v>985</v>
      </c>
      <c r="K4" s="539"/>
      <c r="L4" s="514" t="s">
        <v>356</v>
      </c>
      <c r="M4" s="539"/>
      <c r="N4" s="514" t="s">
        <v>688</v>
      </c>
      <c r="O4" s="521"/>
    </row>
    <row r="5" spans="1:45" ht="15" customHeight="1">
      <c r="A5" s="501"/>
      <c r="B5" s="501"/>
      <c r="C5" s="536"/>
      <c r="D5" s="514" t="s">
        <v>563</v>
      </c>
      <c r="E5" s="514" t="s">
        <v>564</v>
      </c>
      <c r="F5" s="514" t="s">
        <v>563</v>
      </c>
      <c r="G5" s="514" t="s">
        <v>564</v>
      </c>
      <c r="H5" s="514" t="s">
        <v>563</v>
      </c>
      <c r="I5" s="514" t="s">
        <v>564</v>
      </c>
      <c r="J5" s="514" t="s">
        <v>563</v>
      </c>
      <c r="K5" s="514" t="s">
        <v>564</v>
      </c>
      <c r="L5" s="514" t="s">
        <v>563</v>
      </c>
      <c r="M5" s="514" t="s">
        <v>564</v>
      </c>
      <c r="N5" s="514" t="s">
        <v>563</v>
      </c>
      <c r="O5" s="514" t="s">
        <v>564</v>
      </c>
    </row>
    <row r="6" spans="1:45" ht="17.25" customHeight="1">
      <c r="A6" s="1296" t="s">
        <v>235</v>
      </c>
      <c r="B6" s="1304">
        <v>4</v>
      </c>
      <c r="C6" s="1304" t="s">
        <v>728</v>
      </c>
      <c r="D6" s="1310">
        <v>7485</v>
      </c>
      <c r="E6" s="1321">
        <v>41023.678</v>
      </c>
      <c r="F6" s="1321">
        <v>1619</v>
      </c>
      <c r="G6" s="1321">
        <v>29875.296999999999</v>
      </c>
      <c r="H6" s="1321">
        <v>5056</v>
      </c>
      <c r="I6" s="1321">
        <v>10081.372000000001</v>
      </c>
      <c r="J6" s="1321">
        <v>147</v>
      </c>
      <c r="K6" s="1330">
        <v>60.083000000000006</v>
      </c>
      <c r="L6" s="1330" t="s">
        <v>31</v>
      </c>
      <c r="M6" s="1330" t="s">
        <v>31</v>
      </c>
      <c r="N6" s="1321">
        <v>663</v>
      </c>
      <c r="O6" s="1321">
        <v>1006.926</v>
      </c>
    </row>
    <row r="7" spans="1:45" ht="17.25" customHeight="1">
      <c r="A7" s="1297"/>
      <c r="B7" s="1149">
        <v>5</v>
      </c>
      <c r="C7" s="1149"/>
      <c r="D7" s="1311">
        <v>7520</v>
      </c>
      <c r="E7" s="1322">
        <v>45728</v>
      </c>
      <c r="F7" s="1322">
        <v>1691</v>
      </c>
      <c r="G7" s="1322">
        <v>34967</v>
      </c>
      <c r="H7" s="1322">
        <v>4927</v>
      </c>
      <c r="I7" s="1322">
        <v>9732</v>
      </c>
      <c r="J7" s="1322">
        <v>109</v>
      </c>
      <c r="K7" s="1322">
        <v>50</v>
      </c>
      <c r="L7" s="1330" t="s">
        <v>31</v>
      </c>
      <c r="M7" s="1330" t="s">
        <v>31</v>
      </c>
      <c r="N7" s="1322">
        <v>793</v>
      </c>
      <c r="O7" s="1322">
        <v>979</v>
      </c>
    </row>
    <row r="8" spans="1:45" ht="17.25" customHeight="1">
      <c r="A8" s="1298"/>
      <c r="B8" s="1149">
        <v>6</v>
      </c>
      <c r="C8" s="1149"/>
      <c r="D8" s="1311">
        <v>7284</v>
      </c>
      <c r="E8" s="1322">
        <v>46353</v>
      </c>
      <c r="F8" s="1322">
        <v>1621</v>
      </c>
      <c r="G8" s="1322">
        <v>36553</v>
      </c>
      <c r="H8" s="1322">
        <v>4774</v>
      </c>
      <c r="I8" s="1322">
        <v>8906</v>
      </c>
      <c r="J8" s="1322">
        <v>133</v>
      </c>
      <c r="K8" s="1322">
        <v>65</v>
      </c>
      <c r="L8" s="1330">
        <v>4</v>
      </c>
      <c r="M8" s="1330">
        <v>1</v>
      </c>
      <c r="N8" s="1322">
        <v>752</v>
      </c>
      <c r="O8" s="1322">
        <v>830</v>
      </c>
    </row>
    <row r="9" spans="1:45" ht="17.25" customHeight="1">
      <c r="A9" s="1299" t="s">
        <v>689</v>
      </c>
      <c r="B9" s="1305">
        <v>1</v>
      </c>
      <c r="C9" s="1307" t="s">
        <v>706</v>
      </c>
      <c r="D9" s="1312">
        <v>471</v>
      </c>
      <c r="E9" s="1323">
        <v>2694.8310000000001</v>
      </c>
      <c r="F9" s="1323">
        <v>104</v>
      </c>
      <c r="G9" s="1323">
        <v>2023.9280000000001</v>
      </c>
      <c r="H9" s="1323">
        <v>311</v>
      </c>
      <c r="I9" s="1323">
        <v>618.97</v>
      </c>
      <c r="J9" s="1323">
        <v>6</v>
      </c>
      <c r="K9" s="1323">
        <v>5.3739999999999997</v>
      </c>
      <c r="L9" s="1331" t="s">
        <v>31</v>
      </c>
      <c r="M9" s="1323" t="s">
        <v>31</v>
      </c>
      <c r="N9" s="1323">
        <v>50</v>
      </c>
      <c r="O9" s="1323">
        <v>46.558999999999997</v>
      </c>
      <c r="P9" s="1185"/>
    </row>
    <row r="10" spans="1:45" ht="17.25" customHeight="1">
      <c r="A10" s="1300"/>
      <c r="B10" s="1305">
        <v>2</v>
      </c>
      <c r="C10" s="1308"/>
      <c r="D10" s="1313">
        <v>535</v>
      </c>
      <c r="E10" s="484">
        <v>2965</v>
      </c>
      <c r="F10" s="484">
        <v>111</v>
      </c>
      <c r="G10" s="484">
        <v>2165</v>
      </c>
      <c r="H10" s="484">
        <v>325</v>
      </c>
      <c r="I10" s="484">
        <v>670</v>
      </c>
      <c r="J10" s="1323">
        <v>7</v>
      </c>
      <c r="K10" s="1323">
        <v>6</v>
      </c>
      <c r="L10" s="1331" t="s">
        <v>31</v>
      </c>
      <c r="M10" s="1323" t="s">
        <v>31</v>
      </c>
      <c r="N10" s="1323">
        <v>92</v>
      </c>
      <c r="O10" s="1323">
        <v>124</v>
      </c>
    </row>
    <row r="11" spans="1:45" ht="17.25" customHeight="1">
      <c r="A11" s="1301"/>
      <c r="B11" s="1306">
        <v>3</v>
      </c>
      <c r="C11" s="1309"/>
      <c r="D11" s="1314">
        <v>555</v>
      </c>
      <c r="E11" s="485">
        <v>4148</v>
      </c>
      <c r="F11" s="485">
        <v>139</v>
      </c>
      <c r="G11" s="485">
        <v>3475</v>
      </c>
      <c r="H11" s="485">
        <v>313</v>
      </c>
      <c r="I11" s="485">
        <v>580</v>
      </c>
      <c r="J11" s="1328">
        <v>16</v>
      </c>
      <c r="K11" s="1328">
        <v>7</v>
      </c>
      <c r="L11" s="1332">
        <v>1</v>
      </c>
      <c r="M11" s="1328" t="s">
        <v>31</v>
      </c>
      <c r="N11" s="1328">
        <v>86</v>
      </c>
      <c r="O11" s="1328">
        <v>86</v>
      </c>
    </row>
    <row r="12" spans="1:45" ht="12" customHeight="1">
      <c r="A12" s="1014" t="s">
        <v>1045</v>
      </c>
      <c r="B12" s="1185"/>
      <c r="C12" s="1185"/>
      <c r="D12" s="1315"/>
      <c r="E12" s="1315"/>
      <c r="F12" s="1315"/>
      <c r="G12" s="1315"/>
      <c r="H12" s="1315"/>
      <c r="I12" s="1315"/>
      <c r="J12" s="1315"/>
      <c r="K12" s="1315"/>
      <c r="L12" s="1333"/>
      <c r="M12" s="1333"/>
      <c r="N12" s="1315"/>
      <c r="O12" s="1315"/>
    </row>
    <row r="13" spans="1:45" ht="12" customHeight="1">
      <c r="B13" s="1185"/>
      <c r="C13" s="1185"/>
      <c r="D13" s="1315"/>
      <c r="E13" s="1315"/>
      <c r="F13" s="1315"/>
      <c r="G13" s="1315"/>
      <c r="H13" s="1315"/>
      <c r="I13" s="1315"/>
      <c r="J13" s="1315"/>
      <c r="K13" s="1315"/>
      <c r="L13" s="1333"/>
      <c r="M13" s="1333"/>
      <c r="N13" s="1315"/>
      <c r="O13" s="1315"/>
    </row>
    <row r="14" spans="1:45" ht="19.5" customHeight="1">
      <c r="G14" s="425" t="s">
        <v>457</v>
      </c>
    </row>
    <row r="15" spans="1:45" ht="13.5" customHeight="1">
      <c r="A15" s="42" t="s">
        <v>165</v>
      </c>
      <c r="H15" s="1134" t="s">
        <v>114</v>
      </c>
      <c r="O15" s="247" t="s">
        <v>535</v>
      </c>
    </row>
    <row r="16" spans="1:45" ht="15" customHeight="1">
      <c r="A16" s="500" t="s">
        <v>233</v>
      </c>
      <c r="B16" s="500"/>
      <c r="C16" s="535"/>
      <c r="D16" s="514" t="s">
        <v>15</v>
      </c>
      <c r="E16" s="539"/>
      <c r="F16" s="514" t="s">
        <v>485</v>
      </c>
      <c r="G16" s="539"/>
      <c r="H16" s="514" t="s">
        <v>561</v>
      </c>
      <c r="I16" s="539"/>
      <c r="J16" s="514" t="s">
        <v>985</v>
      </c>
      <c r="K16" s="539"/>
      <c r="L16" s="514" t="s">
        <v>356</v>
      </c>
      <c r="M16" s="539"/>
      <c r="N16" s="514" t="s">
        <v>688</v>
      </c>
      <c r="O16" s="521"/>
    </row>
    <row r="17" spans="1:15" ht="15" customHeight="1">
      <c r="A17" s="501"/>
      <c r="B17" s="501"/>
      <c r="C17" s="536"/>
      <c r="D17" s="514" t="s">
        <v>563</v>
      </c>
      <c r="E17" s="514" t="s">
        <v>564</v>
      </c>
      <c r="F17" s="514" t="s">
        <v>563</v>
      </c>
      <c r="G17" s="514" t="s">
        <v>564</v>
      </c>
      <c r="H17" s="514" t="s">
        <v>563</v>
      </c>
      <c r="I17" s="514" t="s">
        <v>564</v>
      </c>
      <c r="J17" s="514" t="s">
        <v>563</v>
      </c>
      <c r="K17" s="514" t="s">
        <v>564</v>
      </c>
      <c r="L17" s="514" t="s">
        <v>563</v>
      </c>
      <c r="M17" s="514" t="s">
        <v>564</v>
      </c>
      <c r="N17" s="514" t="s">
        <v>563</v>
      </c>
      <c r="O17" s="514" t="s">
        <v>564</v>
      </c>
    </row>
    <row r="18" spans="1:15" ht="17.25" customHeight="1">
      <c r="A18" s="1296" t="s">
        <v>235</v>
      </c>
      <c r="B18" s="1149">
        <v>4</v>
      </c>
      <c r="C18" s="1149" t="s">
        <v>728</v>
      </c>
      <c r="D18" s="1316">
        <v>1529</v>
      </c>
      <c r="E18" s="1324">
        <v>2483</v>
      </c>
      <c r="F18" s="1324">
        <v>77</v>
      </c>
      <c r="G18" s="1324">
        <v>851</v>
      </c>
      <c r="H18" s="1324">
        <v>1433</v>
      </c>
      <c r="I18" s="1324">
        <v>1622</v>
      </c>
      <c r="J18" s="1329" t="s">
        <v>31</v>
      </c>
      <c r="K18" s="1329" t="s">
        <v>31</v>
      </c>
      <c r="L18" s="1329" t="s">
        <v>31</v>
      </c>
      <c r="M18" s="1329" t="s">
        <v>31</v>
      </c>
      <c r="N18" s="1329">
        <v>19</v>
      </c>
      <c r="O18" s="1329">
        <v>10</v>
      </c>
    </row>
    <row r="19" spans="1:15" ht="17.25" customHeight="1">
      <c r="A19" s="1298"/>
      <c r="B19" s="1304">
        <v>5</v>
      </c>
      <c r="C19" s="1304"/>
      <c r="D19" s="1317">
        <v>1391</v>
      </c>
      <c r="E19" s="1325">
        <v>2594</v>
      </c>
      <c r="F19" s="1325">
        <v>71</v>
      </c>
      <c r="G19" s="1325">
        <v>950</v>
      </c>
      <c r="H19" s="1325">
        <v>1304</v>
      </c>
      <c r="I19" s="1325">
        <v>1633</v>
      </c>
      <c r="J19" s="1329" t="s">
        <v>31</v>
      </c>
      <c r="K19" s="1329" t="s">
        <v>31</v>
      </c>
      <c r="L19" s="1329" t="s">
        <v>31</v>
      </c>
      <c r="M19" s="1329" t="s">
        <v>31</v>
      </c>
      <c r="N19" s="1329">
        <v>16</v>
      </c>
      <c r="O19" s="1329">
        <v>11</v>
      </c>
    </row>
    <row r="20" spans="1:15" ht="17.25" customHeight="1">
      <c r="A20" s="1302"/>
      <c r="B20" s="1304">
        <v>6</v>
      </c>
      <c r="C20" s="1304"/>
      <c r="D20" s="1317">
        <v>1352</v>
      </c>
      <c r="E20" s="1325">
        <v>2540</v>
      </c>
      <c r="F20" s="1325">
        <v>75</v>
      </c>
      <c r="G20" s="1325">
        <v>936</v>
      </c>
      <c r="H20" s="1325">
        <v>1259</v>
      </c>
      <c r="I20" s="1325">
        <v>1593</v>
      </c>
      <c r="J20" s="1329" t="s">
        <v>31</v>
      </c>
      <c r="K20" s="1329" t="s">
        <v>31</v>
      </c>
      <c r="L20" s="1329" t="s">
        <v>31</v>
      </c>
      <c r="M20" s="1329" t="s">
        <v>31</v>
      </c>
      <c r="N20" s="1329">
        <v>18</v>
      </c>
      <c r="O20" s="1329">
        <v>11</v>
      </c>
    </row>
    <row r="21" spans="1:15" ht="17.25" customHeight="1">
      <c r="A21" s="1299" t="s">
        <v>689</v>
      </c>
      <c r="B21" s="1305">
        <v>1</v>
      </c>
      <c r="C21" s="1307" t="s">
        <v>706</v>
      </c>
      <c r="D21" s="421">
        <v>100</v>
      </c>
      <c r="E21" s="429">
        <v>159</v>
      </c>
      <c r="F21" s="429">
        <v>5</v>
      </c>
      <c r="G21" s="429">
        <v>42</v>
      </c>
      <c r="H21" s="429">
        <v>94</v>
      </c>
      <c r="I21" s="429">
        <v>117</v>
      </c>
      <c r="J21" s="1323" t="s">
        <v>31</v>
      </c>
      <c r="K21" s="1323" t="s">
        <v>31</v>
      </c>
      <c r="L21" s="1323" t="s">
        <v>31</v>
      </c>
      <c r="M21" s="1323" t="s">
        <v>31</v>
      </c>
      <c r="N21" s="1323">
        <v>1</v>
      </c>
      <c r="O21" s="1323">
        <v>19</v>
      </c>
    </row>
    <row r="22" spans="1:15" ht="17.25" customHeight="1">
      <c r="A22" s="1303"/>
      <c r="B22" s="1305">
        <v>2</v>
      </c>
      <c r="C22" s="1308"/>
      <c r="D22" s="421">
        <v>108</v>
      </c>
      <c r="E22" s="429">
        <v>200</v>
      </c>
      <c r="F22" s="429">
        <v>5</v>
      </c>
      <c r="G22" s="429">
        <v>69</v>
      </c>
      <c r="H22" s="429">
        <v>99</v>
      </c>
      <c r="I22" s="429">
        <v>127</v>
      </c>
      <c r="J22" s="1323" t="s">
        <v>31</v>
      </c>
      <c r="K22" s="1323" t="s">
        <v>31</v>
      </c>
      <c r="L22" s="1323" t="s">
        <v>31</v>
      </c>
      <c r="M22" s="1323" t="s">
        <v>31</v>
      </c>
      <c r="N22" s="1323">
        <v>4</v>
      </c>
      <c r="O22" s="1323">
        <v>4</v>
      </c>
    </row>
    <row r="23" spans="1:15" ht="17.25" customHeight="1">
      <c r="A23" s="1301"/>
      <c r="B23" s="1306">
        <v>3</v>
      </c>
      <c r="C23" s="1309"/>
      <c r="D23" s="1318">
        <v>108</v>
      </c>
      <c r="E23" s="1326">
        <v>193</v>
      </c>
      <c r="F23" s="1326">
        <v>5</v>
      </c>
      <c r="G23" s="1326">
        <v>45</v>
      </c>
      <c r="H23" s="1326">
        <v>98</v>
      </c>
      <c r="I23" s="1326">
        <v>144</v>
      </c>
      <c r="J23" s="1328" t="s">
        <v>31</v>
      </c>
      <c r="K23" s="1328" t="s">
        <v>31</v>
      </c>
      <c r="L23" s="1328" t="s">
        <v>31</v>
      </c>
      <c r="M23" s="1328" t="s">
        <v>31</v>
      </c>
      <c r="N23" s="1328">
        <v>5</v>
      </c>
      <c r="O23" s="1328">
        <v>4</v>
      </c>
    </row>
    <row r="24" spans="1:15" ht="12" customHeight="1">
      <c r="A24" s="1014" t="s">
        <v>1045</v>
      </c>
    </row>
    <row r="25" spans="1:15" ht="12" customHeight="1"/>
    <row r="26" spans="1:15">
      <c r="A26" s="42"/>
      <c r="B26" s="42"/>
      <c r="C26" s="42"/>
      <c r="D26" s="1319"/>
      <c r="E26" s="1319"/>
      <c r="F26" s="1319"/>
      <c r="G26" s="1319"/>
      <c r="H26" s="1319"/>
      <c r="I26" s="1319"/>
      <c r="J26" s="1319"/>
      <c r="K26" s="1319"/>
      <c r="L26" s="1319"/>
      <c r="M26" s="1319"/>
      <c r="N26" s="1319"/>
      <c r="O26" s="1319"/>
    </row>
    <row r="27" spans="1:15">
      <c r="A27" s="42"/>
      <c r="B27" s="42"/>
      <c r="C27" s="42"/>
      <c r="D27" s="1320"/>
      <c r="E27" s="1320"/>
      <c r="F27" s="1320"/>
      <c r="G27" s="1320"/>
      <c r="H27" s="1320"/>
      <c r="I27" s="1320"/>
      <c r="J27" s="1320"/>
      <c r="K27" s="1320"/>
      <c r="L27" s="1320"/>
      <c r="M27" s="1320"/>
      <c r="N27" s="1320"/>
      <c r="O27" s="1320"/>
    </row>
    <row r="28" spans="1:15">
      <c r="A28" s="42"/>
      <c r="B28" s="42"/>
      <c r="C28" s="42"/>
      <c r="D28" s="1320"/>
      <c r="E28" s="1320"/>
      <c r="F28" s="1320"/>
      <c r="G28" s="1320"/>
      <c r="H28" s="1320"/>
      <c r="I28" s="1320"/>
      <c r="J28" s="1320"/>
      <c r="K28" s="1320"/>
      <c r="L28" s="1320"/>
      <c r="M28" s="1320"/>
      <c r="N28" s="1320"/>
      <c r="O28" s="1320"/>
    </row>
    <row r="29" spans="1:15">
      <c r="A29" s="42"/>
      <c r="B29" s="42"/>
      <c r="C29" s="42"/>
      <c r="D29" s="1320"/>
      <c r="E29" s="1320"/>
      <c r="F29" s="1320"/>
      <c r="G29" s="1320"/>
      <c r="H29" s="1320"/>
      <c r="I29" s="1320"/>
      <c r="J29" s="1320"/>
      <c r="K29" s="1320"/>
      <c r="L29" s="1320"/>
      <c r="M29" s="1320"/>
      <c r="N29" s="1320"/>
      <c r="O29" s="1320"/>
    </row>
    <row r="30" spans="1:15">
      <c r="A30" s="42"/>
      <c r="B30" s="42"/>
      <c r="C30" s="42"/>
      <c r="D30" s="1320"/>
      <c r="E30" s="1320"/>
      <c r="F30" s="1320"/>
      <c r="G30" s="1320"/>
      <c r="H30" s="1320"/>
      <c r="I30" s="1320"/>
      <c r="J30" s="1320"/>
      <c r="K30" s="1320"/>
      <c r="L30" s="1320"/>
      <c r="M30" s="1320"/>
      <c r="N30" s="1320"/>
      <c r="O30" s="1320"/>
    </row>
    <row r="31" spans="1:15">
      <c r="A31" s="42"/>
      <c r="B31" s="42"/>
      <c r="C31" s="42"/>
      <c r="D31" s="1320"/>
      <c r="E31" s="1320"/>
      <c r="F31" s="1320"/>
      <c r="G31" s="1320"/>
      <c r="H31" s="1320"/>
      <c r="I31" s="1320"/>
      <c r="J31" s="1320"/>
      <c r="K31" s="1320"/>
      <c r="L31" s="1320"/>
      <c r="M31" s="1320"/>
      <c r="N31" s="1320"/>
      <c r="O31" s="1320"/>
    </row>
    <row r="32" spans="1:15">
      <c r="A32" s="42"/>
      <c r="B32" s="42"/>
      <c r="C32" s="42"/>
      <c r="D32" s="1320"/>
      <c r="E32" s="1320"/>
      <c r="F32" s="1320"/>
      <c r="G32" s="1320"/>
      <c r="H32" s="1320"/>
      <c r="I32" s="1320"/>
      <c r="J32" s="1320"/>
      <c r="K32" s="1320"/>
      <c r="L32" s="1320"/>
      <c r="M32" s="1320"/>
      <c r="N32" s="1320"/>
      <c r="O32" s="1320"/>
    </row>
    <row r="33" spans="1:15">
      <c r="A33" s="42"/>
      <c r="B33" s="42"/>
      <c r="C33" s="42"/>
      <c r="D33" s="1320"/>
      <c r="E33" s="1320"/>
      <c r="F33" s="1320"/>
      <c r="G33" s="1320"/>
      <c r="H33" s="1320"/>
      <c r="I33" s="1320"/>
      <c r="J33" s="1320"/>
      <c r="K33" s="1320"/>
      <c r="L33" s="1320"/>
      <c r="M33" s="1320"/>
      <c r="N33" s="1320"/>
      <c r="O33" s="1320"/>
    </row>
    <row r="34" spans="1:15">
      <c r="A34" s="42"/>
      <c r="B34" s="42"/>
      <c r="C34" s="42"/>
      <c r="D34" s="1320"/>
      <c r="E34" s="1320"/>
      <c r="F34" s="1320"/>
      <c r="G34" s="1320"/>
      <c r="H34" s="1320"/>
      <c r="I34" s="1320"/>
      <c r="J34" s="1320"/>
      <c r="K34" s="1320"/>
      <c r="L34" s="1320"/>
      <c r="M34" s="1320"/>
      <c r="N34" s="1320"/>
      <c r="O34" s="1320"/>
    </row>
    <row r="35" spans="1:15">
      <c r="A35" s="42"/>
      <c r="B35" s="42"/>
      <c r="C35" s="42"/>
      <c r="D35" s="1320"/>
      <c r="E35" s="1320"/>
      <c r="F35" s="1320"/>
      <c r="G35" s="1320"/>
      <c r="H35" s="1320"/>
      <c r="I35" s="1320"/>
      <c r="J35" s="1320"/>
      <c r="K35" s="1320"/>
      <c r="L35" s="1320"/>
      <c r="M35" s="1320"/>
      <c r="N35" s="1320"/>
      <c r="O35" s="1320"/>
    </row>
    <row r="36" spans="1:15">
      <c r="A36" s="42"/>
      <c r="B36" s="42"/>
      <c r="C36" s="42"/>
      <c r="D36" s="42"/>
      <c r="E36" s="42"/>
      <c r="F36" s="42"/>
      <c r="G36" s="42"/>
      <c r="H36" s="42"/>
      <c r="I36" s="42"/>
      <c r="J36" s="42"/>
      <c r="K36" s="42"/>
      <c r="L36" s="42"/>
      <c r="M36" s="42"/>
      <c r="N36" s="42"/>
      <c r="O36" s="42"/>
    </row>
    <row r="37" spans="1:15">
      <c r="A37" s="42"/>
      <c r="B37" s="42"/>
      <c r="C37" s="42"/>
      <c r="D37" s="42"/>
      <c r="E37" s="42"/>
      <c r="F37" s="42"/>
      <c r="G37" s="42"/>
      <c r="H37" s="42"/>
      <c r="I37" s="42"/>
      <c r="J37" s="42"/>
      <c r="K37" s="42"/>
      <c r="L37" s="42"/>
      <c r="M37" s="42"/>
      <c r="N37" s="42"/>
      <c r="O37" s="42"/>
    </row>
    <row r="38" spans="1:15">
      <c r="A38" s="42"/>
      <c r="B38" s="42"/>
      <c r="C38" s="42"/>
      <c r="D38" s="42"/>
      <c r="E38" s="42"/>
      <c r="F38" s="42"/>
      <c r="G38" s="42"/>
      <c r="H38" s="42"/>
      <c r="I38" s="42"/>
      <c r="J38" s="42"/>
      <c r="K38" s="42"/>
      <c r="L38" s="42"/>
      <c r="M38" s="42"/>
      <c r="N38" s="42"/>
      <c r="O38" s="42"/>
    </row>
    <row r="39" spans="1:15">
      <c r="A39" s="42"/>
      <c r="B39" s="42"/>
      <c r="C39" s="42"/>
      <c r="D39" s="42"/>
      <c r="E39" s="42"/>
      <c r="F39" s="42"/>
      <c r="G39" s="42"/>
      <c r="H39" s="42"/>
      <c r="I39" s="42"/>
      <c r="J39" s="42"/>
      <c r="K39" s="42"/>
      <c r="L39" s="42"/>
      <c r="M39" s="42"/>
      <c r="N39" s="42"/>
      <c r="O39" s="42"/>
    </row>
    <row r="40" spans="1:15">
      <c r="A40" s="42"/>
      <c r="B40" s="42"/>
      <c r="C40" s="42"/>
      <c r="D40" s="42"/>
      <c r="E40" s="42"/>
      <c r="F40" s="42"/>
      <c r="G40" s="42"/>
      <c r="H40" s="42"/>
      <c r="I40" s="42"/>
      <c r="J40" s="42"/>
      <c r="K40" s="42"/>
      <c r="L40" s="42"/>
      <c r="M40" s="42"/>
      <c r="N40" s="42"/>
      <c r="O40" s="42"/>
    </row>
    <row r="41" spans="1:15">
      <c r="A41" s="42"/>
      <c r="B41" s="42"/>
      <c r="C41" s="42"/>
      <c r="D41" s="42"/>
      <c r="E41" s="42"/>
      <c r="F41" s="42"/>
      <c r="G41" s="42"/>
      <c r="H41" s="42"/>
      <c r="I41" s="42"/>
      <c r="J41" s="42"/>
      <c r="K41" s="42"/>
      <c r="L41" s="42"/>
      <c r="M41" s="42"/>
      <c r="N41" s="42"/>
      <c r="O41" s="42"/>
    </row>
  </sheetData>
  <mergeCells count="14">
    <mergeCell ref="D4:E4"/>
    <mergeCell ref="F4:G4"/>
    <mergeCell ref="H4:I4"/>
    <mergeCell ref="J4:K4"/>
    <mergeCell ref="L4:M4"/>
    <mergeCell ref="N4:O4"/>
    <mergeCell ref="D16:E16"/>
    <mergeCell ref="F16:G16"/>
    <mergeCell ref="H16:I16"/>
    <mergeCell ref="J16:K16"/>
    <mergeCell ref="L16:M16"/>
    <mergeCell ref="N16:O16"/>
    <mergeCell ref="A4:C5"/>
    <mergeCell ref="A16:C17"/>
  </mergeCells>
  <phoneticPr fontId="39"/>
  <dataValidations count="1">
    <dataValidation imeMode="off" allowBlank="1" showDropDown="0" showInputMessage="1" showErrorMessage="1" sqref="E21:O21 B18 D18:O18 D21:D23 J19:O20 B21:B23 L7:M11 N9:O11 B6:B11 D9:K11 D6:O6"/>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G33"/>
  <sheetViews>
    <sheetView showGridLines="0" zoomScaleSheetLayoutView="100" workbookViewId="0">
      <selection activeCell="G31" sqref="G31"/>
    </sheetView>
  </sheetViews>
  <sheetFormatPr defaultRowHeight="12"/>
  <cols>
    <col min="1" max="1" width="7.25" style="1014" customWidth="1"/>
    <col min="2" max="3" width="3.125" style="1014" customWidth="1"/>
    <col min="4" max="18" width="5.625" style="1014" customWidth="1"/>
    <col min="19" max="19" width="6.625" style="1014" customWidth="1"/>
    <col min="20" max="20" width="6.75" style="1014" customWidth="1"/>
    <col min="21" max="33" width="5.625" style="1014" customWidth="1"/>
    <col min="34" max="16384" width="9" style="1014" customWidth="1"/>
  </cols>
  <sheetData>
    <row r="1" spans="1:18" ht="19.5" customHeight="1">
      <c r="H1" s="425" t="s">
        <v>25</v>
      </c>
    </row>
    <row r="2" spans="1:18" ht="13.5" customHeight="1">
      <c r="R2" s="247" t="s">
        <v>227</v>
      </c>
    </row>
    <row r="3" spans="1:18" ht="13.5" customHeight="1">
      <c r="A3" s="1334" t="s">
        <v>165</v>
      </c>
      <c r="B3" s="1343"/>
      <c r="C3" s="1343"/>
      <c r="D3" s="1353" t="s">
        <v>979</v>
      </c>
      <c r="E3" s="1365"/>
      <c r="F3" s="1365"/>
      <c r="G3" s="1365"/>
      <c r="H3" s="1365"/>
      <c r="I3" s="1353" t="s">
        <v>979</v>
      </c>
      <c r="J3" s="1365"/>
      <c r="K3" s="1365"/>
      <c r="L3" s="1365"/>
      <c r="M3" s="1365"/>
      <c r="N3" s="1353" t="s">
        <v>979</v>
      </c>
      <c r="O3" s="1365"/>
      <c r="P3" s="1365"/>
      <c r="Q3" s="1365"/>
      <c r="R3" s="1365"/>
    </row>
    <row r="4" spans="1:18" ht="15" customHeight="1">
      <c r="A4" s="500" t="s">
        <v>233</v>
      </c>
      <c r="B4" s="500"/>
      <c r="C4" s="535"/>
      <c r="D4" s="514" t="s">
        <v>112</v>
      </c>
      <c r="E4" s="521"/>
      <c r="F4" s="521"/>
      <c r="G4" s="521"/>
      <c r="H4" s="539"/>
      <c r="I4" s="514" t="s">
        <v>637</v>
      </c>
      <c r="J4" s="521"/>
      <c r="K4" s="521"/>
      <c r="L4" s="521"/>
      <c r="M4" s="539"/>
      <c r="N4" s="514" t="s">
        <v>123</v>
      </c>
      <c r="O4" s="521"/>
      <c r="P4" s="521"/>
      <c r="Q4" s="521"/>
      <c r="R4" s="521"/>
    </row>
    <row r="5" spans="1:18" ht="15" customHeight="1">
      <c r="A5" s="631"/>
      <c r="B5" s="631"/>
      <c r="C5" s="633"/>
      <c r="D5" s="1354" t="s">
        <v>639</v>
      </c>
      <c r="E5" s="514" t="s">
        <v>216</v>
      </c>
      <c r="F5" s="539"/>
      <c r="G5" s="514" t="s">
        <v>568</v>
      </c>
      <c r="H5" s="539"/>
      <c r="I5" s="1354" t="s">
        <v>639</v>
      </c>
      <c r="J5" s="514" t="s">
        <v>216</v>
      </c>
      <c r="K5" s="539"/>
      <c r="L5" s="514" t="s">
        <v>568</v>
      </c>
      <c r="M5" s="539"/>
      <c r="N5" s="1354" t="s">
        <v>639</v>
      </c>
      <c r="O5" s="514" t="s">
        <v>216</v>
      </c>
      <c r="P5" s="539"/>
      <c r="Q5" s="514" t="s">
        <v>568</v>
      </c>
      <c r="R5" s="521"/>
    </row>
    <row r="6" spans="1:18" ht="15" customHeight="1">
      <c r="A6" s="501"/>
      <c r="B6" s="501"/>
      <c r="C6" s="536"/>
      <c r="D6" s="1355"/>
      <c r="E6" s="514" t="s">
        <v>168</v>
      </c>
      <c r="F6" s="514" t="s">
        <v>160</v>
      </c>
      <c r="G6" s="514" t="s">
        <v>569</v>
      </c>
      <c r="H6" s="514" t="s">
        <v>275</v>
      </c>
      <c r="I6" s="1355"/>
      <c r="J6" s="514" t="s">
        <v>168</v>
      </c>
      <c r="K6" s="514" t="s">
        <v>160</v>
      </c>
      <c r="L6" s="514" t="s">
        <v>569</v>
      </c>
      <c r="M6" s="514" t="s">
        <v>275</v>
      </c>
      <c r="N6" s="1355"/>
      <c r="O6" s="514" t="s">
        <v>168</v>
      </c>
      <c r="P6" s="514" t="s">
        <v>160</v>
      </c>
      <c r="Q6" s="514" t="s">
        <v>569</v>
      </c>
      <c r="R6" s="514" t="s">
        <v>275</v>
      </c>
    </row>
    <row r="7" spans="1:18" ht="17.25" customHeight="1">
      <c r="A7" s="1335" t="s">
        <v>190</v>
      </c>
      <c r="B7" s="1304">
        <v>5</v>
      </c>
      <c r="C7" s="1345" t="s">
        <v>728</v>
      </c>
      <c r="D7" s="1356">
        <v>15830</v>
      </c>
      <c r="E7" s="1322">
        <v>3329</v>
      </c>
      <c r="F7" s="1322">
        <v>5926</v>
      </c>
      <c r="G7" s="1322">
        <v>1931</v>
      </c>
      <c r="H7" s="1322">
        <v>4645</v>
      </c>
      <c r="I7" s="1317">
        <v>2834</v>
      </c>
      <c r="J7" s="1381" t="s">
        <v>249</v>
      </c>
      <c r="K7" s="1381" t="s">
        <v>413</v>
      </c>
      <c r="L7" s="1381" t="s">
        <v>641</v>
      </c>
      <c r="M7" s="1381" t="s">
        <v>853</v>
      </c>
      <c r="N7" s="1317">
        <v>2607</v>
      </c>
      <c r="O7" s="1325">
        <v>1514</v>
      </c>
      <c r="P7" s="1325">
        <v>207</v>
      </c>
      <c r="Q7" s="1325">
        <v>595</v>
      </c>
      <c r="R7" s="1302">
        <v>291</v>
      </c>
    </row>
    <row r="8" spans="1:18" ht="17.25" customHeight="1">
      <c r="A8" s="1302"/>
      <c r="B8" s="1304">
        <v>6</v>
      </c>
      <c r="C8" s="1302"/>
      <c r="D8" s="1356">
        <v>15347</v>
      </c>
      <c r="E8" s="1322">
        <v>3172</v>
      </c>
      <c r="F8" s="1322">
        <v>6114</v>
      </c>
      <c r="G8" s="1322">
        <v>1919</v>
      </c>
      <c r="H8" s="1322">
        <v>4142</v>
      </c>
      <c r="I8" s="1317">
        <v>2792</v>
      </c>
      <c r="J8" s="1325">
        <v>43</v>
      </c>
      <c r="K8" s="1325">
        <v>860</v>
      </c>
      <c r="L8" s="1325">
        <v>235</v>
      </c>
      <c r="M8" s="1325">
        <v>1654</v>
      </c>
      <c r="N8" s="1317">
        <v>2484</v>
      </c>
      <c r="O8" s="1325">
        <v>1654</v>
      </c>
      <c r="P8" s="1325">
        <v>283</v>
      </c>
      <c r="Q8" s="1325">
        <v>424</v>
      </c>
      <c r="R8" s="1302">
        <v>124</v>
      </c>
    </row>
    <row r="9" spans="1:18" ht="17.25" customHeight="1">
      <c r="A9" s="1303" t="s">
        <v>110</v>
      </c>
      <c r="B9" s="1305">
        <v>12</v>
      </c>
      <c r="C9" s="1346" t="s">
        <v>140</v>
      </c>
      <c r="D9" s="1357">
        <v>1351</v>
      </c>
      <c r="E9" s="1357">
        <v>324.50200000000001</v>
      </c>
      <c r="F9" s="1357">
        <v>548.75800000000004</v>
      </c>
      <c r="G9" s="1357">
        <v>165.91300000000001</v>
      </c>
      <c r="H9" s="1357">
        <v>312.04399999999998</v>
      </c>
      <c r="I9" s="1378">
        <v>242</v>
      </c>
      <c r="J9" s="1382">
        <v>2</v>
      </c>
      <c r="K9" s="1384">
        <v>76</v>
      </c>
      <c r="L9" s="1384">
        <v>17</v>
      </c>
      <c r="M9" s="1384">
        <v>147</v>
      </c>
      <c r="N9" s="1388">
        <v>248</v>
      </c>
      <c r="O9" s="1393">
        <v>166</v>
      </c>
      <c r="P9" s="1393">
        <v>28</v>
      </c>
      <c r="Q9" s="1393">
        <v>40</v>
      </c>
      <c r="R9" s="1393">
        <v>15</v>
      </c>
    </row>
    <row r="10" spans="1:18" ht="17.25" customHeight="1">
      <c r="A10" s="1303" t="s">
        <v>689</v>
      </c>
      <c r="B10" s="1305">
        <v>1</v>
      </c>
      <c r="C10" s="1346" t="s">
        <v>706</v>
      </c>
      <c r="D10" s="1357" t="s">
        <v>916</v>
      </c>
      <c r="E10" s="1366" t="s">
        <v>115</v>
      </c>
      <c r="F10" s="1366" t="s">
        <v>987</v>
      </c>
      <c r="G10" s="1357" t="s">
        <v>988</v>
      </c>
      <c r="H10" s="1357" t="s">
        <v>303</v>
      </c>
      <c r="I10" s="1378">
        <v>193</v>
      </c>
      <c r="J10" s="1382">
        <v>4</v>
      </c>
      <c r="K10" s="1384">
        <v>36</v>
      </c>
      <c r="L10" s="1384">
        <v>16</v>
      </c>
      <c r="M10" s="1384">
        <v>137</v>
      </c>
      <c r="N10" s="1388">
        <v>129</v>
      </c>
      <c r="O10" s="1393">
        <v>57</v>
      </c>
      <c r="P10" s="1393">
        <v>26</v>
      </c>
      <c r="Q10" s="1393">
        <v>38</v>
      </c>
      <c r="R10" s="1393">
        <v>8</v>
      </c>
    </row>
    <row r="11" spans="1:18" ht="17.25" customHeight="1">
      <c r="A11" s="1303"/>
      <c r="B11" s="1305">
        <v>2</v>
      </c>
      <c r="C11" s="1308"/>
      <c r="D11" s="1358" t="s">
        <v>986</v>
      </c>
      <c r="E11" s="1367">
        <v>251</v>
      </c>
      <c r="F11" s="1367" t="s">
        <v>631</v>
      </c>
      <c r="G11" s="1367" t="s">
        <v>431</v>
      </c>
      <c r="H11" s="1367" t="s">
        <v>684</v>
      </c>
      <c r="I11" s="1379">
        <v>234</v>
      </c>
      <c r="J11" s="1382">
        <v>4</v>
      </c>
      <c r="K11" s="1385">
        <v>72</v>
      </c>
      <c r="L11" s="1385">
        <v>22</v>
      </c>
      <c r="M11" s="1385">
        <v>136</v>
      </c>
      <c r="N11" s="1389">
        <v>220</v>
      </c>
      <c r="O11" s="1370">
        <v>127</v>
      </c>
      <c r="P11" s="1370">
        <v>43</v>
      </c>
      <c r="Q11" s="1370">
        <v>42</v>
      </c>
      <c r="R11" s="1370">
        <v>8</v>
      </c>
    </row>
    <row r="12" spans="1:18" ht="17.25" customHeight="1">
      <c r="A12" s="1301"/>
      <c r="B12" s="1306">
        <v>3</v>
      </c>
      <c r="C12" s="1309"/>
      <c r="D12" s="1359">
        <v>1446</v>
      </c>
      <c r="E12" s="1368">
        <v>267</v>
      </c>
      <c r="F12" s="1368">
        <v>680</v>
      </c>
      <c r="G12" s="1368">
        <v>153</v>
      </c>
      <c r="H12" s="1368">
        <v>346</v>
      </c>
      <c r="I12" s="1380">
        <v>192</v>
      </c>
      <c r="J12" s="1383">
        <v>2</v>
      </c>
      <c r="K12" s="1386">
        <v>33</v>
      </c>
      <c r="L12" s="1386">
        <v>16</v>
      </c>
      <c r="M12" s="1387">
        <v>140</v>
      </c>
      <c r="N12" s="1390">
        <v>148</v>
      </c>
      <c r="O12" s="1394">
        <v>59</v>
      </c>
      <c r="P12" s="1394">
        <v>40</v>
      </c>
      <c r="Q12" s="1394">
        <v>36</v>
      </c>
      <c r="R12" s="1394">
        <v>13</v>
      </c>
    </row>
    <row r="13" spans="1:18" ht="12" customHeight="1">
      <c r="A13" s="42" t="s">
        <v>602</v>
      </c>
      <c r="B13" s="1022"/>
      <c r="C13" s="1022"/>
      <c r="D13" s="1022"/>
      <c r="E13" s="1022"/>
      <c r="F13" s="1022"/>
      <c r="G13" s="1022"/>
      <c r="H13" s="1022"/>
      <c r="I13" s="1022"/>
      <c r="J13" s="1022"/>
      <c r="K13" s="1022"/>
      <c r="L13" s="1022"/>
      <c r="M13" s="1022"/>
      <c r="N13" s="1022"/>
      <c r="O13" s="1022"/>
      <c r="P13" s="1022"/>
      <c r="Q13" s="1022"/>
      <c r="R13" s="1022"/>
    </row>
    <row r="14" spans="1:18" ht="12" customHeight="1">
      <c r="A14" s="1014" t="s">
        <v>1043</v>
      </c>
      <c r="B14" s="1022"/>
      <c r="C14" s="1022"/>
      <c r="D14" s="1022"/>
      <c r="E14" s="1022"/>
      <c r="F14" s="1022"/>
      <c r="G14" s="1022"/>
      <c r="H14" s="1022"/>
      <c r="I14" s="1022"/>
      <c r="J14" s="1022"/>
      <c r="K14" s="1022"/>
      <c r="L14" s="1022"/>
      <c r="M14" s="1022"/>
      <c r="N14" s="1022"/>
      <c r="O14" s="1022"/>
      <c r="P14" s="1022"/>
      <c r="Q14" s="1022"/>
      <c r="R14" s="1022"/>
    </row>
    <row r="15" spans="1:18" ht="12" customHeight="1">
      <c r="B15" s="1022"/>
      <c r="C15" s="1022"/>
      <c r="D15" s="1022"/>
      <c r="E15" s="1022"/>
      <c r="F15" s="1022"/>
      <c r="G15" s="1022"/>
      <c r="H15" s="1022"/>
      <c r="I15" s="1022"/>
      <c r="J15" s="1022"/>
      <c r="K15" s="1022"/>
      <c r="L15" s="1022"/>
      <c r="M15" s="1022"/>
      <c r="N15" s="1022"/>
      <c r="O15" s="1022"/>
      <c r="P15" s="1022"/>
      <c r="Q15" s="1022"/>
      <c r="R15" s="1022"/>
    </row>
    <row r="16" spans="1:18" ht="24" customHeight="1">
      <c r="A16" s="1022"/>
      <c r="B16" s="1022"/>
      <c r="C16" s="1022"/>
      <c r="D16" s="1022"/>
      <c r="E16" s="952"/>
      <c r="F16" s="952"/>
      <c r="G16" s="952"/>
      <c r="H16" s="425" t="s">
        <v>105</v>
      </c>
      <c r="I16" s="1022"/>
      <c r="J16" s="952"/>
      <c r="K16" s="952"/>
      <c r="L16" s="952"/>
      <c r="M16" s="952"/>
      <c r="N16" s="1022"/>
      <c r="O16" s="952"/>
      <c r="P16" s="952"/>
      <c r="Q16" s="952"/>
      <c r="R16" s="952"/>
    </row>
    <row r="17" spans="1:33" ht="13.5" customHeight="1">
      <c r="A17" s="1336"/>
      <c r="R17" s="247" t="s">
        <v>227</v>
      </c>
    </row>
    <row r="18" spans="1:33" ht="13.5" customHeight="1">
      <c r="A18" s="1022" t="s">
        <v>165</v>
      </c>
      <c r="D18" s="1353" t="s">
        <v>979</v>
      </c>
      <c r="E18" s="1365"/>
      <c r="F18" s="1365"/>
      <c r="G18" s="1365"/>
      <c r="H18" s="1365"/>
      <c r="I18" s="1353" t="s">
        <v>989</v>
      </c>
      <c r="J18" s="1365"/>
      <c r="K18" s="1365"/>
      <c r="L18" s="1365"/>
      <c r="M18" s="1365"/>
      <c r="N18" s="1353" t="s">
        <v>989</v>
      </c>
      <c r="O18" s="1365"/>
      <c r="P18" s="1365"/>
      <c r="Q18" s="1365"/>
      <c r="R18" s="1365"/>
    </row>
    <row r="19" spans="1:33" ht="13.5" customHeight="1">
      <c r="A19" s="1337" t="str">
        <f>'[3]18-21'!DX42</f>
        <v>品 種 別</v>
      </c>
      <c r="B19" s="1337"/>
      <c r="C19" s="1347"/>
      <c r="D19" s="514" t="s">
        <v>571</v>
      </c>
      <c r="E19" s="521"/>
      <c r="F19" s="521"/>
      <c r="G19" s="521"/>
      <c r="H19" s="539"/>
      <c r="I19" s="514" t="s">
        <v>9</v>
      </c>
      <c r="J19" s="521"/>
      <c r="K19" s="521"/>
      <c r="L19" s="521"/>
      <c r="M19" s="539"/>
      <c r="N19" s="514" t="s">
        <v>932</v>
      </c>
      <c r="O19" s="521"/>
      <c r="P19" s="521"/>
      <c r="Q19" s="521"/>
      <c r="R19" s="521"/>
      <c r="S19" s="930"/>
      <c r="T19" s="930"/>
      <c r="U19" s="930"/>
      <c r="V19" s="930"/>
      <c r="W19" s="930"/>
      <c r="X19" s="930"/>
      <c r="Y19" s="930"/>
      <c r="Z19" s="930"/>
      <c r="AA19" s="930"/>
      <c r="AB19" s="930"/>
      <c r="AC19" s="930"/>
      <c r="AD19" s="930"/>
      <c r="AE19" s="930"/>
      <c r="AF19" s="930"/>
      <c r="AG19" s="930"/>
    </row>
    <row r="20" spans="1:33" ht="12" customHeight="1">
      <c r="A20" s="1338"/>
      <c r="B20" s="1338"/>
      <c r="C20" s="1348"/>
      <c r="D20" s="489" t="s">
        <v>295</v>
      </c>
      <c r="E20" s="489" t="s">
        <v>920</v>
      </c>
      <c r="F20" s="489" t="s">
        <v>298</v>
      </c>
      <c r="G20" s="489" t="s">
        <v>156</v>
      </c>
      <c r="H20" s="489" t="s">
        <v>292</v>
      </c>
      <c r="I20" s="514" t="s">
        <v>295</v>
      </c>
      <c r="J20" s="547" t="s">
        <v>920</v>
      </c>
      <c r="K20" s="514" t="s">
        <v>298</v>
      </c>
      <c r="L20" s="514" t="s">
        <v>156</v>
      </c>
      <c r="M20" s="514" t="s">
        <v>292</v>
      </c>
      <c r="N20" s="514" t="s">
        <v>295</v>
      </c>
      <c r="O20" s="514" t="s">
        <v>920</v>
      </c>
      <c r="P20" s="514" t="s">
        <v>298</v>
      </c>
      <c r="Q20" s="514" t="s">
        <v>156</v>
      </c>
      <c r="R20" s="514" t="s">
        <v>292</v>
      </c>
      <c r="S20" s="42"/>
      <c r="T20" s="42"/>
      <c r="U20" s="42"/>
      <c r="V20" s="42"/>
      <c r="W20" s="42"/>
      <c r="X20" s="42"/>
      <c r="Y20" s="42"/>
      <c r="Z20" s="42"/>
      <c r="AA20" s="42"/>
      <c r="AB20" s="42"/>
      <c r="AC20" s="42"/>
      <c r="AD20" s="42"/>
      <c r="AE20" s="42"/>
      <c r="AF20" s="42"/>
      <c r="AG20" s="42"/>
    </row>
    <row r="21" spans="1:33" ht="13.5" customHeight="1">
      <c r="A21" s="1339" t="str">
        <f>'[3]18-21'!DX44</f>
        <v>合計</v>
      </c>
      <c r="B21" s="1339"/>
      <c r="C21" s="1349"/>
      <c r="D21" s="1360">
        <v>1446</v>
      </c>
      <c r="E21" s="1369">
        <v>267</v>
      </c>
      <c r="F21" s="1369">
        <v>680</v>
      </c>
      <c r="G21" s="1374">
        <v>153</v>
      </c>
      <c r="H21" s="1374">
        <v>346</v>
      </c>
      <c r="I21" s="1360">
        <v>192</v>
      </c>
      <c r="J21" s="1369">
        <v>2</v>
      </c>
      <c r="K21" s="1374">
        <v>33</v>
      </c>
      <c r="L21" s="1374">
        <v>16</v>
      </c>
      <c r="M21" s="1374">
        <v>140</v>
      </c>
      <c r="N21" s="1391">
        <v>148</v>
      </c>
      <c r="O21" s="1395">
        <v>59</v>
      </c>
      <c r="P21" s="1398">
        <v>40</v>
      </c>
      <c r="Q21" s="1399">
        <v>36</v>
      </c>
      <c r="R21" s="1399">
        <v>13</v>
      </c>
    </row>
    <row r="22" spans="1:33">
      <c r="A22" s="1134"/>
      <c r="B22" s="1344"/>
      <c r="C22" s="1344"/>
      <c r="D22" s="1361"/>
      <c r="E22" s="1370"/>
      <c r="F22" s="1371"/>
      <c r="G22" s="1371"/>
      <c r="H22" s="1375"/>
      <c r="I22" s="1361"/>
      <c r="J22" s="1371"/>
      <c r="K22" s="1371"/>
      <c r="L22" s="1371"/>
      <c r="M22" s="1375"/>
      <c r="N22" s="1392"/>
      <c r="O22" s="1396"/>
      <c r="P22" s="1396"/>
      <c r="Q22" s="1396"/>
      <c r="R22" s="1396"/>
    </row>
    <row r="23" spans="1:33" ht="12" customHeight="1">
      <c r="A23" s="1340" t="str">
        <f>'[3]18-21'!DX46</f>
        <v>農水産品</v>
      </c>
      <c r="B23" s="1340"/>
      <c r="C23" s="1350"/>
      <c r="D23" s="1361">
        <v>106</v>
      </c>
      <c r="E23" s="1371">
        <v>4</v>
      </c>
      <c r="F23" s="1372">
        <v>82</v>
      </c>
      <c r="G23" s="1372">
        <v>2</v>
      </c>
      <c r="H23" s="1375">
        <v>18</v>
      </c>
      <c r="I23" s="1361">
        <v>27</v>
      </c>
      <c r="J23" s="1372" t="s">
        <v>31</v>
      </c>
      <c r="K23" s="1372">
        <v>27</v>
      </c>
      <c r="L23" s="1372" t="s">
        <v>31</v>
      </c>
      <c r="M23" s="1372" t="s">
        <v>31</v>
      </c>
      <c r="N23" s="1362">
        <v>0</v>
      </c>
      <c r="O23" s="1397" t="s">
        <v>31</v>
      </c>
      <c r="P23" s="1372" t="s">
        <v>31</v>
      </c>
      <c r="Q23" s="1372" t="s">
        <v>31</v>
      </c>
      <c r="R23" s="1372">
        <v>0</v>
      </c>
    </row>
    <row r="24" spans="1:33" ht="13.5" customHeight="1">
      <c r="A24" s="1340" t="s">
        <v>83</v>
      </c>
      <c r="B24" s="1340"/>
      <c r="C24" s="1350"/>
      <c r="D24" s="1361">
        <v>50</v>
      </c>
      <c r="E24" s="1372">
        <v>8.68</v>
      </c>
      <c r="F24" s="1372">
        <v>32</v>
      </c>
      <c r="G24" s="1372" t="s">
        <v>31</v>
      </c>
      <c r="H24" s="1376">
        <v>9</v>
      </c>
      <c r="I24" s="1362" t="s">
        <v>31</v>
      </c>
      <c r="J24" s="1372" t="s">
        <v>31</v>
      </c>
      <c r="K24" s="1372" t="s">
        <v>31</v>
      </c>
      <c r="L24" s="1372" t="s">
        <v>31</v>
      </c>
      <c r="M24" s="1376" t="s">
        <v>31</v>
      </c>
      <c r="N24" s="1362">
        <v>11</v>
      </c>
      <c r="O24" s="1372" t="s">
        <v>31</v>
      </c>
      <c r="P24" s="1372">
        <v>11</v>
      </c>
      <c r="Q24" s="1372" t="s">
        <v>31</v>
      </c>
      <c r="R24" s="1372" t="s">
        <v>31</v>
      </c>
    </row>
    <row r="25" spans="1:33" ht="13.5" customHeight="1">
      <c r="A25" s="1340" t="s">
        <v>460</v>
      </c>
      <c r="B25" s="1340"/>
      <c r="C25" s="1350"/>
      <c r="D25" s="1361">
        <v>4</v>
      </c>
      <c r="E25" s="1372">
        <v>0.16</v>
      </c>
      <c r="F25" s="1372">
        <v>2</v>
      </c>
      <c r="G25" s="1372" t="s">
        <v>31</v>
      </c>
      <c r="H25" s="1375">
        <v>2</v>
      </c>
      <c r="I25" s="1361">
        <v>14</v>
      </c>
      <c r="J25" s="1372" t="s">
        <v>31</v>
      </c>
      <c r="K25" s="1372" t="s">
        <v>31</v>
      </c>
      <c r="L25" s="1372">
        <v>3</v>
      </c>
      <c r="M25" s="1375">
        <v>11</v>
      </c>
      <c r="N25" s="1392">
        <v>13</v>
      </c>
      <c r="O25" s="1372" t="s">
        <v>31</v>
      </c>
      <c r="P25" s="1372" t="s">
        <v>31</v>
      </c>
      <c r="Q25" s="1396">
        <v>7</v>
      </c>
      <c r="R25" s="1396">
        <v>7</v>
      </c>
    </row>
    <row r="26" spans="1:33" ht="12" customHeight="1">
      <c r="A26" s="1341" t="s">
        <v>68</v>
      </c>
      <c r="B26" s="1341"/>
      <c r="C26" s="1351"/>
      <c r="D26" s="1362">
        <v>330</v>
      </c>
      <c r="E26" s="1372">
        <v>139</v>
      </c>
      <c r="F26" s="1372">
        <v>26</v>
      </c>
      <c r="G26" s="1372">
        <v>72</v>
      </c>
      <c r="H26" s="1375">
        <v>93</v>
      </c>
      <c r="I26" s="1362">
        <v>20</v>
      </c>
      <c r="J26" s="1372" t="s">
        <v>31</v>
      </c>
      <c r="K26" s="1372">
        <v>0</v>
      </c>
      <c r="L26" s="1372" t="s">
        <v>31</v>
      </c>
      <c r="M26" s="1375">
        <v>20</v>
      </c>
      <c r="N26" s="1392">
        <v>92</v>
      </c>
      <c r="O26" s="1396">
        <v>59</v>
      </c>
      <c r="P26" s="1396">
        <v>5</v>
      </c>
      <c r="Q26" s="1396">
        <v>25</v>
      </c>
      <c r="R26" s="1396">
        <v>3</v>
      </c>
    </row>
    <row r="27" spans="1:33" ht="13.5" customHeight="1">
      <c r="A27" s="1340" t="s">
        <v>65</v>
      </c>
      <c r="B27" s="1340"/>
      <c r="C27" s="1350"/>
      <c r="D27" s="1361">
        <v>674</v>
      </c>
      <c r="E27" s="1372">
        <v>19</v>
      </c>
      <c r="F27" s="1372">
        <v>441</v>
      </c>
      <c r="G27" s="1371">
        <v>16</v>
      </c>
      <c r="H27" s="1375">
        <v>198</v>
      </c>
      <c r="I27" s="1361">
        <v>96</v>
      </c>
      <c r="J27" s="1372" t="s">
        <v>31</v>
      </c>
      <c r="K27" s="1372">
        <v>2</v>
      </c>
      <c r="L27" s="1372">
        <v>1</v>
      </c>
      <c r="M27" s="1375">
        <v>93</v>
      </c>
      <c r="N27" s="1392">
        <v>1</v>
      </c>
      <c r="O27" s="1372" t="s">
        <v>31</v>
      </c>
      <c r="P27" s="1372">
        <v>0</v>
      </c>
      <c r="Q27" s="1396">
        <v>0</v>
      </c>
      <c r="R27" s="1396">
        <v>1</v>
      </c>
    </row>
    <row r="28" spans="1:33" ht="13.5" customHeight="1">
      <c r="A28" s="1340" t="s">
        <v>933</v>
      </c>
      <c r="B28" s="1340"/>
      <c r="C28" s="1350"/>
      <c r="D28" s="1361">
        <v>155</v>
      </c>
      <c r="E28" s="1372">
        <v>44</v>
      </c>
      <c r="F28" s="1372">
        <v>67</v>
      </c>
      <c r="G28" s="1371">
        <v>26</v>
      </c>
      <c r="H28" s="1375">
        <v>19</v>
      </c>
      <c r="I28" s="1361">
        <v>24</v>
      </c>
      <c r="J28" s="1372" t="s">
        <v>31</v>
      </c>
      <c r="K28" s="1372">
        <v>4</v>
      </c>
      <c r="L28" s="1371">
        <v>3</v>
      </c>
      <c r="M28" s="1375">
        <v>17</v>
      </c>
      <c r="N28" s="1392">
        <v>0</v>
      </c>
      <c r="O28" s="1372" t="s">
        <v>31</v>
      </c>
      <c r="P28" s="1372" t="s">
        <v>31</v>
      </c>
      <c r="Q28" s="1396">
        <v>0</v>
      </c>
      <c r="R28" s="1396">
        <v>0</v>
      </c>
    </row>
    <row r="29" spans="1:33" ht="13.5" customHeight="1">
      <c r="A29" s="1340" t="s">
        <v>299</v>
      </c>
      <c r="B29" s="1340"/>
      <c r="C29" s="1350"/>
      <c r="D29" s="1361">
        <v>66</v>
      </c>
      <c r="E29" s="1372">
        <v>32</v>
      </c>
      <c r="F29" s="1372">
        <v>18</v>
      </c>
      <c r="G29" s="1371">
        <v>11</v>
      </c>
      <c r="H29" s="1376">
        <v>5</v>
      </c>
      <c r="I29" s="1372" t="s">
        <v>31</v>
      </c>
      <c r="J29" s="1372" t="s">
        <v>31</v>
      </c>
      <c r="K29" s="1372" t="s">
        <v>31</v>
      </c>
      <c r="L29" s="1372" t="s">
        <v>31</v>
      </c>
      <c r="M29" s="1372" t="s">
        <v>31</v>
      </c>
      <c r="N29" s="1392">
        <v>3</v>
      </c>
      <c r="O29" s="1372">
        <v>1</v>
      </c>
      <c r="P29" s="1372">
        <v>2</v>
      </c>
      <c r="Q29" s="1372" t="s">
        <v>31</v>
      </c>
      <c r="R29" s="1372" t="s">
        <v>31</v>
      </c>
    </row>
    <row r="30" spans="1:33" ht="13.5" customHeight="1">
      <c r="A30" s="1340" t="s">
        <v>572</v>
      </c>
      <c r="B30" s="1340"/>
      <c r="C30" s="1350"/>
      <c r="D30" s="1362">
        <v>60</v>
      </c>
      <c r="E30" s="1372">
        <v>19</v>
      </c>
      <c r="F30" s="1372">
        <v>11</v>
      </c>
      <c r="G30" s="1372">
        <v>26</v>
      </c>
      <c r="H30" s="1376">
        <v>4</v>
      </c>
      <c r="I30" s="1362">
        <v>12</v>
      </c>
      <c r="J30" s="1372">
        <v>2</v>
      </c>
      <c r="K30" s="1372" t="s">
        <v>31</v>
      </c>
      <c r="L30" s="1371">
        <v>10</v>
      </c>
      <c r="M30" s="1376" t="s">
        <v>31</v>
      </c>
      <c r="N30" s="1392">
        <v>28</v>
      </c>
      <c r="O30" s="1372" t="s">
        <v>31</v>
      </c>
      <c r="P30" s="1372">
        <v>21</v>
      </c>
      <c r="Q30" s="1396">
        <v>4</v>
      </c>
      <c r="R30" s="1396">
        <v>3</v>
      </c>
    </row>
    <row r="31" spans="1:33" ht="12" customHeight="1">
      <c r="A31" s="1342" t="s">
        <v>99</v>
      </c>
      <c r="B31" s="1342"/>
      <c r="C31" s="1352"/>
      <c r="D31" s="1363" t="s">
        <v>31</v>
      </c>
      <c r="E31" s="1373" t="s">
        <v>31</v>
      </c>
      <c r="F31" s="1373" t="s">
        <v>31</v>
      </c>
      <c r="G31" s="1373" t="s">
        <v>31</v>
      </c>
      <c r="H31" s="1377" t="s">
        <v>31</v>
      </c>
      <c r="I31" s="1363" t="s">
        <v>31</v>
      </c>
      <c r="J31" s="1373" t="s">
        <v>31</v>
      </c>
      <c r="K31" s="1373" t="s">
        <v>31</v>
      </c>
      <c r="L31" s="1373" t="s">
        <v>31</v>
      </c>
      <c r="M31" s="1377" t="s">
        <v>31</v>
      </c>
      <c r="N31" s="1363" t="s">
        <v>31</v>
      </c>
      <c r="O31" s="1373" t="s">
        <v>31</v>
      </c>
      <c r="P31" s="1373" t="s">
        <v>31</v>
      </c>
      <c r="Q31" s="1373" t="s">
        <v>31</v>
      </c>
      <c r="R31" s="1373" t="s">
        <v>31</v>
      </c>
    </row>
    <row r="32" spans="1:33">
      <c r="A32" s="42" t="s">
        <v>601</v>
      </c>
      <c r="D32" s="1364"/>
    </row>
    <row r="33" spans="1:1">
      <c r="A33" s="1014" t="s">
        <v>175</v>
      </c>
    </row>
  </sheetData>
  <mergeCells count="27">
    <mergeCell ref="D4:H4"/>
    <mergeCell ref="I4:M4"/>
    <mergeCell ref="N4:R4"/>
    <mergeCell ref="E5:F5"/>
    <mergeCell ref="G5:H5"/>
    <mergeCell ref="J5:K5"/>
    <mergeCell ref="L5:M5"/>
    <mergeCell ref="O5:P5"/>
    <mergeCell ref="Q5:R5"/>
    <mergeCell ref="D19:H19"/>
    <mergeCell ref="I19:M19"/>
    <mergeCell ref="N19:R19"/>
    <mergeCell ref="A21:C21"/>
    <mergeCell ref="A23:C23"/>
    <mergeCell ref="A24:C24"/>
    <mergeCell ref="A25:C25"/>
    <mergeCell ref="A26:C26"/>
    <mergeCell ref="A27:C27"/>
    <mergeCell ref="A28:C28"/>
    <mergeCell ref="A29:C29"/>
    <mergeCell ref="A30:C30"/>
    <mergeCell ref="A31:C31"/>
    <mergeCell ref="A4:C6"/>
    <mergeCell ref="D5:D6"/>
    <mergeCell ref="I5:I6"/>
    <mergeCell ref="N5:N6"/>
    <mergeCell ref="A19:C20"/>
  </mergeCells>
  <phoneticPr fontId="39"/>
  <dataValidations count="1">
    <dataValidation imeMode="off" allowBlank="1" showDropDown="0" showInputMessage="1" showErrorMessage="1" sqref="J11 J10:R10 D10:I11 B9:B12 D9:R9 D12:J12"/>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2:ED84"/>
  <sheetViews>
    <sheetView showGridLines="0" zoomScaleSheetLayoutView="100" workbookViewId="0">
      <selection activeCell="E25" sqref="E25"/>
    </sheetView>
  </sheetViews>
  <sheetFormatPr defaultRowHeight="12"/>
  <cols>
    <col min="1" max="1" width="7.88671875" style="1014" customWidth="1"/>
    <col min="2" max="2" width="5.77734375" style="1014" customWidth="1"/>
    <col min="3" max="3" width="3.75" style="1014" customWidth="1"/>
    <col min="4" max="10" width="13.25" style="1014" customWidth="1"/>
    <col min="11" max="24" width="4.625" style="1014" customWidth="1"/>
    <col min="25" max="28" width="8.625" style="1014" customWidth="1"/>
    <col min="29" max="118" width="10.625" style="1014" customWidth="1"/>
    <col min="119" max="16384" width="9" style="1014" customWidth="1"/>
  </cols>
  <sheetData>
    <row r="1" spans="1:134" ht="12.75" customHeight="1"/>
    <row r="2" spans="1:134" ht="19.5" customHeight="1">
      <c r="F2" s="425" t="s">
        <v>574</v>
      </c>
    </row>
    <row r="3" spans="1:134" ht="13.5" customHeight="1">
      <c r="A3" s="1022" t="s">
        <v>575</v>
      </c>
      <c r="B3" s="1403"/>
      <c r="C3" s="1403"/>
      <c r="D3" s="1403"/>
      <c r="E3" s="1403"/>
      <c r="F3" s="1403"/>
      <c r="G3" s="1134" t="s">
        <v>114</v>
      </c>
      <c r="H3" s="1403"/>
      <c r="I3" s="1403"/>
      <c r="J3" s="1185" t="s">
        <v>399</v>
      </c>
    </row>
    <row r="4" spans="1:134" ht="15" customHeight="1">
      <c r="A4" s="500" t="s">
        <v>77</v>
      </c>
      <c r="B4" s="500"/>
      <c r="C4" s="535"/>
      <c r="D4" s="1354" t="s">
        <v>522</v>
      </c>
      <c r="E4" s="514" t="s">
        <v>577</v>
      </c>
      <c r="F4" s="521"/>
      <c r="G4" s="539"/>
      <c r="H4" s="1354" t="s">
        <v>442</v>
      </c>
      <c r="I4" s="1354" t="s">
        <v>283</v>
      </c>
      <c r="J4" s="489" t="s">
        <v>322</v>
      </c>
    </row>
    <row r="5" spans="1:134" ht="18.75" customHeight="1">
      <c r="A5" s="501"/>
      <c r="B5" s="501"/>
      <c r="C5" s="536"/>
      <c r="D5" s="1355"/>
      <c r="E5" s="514" t="s">
        <v>392</v>
      </c>
      <c r="F5" s="514" t="s">
        <v>107</v>
      </c>
      <c r="G5" s="514" t="s">
        <v>139</v>
      </c>
      <c r="H5" s="1355"/>
      <c r="I5" s="1355"/>
      <c r="J5" s="490"/>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row>
    <row r="6" spans="1:134" ht="14.45" customHeight="1">
      <c r="A6" s="1400" t="s">
        <v>190</v>
      </c>
      <c r="B6" s="1149">
        <v>5</v>
      </c>
      <c r="C6" s="1406" t="s">
        <v>899</v>
      </c>
      <c r="D6" s="1325">
        <v>167669</v>
      </c>
      <c r="E6" s="1325">
        <v>83323</v>
      </c>
      <c r="F6" s="1325">
        <v>27345</v>
      </c>
      <c r="G6" s="1325">
        <v>55978</v>
      </c>
      <c r="H6" s="1325">
        <v>12563</v>
      </c>
      <c r="I6" s="1325">
        <v>168</v>
      </c>
      <c r="J6" s="1325">
        <v>71615</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row>
    <row r="7" spans="1:134" ht="14.25" customHeight="1">
      <c r="A7" s="1302"/>
      <c r="B7" s="1404">
        <v>6</v>
      </c>
      <c r="C7" s="1407"/>
      <c r="D7" s="1325">
        <v>170309</v>
      </c>
      <c r="E7" s="1325">
        <v>86758</v>
      </c>
      <c r="F7" s="1325">
        <v>27659</v>
      </c>
      <c r="G7" s="1325">
        <v>59099</v>
      </c>
      <c r="H7" s="1325">
        <v>11990</v>
      </c>
      <c r="I7" s="1325">
        <v>211</v>
      </c>
      <c r="J7" s="1325">
        <v>71350</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row>
    <row r="8" spans="1:134" ht="4.5" customHeight="1">
      <c r="A8" s="453"/>
      <c r="B8" s="453"/>
      <c r="C8" s="1385"/>
      <c r="D8" s="421"/>
      <c r="E8" s="429"/>
      <c r="F8" s="429"/>
      <c r="G8" s="429"/>
      <c r="H8" s="429"/>
      <c r="I8" s="429"/>
      <c r="J8" s="429"/>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row>
    <row r="9" spans="1:134" ht="14.25" customHeight="1">
      <c r="A9" s="1068" t="s">
        <v>6</v>
      </c>
      <c r="B9" s="1305">
        <v>12</v>
      </c>
      <c r="C9" s="1408" t="s">
        <v>706</v>
      </c>
      <c r="D9" s="1411">
        <v>12547</v>
      </c>
      <c r="E9" s="429">
        <v>6112</v>
      </c>
      <c r="F9" s="429">
        <v>1764</v>
      </c>
      <c r="G9" s="429">
        <v>4348</v>
      </c>
      <c r="H9" s="429">
        <v>937</v>
      </c>
      <c r="I9" s="1411">
        <v>7</v>
      </c>
      <c r="J9" s="1411">
        <v>5491</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row>
    <row r="10" spans="1:134" s="1015" customFormat="1" ht="14.45" customHeight="1">
      <c r="A10" s="1068" t="s">
        <v>922</v>
      </c>
      <c r="B10" s="1305">
        <v>1</v>
      </c>
      <c r="C10" s="1409" t="s">
        <v>706</v>
      </c>
      <c r="D10" s="1412">
        <v>15070</v>
      </c>
      <c r="E10" s="1323">
        <v>7808</v>
      </c>
      <c r="F10" s="1323">
        <v>2568</v>
      </c>
      <c r="G10" s="1323">
        <v>5240</v>
      </c>
      <c r="H10" s="1323">
        <v>775</v>
      </c>
      <c r="I10" s="1412">
        <v>21</v>
      </c>
      <c r="J10" s="1412">
        <v>6466</v>
      </c>
    </row>
    <row r="11" spans="1:134" s="1015" customFormat="1" ht="14.45" customHeight="1">
      <c r="A11" s="1068"/>
      <c r="B11" s="1305">
        <v>2</v>
      </c>
      <c r="C11" s="1409"/>
      <c r="D11" s="1412">
        <v>16521</v>
      </c>
      <c r="E11" s="1323">
        <v>8533</v>
      </c>
      <c r="F11" s="1323">
        <v>2771</v>
      </c>
      <c r="G11" s="1323">
        <v>5762</v>
      </c>
      <c r="H11" s="1323">
        <v>924</v>
      </c>
      <c r="I11" s="1412">
        <v>23</v>
      </c>
      <c r="J11" s="1412">
        <v>7041</v>
      </c>
    </row>
    <row r="12" spans="1:134" s="1015" customFormat="1" ht="14.45" customHeight="1">
      <c r="A12" s="1401"/>
      <c r="B12" s="1306">
        <v>3</v>
      </c>
      <c r="C12" s="1410"/>
      <c r="D12" s="1413">
        <v>18738</v>
      </c>
      <c r="E12" s="1326">
        <v>9809</v>
      </c>
      <c r="F12" s="1326">
        <v>2991</v>
      </c>
      <c r="G12" s="1326">
        <v>6818</v>
      </c>
      <c r="H12" s="1326">
        <v>1480</v>
      </c>
      <c r="I12" s="1417">
        <v>39</v>
      </c>
      <c r="J12" s="1417">
        <v>7410</v>
      </c>
    </row>
    <row r="13" spans="1:134" s="1015" customFormat="1" ht="12" customHeight="1">
      <c r="A13" s="1402"/>
      <c r="B13" s="1405"/>
      <c r="C13" s="1402"/>
      <c r="D13" s="1414"/>
      <c r="E13" s="1336"/>
      <c r="F13" s="1336"/>
      <c r="G13" s="1336"/>
      <c r="H13" s="1336"/>
      <c r="I13" s="1414"/>
      <c r="J13" s="1414"/>
    </row>
    <row r="14" spans="1:134" ht="12" customHeight="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row>
    <row r="15" spans="1:134" ht="19.5" customHeight="1">
      <c r="F15" s="1416" t="s">
        <v>338</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row>
    <row r="16" spans="1:134" ht="13.5" customHeight="1">
      <c r="A16" s="930" t="s">
        <v>418</v>
      </c>
      <c r="G16" s="1134" t="s">
        <v>114</v>
      </c>
      <c r="J16" s="1185" t="s">
        <v>399</v>
      </c>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row>
    <row r="17" spans="1:124" ht="15" customHeight="1">
      <c r="A17" s="500" t="s">
        <v>77</v>
      </c>
      <c r="B17" s="500"/>
      <c r="C17" s="535"/>
      <c r="D17" s="1354" t="s">
        <v>522</v>
      </c>
      <c r="E17" s="514" t="s">
        <v>577</v>
      </c>
      <c r="F17" s="521"/>
      <c r="G17" s="539"/>
      <c r="H17" s="1354" t="s">
        <v>442</v>
      </c>
      <c r="I17" s="1354" t="s">
        <v>283</v>
      </c>
      <c r="J17" s="489" t="s">
        <v>322</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row>
    <row r="18" spans="1:124" ht="18.75" customHeight="1">
      <c r="A18" s="501"/>
      <c r="B18" s="501"/>
      <c r="C18" s="536"/>
      <c r="D18" s="1355"/>
      <c r="E18" s="514" t="s">
        <v>392</v>
      </c>
      <c r="F18" s="514" t="s">
        <v>107</v>
      </c>
      <c r="G18" s="514" t="s">
        <v>139</v>
      </c>
      <c r="H18" s="1355"/>
      <c r="I18" s="1355"/>
      <c r="J18" s="490"/>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row>
    <row r="19" spans="1:124" ht="14.25" customHeight="1">
      <c r="A19" s="1400" t="s">
        <v>190</v>
      </c>
      <c r="B19" s="1149">
        <v>5</v>
      </c>
      <c r="C19" s="1406" t="s">
        <v>899</v>
      </c>
      <c r="D19" s="1325">
        <v>71301</v>
      </c>
      <c r="E19" s="1325">
        <v>35084</v>
      </c>
      <c r="F19" s="1325">
        <v>14003</v>
      </c>
      <c r="G19" s="1325">
        <v>21081</v>
      </c>
      <c r="H19" s="1325">
        <v>5843</v>
      </c>
      <c r="I19" s="1325">
        <v>100</v>
      </c>
      <c r="J19" s="1325">
        <v>30274</v>
      </c>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row>
    <row r="20" spans="1:124" ht="14.25" customHeight="1">
      <c r="A20" s="1302"/>
      <c r="B20" s="1404">
        <v>6</v>
      </c>
      <c r="C20" s="1407"/>
      <c r="D20" s="1325">
        <v>87315</v>
      </c>
      <c r="E20" s="1325">
        <v>37949</v>
      </c>
      <c r="F20" s="1325">
        <v>13115</v>
      </c>
      <c r="G20" s="1325">
        <v>24834</v>
      </c>
      <c r="H20" s="1325">
        <v>8116</v>
      </c>
      <c r="I20" s="1325">
        <v>187</v>
      </c>
      <c r="J20" s="1325">
        <v>41063</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row>
    <row r="21" spans="1:124" ht="4.5" customHeight="1">
      <c r="A21" s="453"/>
      <c r="B21" s="453"/>
      <c r="C21" s="1385"/>
      <c r="D21" s="421"/>
      <c r="E21" s="429"/>
      <c r="F21" s="429"/>
      <c r="G21" s="429"/>
      <c r="H21" s="429"/>
      <c r="I21" s="429"/>
      <c r="J21" s="429"/>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row>
    <row r="22" spans="1:124" s="1015" customFormat="1" ht="14.45" customHeight="1">
      <c r="A22" s="1068" t="s">
        <v>6</v>
      </c>
      <c r="B22" s="1305">
        <v>12</v>
      </c>
      <c r="C22" s="1408" t="s">
        <v>706</v>
      </c>
      <c r="D22" s="1411">
        <v>6139</v>
      </c>
      <c r="E22" s="429">
        <v>2475</v>
      </c>
      <c r="F22" s="429">
        <v>685</v>
      </c>
      <c r="G22" s="429">
        <v>1790</v>
      </c>
      <c r="H22" s="429">
        <v>622</v>
      </c>
      <c r="I22" s="1411">
        <v>5</v>
      </c>
      <c r="J22" s="1411">
        <v>3037</v>
      </c>
    </row>
    <row r="23" spans="1:124" ht="14.45" customHeight="1">
      <c r="A23" s="1068" t="s">
        <v>922</v>
      </c>
      <c r="B23" s="1305">
        <v>1</v>
      </c>
      <c r="C23" s="1408" t="s">
        <v>706</v>
      </c>
      <c r="D23" s="1412">
        <v>7362</v>
      </c>
      <c r="E23" s="1323">
        <v>3231</v>
      </c>
      <c r="F23" s="1323">
        <v>1166</v>
      </c>
      <c r="G23" s="1323">
        <v>2065</v>
      </c>
      <c r="H23" s="1323">
        <v>486</v>
      </c>
      <c r="I23" s="1412">
        <v>19</v>
      </c>
      <c r="J23" s="1412">
        <v>3626</v>
      </c>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row>
    <row r="24" spans="1:124" ht="14.45" customHeight="1">
      <c r="A24" s="1068"/>
      <c r="B24" s="1305">
        <v>2</v>
      </c>
      <c r="C24" s="1408"/>
      <c r="D24" s="1412">
        <v>8273</v>
      </c>
      <c r="E24" s="1323">
        <v>3707</v>
      </c>
      <c r="F24" s="1323">
        <v>1288</v>
      </c>
      <c r="G24" s="1323">
        <v>2419</v>
      </c>
      <c r="H24" s="1323">
        <v>601</v>
      </c>
      <c r="I24" s="1412">
        <v>18</v>
      </c>
      <c r="J24" s="1412">
        <v>3947</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row>
    <row r="25" spans="1:124" ht="14.45" customHeight="1">
      <c r="A25" s="1306"/>
      <c r="B25" s="1306">
        <v>3</v>
      </c>
      <c r="C25" s="1306"/>
      <c r="D25" s="1413">
        <v>9617</v>
      </c>
      <c r="E25" s="1326">
        <v>4227</v>
      </c>
      <c r="F25" s="1326">
        <v>1287</v>
      </c>
      <c r="G25" s="1326">
        <v>2940</v>
      </c>
      <c r="H25" s="1326">
        <v>991</v>
      </c>
      <c r="I25" s="1417">
        <v>33</v>
      </c>
      <c r="J25" s="1417">
        <v>4366</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row>
    <row r="26" spans="1:124" s="1015" customFormat="1" ht="14.45" customHeight="1"/>
    <row r="27" spans="1:124" ht="1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row>
    <row r="28" spans="1:124" ht="15" customHeight="1">
      <c r="A28" s="42"/>
      <c r="B28" s="42"/>
      <c r="C28" s="42"/>
      <c r="D28" s="42"/>
      <c r="E28" s="42"/>
      <c r="F28" s="42"/>
      <c r="G28" s="42"/>
      <c r="H28" s="42"/>
      <c r="I28" s="42"/>
      <c r="J28" s="4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c r="BA28" s="1022"/>
      <c r="BB28" s="1022"/>
      <c r="BC28" s="1022"/>
      <c r="BD28" s="1022"/>
      <c r="BE28" s="1022"/>
      <c r="BF28" s="1022"/>
      <c r="BG28" s="1022"/>
      <c r="BH28" s="102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row>
    <row r="29" spans="1:124" ht="15" customHeight="1">
      <c r="A29" s="42"/>
      <c r="B29" s="42"/>
      <c r="C29" s="42"/>
      <c r="D29" s="42"/>
      <c r="E29" s="42"/>
      <c r="F29" s="42"/>
      <c r="G29" s="42"/>
      <c r="H29" s="42"/>
      <c r="I29" s="42"/>
      <c r="J29" s="4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c r="BA29" s="1022"/>
      <c r="BB29" s="1022"/>
      <c r="BC29" s="1022"/>
      <c r="BD29" s="1022"/>
      <c r="BE29" s="1022"/>
      <c r="BF29" s="1022"/>
      <c r="BG29" s="1022"/>
      <c r="BH29" s="102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row>
    <row r="30" spans="1:124" ht="15" customHeight="1">
      <c r="A30" s="42"/>
      <c r="B30" s="42"/>
      <c r="C30" s="42"/>
      <c r="D30" s="212"/>
      <c r="E30" s="212"/>
      <c r="F30" s="212"/>
      <c r="G30" s="212"/>
      <c r="H30" s="212"/>
      <c r="I30" s="212"/>
      <c r="J30" s="21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row>
    <row r="31" spans="1:124" ht="15" customHeight="1">
      <c r="A31" s="42"/>
      <c r="B31" s="42"/>
      <c r="C31" s="42"/>
      <c r="D31" s="212"/>
      <c r="E31" s="212"/>
      <c r="F31" s="212"/>
      <c r="G31" s="212"/>
      <c r="H31" s="212"/>
      <c r="I31" s="212"/>
      <c r="J31" s="21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row>
    <row r="32" spans="1:124" ht="15" customHeight="1">
      <c r="A32" s="42"/>
      <c r="B32" s="42"/>
      <c r="C32" s="42"/>
      <c r="D32" s="1415"/>
      <c r="E32" s="1415"/>
      <c r="F32" s="1415"/>
      <c r="G32" s="1415"/>
      <c r="H32" s="1415"/>
      <c r="I32" s="1415"/>
      <c r="J32" s="1415"/>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row>
    <row r="33" spans="1:134"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row>
    <row r="34" spans="1:134" ht="1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row>
    <row r="35" spans="1:134" ht="1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row>
    <row r="36" spans="1:134" ht="15" customHeight="1">
      <c r="A36" s="42"/>
      <c r="B36" s="42"/>
      <c r="C36" s="42"/>
      <c r="D36" s="42"/>
      <c r="E36" s="42"/>
      <c r="F36" s="42"/>
      <c r="G36" s="42"/>
      <c r="H36" s="42"/>
      <c r="I36" s="42"/>
      <c r="J36" s="42"/>
      <c r="K36" s="1022"/>
      <c r="L36" s="1022"/>
      <c r="M36" s="1022"/>
      <c r="N36" s="1022"/>
      <c r="O36" s="1022"/>
      <c r="P36" s="1022"/>
      <c r="Q36" s="1022"/>
      <c r="R36" s="1022"/>
      <c r="S36" s="1022"/>
      <c r="T36" s="1022"/>
      <c r="U36" s="1022"/>
      <c r="V36" s="1022"/>
      <c r="W36" s="1022"/>
      <c r="X36" s="1022"/>
      <c r="Y36" s="1022"/>
      <c r="Z36" s="1022"/>
      <c r="AA36" s="1022"/>
      <c r="AB36" s="42"/>
      <c r="AC36" s="1022"/>
      <c r="AD36" s="1022"/>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c r="BA36" s="1022"/>
      <c r="BB36" s="1022"/>
      <c r="BC36" s="1022"/>
      <c r="BD36" s="1022"/>
      <c r="BE36" s="1022"/>
      <c r="BF36" s="1022"/>
      <c r="BG36" s="1022"/>
      <c r="BH36" s="1022"/>
      <c r="BI36" s="1022"/>
      <c r="BJ36" s="1022"/>
      <c r="BK36" s="1022"/>
      <c r="BL36" s="1022"/>
      <c r="BM36" s="1022"/>
      <c r="BN36" s="1022"/>
      <c r="BO36" s="102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row>
    <row r="37" spans="1:134" ht="15" customHeight="1">
      <c r="A37" s="42"/>
      <c r="B37" s="42"/>
      <c r="C37" s="42"/>
      <c r="D37" s="42"/>
      <c r="E37" s="42"/>
      <c r="F37" s="42"/>
      <c r="G37" s="42"/>
      <c r="H37" s="42"/>
      <c r="I37" s="42"/>
      <c r="J37" s="42"/>
      <c r="K37" s="1022"/>
      <c r="L37" s="1022"/>
      <c r="M37" s="1022"/>
      <c r="N37" s="1022"/>
      <c r="O37" s="1022"/>
      <c r="P37" s="1022"/>
      <c r="Q37" s="1022"/>
      <c r="R37" s="1022"/>
      <c r="S37" s="1022"/>
      <c r="T37" s="1022"/>
      <c r="U37" s="1022"/>
      <c r="V37" s="1022"/>
      <c r="W37" s="1022"/>
      <c r="X37" s="1022"/>
      <c r="Y37" s="1022"/>
      <c r="Z37" s="1022"/>
      <c r="AA37" s="1022"/>
      <c r="AB37" s="42"/>
      <c r="AC37" s="1421"/>
      <c r="AD37" s="1421"/>
      <c r="AE37" s="1421"/>
      <c r="AF37" s="1421"/>
      <c r="AG37" s="1421"/>
      <c r="AH37" s="1421"/>
      <c r="AI37" s="1421"/>
      <c r="AJ37" s="1022"/>
      <c r="AK37" s="1022"/>
      <c r="AL37" s="1022"/>
      <c r="AM37" s="1022"/>
      <c r="AN37" s="1022"/>
      <c r="AO37" s="1022"/>
      <c r="AP37" s="1022"/>
      <c r="AQ37" s="1022"/>
      <c r="AR37" s="1421"/>
      <c r="AS37" s="1421"/>
      <c r="AT37" s="1421"/>
      <c r="AU37" s="1421"/>
      <c r="AV37" s="1421"/>
      <c r="AW37" s="1421"/>
      <c r="AX37" s="1421"/>
      <c r="AY37" s="1421"/>
      <c r="AZ37" s="1022"/>
      <c r="BA37" s="1022"/>
      <c r="BB37" s="1022"/>
      <c r="BC37" s="1022"/>
      <c r="BD37" s="1022"/>
      <c r="BE37" s="1022"/>
      <c r="BF37" s="1022"/>
      <c r="BG37" s="1022"/>
      <c r="BH37" s="1421"/>
      <c r="BI37" s="1421"/>
      <c r="BJ37" s="1421"/>
      <c r="BK37" s="1421"/>
      <c r="BL37" s="1421"/>
      <c r="BM37" s="1421"/>
      <c r="BN37" s="1421"/>
      <c r="BO37" s="1421"/>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row>
    <row r="38" spans="1:134" ht="15" customHeight="1">
      <c r="A38" s="42"/>
      <c r="B38" s="42"/>
      <c r="C38" s="42"/>
      <c r="D38" s="42"/>
      <c r="E38" s="42"/>
      <c r="F38" s="42"/>
      <c r="G38" s="42"/>
      <c r="H38" s="42"/>
      <c r="I38" s="42"/>
      <c r="J38" s="42"/>
      <c r="K38" s="1418"/>
      <c r="L38" s="1418"/>
      <c r="M38" s="1418"/>
      <c r="N38" s="1418"/>
      <c r="O38" s="1418"/>
      <c r="P38" s="1418"/>
      <c r="Q38" s="1418"/>
      <c r="R38" s="1418"/>
      <c r="S38" s="1418"/>
      <c r="T38" s="1419"/>
      <c r="U38" s="1419"/>
      <c r="V38" s="1419"/>
      <c r="W38" s="1419"/>
      <c r="X38" s="1419"/>
      <c r="Y38" s="1419"/>
      <c r="Z38" s="1419"/>
      <c r="AA38" s="1419"/>
      <c r="AB38" s="42"/>
      <c r="AC38" s="1419"/>
      <c r="AD38" s="1419"/>
      <c r="AE38" s="1419"/>
      <c r="AF38" s="1419"/>
      <c r="AG38" s="1419"/>
      <c r="AH38" s="1419"/>
      <c r="AI38" s="1419"/>
      <c r="AJ38" s="1419"/>
      <c r="AK38" s="1419"/>
      <c r="AL38" s="1419"/>
      <c r="AM38" s="1419"/>
      <c r="AN38" s="1419"/>
      <c r="AO38" s="1419"/>
      <c r="AP38" s="1419"/>
      <c r="AQ38" s="1419"/>
      <c r="AR38" s="1419"/>
      <c r="AS38" s="1419"/>
      <c r="AT38" s="1419"/>
      <c r="AU38" s="1419"/>
      <c r="AV38" s="1419"/>
      <c r="AW38" s="1419"/>
      <c r="AX38" s="1419"/>
      <c r="AY38" s="1419"/>
      <c r="AZ38" s="1419"/>
      <c r="BA38" s="1419"/>
      <c r="BB38" s="1419"/>
      <c r="BC38" s="1419"/>
      <c r="BD38" s="1419"/>
      <c r="BE38" s="1419"/>
      <c r="BF38" s="1419"/>
      <c r="BG38" s="1419"/>
      <c r="BH38" s="1419"/>
      <c r="BI38" s="1419"/>
      <c r="BJ38" s="1419"/>
      <c r="BK38" s="1419"/>
      <c r="BL38" s="1419"/>
      <c r="BM38" s="1419"/>
      <c r="BN38" s="1419"/>
      <c r="BO38" s="1419"/>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row>
    <row r="39" spans="1:134" ht="15" customHeight="1">
      <c r="A39" s="42"/>
      <c r="B39" s="42"/>
      <c r="C39" s="42"/>
      <c r="D39" s="42"/>
      <c r="E39" s="42"/>
      <c r="F39" s="42"/>
      <c r="G39" s="42"/>
      <c r="H39" s="42"/>
      <c r="I39" s="42"/>
      <c r="J39" s="42"/>
      <c r="K39" s="1418"/>
      <c r="L39" s="1418"/>
      <c r="M39" s="1418"/>
      <c r="N39" s="1418"/>
      <c r="O39" s="1418"/>
      <c r="P39" s="1418"/>
      <c r="Q39" s="1418"/>
      <c r="R39" s="1418"/>
      <c r="S39" s="1418"/>
      <c r="T39" s="1419"/>
      <c r="U39" s="1419"/>
      <c r="V39" s="1419"/>
      <c r="W39" s="1419"/>
      <c r="X39" s="1419"/>
      <c r="Y39" s="1419"/>
      <c r="Z39" s="1419"/>
      <c r="AA39" s="1419"/>
      <c r="AB39" s="1419"/>
      <c r="AC39" s="1419"/>
      <c r="AD39" s="1419"/>
      <c r="AE39" s="1419"/>
      <c r="AF39" s="1419"/>
      <c r="AG39" s="1419"/>
      <c r="AH39" s="1419"/>
      <c r="AI39" s="1419"/>
      <c r="AJ39" s="1419"/>
      <c r="AK39" s="1419"/>
      <c r="AL39" s="1419"/>
      <c r="AM39" s="1419"/>
      <c r="AN39" s="1419"/>
      <c r="AO39" s="1419"/>
      <c r="AP39" s="1419"/>
      <c r="AQ39" s="1419"/>
      <c r="AR39" s="1419"/>
      <c r="AS39" s="1419"/>
      <c r="AT39" s="1419"/>
      <c r="AU39" s="1419"/>
      <c r="AV39" s="1419"/>
      <c r="AW39" s="1419"/>
      <c r="AX39" s="1419"/>
      <c r="AY39" s="1419"/>
      <c r="AZ39" s="1419"/>
      <c r="BA39" s="1419"/>
      <c r="BB39" s="1419"/>
      <c r="BC39" s="1419"/>
      <c r="BD39" s="1419"/>
      <c r="BE39" s="1419"/>
      <c r="BF39" s="1419"/>
      <c r="BG39" s="1419"/>
      <c r="BH39" s="1419"/>
      <c r="BI39" s="1419"/>
      <c r="BJ39" s="1419"/>
      <c r="BK39" s="1419"/>
      <c r="BL39" s="1419"/>
      <c r="BM39" s="1419"/>
      <c r="BN39" s="1419"/>
      <c r="BO39" s="1419"/>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row>
    <row r="40" spans="1:134" ht="15" customHeight="1">
      <c r="A40" s="42"/>
      <c r="B40" s="42"/>
      <c r="C40" s="42"/>
      <c r="D40" s="42"/>
      <c r="E40" s="42"/>
      <c r="F40" s="42"/>
      <c r="G40" s="42"/>
      <c r="H40" s="42"/>
      <c r="I40" s="42"/>
      <c r="J40" s="42"/>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19"/>
      <c r="AK40" s="1419"/>
      <c r="AL40" s="1419"/>
      <c r="AM40" s="1419"/>
      <c r="AN40" s="1419"/>
      <c r="AO40" s="1419"/>
      <c r="AP40" s="1419"/>
      <c r="AQ40" s="1419"/>
      <c r="AR40" s="1419"/>
      <c r="AS40" s="1419"/>
      <c r="AT40" s="1419"/>
      <c r="AU40" s="1419"/>
      <c r="AV40" s="1419"/>
      <c r="AW40" s="1419"/>
      <c r="AX40" s="1419"/>
      <c r="AY40" s="1419"/>
      <c r="AZ40" s="1419"/>
      <c r="BA40" s="1419"/>
      <c r="BB40" s="1419"/>
      <c r="BC40" s="1419"/>
      <c r="BD40" s="1419"/>
      <c r="BE40" s="1419"/>
      <c r="BF40" s="1419"/>
      <c r="BG40" s="1419"/>
      <c r="BH40" s="1419"/>
      <c r="BI40" s="1419"/>
      <c r="BJ40" s="1419"/>
      <c r="BK40" s="1419"/>
      <c r="BL40" s="1419"/>
      <c r="BM40" s="1419"/>
      <c r="BN40" s="1419"/>
      <c r="BO40" s="1419"/>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row>
    <row r="41" spans="1:134" ht="15" customHeight="1">
      <c r="A41" s="42"/>
      <c r="B41" s="42"/>
      <c r="C41" s="42"/>
      <c r="D41" s="42"/>
      <c r="E41" s="42"/>
      <c r="F41" s="42"/>
      <c r="G41" s="42"/>
      <c r="H41" s="42"/>
      <c r="I41" s="42"/>
      <c r="J41" s="42"/>
      <c r="K41" s="1420"/>
      <c r="L41" s="1420"/>
      <c r="M41" s="1420"/>
      <c r="N41" s="1420"/>
      <c r="O41" s="1420"/>
      <c r="P41" s="1420"/>
      <c r="Q41" s="1420"/>
      <c r="R41" s="1420"/>
      <c r="S41" s="1420"/>
      <c r="T41" s="1420"/>
      <c r="U41" s="1420"/>
      <c r="V41" s="1420"/>
      <c r="W41" s="1420"/>
      <c r="X41" s="1420"/>
      <c r="Y41" s="1418"/>
      <c r="Z41" s="1418"/>
      <c r="AA41" s="1418"/>
      <c r="AB41" s="1418"/>
      <c r="AC41" s="1418"/>
      <c r="AD41" s="1418"/>
      <c r="AE41" s="1418"/>
      <c r="AF41" s="1418"/>
      <c r="AG41" s="1418"/>
      <c r="AH41" s="1418"/>
      <c r="AI41" s="1418"/>
      <c r="AJ41" s="1418"/>
      <c r="AK41" s="1418"/>
      <c r="AL41" s="1418"/>
      <c r="AM41" s="1418"/>
      <c r="AN41" s="1418"/>
      <c r="AO41" s="1418"/>
      <c r="AP41" s="1418"/>
      <c r="AQ41" s="1418"/>
      <c r="AR41" s="1418"/>
      <c r="AS41" s="1418"/>
      <c r="AT41" s="1418"/>
      <c r="AU41" s="1418"/>
      <c r="AV41" s="1418"/>
      <c r="AW41" s="1418"/>
      <c r="AX41" s="1418"/>
      <c r="AY41" s="1418"/>
      <c r="AZ41" s="1418"/>
      <c r="BA41" s="1418"/>
      <c r="BB41" s="1418"/>
      <c r="BC41" s="1418"/>
      <c r="BD41" s="1418"/>
      <c r="BE41" s="1418"/>
      <c r="BF41" s="1418"/>
      <c r="BG41" s="1418"/>
      <c r="BH41" s="1418"/>
      <c r="BI41" s="1418"/>
      <c r="BJ41" s="1418"/>
      <c r="BK41" s="1418"/>
      <c r="BL41" s="1419"/>
      <c r="BM41" s="1419"/>
      <c r="BN41" s="1419"/>
      <c r="BO41" s="1419"/>
      <c r="BP41" s="1419"/>
      <c r="BQ41" s="1419"/>
      <c r="BR41" s="1419"/>
      <c r="BS41" s="1419"/>
      <c r="BT41" s="1419"/>
      <c r="BU41" s="1419"/>
      <c r="BV41" s="1419"/>
      <c r="BW41" s="1419"/>
      <c r="BX41" s="1419"/>
      <c r="BY41" s="1419"/>
      <c r="BZ41" s="1419"/>
      <c r="CA41" s="1419"/>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row>
    <row r="42" spans="1:134" ht="15" customHeight="1">
      <c r="A42" s="42"/>
      <c r="B42" s="42"/>
      <c r="C42" s="42"/>
      <c r="D42" s="42"/>
      <c r="E42" s="42"/>
      <c r="F42" s="42"/>
      <c r="G42" s="42"/>
      <c r="H42" s="42"/>
      <c r="I42" s="42"/>
      <c r="J42" s="42"/>
      <c r="K42" s="1022"/>
      <c r="L42" s="1022"/>
      <c r="M42" s="1022"/>
      <c r="N42" s="1022"/>
      <c r="O42" s="1022"/>
      <c r="P42" s="1022"/>
      <c r="Q42" s="1022"/>
      <c r="R42" s="1022"/>
      <c r="S42" s="1022"/>
      <c r="T42" s="1022"/>
      <c r="U42" s="1022"/>
      <c r="V42" s="1022"/>
      <c r="W42" s="1022"/>
      <c r="X42" s="1022"/>
      <c r="Y42" s="1418"/>
      <c r="Z42" s="1418"/>
      <c r="AA42" s="1418"/>
      <c r="AB42" s="1418"/>
      <c r="AC42" s="1418"/>
      <c r="AD42" s="1418"/>
      <c r="AE42" s="1418"/>
      <c r="AF42" s="1418"/>
      <c r="AG42" s="1418"/>
      <c r="AH42" s="1418"/>
      <c r="AI42" s="1418"/>
      <c r="AJ42" s="1418"/>
      <c r="AK42" s="1418"/>
      <c r="AL42" s="1418"/>
      <c r="AM42" s="1418"/>
      <c r="AN42" s="1418"/>
      <c r="AO42" s="1418"/>
      <c r="AP42" s="1418"/>
      <c r="AQ42" s="1418"/>
      <c r="AR42" s="1418"/>
      <c r="AS42" s="1418"/>
      <c r="AT42" s="1418"/>
      <c r="AU42" s="1418"/>
      <c r="AV42" s="1418"/>
      <c r="AW42" s="1418"/>
      <c r="AX42" s="1418"/>
      <c r="AY42" s="1418"/>
      <c r="AZ42" s="1418"/>
      <c r="BA42" s="1418"/>
      <c r="BB42" s="1418"/>
      <c r="BC42" s="1418"/>
      <c r="BD42" s="1418"/>
      <c r="BE42" s="1418"/>
      <c r="BF42" s="1418"/>
      <c r="BG42" s="1418"/>
      <c r="BH42" s="1419"/>
      <c r="BI42" s="1419"/>
      <c r="BJ42" s="1419"/>
      <c r="BK42" s="1419"/>
      <c r="BL42" s="1419"/>
      <c r="BM42" s="1419"/>
      <c r="BN42" s="1419"/>
      <c r="BO42" s="1419"/>
      <c r="BP42" s="1419"/>
      <c r="BQ42" s="1419"/>
      <c r="BR42" s="1419"/>
      <c r="BS42" s="1419"/>
      <c r="BT42" s="1419"/>
      <c r="BU42" s="1419"/>
      <c r="BV42" s="1419"/>
      <c r="BW42" s="1419"/>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row>
    <row r="43" spans="1:134" ht="15" customHeight="1">
      <c r="A43" s="42"/>
      <c r="B43" s="42"/>
      <c r="C43" s="42"/>
      <c r="D43" s="42"/>
      <c r="E43" s="42"/>
      <c r="F43" s="42"/>
      <c r="G43" s="42"/>
      <c r="H43" s="42"/>
      <c r="I43" s="42"/>
      <c r="J43" s="4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row>
    <row r="44" spans="1:134" ht="15" customHeight="1">
      <c r="A44" s="42"/>
      <c r="B44" s="42"/>
      <c r="C44" s="42"/>
      <c r="D44" s="42"/>
      <c r="E44" s="42"/>
      <c r="F44" s="42"/>
      <c r="G44" s="42"/>
      <c r="H44" s="42"/>
      <c r="I44" s="42"/>
      <c r="J44" s="42"/>
      <c r="K44" s="1418"/>
      <c r="L44" s="1418"/>
      <c r="M44" s="1418"/>
      <c r="N44" s="1418"/>
      <c r="O44" s="1418"/>
      <c r="P44" s="1418"/>
      <c r="Q44" s="1418"/>
      <c r="R44" s="1418"/>
      <c r="S44" s="1418"/>
      <c r="T44" s="1418"/>
      <c r="U44" s="1418"/>
      <c r="V44" s="1418"/>
      <c r="W44" s="1418"/>
      <c r="X44" s="1418"/>
      <c r="Y44" s="1022"/>
      <c r="Z44" s="1022"/>
      <c r="AA44" s="1022"/>
      <c r="AB44" s="1022"/>
      <c r="AC44" s="1022"/>
      <c r="AD44" s="1022"/>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c r="BA44" s="1022"/>
      <c r="BB44" s="1022"/>
      <c r="BC44" s="1022"/>
      <c r="BD44" s="1022"/>
      <c r="BE44" s="1022"/>
      <c r="BF44" s="1022"/>
      <c r="BG44" s="1022"/>
      <c r="BH44" s="1022"/>
      <c r="BI44" s="1022"/>
      <c r="BJ44" s="1022"/>
      <c r="BK44" s="1022"/>
      <c r="BL44" s="1022"/>
      <c r="BM44" s="1022"/>
      <c r="BN44" s="1022"/>
      <c r="BO44" s="1022"/>
      <c r="BP44" s="1022"/>
      <c r="BQ44" s="1022"/>
      <c r="BR44" s="1022"/>
      <c r="BS44" s="1022"/>
      <c r="BT44" s="1022"/>
      <c r="BU44" s="1022"/>
      <c r="BV44" s="1022"/>
      <c r="BW44" s="102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row>
    <row r="45" spans="1:134" ht="15" customHeight="1">
      <c r="A45" s="42"/>
      <c r="B45" s="42"/>
      <c r="C45" s="42"/>
      <c r="D45" s="42"/>
      <c r="E45" s="42"/>
      <c r="F45" s="42"/>
      <c r="G45" s="42"/>
      <c r="H45" s="42"/>
      <c r="I45" s="42"/>
      <c r="J45" s="42"/>
      <c r="K45" s="1419"/>
      <c r="L45" s="1419"/>
      <c r="M45" s="1419"/>
      <c r="N45" s="1419"/>
      <c r="O45" s="1419"/>
      <c r="P45" s="1419"/>
      <c r="Q45" s="1419"/>
      <c r="R45" s="1419"/>
      <c r="S45" s="1419"/>
      <c r="T45" s="1419"/>
      <c r="U45" s="1419"/>
      <c r="V45" s="1419"/>
      <c r="W45" s="1419"/>
      <c r="X45" s="1419"/>
      <c r="Y45" s="1419"/>
      <c r="Z45" s="1419"/>
      <c r="AA45" s="1419"/>
      <c r="AB45" s="1419"/>
      <c r="AC45" s="1419"/>
      <c r="AD45" s="1419"/>
      <c r="AE45" s="1419"/>
      <c r="AF45" s="1419"/>
      <c r="AG45" s="1419"/>
      <c r="AH45" s="1419"/>
      <c r="AI45" s="1419"/>
      <c r="AJ45" s="1419"/>
      <c r="AK45" s="1419"/>
      <c r="AL45" s="1419"/>
      <c r="AM45" s="1419"/>
      <c r="AN45" s="1419"/>
      <c r="AO45" s="1419"/>
      <c r="AP45" s="1419"/>
      <c r="AQ45" s="1419"/>
      <c r="AR45" s="1419"/>
      <c r="AS45" s="1419"/>
      <c r="AT45" s="1419"/>
      <c r="AU45" s="1419"/>
      <c r="AV45" s="1419"/>
      <c r="AW45" s="1419"/>
      <c r="AX45" s="1419"/>
      <c r="AY45" s="1419"/>
      <c r="AZ45" s="1419"/>
      <c r="BA45" s="1419"/>
      <c r="BB45" s="1419"/>
      <c r="BC45" s="1419"/>
      <c r="BD45" s="1419"/>
      <c r="BE45" s="1419"/>
      <c r="BF45" s="1419"/>
      <c r="BG45" s="1419"/>
      <c r="BH45" s="1419"/>
      <c r="BI45" s="1419"/>
      <c r="BJ45" s="1419"/>
      <c r="BK45" s="1419"/>
      <c r="BL45" s="1419"/>
      <c r="BM45" s="1419"/>
      <c r="BN45" s="1419"/>
      <c r="BO45" s="1419"/>
      <c r="BP45" s="1419"/>
      <c r="BQ45" s="1419"/>
      <c r="BR45" s="1419"/>
      <c r="BS45" s="1419"/>
      <c r="BT45" s="1419"/>
      <c r="BU45" s="1419"/>
      <c r="BV45" s="1419"/>
      <c r="BW45" s="1419"/>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row>
    <row r="46" spans="1:134" ht="15" customHeight="1">
      <c r="A46" s="42"/>
      <c r="B46" s="42"/>
      <c r="C46" s="42"/>
      <c r="D46" s="42"/>
      <c r="E46" s="42"/>
      <c r="F46" s="42"/>
      <c r="G46" s="42"/>
      <c r="H46" s="42"/>
      <c r="I46" s="42"/>
      <c r="J46" s="42"/>
      <c r="K46" s="1419"/>
      <c r="L46" s="1419"/>
      <c r="M46" s="1419"/>
      <c r="N46" s="1419"/>
      <c r="O46" s="1419"/>
      <c r="P46" s="1419"/>
      <c r="Q46" s="1419"/>
      <c r="R46" s="1419"/>
      <c r="S46" s="1419"/>
      <c r="T46" s="1419"/>
      <c r="U46" s="1419"/>
      <c r="V46" s="1419"/>
      <c r="W46" s="1419"/>
      <c r="X46" s="1419"/>
      <c r="Y46" s="1419"/>
      <c r="Z46" s="1419"/>
      <c r="AA46" s="1419"/>
      <c r="AB46" s="1419"/>
      <c r="AC46" s="1419"/>
      <c r="AD46" s="1419"/>
      <c r="AE46" s="1419"/>
      <c r="AF46" s="1419"/>
      <c r="AG46" s="1419"/>
      <c r="AH46" s="1419"/>
      <c r="AI46" s="1419"/>
      <c r="AJ46" s="1419"/>
      <c r="AK46" s="1419"/>
      <c r="AL46" s="1419"/>
      <c r="AM46" s="1419"/>
      <c r="AN46" s="1419"/>
      <c r="AO46" s="1419"/>
      <c r="AP46" s="1419"/>
      <c r="AQ46" s="1419"/>
      <c r="AR46" s="1419"/>
      <c r="AS46" s="1419"/>
      <c r="AT46" s="1419"/>
      <c r="AU46" s="1419"/>
      <c r="AV46" s="1419"/>
      <c r="AW46" s="1419"/>
      <c r="AX46" s="1419"/>
      <c r="AY46" s="1419"/>
      <c r="AZ46" s="1419"/>
      <c r="BA46" s="1419"/>
      <c r="BB46" s="1419"/>
      <c r="BC46" s="1419"/>
      <c r="BD46" s="1419"/>
      <c r="BE46" s="1419"/>
      <c r="BF46" s="1419"/>
      <c r="BG46" s="1419"/>
      <c r="BH46" s="1419"/>
      <c r="BI46" s="1419"/>
      <c r="BJ46" s="1419"/>
      <c r="BK46" s="1419"/>
      <c r="BL46" s="1419"/>
      <c r="BM46" s="1419"/>
      <c r="BN46" s="1419"/>
      <c r="BO46" s="1419"/>
      <c r="BP46" s="1419"/>
      <c r="BQ46" s="1419"/>
      <c r="BR46" s="1419"/>
      <c r="BS46" s="1419"/>
      <c r="BT46" s="1419"/>
      <c r="BU46" s="1419"/>
      <c r="BV46" s="1419"/>
      <c r="BW46" s="1419"/>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row>
    <row r="47" spans="1:134" ht="15" customHeight="1">
      <c r="A47" s="42"/>
      <c r="B47" s="42"/>
      <c r="C47" s="42"/>
      <c r="D47" s="42"/>
      <c r="E47" s="42"/>
      <c r="F47" s="42"/>
      <c r="G47" s="42"/>
      <c r="H47" s="42"/>
      <c r="I47" s="42"/>
      <c r="J47" s="42"/>
      <c r="K47" s="1419"/>
      <c r="L47" s="1419"/>
      <c r="M47" s="1419"/>
      <c r="N47" s="1419"/>
      <c r="O47" s="1419"/>
      <c r="P47" s="1419"/>
      <c r="Q47" s="1419"/>
      <c r="R47" s="1419"/>
      <c r="S47" s="1418"/>
      <c r="T47" s="1418"/>
      <c r="U47" s="1418"/>
      <c r="V47" s="1418"/>
      <c r="W47" s="1418"/>
      <c r="X47" s="1418"/>
      <c r="Y47" s="1419"/>
      <c r="Z47" s="1419"/>
      <c r="AA47" s="1419"/>
      <c r="AB47" s="1419"/>
      <c r="AC47" s="1419"/>
      <c r="AD47" s="1419"/>
      <c r="AE47" s="1419"/>
      <c r="AF47" s="1419"/>
      <c r="AG47" s="1419"/>
      <c r="AH47" s="1419"/>
      <c r="AI47" s="1419"/>
      <c r="AJ47" s="1419"/>
      <c r="AK47" s="1419"/>
      <c r="AL47" s="1419"/>
      <c r="AM47" s="1419"/>
      <c r="AN47" s="1419"/>
      <c r="AO47" s="1419"/>
      <c r="AP47" s="1419"/>
      <c r="AQ47" s="1419"/>
      <c r="AR47" s="1419"/>
      <c r="AS47" s="1419"/>
      <c r="AT47" s="1419"/>
      <c r="AU47" s="1419"/>
      <c r="AV47" s="1419"/>
      <c r="AW47" s="1419"/>
      <c r="AX47" s="1419"/>
      <c r="AY47" s="1419"/>
      <c r="AZ47" s="1419"/>
      <c r="BA47" s="1419"/>
      <c r="BB47" s="1419"/>
      <c r="BC47" s="1419"/>
      <c r="BD47" s="1419"/>
      <c r="BE47" s="1419"/>
      <c r="BF47" s="1419"/>
      <c r="BG47" s="1419"/>
      <c r="BH47" s="1422"/>
      <c r="BI47" s="1422"/>
      <c r="BJ47" s="1422"/>
      <c r="BK47" s="1422"/>
      <c r="BL47" s="1422"/>
      <c r="BM47" s="1422"/>
      <c r="BN47" s="1422"/>
      <c r="BO47" s="142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row>
    <row r="48" spans="1:134">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row>
    <row r="49" spans="1:13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row>
    <row r="50" spans="1:134">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row>
    <row r="51" spans="1:134">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row>
    <row r="52" spans="1:134">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row>
    <row r="53" spans="1:134">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row>
    <row r="54" spans="1:134">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row>
    <row r="55" spans="1:134">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row>
    <row r="56" spans="1:134">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row>
    <row r="57" spans="1:134">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row>
    <row r="58" spans="1:134">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row>
    <row r="59" spans="1:134">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row>
    <row r="60" spans="1:134">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row>
    <row r="61" spans="1:134">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row>
    <row r="62" spans="1:134">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row>
    <row r="63" spans="1:134">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row>
    <row r="64" spans="1:134">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row>
    <row r="65" spans="11:134">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row>
    <row r="66" spans="11:134">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row>
    <row r="67" spans="11:134">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row>
    <row r="68" spans="11:134">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row>
    <row r="69" spans="11:134">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row>
    <row r="70" spans="11:134">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row>
    <row r="71" spans="11:134">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row>
    <row r="72" spans="11:134">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row>
    <row r="73" spans="11:134">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row>
    <row r="74" spans="11:134">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row>
    <row r="75" spans="11:134">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row>
    <row r="76" spans="11:134">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row>
    <row r="77" spans="11:134">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row>
    <row r="78" spans="11:134">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row>
    <row r="79" spans="11:134">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row>
    <row r="80" spans="11:134">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row>
    <row r="81" spans="11:134">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row>
    <row r="82" spans="11:134">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row>
    <row r="83" spans="11:134">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row>
    <row r="84" spans="11:134">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row>
  </sheetData>
  <mergeCells count="12">
    <mergeCell ref="E4:G4"/>
    <mergeCell ref="E17:G17"/>
    <mergeCell ref="A4:C5"/>
    <mergeCell ref="D4:D5"/>
    <mergeCell ref="H4:H5"/>
    <mergeCell ref="I4:I5"/>
    <mergeCell ref="J4:J5"/>
    <mergeCell ref="A17:C18"/>
    <mergeCell ref="D17:D18"/>
    <mergeCell ref="H17:H18"/>
    <mergeCell ref="I17:I18"/>
    <mergeCell ref="J17:J18"/>
  </mergeCells>
  <phoneticPr fontId="39"/>
  <dataValidations count="1">
    <dataValidation imeMode="off" allowBlank="1" showDropDown="0" showInputMessage="1" showErrorMessage="1" sqref="M42 S42 T48:U103 S44:S103 M44:M103 P44:P103 W48:AB103 Q48:R103 V44:V103 N48:O103 K48:L103"/>
  </dataValidations>
  <printOptions horizontalCentered="1"/>
  <pageMargins left="0.39370078740157483" right="0" top="0.55118110236220474" bottom="0.55118110236220474" header="0.19685039370078741" footer="0.35433070866141736"/>
  <pageSetup paperSize="9" scale="90"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EG68"/>
  <sheetViews>
    <sheetView showGridLines="0" topLeftCell="A13" zoomScaleSheetLayoutView="100" workbookViewId="0">
      <selection activeCell="J31" sqref="J31:K31"/>
    </sheetView>
  </sheetViews>
  <sheetFormatPr defaultRowHeight="12"/>
  <cols>
    <col min="1" max="1" width="8" style="1014" customWidth="1"/>
    <col min="2" max="2" width="5.109375" style="1014" customWidth="1"/>
    <col min="3" max="3" width="6.6640625" style="1014" customWidth="1"/>
    <col min="4" max="13" width="8.625" style="1014" customWidth="1"/>
    <col min="14" max="27" width="4.625" style="1014" customWidth="1"/>
    <col min="28" max="31" width="8.625" style="1014" customWidth="1"/>
    <col min="32" max="121" width="10.625" style="1014" customWidth="1"/>
    <col min="122" max="16384" width="9" style="1014" customWidth="1"/>
  </cols>
  <sheetData>
    <row r="1" spans="1:137">
      <c r="E1" s="1343"/>
      <c r="F1" s="1343"/>
      <c r="G1" s="1343"/>
      <c r="H1" s="1343"/>
      <c r="I1" s="1343"/>
    </row>
    <row r="2" spans="1:137" ht="18" customHeight="1">
      <c r="A2" s="42"/>
      <c r="B2" s="42"/>
      <c r="C2" s="42"/>
      <c r="D2" s="42"/>
      <c r="E2" s="1334"/>
      <c r="F2" s="1448" t="s">
        <v>37</v>
      </c>
      <c r="G2" s="1343"/>
      <c r="H2" s="1334"/>
      <c r="I2" s="1334"/>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row>
    <row r="3" spans="1:137" ht="14.45" customHeight="1">
      <c r="A3" s="1022" t="s">
        <v>284</v>
      </c>
      <c r="B3" s="42"/>
      <c r="C3" s="42"/>
      <c r="D3" s="42"/>
      <c r="E3" s="1334"/>
      <c r="F3" s="1334"/>
      <c r="G3" s="1452" t="s">
        <v>277</v>
      </c>
      <c r="H3" s="1452"/>
      <c r="I3" s="1334"/>
      <c r="J3" s="42"/>
      <c r="K3" s="42"/>
      <c r="L3" s="42"/>
      <c r="M3" s="1185" t="s">
        <v>57</v>
      </c>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row>
    <row r="4" spans="1:137" ht="15" customHeight="1">
      <c r="A4" s="500" t="s">
        <v>725</v>
      </c>
      <c r="B4" s="500"/>
      <c r="C4" s="535"/>
      <c r="D4" s="514" t="s">
        <v>901</v>
      </c>
      <c r="E4" s="521"/>
      <c r="F4" s="521"/>
      <c r="G4" s="521"/>
      <c r="H4" s="521"/>
      <c r="I4" s="521"/>
      <c r="J4" s="521"/>
      <c r="K4" s="521"/>
      <c r="L4" s="521"/>
      <c r="M4" s="521"/>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row>
    <row r="5" spans="1:137" ht="15" customHeight="1">
      <c r="A5" s="631"/>
      <c r="B5" s="631"/>
      <c r="C5" s="633"/>
      <c r="D5" s="514" t="s">
        <v>734</v>
      </c>
      <c r="E5" s="539"/>
      <c r="F5" s="514" t="s">
        <v>667</v>
      </c>
      <c r="G5" s="539"/>
      <c r="H5" s="514" t="s">
        <v>902</v>
      </c>
      <c r="I5" s="539"/>
      <c r="J5" s="514" t="s">
        <v>148</v>
      </c>
      <c r="K5" s="539"/>
      <c r="L5" s="514" t="s">
        <v>566</v>
      </c>
      <c r="M5" s="521"/>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c r="BH5" s="1022"/>
      <c r="BI5" s="1022"/>
      <c r="BJ5" s="1022"/>
      <c r="BK5" s="102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row>
    <row r="6" spans="1:137" ht="15" customHeight="1">
      <c r="A6" s="501"/>
      <c r="B6" s="501"/>
      <c r="C6" s="536"/>
      <c r="D6" s="514" t="s">
        <v>548</v>
      </c>
      <c r="E6" s="514" t="s">
        <v>903</v>
      </c>
      <c r="F6" s="514" t="s">
        <v>548</v>
      </c>
      <c r="G6" s="514" t="s">
        <v>903</v>
      </c>
      <c r="H6" s="514" t="s">
        <v>548</v>
      </c>
      <c r="I6" s="514" t="s">
        <v>903</v>
      </c>
      <c r="J6" s="514" t="s">
        <v>548</v>
      </c>
      <c r="K6" s="514" t="s">
        <v>903</v>
      </c>
      <c r="L6" s="547" t="s">
        <v>548</v>
      </c>
      <c r="M6" s="514" t="s">
        <v>903</v>
      </c>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row>
    <row r="7" spans="1:137" ht="15" customHeight="1">
      <c r="A7" s="1423" t="s">
        <v>235</v>
      </c>
      <c r="B7" s="1427">
        <v>6</v>
      </c>
      <c r="C7" s="1429" t="s">
        <v>904</v>
      </c>
      <c r="D7" s="1433">
        <v>52313</v>
      </c>
      <c r="E7" s="1440">
        <v>53984</v>
      </c>
      <c r="F7" s="1433">
        <v>13726</v>
      </c>
      <c r="G7" s="1440">
        <v>13559</v>
      </c>
      <c r="H7" s="1433">
        <v>17085</v>
      </c>
      <c r="I7" s="1440">
        <v>17620</v>
      </c>
      <c r="J7" s="1433">
        <v>72698</v>
      </c>
      <c r="K7" s="1440">
        <v>72478</v>
      </c>
      <c r="L7" s="1433">
        <v>1623</v>
      </c>
      <c r="M7" s="1458">
        <v>1644</v>
      </c>
      <c r="N7" s="1418"/>
      <c r="O7" s="1418"/>
      <c r="P7" s="1418"/>
      <c r="Q7" s="1418"/>
      <c r="R7" s="1418"/>
      <c r="S7" s="1418"/>
      <c r="T7" s="1418"/>
      <c r="U7" s="1418"/>
      <c r="V7" s="1418"/>
      <c r="W7" s="1418"/>
      <c r="X7" s="1418"/>
      <c r="Y7" s="1418"/>
      <c r="Z7" s="1418"/>
      <c r="AA7" s="1418"/>
      <c r="AB7" s="1418"/>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row>
    <row r="8" spans="1:137" ht="15" customHeight="1">
      <c r="A8" s="1068" t="s">
        <v>689</v>
      </c>
      <c r="B8" s="1428">
        <v>1</v>
      </c>
      <c r="C8" s="1430" t="s">
        <v>706</v>
      </c>
      <c r="D8" s="1434">
        <v>3676</v>
      </c>
      <c r="E8" s="1441">
        <v>4182</v>
      </c>
      <c r="F8" s="1438" t="s">
        <v>31</v>
      </c>
      <c r="G8" s="1446" t="s">
        <v>31</v>
      </c>
      <c r="H8" s="1438">
        <v>1254</v>
      </c>
      <c r="I8" s="1446">
        <v>1357</v>
      </c>
      <c r="J8" s="1450">
        <v>5353</v>
      </c>
      <c r="K8" s="1455">
        <v>5629</v>
      </c>
      <c r="L8" s="1437">
        <v>238</v>
      </c>
      <c r="M8" s="1463">
        <v>362</v>
      </c>
      <c r="N8" s="1419"/>
      <c r="O8" s="1419"/>
      <c r="P8" s="1419"/>
      <c r="Q8" s="1419"/>
      <c r="R8" s="1419"/>
      <c r="S8" s="1419"/>
      <c r="T8" s="1419"/>
      <c r="U8" s="1419"/>
      <c r="V8" s="1419"/>
      <c r="W8" s="1419"/>
      <c r="X8" s="1419"/>
      <c r="Y8" s="1419"/>
      <c r="Z8" s="1419"/>
      <c r="AA8" s="1419"/>
      <c r="AB8" s="1419"/>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row>
    <row r="9" spans="1:137" ht="15" customHeight="1">
      <c r="A9" s="1424"/>
      <c r="B9" s="963">
        <v>2</v>
      </c>
      <c r="C9" s="1431"/>
      <c r="D9" s="1434">
        <v>4297</v>
      </c>
      <c r="E9" s="1441">
        <v>4520</v>
      </c>
      <c r="F9" s="1438" t="s">
        <v>31</v>
      </c>
      <c r="G9" s="1446" t="s">
        <v>31</v>
      </c>
      <c r="H9" s="1438">
        <v>1294</v>
      </c>
      <c r="I9" s="1446">
        <v>1360</v>
      </c>
      <c r="J9" s="1450">
        <v>5041</v>
      </c>
      <c r="K9" s="1455">
        <v>4972</v>
      </c>
      <c r="L9" s="1463">
        <v>0</v>
      </c>
      <c r="M9" s="1463">
        <v>0</v>
      </c>
      <c r="N9" s="1419"/>
      <c r="O9" s="1419"/>
      <c r="P9" s="1419"/>
      <c r="Q9" s="1419"/>
      <c r="R9" s="1419"/>
      <c r="S9" s="1419"/>
      <c r="T9" s="1419"/>
      <c r="U9" s="1419"/>
      <c r="V9" s="1419"/>
      <c r="W9" s="1419"/>
      <c r="X9" s="1419"/>
      <c r="Y9" s="1419"/>
      <c r="Z9" s="1419"/>
      <c r="AA9" s="1419"/>
      <c r="AB9" s="1419"/>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row>
    <row r="10" spans="1:137" ht="15" customHeight="1">
      <c r="A10" s="1425"/>
      <c r="B10" s="1150">
        <v>3</v>
      </c>
      <c r="C10" s="1432"/>
      <c r="D10" s="1435">
        <v>6777</v>
      </c>
      <c r="E10" s="1442">
        <v>7275</v>
      </c>
      <c r="F10" s="1439">
        <v>36</v>
      </c>
      <c r="G10" s="1447">
        <v>84</v>
      </c>
      <c r="H10" s="1439">
        <v>1832</v>
      </c>
      <c r="I10" s="1447">
        <v>1890</v>
      </c>
      <c r="J10" s="1451">
        <v>8257</v>
      </c>
      <c r="K10" s="1456">
        <v>8465</v>
      </c>
      <c r="L10" s="1464">
        <v>0</v>
      </c>
      <c r="M10" s="1467">
        <v>0</v>
      </c>
      <c r="N10" s="1418"/>
      <c r="O10" s="1418"/>
      <c r="P10" s="1418"/>
      <c r="Q10" s="1418"/>
      <c r="R10" s="1418"/>
      <c r="S10" s="1418"/>
      <c r="T10" s="1418"/>
      <c r="U10" s="1418"/>
      <c r="V10" s="1418"/>
      <c r="W10" s="1418"/>
      <c r="X10" s="1418"/>
      <c r="Y10" s="1418"/>
      <c r="Z10" s="1418"/>
      <c r="AA10" s="1418"/>
      <c r="AB10" s="1418"/>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row>
    <row r="11" spans="1:137" ht="15" customHeight="1">
      <c r="A11" s="500" t="s">
        <v>725</v>
      </c>
      <c r="B11" s="500"/>
      <c r="C11" s="500"/>
      <c r="D11" s="514" t="s">
        <v>901</v>
      </c>
      <c r="E11" s="521"/>
      <c r="F11" s="521"/>
      <c r="G11" s="539"/>
      <c r="H11" s="514" t="s">
        <v>905</v>
      </c>
      <c r="I11" s="521"/>
      <c r="J11" s="521"/>
      <c r="K11" s="521"/>
      <c r="L11" s="521"/>
      <c r="M11" s="521"/>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row>
    <row r="12" spans="1:137" ht="15" customHeight="1">
      <c r="A12" s="631"/>
      <c r="B12" s="631"/>
      <c r="C12" s="631"/>
      <c r="D12" s="514" t="s">
        <v>829</v>
      </c>
      <c r="E12" s="539"/>
      <c r="F12" s="514" t="s">
        <v>499</v>
      </c>
      <c r="G12" s="539"/>
      <c r="H12" s="514" t="s">
        <v>906</v>
      </c>
      <c r="I12" s="539"/>
      <c r="J12" s="514" t="s">
        <v>907</v>
      </c>
      <c r="K12" s="521"/>
      <c r="L12" s="514" t="s">
        <v>908</v>
      </c>
      <c r="M12" s="1443"/>
      <c r="N12" s="1022"/>
      <c r="O12" s="1022"/>
      <c r="P12" s="1022"/>
      <c r="Q12" s="1022"/>
      <c r="R12" s="1022"/>
      <c r="S12" s="1022"/>
      <c r="T12" s="1022"/>
      <c r="U12" s="1022"/>
      <c r="V12" s="1022"/>
      <c r="W12" s="1022"/>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B12" s="1022"/>
      <c r="BC12" s="1022"/>
      <c r="BD12" s="1022"/>
      <c r="BE12" s="1022"/>
      <c r="BF12" s="1022"/>
      <c r="BG12" s="1022"/>
      <c r="BH12" s="1022"/>
      <c r="BI12" s="1022"/>
      <c r="BJ12" s="1022"/>
      <c r="BK12" s="102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row>
    <row r="13" spans="1:137" ht="15" customHeight="1">
      <c r="A13" s="501"/>
      <c r="B13" s="501"/>
      <c r="C13" s="501"/>
      <c r="D13" s="514" t="s">
        <v>548</v>
      </c>
      <c r="E13" s="514" t="s">
        <v>903</v>
      </c>
      <c r="F13" s="514" t="s">
        <v>548</v>
      </c>
      <c r="G13" s="514" t="s">
        <v>903</v>
      </c>
      <c r="H13" s="514" t="s">
        <v>548</v>
      </c>
      <c r="I13" s="514" t="s">
        <v>903</v>
      </c>
      <c r="J13" s="514" t="s">
        <v>548</v>
      </c>
      <c r="K13" s="514" t="s">
        <v>903</v>
      </c>
      <c r="L13" s="514" t="s">
        <v>548</v>
      </c>
      <c r="M13" s="514" t="s">
        <v>903</v>
      </c>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B13" s="1022"/>
      <c r="BC13" s="1022"/>
      <c r="BD13" s="1022"/>
      <c r="BE13" s="1022"/>
      <c r="BF13" s="1022"/>
      <c r="BG13" s="1022"/>
      <c r="BH13" s="1022"/>
      <c r="BI13" s="1022"/>
      <c r="BJ13" s="1022"/>
      <c r="BK13" s="102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row>
    <row r="14" spans="1:137" ht="15" customHeight="1">
      <c r="A14" s="1423" t="s">
        <v>235</v>
      </c>
      <c r="B14" s="1427">
        <v>6</v>
      </c>
      <c r="C14" s="1429" t="s">
        <v>904</v>
      </c>
      <c r="D14" s="1433">
        <v>21310</v>
      </c>
      <c r="E14" s="1440">
        <v>21455</v>
      </c>
      <c r="F14" s="1433">
        <v>31865</v>
      </c>
      <c r="G14" s="1440">
        <v>31002</v>
      </c>
      <c r="H14" s="1433">
        <v>74718</v>
      </c>
      <c r="I14" s="1440">
        <v>73362</v>
      </c>
      <c r="J14" s="1433">
        <v>16587</v>
      </c>
      <c r="K14" s="1440">
        <v>16491</v>
      </c>
      <c r="L14" s="1433">
        <v>0</v>
      </c>
      <c r="M14" s="1458">
        <v>0</v>
      </c>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row>
    <row r="15" spans="1:137" ht="15" customHeight="1">
      <c r="A15" s="1068" t="s">
        <v>689</v>
      </c>
      <c r="B15" s="1428">
        <v>1</v>
      </c>
      <c r="C15" s="1430" t="s">
        <v>706</v>
      </c>
      <c r="D15" s="1434">
        <v>1856</v>
      </c>
      <c r="E15" s="1441">
        <v>1740</v>
      </c>
      <c r="F15" s="1438">
        <v>2489</v>
      </c>
      <c r="G15" s="1446">
        <v>2635</v>
      </c>
      <c r="H15" s="1450">
        <v>6611</v>
      </c>
      <c r="I15" s="1455">
        <v>7616</v>
      </c>
      <c r="J15" s="1450">
        <v>1337</v>
      </c>
      <c r="K15" s="1455">
        <v>1613</v>
      </c>
      <c r="L15" s="1437">
        <v>0</v>
      </c>
      <c r="M15" s="1463">
        <v>0</v>
      </c>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row>
    <row r="16" spans="1:137" ht="15" customHeight="1">
      <c r="A16" s="963"/>
      <c r="B16" s="963">
        <v>2</v>
      </c>
      <c r="C16" s="963"/>
      <c r="D16" s="1434">
        <v>1835</v>
      </c>
      <c r="E16" s="1441">
        <v>1857</v>
      </c>
      <c r="F16" s="1438">
        <v>3208</v>
      </c>
      <c r="G16" s="1446">
        <v>3168</v>
      </c>
      <c r="H16" s="1438">
        <v>8010</v>
      </c>
      <c r="I16" s="1446">
        <v>6821</v>
      </c>
      <c r="J16" s="1438">
        <v>1918</v>
      </c>
      <c r="K16" s="1446">
        <v>1601</v>
      </c>
      <c r="L16" s="1449">
        <v>0</v>
      </c>
      <c r="M16" s="1449">
        <v>0</v>
      </c>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row>
    <row r="17" spans="1:137" ht="15" customHeight="1">
      <c r="A17" s="1150"/>
      <c r="B17" s="1150">
        <v>3</v>
      </c>
      <c r="C17" s="1150"/>
      <c r="D17" s="1435">
        <v>2275</v>
      </c>
      <c r="E17" s="1442">
        <v>2363</v>
      </c>
      <c r="F17" s="1439">
        <v>4132</v>
      </c>
      <c r="G17" s="1447">
        <v>3888</v>
      </c>
      <c r="H17" s="1439">
        <v>8519</v>
      </c>
      <c r="I17" s="1447">
        <v>8206</v>
      </c>
      <c r="J17" s="1439">
        <v>1564</v>
      </c>
      <c r="K17" s="1447">
        <v>1827</v>
      </c>
      <c r="L17" s="1439">
        <v>0</v>
      </c>
      <c r="M17" s="1454">
        <v>0</v>
      </c>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row>
    <row r="18" spans="1:137" ht="15" customHeight="1">
      <c r="A18" s="500" t="s">
        <v>725</v>
      </c>
      <c r="B18" s="500"/>
      <c r="C18" s="500"/>
      <c r="D18" s="514" t="s">
        <v>905</v>
      </c>
      <c r="E18" s="521"/>
      <c r="F18" s="521"/>
      <c r="G18" s="521"/>
      <c r="H18" s="521"/>
      <c r="I18" s="521"/>
      <c r="J18" s="521"/>
      <c r="K18" s="521"/>
      <c r="L18" s="521"/>
      <c r="M18" s="521"/>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row>
    <row r="19" spans="1:137" ht="15" customHeight="1">
      <c r="A19" s="631"/>
      <c r="B19" s="631"/>
      <c r="C19" s="631"/>
      <c r="D19" s="514" t="s">
        <v>910</v>
      </c>
      <c r="E19" s="1443"/>
      <c r="F19" s="514" t="s">
        <v>911</v>
      </c>
      <c r="G19" s="539"/>
      <c r="H19" s="514" t="s">
        <v>912</v>
      </c>
      <c r="I19" s="539"/>
      <c r="J19" s="514" t="s">
        <v>106</v>
      </c>
      <c r="K19" s="521"/>
      <c r="L19" s="514" t="s">
        <v>789</v>
      </c>
      <c r="M19" s="521"/>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row>
    <row r="20" spans="1:137" ht="15" customHeight="1">
      <c r="A20" s="501"/>
      <c r="B20" s="501"/>
      <c r="C20" s="501"/>
      <c r="D20" s="514" t="s">
        <v>548</v>
      </c>
      <c r="E20" s="514" t="s">
        <v>903</v>
      </c>
      <c r="F20" s="514" t="s">
        <v>548</v>
      </c>
      <c r="G20" s="514" t="s">
        <v>903</v>
      </c>
      <c r="H20" s="514" t="s">
        <v>548</v>
      </c>
      <c r="I20" s="514" t="s">
        <v>903</v>
      </c>
      <c r="J20" s="514" t="s">
        <v>548</v>
      </c>
      <c r="K20" s="514" t="s">
        <v>903</v>
      </c>
      <c r="L20" s="514" t="s">
        <v>548</v>
      </c>
      <c r="M20" s="514" t="s">
        <v>903</v>
      </c>
      <c r="N20" s="1022"/>
      <c r="O20" s="1022"/>
      <c r="P20" s="1022"/>
      <c r="Q20" s="1022"/>
      <c r="R20" s="1022"/>
      <c r="S20" s="1022"/>
      <c r="T20" s="1022"/>
      <c r="U20" s="1022"/>
      <c r="V20" s="1022"/>
      <c r="W20" s="1022"/>
      <c r="X20" s="1022"/>
      <c r="Y20" s="1022"/>
      <c r="Z20" s="1022"/>
      <c r="AA20" s="1022"/>
      <c r="AB20" s="1022"/>
      <c r="AC20" s="1022"/>
      <c r="AD20" s="1022"/>
      <c r="AE20" s="4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row>
    <row r="21" spans="1:137" ht="15" customHeight="1">
      <c r="A21" s="1423" t="s">
        <v>235</v>
      </c>
      <c r="B21" s="1427">
        <v>6</v>
      </c>
      <c r="C21" s="1429" t="s">
        <v>904</v>
      </c>
      <c r="D21" s="1436">
        <v>0</v>
      </c>
      <c r="E21" s="1444">
        <v>0</v>
      </c>
      <c r="F21" s="1436">
        <v>0</v>
      </c>
      <c r="G21" s="1453">
        <v>0</v>
      </c>
      <c r="H21" s="1433">
        <v>3264</v>
      </c>
      <c r="I21" s="1440">
        <v>3479</v>
      </c>
      <c r="J21" s="1433">
        <v>0</v>
      </c>
      <c r="K21" s="1440">
        <v>0</v>
      </c>
      <c r="L21" s="1436">
        <v>0</v>
      </c>
      <c r="M21" s="1453">
        <v>0</v>
      </c>
      <c r="N21" s="1022"/>
      <c r="O21" s="1022"/>
      <c r="P21" s="1022"/>
      <c r="Q21" s="1022"/>
      <c r="R21" s="1022"/>
      <c r="S21" s="1022"/>
      <c r="T21" s="1022"/>
      <c r="U21" s="1022"/>
      <c r="V21" s="1022"/>
      <c r="W21" s="1022"/>
      <c r="X21" s="1022"/>
      <c r="Y21" s="1022"/>
      <c r="Z21" s="1022"/>
      <c r="AA21" s="1022"/>
      <c r="AB21" s="1022"/>
      <c r="AC21" s="1022"/>
      <c r="AD21" s="1022"/>
      <c r="AE21" s="42"/>
      <c r="AF21" s="1421"/>
      <c r="AG21" s="1421"/>
      <c r="AH21" s="1421"/>
      <c r="AI21" s="1421"/>
      <c r="AJ21" s="1421"/>
      <c r="AK21" s="1421"/>
      <c r="AL21" s="1421"/>
      <c r="AM21" s="1022"/>
      <c r="AN21" s="1022"/>
      <c r="AO21" s="1022"/>
      <c r="AP21" s="1022"/>
      <c r="AQ21" s="1022"/>
      <c r="AR21" s="1022"/>
      <c r="AS21" s="1022"/>
      <c r="AT21" s="1022"/>
      <c r="AU21" s="1421"/>
      <c r="AV21" s="1421"/>
      <c r="AW21" s="1421"/>
      <c r="AX21" s="1421"/>
      <c r="AY21" s="1421"/>
      <c r="AZ21" s="1421"/>
      <c r="BA21" s="1421"/>
      <c r="BB21" s="1421"/>
      <c r="BC21" s="1022"/>
      <c r="BD21" s="1022"/>
      <c r="BE21" s="1022"/>
      <c r="BF21" s="1022"/>
      <c r="BG21" s="1022"/>
      <c r="BH21" s="1022"/>
      <c r="BI21" s="1022"/>
      <c r="BJ21" s="1022"/>
      <c r="BK21" s="1421"/>
      <c r="BL21" s="1421"/>
      <c r="BM21" s="1421"/>
      <c r="BN21" s="1421"/>
      <c r="BO21" s="1421"/>
      <c r="BP21" s="1421"/>
      <c r="BQ21" s="1421"/>
      <c r="BR21" s="1421"/>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row>
    <row r="22" spans="1:137" ht="15" customHeight="1">
      <c r="A22" s="1068" t="s">
        <v>689</v>
      </c>
      <c r="B22" s="1428">
        <v>1</v>
      </c>
      <c r="C22" s="1430" t="s">
        <v>706</v>
      </c>
      <c r="D22" s="1437">
        <v>0</v>
      </c>
      <c r="E22" s="1445">
        <v>0</v>
      </c>
      <c r="F22" s="1438">
        <v>0</v>
      </c>
      <c r="G22" s="1449">
        <v>0</v>
      </c>
      <c r="H22" s="1438">
        <v>307</v>
      </c>
      <c r="I22" s="1446">
        <v>539</v>
      </c>
      <c r="J22" s="1438">
        <v>0</v>
      </c>
      <c r="K22" s="1446">
        <v>0</v>
      </c>
      <c r="L22" s="1438">
        <v>0</v>
      </c>
      <c r="M22" s="1449">
        <v>0</v>
      </c>
      <c r="N22" s="1418"/>
      <c r="O22" s="1418"/>
      <c r="P22" s="1418"/>
      <c r="Q22" s="1418"/>
      <c r="R22" s="1418"/>
      <c r="S22" s="1418"/>
      <c r="T22" s="1418"/>
      <c r="U22" s="1418"/>
      <c r="V22" s="1418"/>
      <c r="W22" s="1419"/>
      <c r="X22" s="1419"/>
      <c r="Y22" s="1419"/>
      <c r="Z22" s="1419"/>
      <c r="AA22" s="1419"/>
      <c r="AB22" s="1419"/>
      <c r="AC22" s="1419"/>
      <c r="AD22" s="1419"/>
      <c r="AE22" s="42"/>
      <c r="AF22" s="1419"/>
      <c r="AG22" s="1419"/>
      <c r="AH22" s="1419"/>
      <c r="AI22" s="1419"/>
      <c r="AJ22" s="1419"/>
      <c r="AK22" s="1419"/>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419"/>
      <c r="BN22" s="1419"/>
      <c r="BO22" s="1419"/>
      <c r="BP22" s="1419"/>
      <c r="BQ22" s="1419"/>
      <c r="BR22" s="1419"/>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row>
    <row r="23" spans="1:137" ht="15" customHeight="1">
      <c r="A23" s="963"/>
      <c r="B23" s="963">
        <v>2</v>
      </c>
      <c r="C23" s="963"/>
      <c r="D23" s="1438">
        <v>0</v>
      </c>
      <c r="E23" s="1446">
        <v>0</v>
      </c>
      <c r="F23" s="1449">
        <v>0</v>
      </c>
      <c r="G23" s="1449">
        <v>0</v>
      </c>
      <c r="H23" s="1438">
        <v>379</v>
      </c>
      <c r="I23" s="1446">
        <v>304</v>
      </c>
      <c r="J23" s="1438">
        <v>0</v>
      </c>
      <c r="K23" s="1446">
        <v>0</v>
      </c>
      <c r="L23" s="1463">
        <v>0</v>
      </c>
      <c r="M23" s="1463">
        <v>0</v>
      </c>
      <c r="N23" s="1418"/>
      <c r="O23" s="1418"/>
      <c r="P23" s="1418"/>
      <c r="Q23" s="1418"/>
      <c r="R23" s="1418"/>
      <c r="S23" s="1418"/>
      <c r="T23" s="1418"/>
      <c r="U23" s="1418"/>
      <c r="V23" s="1418"/>
      <c r="W23" s="1419"/>
      <c r="X23" s="1419"/>
      <c r="Y23" s="1419"/>
      <c r="Z23" s="1419"/>
      <c r="AA23" s="1419"/>
      <c r="AB23" s="1419"/>
      <c r="AC23" s="1419"/>
      <c r="AD23" s="1419"/>
      <c r="AE23" s="1419"/>
      <c r="AF23" s="1419"/>
      <c r="AG23" s="1419"/>
      <c r="AH23" s="1419"/>
      <c r="AI23" s="1419"/>
      <c r="AJ23" s="1419"/>
      <c r="AK23" s="1419"/>
      <c r="AL23" s="1419"/>
      <c r="AM23" s="1419"/>
      <c r="AN23" s="1419"/>
      <c r="AO23" s="1419"/>
      <c r="AP23" s="1419"/>
      <c r="AQ23" s="1419"/>
      <c r="AR23" s="1419"/>
      <c r="AS23" s="1419"/>
      <c r="AT23" s="1419"/>
      <c r="AU23" s="1419"/>
      <c r="AV23" s="1419"/>
      <c r="AW23" s="1419"/>
      <c r="AX23" s="1419"/>
      <c r="AY23" s="1419"/>
      <c r="AZ23" s="1419"/>
      <c r="BA23" s="1419"/>
      <c r="BB23" s="1419"/>
      <c r="BC23" s="1419"/>
      <c r="BD23" s="1419"/>
      <c r="BE23" s="1419"/>
      <c r="BF23" s="1419"/>
      <c r="BG23" s="1419"/>
      <c r="BH23" s="1419"/>
      <c r="BI23" s="1419"/>
      <c r="BJ23" s="1419"/>
      <c r="BK23" s="1419"/>
      <c r="BL23" s="1419"/>
      <c r="BM23" s="1419"/>
      <c r="BN23" s="1419"/>
      <c r="BO23" s="1419"/>
      <c r="BP23" s="1419"/>
      <c r="BQ23" s="1419"/>
      <c r="BR23" s="1419"/>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row>
    <row r="24" spans="1:137" ht="15" customHeight="1">
      <c r="A24" s="1150"/>
      <c r="B24" s="1150">
        <v>3</v>
      </c>
      <c r="C24" s="1150"/>
      <c r="D24" s="1439">
        <v>0</v>
      </c>
      <c r="E24" s="1447">
        <v>0</v>
      </c>
      <c r="F24" s="1439">
        <v>0</v>
      </c>
      <c r="G24" s="1454">
        <v>0</v>
      </c>
      <c r="H24" s="1439" t="s">
        <v>31</v>
      </c>
      <c r="I24" s="1447" t="s">
        <v>31</v>
      </c>
      <c r="J24" s="1439">
        <v>0</v>
      </c>
      <c r="K24" s="1447">
        <v>0</v>
      </c>
      <c r="L24" s="1464">
        <v>0</v>
      </c>
      <c r="M24" s="1467">
        <v>0</v>
      </c>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19"/>
      <c r="AL24" s="1419"/>
      <c r="AM24" s="1419"/>
      <c r="AN24" s="1419"/>
      <c r="AO24" s="1419"/>
      <c r="AP24" s="1419"/>
      <c r="AQ24" s="1419"/>
      <c r="AR24" s="1419"/>
      <c r="AS24" s="1419"/>
      <c r="AT24" s="1419"/>
      <c r="AU24" s="1419"/>
      <c r="AV24" s="1419"/>
      <c r="AW24" s="1419"/>
      <c r="AX24" s="1419"/>
      <c r="AY24" s="1419"/>
      <c r="AZ24" s="1419"/>
      <c r="BA24" s="1419"/>
      <c r="BB24" s="1419"/>
      <c r="BC24" s="1419"/>
      <c r="BD24" s="1419"/>
      <c r="BE24" s="1419"/>
      <c r="BF24" s="1419"/>
      <c r="BG24" s="1419"/>
      <c r="BH24" s="1419"/>
      <c r="BI24" s="1419"/>
      <c r="BJ24" s="1419"/>
      <c r="BK24" s="1419"/>
      <c r="BL24" s="1419"/>
      <c r="BM24" s="1419"/>
      <c r="BN24" s="1419"/>
      <c r="BO24" s="1419"/>
      <c r="BP24" s="1419"/>
      <c r="BQ24" s="1419"/>
      <c r="BR24" s="1419"/>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row>
    <row r="25" spans="1:137" ht="15" customHeight="1">
      <c r="A25" s="500" t="s">
        <v>725</v>
      </c>
      <c r="B25" s="500"/>
      <c r="C25" s="500"/>
      <c r="D25" s="514" t="s">
        <v>905</v>
      </c>
      <c r="E25" s="521"/>
      <c r="F25" s="521"/>
      <c r="G25" s="521"/>
      <c r="H25" s="521"/>
      <c r="I25" s="521"/>
      <c r="J25" s="521"/>
      <c r="K25" s="521"/>
      <c r="L25" s="1465"/>
      <c r="M25" s="1370"/>
      <c r="N25" s="1420"/>
      <c r="O25" s="1420"/>
      <c r="P25" s="1420"/>
      <c r="Q25" s="1420"/>
      <c r="R25" s="1420"/>
      <c r="S25" s="1420"/>
      <c r="T25" s="1420"/>
      <c r="U25" s="1420"/>
      <c r="V25" s="1420"/>
      <c r="W25" s="1420"/>
      <c r="X25" s="1420"/>
      <c r="Y25" s="1420"/>
      <c r="Z25" s="1420"/>
      <c r="AA25" s="1420"/>
      <c r="AB25" s="1418"/>
      <c r="AC25" s="1418"/>
      <c r="AD25" s="1418"/>
      <c r="AE25" s="1418"/>
      <c r="AF25" s="1418"/>
      <c r="AG25" s="1418"/>
      <c r="AH25" s="1418"/>
      <c r="AI25" s="1418"/>
      <c r="AJ25" s="1418"/>
      <c r="AK25" s="1418"/>
      <c r="AL25" s="1418"/>
      <c r="AM25" s="1418"/>
      <c r="AN25" s="1418"/>
      <c r="AO25" s="1418"/>
      <c r="AP25" s="1418"/>
      <c r="AQ25" s="1418"/>
      <c r="AR25" s="1418"/>
      <c r="AS25" s="1418"/>
      <c r="AT25" s="1418"/>
      <c r="AU25" s="1418"/>
      <c r="AV25" s="1418"/>
      <c r="AW25" s="1418"/>
      <c r="AX25" s="1418"/>
      <c r="AY25" s="1418"/>
      <c r="AZ25" s="1418"/>
      <c r="BA25" s="1418"/>
      <c r="BB25" s="1418"/>
      <c r="BC25" s="1418"/>
      <c r="BD25" s="1418"/>
      <c r="BE25" s="1418"/>
      <c r="BF25" s="1418"/>
      <c r="BG25" s="1418"/>
      <c r="BH25" s="1418"/>
      <c r="BI25" s="1418"/>
      <c r="BJ25" s="1418"/>
      <c r="BK25" s="1418"/>
      <c r="BL25" s="1418"/>
      <c r="BM25" s="1418"/>
      <c r="BN25" s="1418"/>
      <c r="BO25" s="1419"/>
      <c r="BP25" s="1419"/>
      <c r="BQ25" s="1419"/>
      <c r="BR25" s="1419"/>
      <c r="BS25" s="1419"/>
      <c r="BT25" s="1419"/>
      <c r="BU25" s="1419"/>
      <c r="BV25" s="1419"/>
      <c r="BW25" s="1419"/>
      <c r="BX25" s="1419"/>
      <c r="BY25" s="1419"/>
      <c r="BZ25" s="1419"/>
      <c r="CA25" s="1419"/>
      <c r="CB25" s="1419"/>
      <c r="CC25" s="1419"/>
      <c r="CD25" s="1419"/>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row>
    <row r="26" spans="1:137" ht="15" customHeight="1">
      <c r="A26" s="631"/>
      <c r="B26" s="631"/>
      <c r="C26" s="631"/>
      <c r="D26" s="514" t="s">
        <v>438</v>
      </c>
      <c r="E26" s="521"/>
      <c r="F26" s="514" t="s">
        <v>914</v>
      </c>
      <c r="G26" s="521"/>
      <c r="H26" s="514" t="s">
        <v>990</v>
      </c>
      <c r="I26" s="521"/>
      <c r="J26" s="514" t="s">
        <v>32</v>
      </c>
      <c r="K26" s="521"/>
      <c r="L26" s="1465"/>
      <c r="M26" s="1370"/>
      <c r="N26" s="1022"/>
      <c r="O26" s="1022"/>
      <c r="P26" s="1022"/>
      <c r="Q26" s="1022"/>
      <c r="R26" s="1022"/>
      <c r="S26" s="1022"/>
      <c r="T26" s="1022"/>
      <c r="U26" s="1022"/>
      <c r="V26" s="1022"/>
      <c r="W26" s="1022"/>
      <c r="X26" s="1022"/>
      <c r="Y26" s="1022"/>
      <c r="Z26" s="1022"/>
      <c r="AA26" s="1022"/>
      <c r="AB26" s="1418"/>
      <c r="AC26" s="1418"/>
      <c r="AD26" s="1418"/>
      <c r="AE26" s="1418"/>
      <c r="AF26" s="1418"/>
      <c r="AG26" s="1418"/>
      <c r="AH26" s="1418"/>
      <c r="AI26" s="1418"/>
      <c r="AJ26" s="1418"/>
      <c r="AK26" s="1418"/>
      <c r="AL26" s="1418"/>
      <c r="AM26" s="1418"/>
      <c r="AN26" s="1418"/>
      <c r="AO26" s="1418"/>
      <c r="AP26" s="1418"/>
      <c r="AQ26" s="1418"/>
      <c r="AR26" s="1418"/>
      <c r="AS26" s="1418"/>
      <c r="AT26" s="1418"/>
      <c r="AU26" s="1418"/>
      <c r="AV26" s="1418"/>
      <c r="AW26" s="1418"/>
      <c r="AX26" s="1418"/>
      <c r="AY26" s="1418"/>
      <c r="AZ26" s="1418"/>
      <c r="BA26" s="1418"/>
      <c r="BB26" s="1418"/>
      <c r="BC26" s="1418"/>
      <c r="BD26" s="1418"/>
      <c r="BE26" s="1418"/>
      <c r="BF26" s="1418"/>
      <c r="BG26" s="1418"/>
      <c r="BH26" s="1418"/>
      <c r="BI26" s="1418"/>
      <c r="BJ26" s="1418"/>
      <c r="BK26" s="1419"/>
      <c r="BL26" s="1419"/>
      <c r="BM26" s="1419"/>
      <c r="BN26" s="1419"/>
      <c r="BO26" s="1419"/>
      <c r="BP26" s="1419"/>
      <c r="BQ26" s="1419"/>
      <c r="BR26" s="1419"/>
      <c r="BS26" s="1419"/>
      <c r="BT26" s="1419"/>
      <c r="BU26" s="1419"/>
      <c r="BV26" s="1419"/>
      <c r="BW26" s="1419"/>
      <c r="BX26" s="1419"/>
      <c r="BY26" s="1419"/>
      <c r="BZ26" s="1419"/>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row>
    <row r="27" spans="1:137" ht="15" customHeight="1">
      <c r="A27" s="501"/>
      <c r="B27" s="501"/>
      <c r="C27" s="501"/>
      <c r="D27" s="514" t="s">
        <v>548</v>
      </c>
      <c r="E27" s="514" t="s">
        <v>903</v>
      </c>
      <c r="F27" s="514" t="s">
        <v>548</v>
      </c>
      <c r="G27" s="514" t="s">
        <v>903</v>
      </c>
      <c r="H27" s="514" t="s">
        <v>548</v>
      </c>
      <c r="I27" s="514" t="s">
        <v>903</v>
      </c>
      <c r="J27" s="514" t="s">
        <v>548</v>
      </c>
      <c r="K27" s="514" t="s">
        <v>903</v>
      </c>
      <c r="L27" s="453"/>
      <c r="M27" s="1370"/>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c r="BA27" s="1022"/>
      <c r="BB27" s="1022"/>
      <c r="BC27" s="1022"/>
      <c r="BD27" s="1022"/>
      <c r="BE27" s="1022"/>
      <c r="BF27" s="1022"/>
      <c r="BG27" s="1022"/>
      <c r="BH27" s="1022"/>
      <c r="BI27" s="1022"/>
      <c r="BJ27" s="1022"/>
      <c r="BK27" s="1022"/>
      <c r="BL27" s="1022"/>
      <c r="BM27" s="1022"/>
      <c r="BN27" s="1022"/>
      <c r="BO27" s="1022"/>
      <c r="BP27" s="1022"/>
      <c r="BQ27" s="1022"/>
      <c r="BR27" s="1022"/>
      <c r="BS27" s="1022"/>
      <c r="BT27" s="1022"/>
      <c r="BU27" s="1022"/>
      <c r="BV27" s="1022"/>
      <c r="BW27" s="1022"/>
      <c r="BX27" s="1022"/>
      <c r="BY27" s="1022"/>
      <c r="BZ27" s="102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row>
    <row r="28" spans="1:137" ht="15" customHeight="1">
      <c r="A28" s="1423" t="s">
        <v>235</v>
      </c>
      <c r="B28" s="1427">
        <v>6</v>
      </c>
      <c r="C28" s="1429" t="s">
        <v>904</v>
      </c>
      <c r="D28" s="1436">
        <v>0</v>
      </c>
      <c r="E28" s="1444">
        <v>0</v>
      </c>
      <c r="F28" s="1433">
        <v>0</v>
      </c>
      <c r="G28" s="1440">
        <v>0</v>
      </c>
      <c r="H28" s="1433">
        <v>853</v>
      </c>
      <c r="I28" s="1458">
        <v>853</v>
      </c>
      <c r="J28" s="1460">
        <v>6312</v>
      </c>
      <c r="K28" s="1458">
        <v>7264</v>
      </c>
      <c r="L28" s="453"/>
      <c r="M28" s="1370"/>
      <c r="N28" s="1418"/>
      <c r="O28" s="1418"/>
      <c r="P28" s="1418"/>
      <c r="Q28" s="1418"/>
      <c r="R28" s="1418"/>
      <c r="S28" s="1418"/>
      <c r="T28" s="1418"/>
      <c r="U28" s="1418"/>
      <c r="V28" s="1418"/>
      <c r="W28" s="1418"/>
      <c r="X28" s="1418"/>
      <c r="Y28" s="1418"/>
      <c r="Z28" s="1418"/>
      <c r="AA28" s="1418"/>
      <c r="AB28" s="1022"/>
      <c r="AC28" s="1022"/>
      <c r="AD28" s="1022"/>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c r="BA28" s="1022"/>
      <c r="BB28" s="1022"/>
      <c r="BC28" s="1022"/>
      <c r="BD28" s="1022"/>
      <c r="BE28" s="1022"/>
      <c r="BF28" s="1022"/>
      <c r="BG28" s="1022"/>
      <c r="BH28" s="1022"/>
      <c r="BI28" s="1022"/>
      <c r="BJ28" s="1022"/>
      <c r="BK28" s="1022"/>
      <c r="BL28" s="1022"/>
      <c r="BM28" s="1022"/>
      <c r="BN28" s="1022"/>
      <c r="BO28" s="1022"/>
      <c r="BP28" s="1022"/>
      <c r="BQ28" s="1022"/>
      <c r="BR28" s="1022"/>
      <c r="BS28" s="1022"/>
      <c r="BT28" s="1022"/>
      <c r="BU28" s="1022"/>
      <c r="BV28" s="1022"/>
      <c r="BW28" s="1022"/>
      <c r="BX28" s="1022"/>
      <c r="BY28" s="1022"/>
      <c r="BZ28" s="102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row>
    <row r="29" spans="1:137" ht="15" customHeight="1">
      <c r="A29" s="1068" t="s">
        <v>689</v>
      </c>
      <c r="B29" s="1428">
        <v>1</v>
      </c>
      <c r="C29" s="1430" t="s">
        <v>706</v>
      </c>
      <c r="D29" s="1438">
        <v>0</v>
      </c>
      <c r="E29" s="1446">
        <v>0</v>
      </c>
      <c r="F29" s="1438">
        <v>0</v>
      </c>
      <c r="G29" s="1455">
        <v>0</v>
      </c>
      <c r="H29" s="1438">
        <v>0</v>
      </c>
      <c r="I29" s="1457">
        <v>0</v>
      </c>
      <c r="J29" s="1461" t="s">
        <v>710</v>
      </c>
      <c r="K29" s="1438" t="s">
        <v>710</v>
      </c>
      <c r="L29" s="1457"/>
      <c r="M29" s="1370"/>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19"/>
      <c r="AL29" s="1419"/>
      <c r="AM29" s="1419"/>
      <c r="AN29" s="1419"/>
      <c r="AO29" s="1419"/>
      <c r="AP29" s="1419"/>
      <c r="AQ29" s="1419"/>
      <c r="AR29" s="1419"/>
      <c r="AS29" s="1419"/>
      <c r="AT29" s="1419"/>
      <c r="AU29" s="1419"/>
      <c r="AV29" s="1419"/>
      <c r="AW29" s="1419"/>
      <c r="AX29" s="1419"/>
      <c r="AY29" s="1419"/>
      <c r="AZ29" s="1419"/>
      <c r="BA29" s="1419"/>
      <c r="BB29" s="1419"/>
      <c r="BC29" s="1419"/>
      <c r="BD29" s="1419"/>
      <c r="BE29" s="1419"/>
      <c r="BF29" s="1419"/>
      <c r="BG29" s="1419"/>
      <c r="BH29" s="1419"/>
      <c r="BI29" s="1419"/>
      <c r="BJ29" s="1419"/>
      <c r="BK29" s="1419"/>
      <c r="BL29" s="1419"/>
      <c r="BM29" s="1419"/>
      <c r="BN29" s="1419"/>
      <c r="BO29" s="1419"/>
      <c r="BP29" s="1419"/>
      <c r="BQ29" s="1419"/>
      <c r="BR29" s="1419"/>
      <c r="BS29" s="1419"/>
      <c r="BT29" s="1419"/>
      <c r="BU29" s="1419"/>
      <c r="BV29" s="1419"/>
      <c r="BW29" s="1419"/>
      <c r="BX29" s="1419"/>
      <c r="BY29" s="1419"/>
      <c r="BZ29" s="1419"/>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row>
    <row r="30" spans="1:137" ht="15" customHeight="1">
      <c r="A30" s="963"/>
      <c r="B30" s="963">
        <v>2</v>
      </c>
      <c r="C30" s="963"/>
      <c r="D30" s="1438">
        <v>0</v>
      </c>
      <c r="E30" s="1446">
        <v>0</v>
      </c>
      <c r="F30" s="1450">
        <v>0</v>
      </c>
      <c r="G30" s="1455">
        <v>0</v>
      </c>
      <c r="H30" s="1457">
        <v>0</v>
      </c>
      <c r="I30" s="1457">
        <v>0</v>
      </c>
      <c r="J30" s="1461" t="s">
        <v>710</v>
      </c>
      <c r="K30" s="1438" t="s">
        <v>710</v>
      </c>
      <c r="L30" s="1457"/>
      <c r="M30" s="1370"/>
      <c r="N30" s="1419"/>
      <c r="O30" s="1419"/>
      <c r="P30" s="1419"/>
      <c r="Q30" s="1419"/>
      <c r="R30" s="1419"/>
      <c r="S30" s="1419"/>
      <c r="T30" s="1419"/>
      <c r="U30" s="1419"/>
      <c r="V30" s="1419"/>
      <c r="W30" s="1419"/>
      <c r="X30" s="1419"/>
      <c r="Y30" s="1419"/>
      <c r="Z30" s="1419"/>
      <c r="AA30" s="1419"/>
      <c r="AB30" s="1419"/>
      <c r="AC30" s="1419"/>
      <c r="AD30" s="1419"/>
      <c r="AE30" s="1419"/>
      <c r="AF30" s="1419"/>
      <c r="AG30" s="1419"/>
      <c r="AH30" s="1419"/>
      <c r="AI30" s="1419"/>
      <c r="AJ30" s="1419"/>
      <c r="AK30" s="1419"/>
      <c r="AL30" s="1419"/>
      <c r="AM30" s="1419"/>
      <c r="AN30" s="1419"/>
      <c r="AO30" s="1419"/>
      <c r="AP30" s="1419"/>
      <c r="AQ30" s="1419"/>
      <c r="AR30" s="1419"/>
      <c r="AS30" s="1419"/>
      <c r="AT30" s="1419"/>
      <c r="AU30" s="1419"/>
      <c r="AV30" s="1419"/>
      <c r="AW30" s="1419"/>
      <c r="AX30" s="1419"/>
      <c r="AY30" s="1419"/>
      <c r="AZ30" s="1419"/>
      <c r="BA30" s="1419"/>
      <c r="BB30" s="1419"/>
      <c r="BC30" s="1419"/>
      <c r="BD30" s="1419"/>
      <c r="BE30" s="1419"/>
      <c r="BF30" s="1419"/>
      <c r="BG30" s="1419"/>
      <c r="BH30" s="1419"/>
      <c r="BI30" s="1419"/>
      <c r="BJ30" s="1419"/>
      <c r="BK30" s="1419"/>
      <c r="BL30" s="1419"/>
      <c r="BM30" s="1419"/>
      <c r="BN30" s="1419"/>
      <c r="BO30" s="1419"/>
      <c r="BP30" s="1419"/>
      <c r="BQ30" s="1419"/>
      <c r="BR30" s="1419"/>
      <c r="BS30" s="1419"/>
      <c r="BT30" s="1419"/>
      <c r="BU30" s="1419"/>
      <c r="BV30" s="1419"/>
      <c r="BW30" s="1419"/>
      <c r="BX30" s="1419"/>
      <c r="BY30" s="1419"/>
      <c r="BZ30" s="1419"/>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row>
    <row r="31" spans="1:137" ht="15" customHeight="1">
      <c r="A31" s="1150"/>
      <c r="B31" s="1150">
        <v>3</v>
      </c>
      <c r="C31" s="1150"/>
      <c r="D31" s="1439">
        <v>0</v>
      </c>
      <c r="E31" s="1447">
        <v>0</v>
      </c>
      <c r="F31" s="1451">
        <v>0</v>
      </c>
      <c r="G31" s="1456">
        <v>0</v>
      </c>
      <c r="H31" s="1451">
        <v>0</v>
      </c>
      <c r="I31" s="1459">
        <v>0</v>
      </c>
      <c r="J31" s="1462" t="s">
        <v>710</v>
      </c>
      <c r="K31" s="1439" t="s">
        <v>710</v>
      </c>
      <c r="L31" s="1466"/>
      <c r="M31" s="1370"/>
      <c r="N31" s="1419"/>
      <c r="O31" s="1419"/>
      <c r="P31" s="1419"/>
      <c r="Q31" s="1419"/>
      <c r="R31" s="1419"/>
      <c r="S31" s="1419"/>
      <c r="T31" s="1419"/>
      <c r="U31" s="1419"/>
      <c r="V31" s="1418"/>
      <c r="W31" s="1418"/>
      <c r="X31" s="1418"/>
      <c r="Y31" s="1418"/>
      <c r="Z31" s="1418"/>
      <c r="AA31" s="1418"/>
      <c r="AB31" s="1419"/>
      <c r="AC31" s="1419"/>
      <c r="AD31" s="1419"/>
      <c r="AE31" s="1419"/>
      <c r="AF31" s="1419"/>
      <c r="AG31" s="1419"/>
      <c r="AH31" s="1419"/>
      <c r="AI31" s="1419"/>
      <c r="AJ31" s="1419"/>
      <c r="AK31" s="1419"/>
      <c r="AL31" s="1419"/>
      <c r="AM31" s="1419"/>
      <c r="AN31" s="1419"/>
      <c r="AO31" s="1419"/>
      <c r="AP31" s="1419"/>
      <c r="AQ31" s="1419"/>
      <c r="AR31" s="1419"/>
      <c r="AS31" s="1419"/>
      <c r="AT31" s="1419"/>
      <c r="AU31" s="1419"/>
      <c r="AV31" s="1419"/>
      <c r="AW31" s="1419"/>
      <c r="AX31" s="1419"/>
      <c r="AY31" s="1419"/>
      <c r="AZ31" s="1419"/>
      <c r="BA31" s="1419"/>
      <c r="BB31" s="1419"/>
      <c r="BC31" s="1419"/>
      <c r="BD31" s="1419"/>
      <c r="BE31" s="1419"/>
      <c r="BF31" s="1419"/>
      <c r="BG31" s="1419"/>
      <c r="BH31" s="1419"/>
      <c r="BI31" s="1419"/>
      <c r="BJ31" s="1419"/>
      <c r="BK31" s="1422"/>
      <c r="BL31" s="1422"/>
      <c r="BM31" s="1422"/>
      <c r="BN31" s="1422"/>
      <c r="BO31" s="1422"/>
      <c r="BP31" s="1422"/>
      <c r="BQ31" s="1422"/>
      <c r="BR31" s="142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row>
    <row r="32" spans="1:137">
      <c r="A32" s="530" t="s">
        <v>221</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row>
    <row r="33" spans="1:137">
      <c r="A33" s="1426" t="s">
        <v>991</v>
      </c>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row>
    <row r="34" spans="1:137">
      <c r="A34" s="1014" t="s">
        <v>935</v>
      </c>
      <c r="B34" s="1426" t="s">
        <v>992</v>
      </c>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6"/>
      <c r="AJ34" s="1426"/>
      <c r="AK34" s="1426"/>
      <c r="AL34" s="1426"/>
      <c r="AM34" s="1426"/>
      <c r="AN34" s="1426"/>
      <c r="AO34" s="1426"/>
      <c r="AP34" s="1426"/>
      <c r="AQ34" s="1426"/>
      <c r="AR34" s="1426"/>
      <c r="AS34" s="1426"/>
      <c r="AT34" s="1426"/>
      <c r="AU34" s="1426"/>
      <c r="AV34" s="1426"/>
      <c r="AW34" s="1426"/>
      <c r="AX34" s="1426"/>
      <c r="AY34" s="1426"/>
      <c r="AZ34" s="1426"/>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row>
    <row r="35" spans="1:137">
      <c r="A35" s="1426"/>
      <c r="B35" s="1426" t="s">
        <v>330</v>
      </c>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c r="AA35" s="1426"/>
      <c r="AB35" s="1426"/>
      <c r="AC35" s="1426"/>
      <c r="AD35" s="1426"/>
      <c r="AE35" s="1426"/>
      <c r="AF35" s="1426"/>
      <c r="AG35" s="1426"/>
      <c r="AH35" s="1426"/>
      <c r="AI35" s="1426"/>
      <c r="AJ35" s="1426"/>
      <c r="AK35" s="1426"/>
      <c r="AL35" s="1426"/>
      <c r="AM35" s="1426"/>
      <c r="AN35" s="1426"/>
      <c r="AO35" s="1426"/>
      <c r="AP35" s="1426"/>
      <c r="AQ35" s="1426"/>
      <c r="AR35" s="1426"/>
      <c r="AS35" s="1426"/>
      <c r="AT35" s="1426"/>
      <c r="AU35" s="1426"/>
      <c r="AV35" s="1426"/>
      <c r="AW35" s="1426"/>
      <c r="AX35" s="1426"/>
      <c r="AY35" s="1426"/>
      <c r="AZ35" s="1426"/>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row>
    <row r="36" spans="1:137">
      <c r="B36" s="1426"/>
      <c r="C36" s="1426"/>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row>
    <row r="37" spans="1:137">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row>
    <row r="38" spans="1:137">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row>
    <row r="39" spans="1:137">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row>
    <row r="40" spans="1:137">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row>
    <row r="41" spans="1:13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row>
    <row r="42" spans="1:137">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row>
    <row r="43" spans="1:137">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row>
    <row r="44" spans="1:137">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row>
    <row r="45" spans="1:137">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row>
    <row r="46" spans="1:137">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row>
    <row r="47" spans="1:137">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row>
    <row r="48" spans="1:137">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row>
    <row r="49" spans="1:137">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row>
    <row r="50" spans="1:13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row>
    <row r="51" spans="1:137">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row>
    <row r="52" spans="1:137">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row>
    <row r="53" spans="1:13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row>
    <row r="54" spans="1:137">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row>
    <row r="55" spans="1:137">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row>
    <row r="56" spans="1:137">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row>
    <row r="57" spans="1:137">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row>
    <row r="58" spans="1:137">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row>
    <row r="59" spans="1:137">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row>
    <row r="60" spans="1:137">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row>
    <row r="61" spans="1:137">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row>
    <row r="62" spans="1:137">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row>
    <row r="63" spans="1:137">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row>
    <row r="64" spans="1:137">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row>
    <row r="65" spans="1:137">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row>
    <row r="66" spans="1:137">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row>
    <row r="67" spans="1:137">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row>
    <row r="68" spans="1:137">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row>
  </sheetData>
  <mergeCells count="29">
    <mergeCell ref="G3:H3"/>
    <mergeCell ref="D4:M4"/>
    <mergeCell ref="D5:E5"/>
    <mergeCell ref="F5:G5"/>
    <mergeCell ref="H5:I5"/>
    <mergeCell ref="J5:K5"/>
    <mergeCell ref="L5:M5"/>
    <mergeCell ref="D11:G11"/>
    <mergeCell ref="H11:M11"/>
    <mergeCell ref="D12:E12"/>
    <mergeCell ref="F12:G12"/>
    <mergeCell ref="H12:I12"/>
    <mergeCell ref="J12:K12"/>
    <mergeCell ref="L12:M12"/>
    <mergeCell ref="D18:M18"/>
    <mergeCell ref="D19:E19"/>
    <mergeCell ref="F19:G19"/>
    <mergeCell ref="H19:I19"/>
    <mergeCell ref="J19:K19"/>
    <mergeCell ref="L19:M19"/>
    <mergeCell ref="D25:K25"/>
    <mergeCell ref="D26:E26"/>
    <mergeCell ref="F26:G26"/>
    <mergeCell ref="H26:I26"/>
    <mergeCell ref="J26:K26"/>
    <mergeCell ref="A4:C6"/>
    <mergeCell ref="A11:C13"/>
    <mergeCell ref="A18:C20"/>
    <mergeCell ref="A25:C27"/>
  </mergeCells>
  <phoneticPr fontId="39"/>
  <dataValidations count="1">
    <dataValidation imeMode="off" allowBlank="1" showDropDown="0" showInputMessage="1" showErrorMessage="1" sqref="D28:K31 B29:B31 J26 A23 C23 B22:B23 A16 C16 B15:B16 J5 H5 F5 D14:M16 B8:B10 D4:D5 D8:D12 J12 D7:M7 E8:M10 D21:M23 D25:D26 L5 L12 D18:D19 L19 F12 F19 H19 J19 F26 H11:H12 H26 A17:M17 A24:M24 C30:C31 A30:A31 N2:AE3 M2 Y36:AE87 S28:S31 P26 V26 J37:X87 P28:P31 V28:V31 Y28:Y31 J2:L3"/>
  </dataValidations>
  <printOptions horizontalCentered="1"/>
  <pageMargins left="0.39370078740157483" right="0" top="0.55118110236220474" bottom="0.55118110236220474" header="0.19685039370078741" footer="0.35433070866141736"/>
  <pageSetup paperSize="9" scale="9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J18"/>
  <sheetViews>
    <sheetView showGridLines="0" zoomScaleSheetLayoutView="100" workbookViewId="0">
      <selection activeCell="E3" sqref="E3"/>
    </sheetView>
  </sheetViews>
  <sheetFormatPr defaultRowHeight="12"/>
  <cols>
    <col min="1" max="1" width="5.875" style="1014" customWidth="1"/>
    <col min="2" max="2" width="4.875" style="1014" customWidth="1"/>
    <col min="3" max="3" width="14.125" style="1014" customWidth="1"/>
    <col min="4" max="6" width="12.375" style="1014" customWidth="1"/>
    <col min="7" max="7" width="7.875" style="1014" customWidth="1"/>
    <col min="8" max="8" width="4" style="1014" customWidth="1"/>
    <col min="9" max="9" width="3.625" style="1014" customWidth="1"/>
    <col min="10" max="10" width="12.625" style="1014" customWidth="1"/>
    <col min="11" max="17" width="8.625" style="1014" customWidth="1"/>
    <col min="18" max="16384" width="9" style="1014" customWidth="1"/>
  </cols>
  <sheetData>
    <row r="1" spans="1:10" ht="12.75" customHeight="1"/>
    <row r="2" spans="1:10" ht="19.5" customHeight="1">
      <c r="D2" s="1416" t="s">
        <v>578</v>
      </c>
    </row>
    <row r="3" spans="1:10" ht="13.5" customHeight="1">
      <c r="A3" s="1468" t="s">
        <v>581</v>
      </c>
      <c r="E3" s="1491" t="s">
        <v>567</v>
      </c>
      <c r="J3" s="247" t="s">
        <v>600</v>
      </c>
    </row>
    <row r="4" spans="1:10" ht="13.5" customHeight="1">
      <c r="A4" s="1469"/>
      <c r="B4" s="1474"/>
      <c r="C4" s="1474"/>
      <c r="D4" s="1486" t="s">
        <v>994</v>
      </c>
      <c r="E4" s="1486" t="s">
        <v>995</v>
      </c>
      <c r="F4" s="1495" t="s">
        <v>145</v>
      </c>
      <c r="G4" s="1501" t="s">
        <v>492</v>
      </c>
      <c r="H4" s="1505"/>
      <c r="I4" s="1508"/>
      <c r="J4" s="1501" t="s">
        <v>994</v>
      </c>
    </row>
    <row r="5" spans="1:10" ht="13.5" customHeight="1">
      <c r="A5" s="1469"/>
      <c r="B5" s="1474"/>
      <c r="C5" s="1474"/>
      <c r="D5" s="1486"/>
      <c r="E5" s="1486"/>
      <c r="F5" s="1496"/>
      <c r="G5" s="1502" t="s">
        <v>870</v>
      </c>
      <c r="H5" s="1506">
        <v>4</v>
      </c>
      <c r="I5" s="1506" t="s">
        <v>140</v>
      </c>
      <c r="J5" s="1511">
        <v>1750</v>
      </c>
    </row>
    <row r="6" spans="1:10" ht="13.5" customHeight="1">
      <c r="A6" s="1470" t="s">
        <v>422</v>
      </c>
      <c r="B6" s="1475"/>
      <c r="C6" s="1481"/>
      <c r="D6" s="1487">
        <v>1525</v>
      </c>
      <c r="E6" s="1492">
        <f t="shared" ref="E6:E16" si="0">N5</f>
        <v>0</v>
      </c>
      <c r="F6" s="1497">
        <v>-4.5682102628285355</v>
      </c>
      <c r="G6" s="1502"/>
      <c r="H6" s="1506">
        <v>5</v>
      </c>
      <c r="I6" s="1506"/>
      <c r="J6" s="1511">
        <v>2078</v>
      </c>
    </row>
    <row r="7" spans="1:10" ht="13.5" customHeight="1">
      <c r="A7" s="1471" t="s">
        <v>327</v>
      </c>
      <c r="B7" s="1476" t="s">
        <v>201</v>
      </c>
      <c r="C7" s="1482"/>
      <c r="D7" s="1488">
        <v>679</v>
      </c>
      <c r="E7" s="1493">
        <f t="shared" si="0"/>
        <v>0</v>
      </c>
      <c r="F7" s="1498">
        <v>17.677642980935875</v>
      </c>
      <c r="G7" s="1502"/>
      <c r="H7" s="1506">
        <v>6</v>
      </c>
      <c r="I7" s="1506"/>
      <c r="J7" s="1511">
        <v>1409</v>
      </c>
    </row>
    <row r="8" spans="1:10" ht="13.5" customHeight="1">
      <c r="A8" s="1472"/>
      <c r="B8" s="1476" t="s">
        <v>4</v>
      </c>
      <c r="C8" s="1482"/>
      <c r="D8" s="1488">
        <v>590</v>
      </c>
      <c r="E8" s="1493">
        <f t="shared" si="0"/>
        <v>0</v>
      </c>
      <c r="F8" s="1498">
        <v>-25.598991172761664</v>
      </c>
      <c r="G8" s="1502"/>
      <c r="H8" s="1506">
        <v>7</v>
      </c>
      <c r="I8" s="1509"/>
      <c r="J8" s="1511">
        <v>1638</v>
      </c>
    </row>
    <row r="9" spans="1:10" ht="13.5" customHeight="1">
      <c r="A9" s="1472"/>
      <c r="B9" s="1476" t="s">
        <v>226</v>
      </c>
      <c r="C9" s="1482"/>
      <c r="D9" s="1488">
        <v>5</v>
      </c>
      <c r="E9" s="1493">
        <f t="shared" si="0"/>
        <v>0</v>
      </c>
      <c r="F9" s="1498">
        <v>150</v>
      </c>
      <c r="G9" s="1502"/>
      <c r="H9" s="1506">
        <v>8</v>
      </c>
      <c r="I9" s="1509"/>
      <c r="J9" s="1511">
        <v>1656</v>
      </c>
    </row>
    <row r="10" spans="1:10" ht="13.5" customHeight="1">
      <c r="A10" s="1472"/>
      <c r="B10" s="1477" t="s">
        <v>466</v>
      </c>
      <c r="C10" s="1483"/>
      <c r="D10" s="1488">
        <v>251</v>
      </c>
      <c r="E10" s="1493">
        <f t="shared" si="0"/>
        <v>0</v>
      </c>
      <c r="F10" s="1498">
        <v>11.061946902654867</v>
      </c>
      <c r="G10" s="1502"/>
      <c r="H10" s="1506">
        <v>9</v>
      </c>
      <c r="I10" s="1509"/>
      <c r="J10" s="1511">
        <v>1359</v>
      </c>
    </row>
    <row r="11" spans="1:10" ht="13.5" customHeight="1">
      <c r="A11" s="1473" t="s">
        <v>582</v>
      </c>
      <c r="B11" s="1478" t="s">
        <v>450</v>
      </c>
      <c r="C11" s="1478"/>
      <c r="D11" s="1488">
        <v>1380</v>
      </c>
      <c r="E11" s="1493">
        <f t="shared" si="0"/>
        <v>0</v>
      </c>
      <c r="F11" s="1498">
        <v>-4.0333796940194713</v>
      </c>
      <c r="G11" s="1502"/>
      <c r="H11" s="1506">
        <v>10</v>
      </c>
      <c r="I11" s="1509"/>
      <c r="J11" s="1511">
        <v>2046</v>
      </c>
    </row>
    <row r="12" spans="1:10" ht="13.5" customHeight="1">
      <c r="A12" s="1472"/>
      <c r="B12" s="1479" t="s">
        <v>43</v>
      </c>
      <c r="C12" s="1484"/>
      <c r="D12" s="1488">
        <v>145</v>
      </c>
      <c r="E12" s="1493">
        <f t="shared" si="0"/>
        <v>0</v>
      </c>
      <c r="F12" s="1499">
        <v>-9.375</v>
      </c>
      <c r="G12" s="1502"/>
      <c r="H12" s="1506">
        <v>11</v>
      </c>
      <c r="I12" s="1509"/>
      <c r="J12" s="1511">
        <v>1396</v>
      </c>
    </row>
    <row r="13" spans="1:10" ht="13.5" customHeight="1">
      <c r="A13" s="1473"/>
      <c r="B13" s="1480"/>
      <c r="C13" s="1485" t="s">
        <v>993</v>
      </c>
      <c r="D13" s="1488">
        <v>21</v>
      </c>
      <c r="E13" s="1493">
        <f t="shared" si="0"/>
        <v>0</v>
      </c>
      <c r="F13" s="1498">
        <v>-34.375</v>
      </c>
      <c r="G13" s="1502"/>
      <c r="H13" s="1506">
        <v>12</v>
      </c>
      <c r="I13" s="1509"/>
      <c r="J13" s="1511">
        <v>1047</v>
      </c>
    </row>
    <row r="14" spans="1:10" ht="13.5" customHeight="1">
      <c r="A14" s="1472" t="s">
        <v>652</v>
      </c>
      <c r="B14" s="1479" t="s">
        <v>301</v>
      </c>
      <c r="C14" s="1484"/>
      <c r="D14" s="1489">
        <v>1065</v>
      </c>
      <c r="E14" s="1493">
        <f t="shared" si="0"/>
        <v>0</v>
      </c>
      <c r="F14" s="1498">
        <v>17.161716171617162</v>
      </c>
      <c r="G14" s="1503" t="s">
        <v>689</v>
      </c>
      <c r="H14" s="1506">
        <v>1</v>
      </c>
      <c r="I14" s="1510" t="s">
        <v>706</v>
      </c>
      <c r="J14" s="1511">
        <v>1995</v>
      </c>
    </row>
    <row r="15" spans="1:10" ht="13.5" customHeight="1">
      <c r="A15" s="1473"/>
      <c r="B15" s="1478" t="s">
        <v>478</v>
      </c>
      <c r="C15" s="1478"/>
      <c r="D15" s="1489">
        <v>460</v>
      </c>
      <c r="E15" s="1493">
        <f t="shared" si="0"/>
        <v>0</v>
      </c>
      <c r="F15" s="1498">
        <v>-33.236574746008706</v>
      </c>
      <c r="G15" s="1503"/>
      <c r="H15" s="1506">
        <v>2</v>
      </c>
      <c r="I15" s="1510"/>
      <c r="J15" s="1512">
        <v>1381</v>
      </c>
    </row>
    <row r="16" spans="1:10" ht="13.5" customHeight="1">
      <c r="A16" s="1470" t="s">
        <v>583</v>
      </c>
      <c r="B16" s="1475"/>
      <c r="C16" s="1475"/>
      <c r="D16" s="1490">
        <v>89432</v>
      </c>
      <c r="E16" s="1494">
        <f t="shared" si="0"/>
        <v>0</v>
      </c>
      <c r="F16" s="1500">
        <v>39.1</v>
      </c>
      <c r="G16" s="1504"/>
      <c r="H16" s="1507">
        <v>3</v>
      </c>
      <c r="I16" s="1507"/>
      <c r="J16" s="1513">
        <v>1525</v>
      </c>
    </row>
    <row r="17" spans="2:10" ht="12.6" customHeight="1">
      <c r="J17" s="1364"/>
    </row>
    <row r="18" spans="2:10">
      <c r="B18" s="42"/>
    </row>
  </sheetData>
  <mergeCells count="18">
    <mergeCell ref="G4:I4"/>
    <mergeCell ref="A6:C6"/>
    <mergeCell ref="B7:C7"/>
    <mergeCell ref="B8:C8"/>
    <mergeCell ref="B9:C9"/>
    <mergeCell ref="B10:C10"/>
    <mergeCell ref="B11:C11"/>
    <mergeCell ref="B12:C12"/>
    <mergeCell ref="B14:C14"/>
    <mergeCell ref="B15:C15"/>
    <mergeCell ref="A16:C16"/>
    <mergeCell ref="A4:C5"/>
    <mergeCell ref="D4:D5"/>
    <mergeCell ref="E4:E5"/>
    <mergeCell ref="F4:F5"/>
    <mergeCell ref="A7:A10"/>
    <mergeCell ref="A11:A13"/>
    <mergeCell ref="A14:A15"/>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2:K49"/>
  <sheetViews>
    <sheetView showGridLines="0" zoomScaleSheetLayoutView="100" workbookViewId="0">
      <selection activeCell="F3" sqref="F3"/>
    </sheetView>
  </sheetViews>
  <sheetFormatPr defaultRowHeight="12"/>
  <cols>
    <col min="1" max="1" width="9" style="1014" bestFit="1" customWidth="1"/>
    <col min="2" max="11" width="8.625" style="1014" customWidth="1"/>
    <col min="12" max="16384" width="9" style="1014" customWidth="1"/>
  </cols>
  <sheetData>
    <row r="2" spans="1:11" ht="19.5" customHeight="1">
      <c r="D2" s="1416" t="s">
        <v>173</v>
      </c>
    </row>
    <row r="3" spans="1:11" ht="13.5" customHeight="1">
      <c r="F3" s="1491" t="s">
        <v>567</v>
      </c>
    </row>
    <row r="4" spans="1:11" ht="13.5" customHeight="1">
      <c r="A4" s="1022" t="s">
        <v>265</v>
      </c>
      <c r="K4" s="247" t="s">
        <v>600</v>
      </c>
    </row>
    <row r="5" spans="1:11" ht="15" customHeight="1">
      <c r="A5" s="1514" t="s">
        <v>74</v>
      </c>
      <c r="B5" s="1523" t="s">
        <v>996</v>
      </c>
      <c r="C5" s="1534"/>
      <c r="D5" s="1523" t="s">
        <v>240</v>
      </c>
      <c r="E5" s="1534"/>
      <c r="F5" s="1523" t="s">
        <v>199</v>
      </c>
      <c r="G5" s="1534"/>
      <c r="H5" s="1523" t="s">
        <v>351</v>
      </c>
      <c r="I5" s="1534"/>
      <c r="J5" s="1523" t="s">
        <v>203</v>
      </c>
      <c r="K5" s="1545"/>
    </row>
    <row r="6" spans="1:11" ht="12" customHeight="1">
      <c r="A6" s="1515"/>
      <c r="B6" s="1524" t="s">
        <v>22</v>
      </c>
      <c r="C6" s="1535"/>
      <c r="D6" s="1524" t="s">
        <v>22</v>
      </c>
      <c r="E6" s="1535"/>
      <c r="F6" s="1524" t="s">
        <v>22</v>
      </c>
      <c r="G6" s="1535"/>
      <c r="H6" s="1524" t="s">
        <v>22</v>
      </c>
      <c r="I6" s="1535"/>
      <c r="J6" s="1524" t="s">
        <v>22</v>
      </c>
      <c r="K6" s="1546"/>
    </row>
    <row r="7" spans="1:11" ht="12" customHeight="1">
      <c r="A7" s="1515"/>
      <c r="B7" s="1525"/>
      <c r="C7" s="1525" t="s">
        <v>29</v>
      </c>
      <c r="D7" s="1525"/>
      <c r="E7" s="1525" t="s">
        <v>29</v>
      </c>
      <c r="F7" s="1525"/>
      <c r="G7" s="1525" t="s">
        <v>29</v>
      </c>
      <c r="H7" s="1525"/>
      <c r="I7" s="1525" t="s">
        <v>29</v>
      </c>
      <c r="J7" s="1525"/>
      <c r="K7" s="1547" t="s">
        <v>29</v>
      </c>
    </row>
    <row r="8" spans="1:11" ht="12" customHeight="1">
      <c r="A8" s="1515"/>
      <c r="B8" s="1525"/>
      <c r="C8" s="1525" t="s">
        <v>997</v>
      </c>
      <c r="D8" s="1525"/>
      <c r="E8" s="1525" t="s">
        <v>997</v>
      </c>
      <c r="F8" s="1525"/>
      <c r="G8" s="1525" t="s">
        <v>997</v>
      </c>
      <c r="H8" s="1525"/>
      <c r="I8" s="1525" t="s">
        <v>997</v>
      </c>
      <c r="J8" s="1525"/>
      <c r="K8" s="1547" t="s">
        <v>997</v>
      </c>
    </row>
    <row r="9" spans="1:11" ht="12" customHeight="1">
      <c r="A9" s="1516"/>
      <c r="B9" s="1526"/>
      <c r="C9" s="1536"/>
      <c r="D9" s="1526"/>
      <c r="E9" s="1536"/>
      <c r="F9" s="1526"/>
      <c r="G9" s="1536"/>
      <c r="H9" s="1526"/>
      <c r="I9" s="1536"/>
      <c r="J9" s="1526"/>
      <c r="K9" s="1548"/>
    </row>
    <row r="10" spans="1:11" s="1015" customFormat="1" ht="12.75" customHeight="1">
      <c r="A10" s="1517" t="s">
        <v>341</v>
      </c>
      <c r="B10" s="1527">
        <v>1525</v>
      </c>
      <c r="C10" s="1537">
        <v>134026</v>
      </c>
      <c r="D10" s="1537">
        <v>679</v>
      </c>
      <c r="E10" s="1537">
        <v>75226</v>
      </c>
      <c r="F10" s="1537">
        <v>590</v>
      </c>
      <c r="G10" s="1537">
        <v>32806</v>
      </c>
      <c r="H10" s="1537">
        <v>5</v>
      </c>
      <c r="I10" s="1537">
        <v>624</v>
      </c>
      <c r="J10" s="1537">
        <v>251</v>
      </c>
      <c r="K10" s="1537">
        <v>25370</v>
      </c>
    </row>
    <row r="11" spans="1:11" s="1015" customFormat="1" ht="12.75" customHeight="1">
      <c r="A11" s="1518" t="s">
        <v>361</v>
      </c>
      <c r="B11" s="1527">
        <v>1463</v>
      </c>
      <c r="C11" s="1537">
        <v>128451</v>
      </c>
      <c r="D11" s="1537">
        <v>642</v>
      </c>
      <c r="E11" s="1537">
        <v>71326</v>
      </c>
      <c r="F11" s="1537">
        <v>578</v>
      </c>
      <c r="G11" s="1537">
        <v>32455</v>
      </c>
      <c r="H11" s="1537">
        <v>5</v>
      </c>
      <c r="I11" s="1537">
        <v>624</v>
      </c>
      <c r="J11" s="1537">
        <v>238</v>
      </c>
      <c r="K11" s="1537">
        <v>24046</v>
      </c>
    </row>
    <row r="12" spans="1:11" s="1015" customFormat="1" ht="12.75" customHeight="1">
      <c r="A12" s="1518" t="s">
        <v>690</v>
      </c>
      <c r="B12" s="1527">
        <v>62</v>
      </c>
      <c r="C12" s="1537">
        <v>5575</v>
      </c>
      <c r="D12" s="1537">
        <v>37</v>
      </c>
      <c r="E12" s="1537">
        <v>3900</v>
      </c>
      <c r="F12" s="1537">
        <v>12</v>
      </c>
      <c r="G12" s="1537">
        <v>351</v>
      </c>
      <c r="H12" s="1537" t="s">
        <v>31</v>
      </c>
      <c r="I12" s="1537" t="s">
        <v>31</v>
      </c>
      <c r="J12" s="1537">
        <v>13</v>
      </c>
      <c r="K12" s="1537">
        <v>1324</v>
      </c>
    </row>
    <row r="13" spans="1:11" ht="12.75" customHeight="1">
      <c r="A13" s="1519"/>
      <c r="B13" s="1528"/>
      <c r="C13" s="1538"/>
      <c r="D13" s="1541"/>
      <c r="E13" s="1541"/>
      <c r="F13" s="1538"/>
      <c r="G13" s="1541"/>
      <c r="H13" s="1538"/>
      <c r="I13" s="1541"/>
      <c r="J13" s="1538"/>
      <c r="K13" s="1541"/>
    </row>
    <row r="14" spans="1:11" ht="12.75" customHeight="1">
      <c r="A14" s="1519" t="s">
        <v>293</v>
      </c>
      <c r="B14" s="1529">
        <v>294</v>
      </c>
      <c r="C14" s="1539">
        <v>25262</v>
      </c>
      <c r="D14" s="1539">
        <v>123</v>
      </c>
      <c r="E14" s="1539">
        <v>13948</v>
      </c>
      <c r="F14" s="1539">
        <v>136</v>
      </c>
      <c r="G14" s="1539">
        <v>7698</v>
      </c>
      <c r="H14" s="1539">
        <v>1</v>
      </c>
      <c r="I14" s="1539">
        <v>87</v>
      </c>
      <c r="J14" s="1539">
        <v>34</v>
      </c>
      <c r="K14" s="1539">
        <v>3529</v>
      </c>
    </row>
    <row r="15" spans="1:11" ht="12.75" customHeight="1">
      <c r="A15" s="1519" t="s">
        <v>405</v>
      </c>
      <c r="B15" s="1529">
        <v>462</v>
      </c>
      <c r="C15" s="1539">
        <v>37585</v>
      </c>
      <c r="D15" s="1539">
        <v>144</v>
      </c>
      <c r="E15" s="1539">
        <v>15809</v>
      </c>
      <c r="F15" s="1539">
        <v>223</v>
      </c>
      <c r="G15" s="1539">
        <v>12609</v>
      </c>
      <c r="H15" s="1539">
        <v>2</v>
      </c>
      <c r="I15" s="1539">
        <v>213</v>
      </c>
      <c r="J15" s="1539">
        <v>93</v>
      </c>
      <c r="K15" s="1539">
        <v>8954</v>
      </c>
    </row>
    <row r="16" spans="1:11" ht="12.75" customHeight="1">
      <c r="A16" s="1519" t="s">
        <v>308</v>
      </c>
      <c r="B16" s="1529">
        <v>62</v>
      </c>
      <c r="C16" s="1539">
        <v>6163</v>
      </c>
      <c r="D16" s="1539">
        <v>32</v>
      </c>
      <c r="E16" s="1539">
        <v>3781</v>
      </c>
      <c r="F16" s="1539">
        <v>16</v>
      </c>
      <c r="G16" s="1539">
        <v>830</v>
      </c>
      <c r="H16" s="1539">
        <v>1</v>
      </c>
      <c r="I16" s="1539">
        <v>216</v>
      </c>
      <c r="J16" s="1539">
        <v>13</v>
      </c>
      <c r="K16" s="1539">
        <v>1336</v>
      </c>
    </row>
    <row r="17" spans="1:11" ht="12.75" customHeight="1">
      <c r="A17" s="1519" t="s">
        <v>117</v>
      </c>
      <c r="B17" s="1529">
        <v>3</v>
      </c>
      <c r="C17" s="1539">
        <v>444</v>
      </c>
      <c r="D17" s="1539">
        <v>3</v>
      </c>
      <c r="E17" s="1539">
        <v>444</v>
      </c>
      <c r="F17" s="1537" t="s">
        <v>31</v>
      </c>
      <c r="G17" s="1537" t="s">
        <v>31</v>
      </c>
      <c r="H17" s="1537" t="s">
        <v>31</v>
      </c>
      <c r="I17" s="1537" t="s">
        <v>31</v>
      </c>
      <c r="J17" s="1537" t="s">
        <v>31</v>
      </c>
      <c r="K17" s="1537" t="s">
        <v>31</v>
      </c>
    </row>
    <row r="18" spans="1:11" ht="12.75" customHeight="1">
      <c r="A18" s="1519" t="s">
        <v>133</v>
      </c>
      <c r="B18" s="1529">
        <v>79</v>
      </c>
      <c r="C18" s="1539">
        <v>5166</v>
      </c>
      <c r="D18" s="1539">
        <v>22</v>
      </c>
      <c r="E18" s="1539">
        <v>2520</v>
      </c>
      <c r="F18" s="1539">
        <v>48</v>
      </c>
      <c r="G18" s="1539">
        <v>1777</v>
      </c>
      <c r="H18" s="1537" t="s">
        <v>31</v>
      </c>
      <c r="I18" s="1537" t="s">
        <v>31</v>
      </c>
      <c r="J18" s="1539">
        <v>9</v>
      </c>
      <c r="K18" s="1539">
        <v>869</v>
      </c>
    </row>
    <row r="19" spans="1:11" ht="12.75" customHeight="1">
      <c r="A19" s="1519" t="s">
        <v>516</v>
      </c>
      <c r="B19" s="1529">
        <v>37</v>
      </c>
      <c r="C19" s="1539">
        <v>4226</v>
      </c>
      <c r="D19" s="1539">
        <v>21</v>
      </c>
      <c r="E19" s="1539">
        <v>2202</v>
      </c>
      <c r="F19" s="1539">
        <v>10</v>
      </c>
      <c r="G19" s="1539">
        <v>1404</v>
      </c>
      <c r="H19" s="1537" t="s">
        <v>31</v>
      </c>
      <c r="I19" s="1537" t="s">
        <v>31</v>
      </c>
      <c r="J19" s="1539">
        <v>6</v>
      </c>
      <c r="K19" s="1539">
        <v>620</v>
      </c>
    </row>
    <row r="20" spans="1:11" ht="12.75" customHeight="1">
      <c r="A20" s="1519" t="s">
        <v>331</v>
      </c>
      <c r="B20" s="1529">
        <v>12</v>
      </c>
      <c r="C20" s="1539">
        <v>1238</v>
      </c>
      <c r="D20" s="1539">
        <v>11</v>
      </c>
      <c r="E20" s="1539">
        <v>1135</v>
      </c>
      <c r="F20" s="1537" t="s">
        <v>31</v>
      </c>
      <c r="G20" s="1537" t="s">
        <v>31</v>
      </c>
      <c r="H20" s="1537" t="s">
        <v>31</v>
      </c>
      <c r="I20" s="1537" t="s">
        <v>31</v>
      </c>
      <c r="J20" s="1539">
        <v>1</v>
      </c>
      <c r="K20" s="1539">
        <v>103</v>
      </c>
    </row>
    <row r="21" spans="1:11">
      <c r="A21" s="1519" t="s">
        <v>198</v>
      </c>
      <c r="B21" s="1529">
        <v>31</v>
      </c>
      <c r="C21" s="1539">
        <v>2939</v>
      </c>
      <c r="D21" s="1539">
        <v>16</v>
      </c>
      <c r="E21" s="1539">
        <v>1783</v>
      </c>
      <c r="F21" s="1539">
        <v>8</v>
      </c>
      <c r="G21" s="1539">
        <v>439</v>
      </c>
      <c r="H21" s="1537" t="s">
        <v>31</v>
      </c>
      <c r="I21" s="1537" t="s">
        <v>31</v>
      </c>
      <c r="J21" s="1539">
        <v>7</v>
      </c>
      <c r="K21" s="1539">
        <v>717</v>
      </c>
    </row>
    <row r="22" spans="1:11" ht="12.75" customHeight="1">
      <c r="A22" s="1519" t="s">
        <v>62</v>
      </c>
      <c r="B22" s="1529">
        <v>110</v>
      </c>
      <c r="C22" s="1539">
        <v>9946</v>
      </c>
      <c r="D22" s="1539">
        <v>51</v>
      </c>
      <c r="E22" s="1539">
        <v>5618</v>
      </c>
      <c r="F22" s="1539">
        <v>38</v>
      </c>
      <c r="G22" s="1539">
        <v>2089</v>
      </c>
      <c r="H22" s="1537" t="s">
        <v>31</v>
      </c>
      <c r="I22" s="1537" t="s">
        <v>31</v>
      </c>
      <c r="J22" s="1539">
        <v>21</v>
      </c>
      <c r="K22" s="1539">
        <v>2239</v>
      </c>
    </row>
    <row r="23" spans="1:11" ht="12.75" customHeight="1">
      <c r="A23" s="1519" t="s">
        <v>314</v>
      </c>
      <c r="B23" s="1529">
        <v>79</v>
      </c>
      <c r="C23" s="1539">
        <v>7570</v>
      </c>
      <c r="D23" s="1539">
        <v>44</v>
      </c>
      <c r="E23" s="1539">
        <v>4812</v>
      </c>
      <c r="F23" s="1539">
        <v>16</v>
      </c>
      <c r="G23" s="1539">
        <v>781</v>
      </c>
      <c r="H23" s="1539">
        <v>1</v>
      </c>
      <c r="I23" s="1539">
        <v>108</v>
      </c>
      <c r="J23" s="1539">
        <v>18</v>
      </c>
      <c r="K23" s="1539">
        <v>1869</v>
      </c>
    </row>
    <row r="24" spans="1:11" ht="12.75" customHeight="1">
      <c r="A24" s="1519" t="s">
        <v>420</v>
      </c>
      <c r="B24" s="1529">
        <v>56</v>
      </c>
      <c r="C24" s="1539">
        <v>4983</v>
      </c>
      <c r="D24" s="1539">
        <v>35</v>
      </c>
      <c r="E24" s="1539">
        <v>3703</v>
      </c>
      <c r="F24" s="1539">
        <v>16</v>
      </c>
      <c r="G24" s="1539">
        <v>765</v>
      </c>
      <c r="H24" s="1537" t="s">
        <v>31</v>
      </c>
      <c r="I24" s="1537" t="s">
        <v>31</v>
      </c>
      <c r="J24" s="1539">
        <v>5</v>
      </c>
      <c r="K24" s="1539">
        <v>515</v>
      </c>
    </row>
    <row r="25" spans="1:11" ht="12.75" customHeight="1">
      <c r="A25" s="1519" t="s">
        <v>254</v>
      </c>
      <c r="B25" s="1529">
        <v>44</v>
      </c>
      <c r="C25" s="1539">
        <v>4504</v>
      </c>
      <c r="D25" s="1539">
        <v>31</v>
      </c>
      <c r="E25" s="1539">
        <v>3526</v>
      </c>
      <c r="F25" s="1539">
        <v>6</v>
      </c>
      <c r="G25" s="1539">
        <v>247</v>
      </c>
      <c r="H25" s="1537" t="s">
        <v>31</v>
      </c>
      <c r="I25" s="1537" t="s">
        <v>31</v>
      </c>
      <c r="J25" s="1539">
        <v>7</v>
      </c>
      <c r="K25" s="1539">
        <v>731</v>
      </c>
    </row>
    <row r="26" spans="1:11" ht="12.75" customHeight="1">
      <c r="A26" s="1519" t="s">
        <v>130</v>
      </c>
      <c r="B26" s="1529">
        <v>60</v>
      </c>
      <c r="C26" s="1539">
        <v>5203</v>
      </c>
      <c r="D26" s="1539">
        <v>35</v>
      </c>
      <c r="E26" s="1539">
        <v>3689</v>
      </c>
      <c r="F26" s="1539">
        <v>24</v>
      </c>
      <c r="G26" s="1539">
        <v>1408</v>
      </c>
      <c r="H26" s="1537" t="s">
        <v>31</v>
      </c>
      <c r="I26" s="1537" t="s">
        <v>31</v>
      </c>
      <c r="J26" s="1539">
        <v>1</v>
      </c>
      <c r="K26" s="1539">
        <v>106</v>
      </c>
    </row>
    <row r="27" spans="1:11" ht="12.75" customHeight="1">
      <c r="A27" s="1519" t="s">
        <v>584</v>
      </c>
      <c r="B27" s="1529">
        <v>25</v>
      </c>
      <c r="C27" s="1539">
        <v>2177</v>
      </c>
      <c r="D27" s="1539">
        <v>9</v>
      </c>
      <c r="E27" s="1539">
        <v>1013</v>
      </c>
      <c r="F27" s="1539">
        <v>16</v>
      </c>
      <c r="G27" s="1539">
        <v>1164</v>
      </c>
      <c r="H27" s="1537" t="s">
        <v>31</v>
      </c>
      <c r="I27" s="1537" t="s">
        <v>31</v>
      </c>
      <c r="J27" s="1537" t="s">
        <v>31</v>
      </c>
      <c r="K27" s="1537" t="s">
        <v>31</v>
      </c>
    </row>
    <row r="28" spans="1:11" ht="12.75" customHeight="1">
      <c r="A28" s="1519" t="s">
        <v>263</v>
      </c>
      <c r="B28" s="1529">
        <v>32</v>
      </c>
      <c r="C28" s="1539">
        <v>3055</v>
      </c>
      <c r="D28" s="1539">
        <v>16</v>
      </c>
      <c r="E28" s="1539">
        <v>1730</v>
      </c>
      <c r="F28" s="1539">
        <v>8</v>
      </c>
      <c r="G28" s="1539">
        <v>459</v>
      </c>
      <c r="H28" s="1537" t="s">
        <v>31</v>
      </c>
      <c r="I28" s="1537" t="s">
        <v>31</v>
      </c>
      <c r="J28" s="1539">
        <v>8</v>
      </c>
      <c r="K28" s="1539">
        <v>866</v>
      </c>
    </row>
    <row r="29" spans="1:11" ht="12.75" customHeight="1">
      <c r="A29" s="1482" t="s">
        <v>238</v>
      </c>
      <c r="B29" s="1529">
        <v>2</v>
      </c>
      <c r="C29" s="1539">
        <v>268</v>
      </c>
      <c r="D29" s="1539">
        <v>2</v>
      </c>
      <c r="E29" s="1539">
        <v>268</v>
      </c>
      <c r="F29" s="1537" t="s">
        <v>31</v>
      </c>
      <c r="G29" s="1537" t="s">
        <v>31</v>
      </c>
      <c r="H29" s="1537" t="s">
        <v>31</v>
      </c>
      <c r="I29" s="1537" t="s">
        <v>31</v>
      </c>
      <c r="J29" s="1537" t="s">
        <v>31</v>
      </c>
      <c r="K29" s="1537" t="s">
        <v>31</v>
      </c>
    </row>
    <row r="30" spans="1:11" ht="12.75" customHeight="1">
      <c r="A30" s="1519" t="s">
        <v>585</v>
      </c>
      <c r="B30" s="1529">
        <v>10</v>
      </c>
      <c r="C30" s="1539">
        <v>1189</v>
      </c>
      <c r="D30" s="1539">
        <v>7</v>
      </c>
      <c r="E30" s="1539">
        <v>902</v>
      </c>
      <c r="F30" s="1537" t="s">
        <v>31</v>
      </c>
      <c r="G30" s="1537" t="s">
        <v>31</v>
      </c>
      <c r="H30" s="1537" t="s">
        <v>31</v>
      </c>
      <c r="I30" s="1537" t="s">
        <v>31</v>
      </c>
      <c r="J30" s="1539">
        <v>3</v>
      </c>
      <c r="K30" s="1539">
        <v>287</v>
      </c>
    </row>
    <row r="31" spans="1:11" ht="12.75" customHeight="1">
      <c r="A31" s="1519" t="s">
        <v>35</v>
      </c>
      <c r="B31" s="1529">
        <v>7</v>
      </c>
      <c r="C31" s="1539">
        <v>741</v>
      </c>
      <c r="D31" s="1539">
        <v>5</v>
      </c>
      <c r="E31" s="1539">
        <v>540</v>
      </c>
      <c r="F31" s="1537" t="s">
        <v>31</v>
      </c>
      <c r="G31" s="1537" t="s">
        <v>31</v>
      </c>
      <c r="H31" s="1537" t="s">
        <v>31</v>
      </c>
      <c r="I31" s="1537" t="s">
        <v>31</v>
      </c>
      <c r="J31" s="1539">
        <v>2</v>
      </c>
      <c r="K31" s="1539">
        <v>201</v>
      </c>
    </row>
    <row r="32" spans="1:11" ht="12.75" customHeight="1">
      <c r="A32" s="1519" t="s">
        <v>691</v>
      </c>
      <c r="B32" s="1529">
        <v>5</v>
      </c>
      <c r="C32" s="1539">
        <v>525</v>
      </c>
      <c r="D32" s="1539">
        <v>5</v>
      </c>
      <c r="E32" s="1539">
        <v>525</v>
      </c>
      <c r="F32" s="1537" t="s">
        <v>31</v>
      </c>
      <c r="G32" s="1537" t="s">
        <v>31</v>
      </c>
      <c r="H32" s="1537" t="s">
        <v>31</v>
      </c>
      <c r="I32" s="1537" t="s">
        <v>31</v>
      </c>
      <c r="J32" s="1537" t="s">
        <v>31</v>
      </c>
      <c r="K32" s="1537" t="s">
        <v>31</v>
      </c>
    </row>
    <row r="33" spans="1:11" ht="12.75" customHeight="1">
      <c r="A33" s="1519" t="s">
        <v>440</v>
      </c>
      <c r="B33" s="1529">
        <v>13</v>
      </c>
      <c r="C33" s="1539">
        <v>1034</v>
      </c>
      <c r="D33" s="1539">
        <v>5</v>
      </c>
      <c r="E33" s="1539">
        <v>575</v>
      </c>
      <c r="F33" s="1539">
        <v>8</v>
      </c>
      <c r="G33" s="1539">
        <v>459</v>
      </c>
      <c r="H33" s="1537" t="s">
        <v>31</v>
      </c>
      <c r="I33" s="1537" t="s">
        <v>31</v>
      </c>
      <c r="J33" s="1537" t="s">
        <v>31</v>
      </c>
      <c r="K33" s="1537" t="s">
        <v>31</v>
      </c>
    </row>
    <row r="34" spans="1:11" ht="12.75" customHeight="1">
      <c r="A34" s="1519" t="s">
        <v>128</v>
      </c>
      <c r="B34" s="1529">
        <v>21</v>
      </c>
      <c r="C34" s="1539">
        <v>2070</v>
      </c>
      <c r="D34" s="1539">
        <v>9</v>
      </c>
      <c r="E34" s="1539">
        <v>950</v>
      </c>
      <c r="F34" s="1539">
        <v>4</v>
      </c>
      <c r="G34" s="1539">
        <v>230</v>
      </c>
      <c r="H34" s="1537" t="s">
        <v>31</v>
      </c>
      <c r="I34" s="1537" t="s">
        <v>31</v>
      </c>
      <c r="J34" s="1539">
        <v>8</v>
      </c>
      <c r="K34" s="1539">
        <v>890</v>
      </c>
    </row>
    <row r="35" spans="1:11" ht="12.75" customHeight="1">
      <c r="A35" s="1520" t="s">
        <v>328</v>
      </c>
      <c r="B35" s="1529">
        <v>6</v>
      </c>
      <c r="C35" s="1539">
        <v>740</v>
      </c>
      <c r="D35" s="1539">
        <v>6</v>
      </c>
      <c r="E35" s="1539">
        <v>740</v>
      </c>
      <c r="F35" s="1537" t="s">
        <v>31</v>
      </c>
      <c r="G35" s="1537" t="s">
        <v>31</v>
      </c>
      <c r="H35" s="1537" t="s">
        <v>31</v>
      </c>
      <c r="I35" s="1537" t="s">
        <v>31</v>
      </c>
      <c r="J35" s="1537" t="s">
        <v>31</v>
      </c>
      <c r="K35" s="1537" t="s">
        <v>31</v>
      </c>
    </row>
    <row r="36" spans="1:11" ht="12.75" customHeight="1">
      <c r="A36" s="1519" t="s">
        <v>653</v>
      </c>
      <c r="B36" s="1529">
        <v>13</v>
      </c>
      <c r="C36" s="1539">
        <v>1423</v>
      </c>
      <c r="D36" s="1539">
        <v>10</v>
      </c>
      <c r="E36" s="1539">
        <v>1113</v>
      </c>
      <c r="F36" s="1539">
        <v>1</v>
      </c>
      <c r="G36" s="1539">
        <v>96</v>
      </c>
      <c r="H36" s="1537" t="s">
        <v>31</v>
      </c>
      <c r="I36" s="1537" t="s">
        <v>31</v>
      </c>
      <c r="J36" s="1539">
        <v>2</v>
      </c>
      <c r="K36" s="1539">
        <v>214</v>
      </c>
    </row>
    <row r="37" spans="1:11" ht="12.75" customHeight="1">
      <c r="A37" s="1519" t="s">
        <v>671</v>
      </c>
      <c r="B37" s="1529">
        <v>1</v>
      </c>
      <c r="C37" s="1541" t="str">
        <f t="shared" ref="C37:C48" si="0">IF(B37=0,"-","…")</f>
        <v>…</v>
      </c>
      <c r="D37" s="1543">
        <v>1</v>
      </c>
      <c r="E37" s="1541" t="str">
        <f t="shared" ref="E37:E48" si="1">IF(D37=0,"-","…")</f>
        <v>…</v>
      </c>
      <c r="F37" s="1543">
        <v>0</v>
      </c>
      <c r="G37" s="1541" t="str">
        <f t="shared" ref="G37:G48" si="2">IF(F37=0,"-","…")</f>
        <v>-</v>
      </c>
      <c r="H37" s="1543">
        <v>0</v>
      </c>
      <c r="I37" s="1541" t="str">
        <f t="shared" ref="I37:I48" si="3">IF(H37=0,"-","…")</f>
        <v>-</v>
      </c>
      <c r="J37" s="1543">
        <v>0</v>
      </c>
      <c r="K37" s="1541" t="str">
        <f t="shared" ref="K37:K48" si="4">IF(J37=0,"-","…")</f>
        <v>-</v>
      </c>
    </row>
    <row r="38" spans="1:11" ht="12.75" customHeight="1">
      <c r="A38" s="1519" t="s">
        <v>533</v>
      </c>
      <c r="B38" s="1529">
        <v>1</v>
      </c>
      <c r="C38" s="1541" t="str">
        <f t="shared" si="0"/>
        <v>…</v>
      </c>
      <c r="D38" s="1543">
        <v>1</v>
      </c>
      <c r="E38" s="1541" t="str">
        <f t="shared" si="1"/>
        <v>…</v>
      </c>
      <c r="F38" s="1543">
        <v>0</v>
      </c>
      <c r="G38" s="1541" t="str">
        <f t="shared" si="2"/>
        <v>-</v>
      </c>
      <c r="H38" s="1543">
        <v>0</v>
      </c>
      <c r="I38" s="1541" t="str">
        <f t="shared" si="3"/>
        <v>-</v>
      </c>
      <c r="J38" s="1543">
        <v>0</v>
      </c>
      <c r="K38" s="1541" t="str">
        <f t="shared" si="4"/>
        <v>-</v>
      </c>
    </row>
    <row r="39" spans="1:11" ht="12.75" customHeight="1">
      <c r="A39" s="1519" t="s">
        <v>63</v>
      </c>
      <c r="B39" s="1529">
        <v>1</v>
      </c>
      <c r="C39" s="1541" t="str">
        <f t="shared" si="0"/>
        <v>…</v>
      </c>
      <c r="D39" s="1543">
        <v>1</v>
      </c>
      <c r="E39" s="1541" t="str">
        <f t="shared" si="1"/>
        <v>…</v>
      </c>
      <c r="F39" s="1543">
        <v>0</v>
      </c>
      <c r="G39" s="1541" t="str">
        <f t="shared" si="2"/>
        <v>-</v>
      </c>
      <c r="H39" s="1543">
        <v>0</v>
      </c>
      <c r="I39" s="1541" t="str">
        <f t="shared" si="3"/>
        <v>-</v>
      </c>
      <c r="J39" s="1543">
        <v>0</v>
      </c>
      <c r="K39" s="1541" t="str">
        <f t="shared" si="4"/>
        <v>-</v>
      </c>
    </row>
    <row r="40" spans="1:11" ht="12.75" customHeight="1">
      <c r="A40" s="1519" t="s">
        <v>108</v>
      </c>
      <c r="B40" s="1530">
        <v>0</v>
      </c>
      <c r="C40" s="1541" t="str">
        <f t="shared" si="0"/>
        <v>-</v>
      </c>
      <c r="D40" s="1543">
        <v>0</v>
      </c>
      <c r="E40" s="1541" t="str">
        <f t="shared" si="1"/>
        <v>-</v>
      </c>
      <c r="F40" s="1543">
        <v>0</v>
      </c>
      <c r="G40" s="1541" t="str">
        <f t="shared" si="2"/>
        <v>-</v>
      </c>
      <c r="H40" s="1543">
        <v>0</v>
      </c>
      <c r="I40" s="1541" t="str">
        <f t="shared" si="3"/>
        <v>-</v>
      </c>
      <c r="J40" s="1543">
        <v>0</v>
      </c>
      <c r="K40" s="1541" t="str">
        <f t="shared" si="4"/>
        <v>-</v>
      </c>
    </row>
    <row r="41" spans="1:11" ht="12.75" customHeight="1">
      <c r="A41" s="1519" t="s">
        <v>692</v>
      </c>
      <c r="B41" s="1530">
        <v>0</v>
      </c>
      <c r="C41" s="1541" t="str">
        <f t="shared" si="0"/>
        <v>-</v>
      </c>
      <c r="D41" s="1543">
        <v>0</v>
      </c>
      <c r="E41" s="1541" t="str">
        <f t="shared" si="1"/>
        <v>-</v>
      </c>
      <c r="F41" s="1543">
        <v>0</v>
      </c>
      <c r="G41" s="1541" t="str">
        <f t="shared" si="2"/>
        <v>-</v>
      </c>
      <c r="H41" s="1543">
        <v>0</v>
      </c>
      <c r="I41" s="1541" t="str">
        <f t="shared" si="3"/>
        <v>-</v>
      </c>
      <c r="J41" s="1543">
        <v>0</v>
      </c>
      <c r="K41" s="1541" t="str">
        <f t="shared" si="4"/>
        <v>-</v>
      </c>
    </row>
    <row r="42" spans="1:11" ht="12.75" customHeight="1">
      <c r="A42" s="1519" t="s">
        <v>693</v>
      </c>
      <c r="B42" s="1529">
        <v>7</v>
      </c>
      <c r="C42" s="1541" t="str">
        <f t="shared" si="0"/>
        <v>…</v>
      </c>
      <c r="D42" s="1543">
        <v>5</v>
      </c>
      <c r="E42" s="1541" t="str">
        <f t="shared" si="1"/>
        <v>…</v>
      </c>
      <c r="F42" s="1543">
        <v>0</v>
      </c>
      <c r="G42" s="1541" t="str">
        <f t="shared" si="2"/>
        <v>-</v>
      </c>
      <c r="H42" s="1543">
        <v>0</v>
      </c>
      <c r="I42" s="1541" t="str">
        <f t="shared" si="3"/>
        <v>-</v>
      </c>
      <c r="J42" s="1543">
        <v>2</v>
      </c>
      <c r="K42" s="1541" t="str">
        <f t="shared" si="4"/>
        <v>…</v>
      </c>
    </row>
    <row r="43" spans="1:11" ht="12.75" customHeight="1">
      <c r="A43" s="1519" t="s">
        <v>695</v>
      </c>
      <c r="B43" s="1531">
        <v>11</v>
      </c>
      <c r="C43" s="1541" t="str">
        <f t="shared" si="0"/>
        <v>…</v>
      </c>
      <c r="D43" s="1543">
        <v>5</v>
      </c>
      <c r="E43" s="1541" t="str">
        <f t="shared" si="1"/>
        <v>…</v>
      </c>
      <c r="F43" s="1543">
        <v>0</v>
      </c>
      <c r="G43" s="1541" t="str">
        <f t="shared" si="2"/>
        <v>-</v>
      </c>
      <c r="H43" s="1543">
        <v>0</v>
      </c>
      <c r="I43" s="1541" t="str">
        <f t="shared" si="3"/>
        <v>-</v>
      </c>
      <c r="J43" s="1543">
        <v>6</v>
      </c>
      <c r="K43" s="1541" t="str">
        <f t="shared" si="4"/>
        <v>…</v>
      </c>
    </row>
    <row r="44" spans="1:11" ht="12.75" customHeight="1">
      <c r="A44" s="1519" t="s">
        <v>650</v>
      </c>
      <c r="B44" s="1528">
        <v>8</v>
      </c>
      <c r="C44" s="1541" t="str">
        <f t="shared" si="0"/>
        <v>…</v>
      </c>
      <c r="D44" s="1543">
        <v>7</v>
      </c>
      <c r="E44" s="1541" t="str">
        <f t="shared" si="1"/>
        <v>…</v>
      </c>
      <c r="F44" s="1543">
        <v>0</v>
      </c>
      <c r="G44" s="1541" t="str">
        <f t="shared" si="2"/>
        <v>-</v>
      </c>
      <c r="H44" s="1543">
        <v>0</v>
      </c>
      <c r="I44" s="1541" t="str">
        <f t="shared" si="3"/>
        <v>-</v>
      </c>
      <c r="J44" s="1543">
        <v>1</v>
      </c>
      <c r="K44" s="1541" t="str">
        <f t="shared" si="4"/>
        <v>…</v>
      </c>
    </row>
    <row r="45" spans="1:11" ht="12.75" customHeight="1">
      <c r="A45" s="1519" t="s">
        <v>86</v>
      </c>
      <c r="B45" s="1528">
        <v>18</v>
      </c>
      <c r="C45" s="1541" t="str">
        <f t="shared" si="0"/>
        <v>…</v>
      </c>
      <c r="D45" s="1543">
        <v>6</v>
      </c>
      <c r="E45" s="1541" t="str">
        <f t="shared" si="1"/>
        <v>…</v>
      </c>
      <c r="F45" s="1543">
        <v>12</v>
      </c>
      <c r="G45" s="1541" t="str">
        <f t="shared" si="2"/>
        <v>…</v>
      </c>
      <c r="H45" s="1543">
        <v>0</v>
      </c>
      <c r="I45" s="1541" t="str">
        <f t="shared" si="3"/>
        <v>-</v>
      </c>
      <c r="J45" s="1543">
        <v>0</v>
      </c>
      <c r="K45" s="1541" t="str">
        <f t="shared" si="4"/>
        <v>-</v>
      </c>
    </row>
    <row r="46" spans="1:11" ht="12.75" customHeight="1">
      <c r="A46" s="1519" t="s">
        <v>696</v>
      </c>
      <c r="B46" s="1528">
        <v>12</v>
      </c>
      <c r="C46" s="1541" t="str">
        <f t="shared" si="0"/>
        <v>…</v>
      </c>
      <c r="D46" s="1543">
        <v>8</v>
      </c>
      <c r="E46" s="1541" t="str">
        <f t="shared" si="1"/>
        <v>…</v>
      </c>
      <c r="F46" s="1543">
        <v>0</v>
      </c>
      <c r="G46" s="1541" t="str">
        <f t="shared" si="2"/>
        <v>-</v>
      </c>
      <c r="H46" s="1543">
        <v>0</v>
      </c>
      <c r="I46" s="1541" t="str">
        <f t="shared" si="3"/>
        <v>-</v>
      </c>
      <c r="J46" s="1543">
        <v>4</v>
      </c>
      <c r="K46" s="1541" t="str">
        <f t="shared" si="4"/>
        <v>…</v>
      </c>
    </row>
    <row r="47" spans="1:11" ht="12.75" customHeight="1">
      <c r="A47" s="1519" t="s">
        <v>697</v>
      </c>
      <c r="B47" s="1528">
        <v>0</v>
      </c>
      <c r="C47" s="1541" t="str">
        <f t="shared" si="0"/>
        <v>-</v>
      </c>
      <c r="D47" s="1543">
        <v>0</v>
      </c>
      <c r="E47" s="1541" t="str">
        <f t="shared" si="1"/>
        <v>-</v>
      </c>
      <c r="F47" s="1543">
        <v>0</v>
      </c>
      <c r="G47" s="1541" t="str">
        <f t="shared" si="2"/>
        <v>-</v>
      </c>
      <c r="H47" s="1543">
        <v>0</v>
      </c>
      <c r="I47" s="1541" t="str">
        <f t="shared" si="3"/>
        <v>-</v>
      </c>
      <c r="J47" s="1543">
        <v>0</v>
      </c>
      <c r="K47" s="1541" t="str">
        <f t="shared" si="4"/>
        <v>-</v>
      </c>
    </row>
    <row r="48" spans="1:11" ht="12.75" customHeight="1">
      <c r="A48" s="1521" t="s">
        <v>698</v>
      </c>
      <c r="B48" s="1532">
        <v>3</v>
      </c>
      <c r="C48" s="1540" t="str">
        <f t="shared" si="0"/>
        <v>…</v>
      </c>
      <c r="D48" s="1544">
        <v>3</v>
      </c>
      <c r="E48" s="1540" t="str">
        <f t="shared" si="1"/>
        <v>…</v>
      </c>
      <c r="F48" s="1544">
        <v>0</v>
      </c>
      <c r="G48" s="1540" t="str">
        <f t="shared" si="2"/>
        <v>-</v>
      </c>
      <c r="H48" s="1544">
        <v>0</v>
      </c>
      <c r="I48" s="1540" t="str">
        <f t="shared" si="3"/>
        <v>-</v>
      </c>
      <c r="J48" s="1544">
        <v>0</v>
      </c>
      <c r="K48" s="1540" t="str">
        <f t="shared" si="4"/>
        <v>-</v>
      </c>
    </row>
    <row r="49" spans="1:11" ht="12.75" customHeight="1">
      <c r="A49" s="1522"/>
      <c r="B49" s="1533"/>
      <c r="C49" s="1542"/>
      <c r="D49" s="1542"/>
      <c r="E49" s="1533"/>
      <c r="F49" s="1533"/>
      <c r="G49" s="1533"/>
      <c r="H49" s="1533"/>
      <c r="I49" s="1533"/>
      <c r="J49" s="1533"/>
      <c r="K49" s="1533"/>
    </row>
  </sheetData>
  <mergeCells count="11">
    <mergeCell ref="B5:C5"/>
    <mergeCell ref="D5:E5"/>
    <mergeCell ref="F5:G5"/>
    <mergeCell ref="H5:I5"/>
    <mergeCell ref="J5:K5"/>
    <mergeCell ref="A5:A9"/>
    <mergeCell ref="B6:B9"/>
    <mergeCell ref="D6:D9"/>
    <mergeCell ref="F6:F9"/>
    <mergeCell ref="H6:H9"/>
    <mergeCell ref="J6:J9"/>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2:BZ12"/>
  <sheetViews>
    <sheetView showGridLines="0" zoomScaleSheetLayoutView="100" workbookViewId="0">
      <selection activeCell="J3" sqref="J3"/>
    </sheetView>
  </sheetViews>
  <sheetFormatPr defaultRowHeight="12"/>
  <cols>
    <col min="1" max="1" width="7.125" style="1014" customWidth="1"/>
    <col min="2" max="2" width="2.75" style="1014" customWidth="1"/>
    <col min="3" max="3" width="2.5" style="1014" customWidth="1"/>
    <col min="4" max="15" width="7" style="1014" customWidth="1"/>
    <col min="16" max="16384" width="9" style="1014" customWidth="1"/>
  </cols>
  <sheetData>
    <row r="2" spans="1:78" ht="19.5" customHeight="1">
      <c r="A2" s="42"/>
      <c r="B2" s="42"/>
      <c r="C2" s="42"/>
      <c r="D2" s="42"/>
      <c r="E2" s="42"/>
      <c r="F2" s="425" t="s">
        <v>694</v>
      </c>
      <c r="H2" s="42"/>
      <c r="I2" s="42"/>
      <c r="J2" s="42"/>
      <c r="K2" s="42"/>
      <c r="L2" s="42"/>
      <c r="M2" s="42"/>
      <c r="N2" s="42"/>
      <c r="O2" s="42"/>
      <c r="P2" s="42"/>
      <c r="Q2" s="42"/>
      <c r="R2" s="42"/>
      <c r="S2" s="42"/>
      <c r="T2" s="42"/>
      <c r="U2" s="42"/>
    </row>
    <row r="3" spans="1:78" ht="12" customHeight="1">
      <c r="A3" s="42" t="s">
        <v>717</v>
      </c>
      <c r="B3" s="42"/>
      <c r="C3" s="42"/>
      <c r="D3" s="42"/>
      <c r="E3" s="42"/>
      <c r="H3" s="1014" t="s">
        <v>1044</v>
      </c>
      <c r="I3" s="1572"/>
      <c r="J3" s="1572"/>
      <c r="K3" s="1572"/>
      <c r="L3" s="42"/>
      <c r="M3" s="42"/>
      <c r="N3" s="42"/>
      <c r="O3" s="1577" t="s">
        <v>84</v>
      </c>
      <c r="P3" s="42"/>
      <c r="Q3" s="42"/>
      <c r="R3" s="42"/>
      <c r="S3" s="42"/>
      <c r="T3" s="42"/>
      <c r="U3" s="42"/>
    </row>
    <row r="4" spans="1:78" ht="15" customHeight="1">
      <c r="A4" s="500"/>
      <c r="B4" s="500"/>
      <c r="C4" s="535"/>
      <c r="D4" s="514" t="s">
        <v>181</v>
      </c>
      <c r="E4" s="521"/>
      <c r="F4" s="489" t="s">
        <v>719</v>
      </c>
      <c r="G4" s="500"/>
      <c r="H4" s="514" t="s">
        <v>721</v>
      </c>
      <c r="I4" s="521"/>
      <c r="J4" s="514" t="s">
        <v>171</v>
      </c>
      <c r="K4" s="521"/>
      <c r="L4" s="514" t="s">
        <v>722</v>
      </c>
      <c r="M4" s="521"/>
      <c r="N4" s="514" t="s">
        <v>724</v>
      </c>
      <c r="O4" s="521"/>
      <c r="P4" s="1022"/>
      <c r="Q4" s="1022"/>
      <c r="R4" s="1022"/>
      <c r="S4" s="1022"/>
      <c r="T4" s="1022"/>
    </row>
    <row r="5" spans="1:78" ht="20.25" customHeight="1">
      <c r="A5" s="501"/>
      <c r="B5" s="501"/>
      <c r="C5" s="536"/>
      <c r="D5" s="547" t="s">
        <v>59</v>
      </c>
      <c r="E5" s="514" t="s">
        <v>281</v>
      </c>
      <c r="F5" s="547" t="s">
        <v>59</v>
      </c>
      <c r="G5" s="514" t="s">
        <v>281</v>
      </c>
      <c r="H5" s="547" t="s">
        <v>59</v>
      </c>
      <c r="I5" s="514" t="s">
        <v>281</v>
      </c>
      <c r="J5" s="547" t="s">
        <v>59</v>
      </c>
      <c r="K5" s="514" t="s">
        <v>281</v>
      </c>
      <c r="L5" s="547" t="s">
        <v>59</v>
      </c>
      <c r="M5" s="514" t="s">
        <v>281</v>
      </c>
      <c r="N5" s="547" t="s">
        <v>59</v>
      </c>
      <c r="O5" s="514" t="s">
        <v>281</v>
      </c>
    </row>
    <row r="6" spans="1:78" ht="17.25" customHeight="1">
      <c r="A6" s="1549" t="s">
        <v>870</v>
      </c>
      <c r="B6" s="1549"/>
      <c r="C6" s="1555"/>
      <c r="D6" s="1559">
        <v>18.399999999999999</v>
      </c>
      <c r="E6" s="1563">
        <v>2174.5</v>
      </c>
      <c r="F6" s="1568">
        <v>17.899999999999999</v>
      </c>
      <c r="G6" s="1563">
        <v>2925.5</v>
      </c>
      <c r="H6" s="1559">
        <v>18</v>
      </c>
      <c r="I6" s="1563">
        <v>2680</v>
      </c>
      <c r="J6" s="1559">
        <v>18.7</v>
      </c>
      <c r="K6" s="1563">
        <v>3753.5</v>
      </c>
      <c r="L6" s="1559">
        <v>18.3</v>
      </c>
      <c r="M6" s="1574">
        <v>2767</v>
      </c>
      <c r="N6" s="1559">
        <v>18.399999999999999</v>
      </c>
      <c r="O6" s="1574">
        <v>2996</v>
      </c>
      <c r="P6" s="42"/>
      <c r="Q6" s="42"/>
      <c r="R6" s="42"/>
      <c r="S6" s="42"/>
      <c r="T6" s="42"/>
      <c r="U6" s="42"/>
    </row>
    <row r="7" spans="1:78" ht="15" customHeight="1">
      <c r="A7" s="1305"/>
      <c r="B7" s="1305"/>
      <c r="C7" s="1305"/>
      <c r="D7" s="1560"/>
      <c r="E7" s="1564"/>
      <c r="F7" s="1569"/>
      <c r="G7" s="1564"/>
      <c r="H7" s="1560"/>
      <c r="I7" s="1564"/>
      <c r="J7" s="1560"/>
      <c r="K7" s="1564"/>
      <c r="L7" s="1560"/>
      <c r="M7" s="1575"/>
      <c r="N7" s="1560"/>
      <c r="O7" s="1575"/>
      <c r="P7" s="42"/>
      <c r="Q7" s="42"/>
      <c r="R7" s="42"/>
      <c r="S7" s="42"/>
      <c r="T7" s="42"/>
      <c r="U7" s="42"/>
    </row>
    <row r="8" spans="1:78" ht="15" customHeight="1">
      <c r="A8" s="1550" t="s">
        <v>689</v>
      </c>
      <c r="B8" s="1305">
        <v>2</v>
      </c>
      <c r="C8" s="1556" t="s">
        <v>140</v>
      </c>
      <c r="D8" s="1561">
        <v>7.8</v>
      </c>
      <c r="E8" s="1565">
        <v>27.5</v>
      </c>
      <c r="F8" s="1570">
        <v>7</v>
      </c>
      <c r="G8" s="1565">
        <v>20.5</v>
      </c>
      <c r="H8" s="1560">
        <v>6.2</v>
      </c>
      <c r="I8" s="1565">
        <v>36.5</v>
      </c>
      <c r="J8" s="1561">
        <v>7.1</v>
      </c>
      <c r="K8" s="1565">
        <v>24</v>
      </c>
      <c r="L8" s="1560">
        <v>6.2</v>
      </c>
      <c r="M8" s="1566">
        <v>22</v>
      </c>
      <c r="N8" s="1560" t="s">
        <v>312</v>
      </c>
      <c r="O8" s="1566">
        <v>21</v>
      </c>
      <c r="P8" s="42"/>
      <c r="Q8" s="42"/>
      <c r="R8" s="42"/>
      <c r="S8" s="42"/>
      <c r="T8" s="42"/>
      <c r="U8" s="42"/>
    </row>
    <row r="9" spans="1:78" ht="15" customHeight="1">
      <c r="A9" s="1551"/>
      <c r="B9" s="1305">
        <v>3</v>
      </c>
      <c r="C9" s="1556"/>
      <c r="D9" s="1561">
        <v>12</v>
      </c>
      <c r="E9" s="1566">
        <v>272</v>
      </c>
      <c r="F9" s="1561">
        <v>11.3</v>
      </c>
      <c r="G9" s="1566">
        <v>197.5</v>
      </c>
      <c r="H9" s="1560">
        <v>11.5</v>
      </c>
      <c r="I9" s="1566">
        <v>200</v>
      </c>
      <c r="J9" s="1561">
        <v>12.2</v>
      </c>
      <c r="K9" s="1566">
        <v>170</v>
      </c>
      <c r="L9" s="1570">
        <v>12</v>
      </c>
      <c r="M9" s="1566">
        <v>147</v>
      </c>
      <c r="N9" s="1560">
        <v>11.7</v>
      </c>
      <c r="O9" s="1566">
        <v>107</v>
      </c>
      <c r="P9" s="42"/>
      <c r="Q9" s="42"/>
      <c r="R9" s="42"/>
      <c r="S9" s="42"/>
      <c r="T9" s="42"/>
      <c r="U9" s="42"/>
    </row>
    <row r="10" spans="1:78" ht="15" customHeight="1">
      <c r="A10" s="1552"/>
      <c r="B10" s="1306">
        <v>4</v>
      </c>
      <c r="C10" s="1557"/>
      <c r="D10" s="1562">
        <v>15.6</v>
      </c>
      <c r="E10" s="1567">
        <v>130.5</v>
      </c>
      <c r="F10" s="1562">
        <v>15.5</v>
      </c>
      <c r="G10" s="1567">
        <v>177</v>
      </c>
      <c r="H10" s="1571">
        <v>15.8</v>
      </c>
      <c r="I10" s="1567">
        <v>105</v>
      </c>
      <c r="J10" s="1562">
        <v>16</v>
      </c>
      <c r="K10" s="1567">
        <v>147.5</v>
      </c>
      <c r="L10" s="1573">
        <v>15.6</v>
      </c>
      <c r="M10" s="1576">
        <v>213</v>
      </c>
      <c r="N10" s="1571">
        <v>15.9</v>
      </c>
      <c r="O10" s="1576">
        <v>191</v>
      </c>
      <c r="P10" s="42"/>
      <c r="Q10" s="42"/>
      <c r="R10" s="42"/>
      <c r="S10" s="42"/>
      <c r="T10" s="42"/>
      <c r="U10" s="42"/>
    </row>
    <row r="11" spans="1:78" s="42" customFormat="1" ht="15.75" customHeight="1">
      <c r="A11" s="1553" t="s">
        <v>885</v>
      </c>
      <c r="B11" s="1554"/>
      <c r="C11" s="1558"/>
      <c r="D11" s="1558"/>
      <c r="E11" s="1558"/>
      <c r="F11" s="1558"/>
      <c r="G11" s="1558"/>
      <c r="H11" s="1558"/>
      <c r="I11" s="1558"/>
      <c r="J11" s="1558"/>
      <c r="K11" s="1558"/>
      <c r="L11" s="1558"/>
      <c r="M11" s="1558"/>
      <c r="N11" s="1558"/>
      <c r="O11" s="1558"/>
      <c r="P11" s="1578"/>
      <c r="Q11" s="1578"/>
      <c r="R11" s="1578"/>
      <c r="S11" s="1578"/>
      <c r="T11" s="1578"/>
      <c r="U11" s="1578"/>
      <c r="V11" s="1578"/>
      <c r="W11" s="1578"/>
      <c r="X11" s="1578"/>
      <c r="Y11" s="1578"/>
      <c r="Z11" s="1578"/>
      <c r="AA11" s="1578"/>
      <c r="AB11" s="1578"/>
      <c r="AC11" s="1578"/>
      <c r="AD11" s="1578"/>
      <c r="AE11" s="1578"/>
      <c r="AF11" s="1579"/>
      <c r="AG11" s="1579"/>
      <c r="AH11" s="1579"/>
      <c r="AI11" s="1579"/>
      <c r="AJ11" s="1579"/>
      <c r="BV11" s="1579">
        <v>11</v>
      </c>
      <c r="BY11" s="1579">
        <v>7</v>
      </c>
      <c r="BZ11" s="1579">
        <v>28</v>
      </c>
    </row>
    <row r="12" spans="1:78">
      <c r="A12" s="960"/>
      <c r="B12" s="960"/>
      <c r="C12" s="960"/>
      <c r="D12" s="930"/>
    </row>
  </sheetData>
  <mergeCells count="8">
    <mergeCell ref="D4:E4"/>
    <mergeCell ref="F4:G4"/>
    <mergeCell ref="H4:I4"/>
    <mergeCell ref="J4:K4"/>
    <mergeCell ref="L4:M4"/>
    <mergeCell ref="N4:O4"/>
    <mergeCell ref="A6:C6"/>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T38"/>
  <sheetViews>
    <sheetView showGridLines="0" zoomScaleSheetLayoutView="100" workbookViewId="0">
      <selection activeCell="H2" sqref="H2"/>
    </sheetView>
  </sheetViews>
  <sheetFormatPr defaultRowHeight="12"/>
  <cols>
    <col min="1" max="1" width="7.125" style="1014" customWidth="1"/>
    <col min="2" max="2" width="4.875" style="1014" bestFit="1" customWidth="1"/>
    <col min="3" max="3" width="3.25" style="1014" customWidth="1"/>
    <col min="4" max="4" width="4.625" style="1014" customWidth="1"/>
    <col min="5" max="5" width="8.25" style="1014" customWidth="1"/>
    <col min="6" max="6" width="4.625" style="1014" customWidth="1"/>
    <col min="7" max="7" width="8.25" style="1014" customWidth="1"/>
    <col min="8" max="8" width="4.625" style="1014" customWidth="1"/>
    <col min="9" max="9" width="8.25" style="1014" customWidth="1"/>
    <col min="10" max="10" width="4.625" style="1014" customWidth="1"/>
    <col min="11" max="11" width="8.25" style="1014" customWidth="1"/>
    <col min="12" max="12" width="4.625" style="1014" customWidth="1"/>
    <col min="13" max="13" width="8.25" style="1014" customWidth="1"/>
    <col min="14" max="14" width="4.625" style="1014" customWidth="1"/>
    <col min="15" max="15" width="8.25" style="1014" customWidth="1"/>
    <col min="16" max="17" width="7.125" style="1014" customWidth="1"/>
    <col min="18" max="18" width="2.75" style="1014" customWidth="1"/>
    <col min="19" max="19" width="2.5" style="1014" customWidth="1"/>
    <col min="20" max="26" width="11.125" style="1014" customWidth="1"/>
    <col min="27" max="16384" width="9" style="1014" customWidth="1"/>
  </cols>
  <sheetData>
    <row r="1" spans="1:16" ht="12" customHeight="1">
      <c r="P1" s="42"/>
    </row>
    <row r="2" spans="1:16" ht="19.5" customHeight="1">
      <c r="A2" s="930"/>
      <c r="B2" s="930"/>
      <c r="C2" s="930"/>
      <c r="D2" s="930"/>
      <c r="E2" s="1022"/>
      <c r="F2" s="425" t="s">
        <v>157</v>
      </c>
      <c r="H2" s="425"/>
      <c r="I2" s="1593"/>
      <c r="J2" s="1593"/>
      <c r="K2" s="1593"/>
      <c r="L2" s="1593"/>
      <c r="M2" s="1593"/>
      <c r="N2" s="1593"/>
      <c r="O2" s="930"/>
    </row>
    <row r="3" spans="1:16" ht="14.25" customHeight="1">
      <c r="A3" s="530" t="s">
        <v>495</v>
      </c>
      <c r="B3" s="1161"/>
      <c r="C3" s="1161"/>
      <c r="D3" s="1161"/>
      <c r="E3" s="1161"/>
      <c r="F3" s="1161"/>
      <c r="G3" s="1161"/>
      <c r="H3" s="1161"/>
      <c r="I3" s="1594" t="s">
        <v>940</v>
      </c>
      <c r="J3" s="1594"/>
      <c r="K3" s="1594"/>
      <c r="L3" s="1595"/>
      <c r="M3" s="1161"/>
      <c r="N3" s="1596" t="s">
        <v>613</v>
      </c>
      <c r="O3" s="1596"/>
    </row>
    <row r="4" spans="1:16" ht="13.5" customHeight="1">
      <c r="A4" s="500" t="s">
        <v>345</v>
      </c>
      <c r="B4" s="500"/>
      <c r="C4" s="535"/>
      <c r="D4" s="514" t="s">
        <v>20</v>
      </c>
      <c r="E4" s="521"/>
      <c r="F4" s="521"/>
      <c r="G4" s="539"/>
      <c r="H4" s="514" t="s">
        <v>860</v>
      </c>
      <c r="I4" s="521"/>
      <c r="J4" s="521"/>
      <c r="K4" s="539"/>
      <c r="L4" s="514" t="s">
        <v>632</v>
      </c>
      <c r="M4" s="521"/>
      <c r="N4" s="521"/>
      <c r="O4" s="521"/>
      <c r="P4" s="1597"/>
    </row>
    <row r="5" spans="1:16" ht="13.5" customHeight="1">
      <c r="A5" s="501"/>
      <c r="B5" s="501"/>
      <c r="C5" s="536"/>
      <c r="D5" s="514" t="s">
        <v>196</v>
      </c>
      <c r="E5" s="539"/>
      <c r="F5" s="514" t="s">
        <v>151</v>
      </c>
      <c r="G5" s="539"/>
      <c r="H5" s="514" t="s">
        <v>196</v>
      </c>
      <c r="I5" s="539"/>
      <c r="J5" s="514" t="s">
        <v>151</v>
      </c>
      <c r="K5" s="539"/>
      <c r="L5" s="514" t="s">
        <v>196</v>
      </c>
      <c r="M5" s="539"/>
      <c r="N5" s="514" t="s">
        <v>151</v>
      </c>
      <c r="O5" s="521"/>
      <c r="P5" s="1597"/>
    </row>
    <row r="6" spans="1:16" ht="12.6" customHeight="1">
      <c r="A6" s="357" t="s">
        <v>588</v>
      </c>
      <c r="B6" s="165">
        <v>1</v>
      </c>
      <c r="C6" s="1582" t="s">
        <v>379</v>
      </c>
      <c r="D6" s="165"/>
      <c r="E6" s="1589">
        <v>105</v>
      </c>
      <c r="F6" s="1589"/>
      <c r="G6" s="1589">
        <v>321</v>
      </c>
      <c r="H6" s="1185"/>
      <c r="I6" s="1589">
        <v>0</v>
      </c>
      <c r="J6" s="1589"/>
      <c r="K6" s="1589">
        <v>0</v>
      </c>
      <c r="L6" s="1185"/>
      <c r="M6" s="1589">
        <v>155</v>
      </c>
      <c r="N6" s="1589"/>
      <c r="O6" s="1589">
        <v>451</v>
      </c>
      <c r="P6" s="1597"/>
    </row>
    <row r="7" spans="1:16" ht="12.6" customHeight="1">
      <c r="A7" s="63"/>
      <c r="B7" s="165">
        <v>42</v>
      </c>
      <c r="C7" s="1582" t="s">
        <v>379</v>
      </c>
      <c r="D7" s="165"/>
      <c r="E7" s="1589">
        <v>0</v>
      </c>
      <c r="F7" s="1589"/>
      <c r="G7" s="1589">
        <v>2</v>
      </c>
      <c r="H7" s="1185"/>
      <c r="I7" s="1589">
        <v>0</v>
      </c>
      <c r="J7" s="1589"/>
      <c r="K7" s="1589">
        <v>0</v>
      </c>
      <c r="L7" s="1185"/>
      <c r="M7" s="1589">
        <v>0</v>
      </c>
      <c r="N7" s="1589"/>
      <c r="O7" s="1589">
        <v>3</v>
      </c>
      <c r="P7" s="1598"/>
    </row>
    <row r="8" spans="1:16" ht="12.6" customHeight="1">
      <c r="A8" s="63"/>
      <c r="B8" s="165">
        <v>52</v>
      </c>
      <c r="C8" s="1582" t="s">
        <v>379</v>
      </c>
      <c r="D8" s="165"/>
      <c r="E8" s="1589">
        <v>1</v>
      </c>
      <c r="F8" s="1589"/>
      <c r="G8" s="1589">
        <v>6</v>
      </c>
      <c r="H8" s="1185"/>
      <c r="I8" s="1589">
        <v>0</v>
      </c>
      <c r="J8" s="1589"/>
      <c r="K8" s="1589">
        <v>0</v>
      </c>
      <c r="L8" s="1185"/>
      <c r="M8" s="1589">
        <v>1</v>
      </c>
      <c r="N8" s="1589"/>
      <c r="O8" s="1589">
        <v>6</v>
      </c>
      <c r="P8" s="1598"/>
    </row>
    <row r="9" spans="1:16" ht="12.6" customHeight="1">
      <c r="A9" s="63"/>
      <c r="B9" s="165">
        <v>135</v>
      </c>
      <c r="C9" s="1582" t="s">
        <v>379</v>
      </c>
      <c r="D9" s="165"/>
      <c r="E9" s="1589">
        <v>14</v>
      </c>
      <c r="F9" s="1589"/>
      <c r="G9" s="1589">
        <v>45</v>
      </c>
      <c r="H9" s="1185"/>
      <c r="I9" s="1589">
        <v>0</v>
      </c>
      <c r="J9" s="1589"/>
      <c r="K9" s="1589">
        <v>1</v>
      </c>
      <c r="L9" s="1185"/>
      <c r="M9" s="1589">
        <v>18</v>
      </c>
      <c r="N9" s="1589"/>
      <c r="O9" s="1589">
        <v>69</v>
      </c>
      <c r="P9" s="1598"/>
    </row>
    <row r="10" spans="1:16" ht="12.6" customHeight="1">
      <c r="A10" s="63"/>
      <c r="B10" s="165">
        <v>136</v>
      </c>
      <c r="C10" s="1582" t="s">
        <v>379</v>
      </c>
      <c r="D10" s="165"/>
      <c r="E10" s="1589">
        <v>14</v>
      </c>
      <c r="F10" s="1589"/>
      <c r="G10" s="1589">
        <v>44</v>
      </c>
      <c r="H10" s="1185"/>
      <c r="I10" s="1589">
        <v>0</v>
      </c>
      <c r="J10" s="1589"/>
      <c r="K10" s="1589">
        <v>0</v>
      </c>
      <c r="L10" s="1185"/>
      <c r="M10" s="1589">
        <v>19</v>
      </c>
      <c r="N10" s="1589"/>
      <c r="O10" s="1589">
        <v>51</v>
      </c>
      <c r="P10" s="1598"/>
    </row>
    <row r="11" spans="1:16" ht="12.6" customHeight="1">
      <c r="A11" s="63"/>
      <c r="B11" s="165">
        <v>138</v>
      </c>
      <c r="C11" s="1582" t="s">
        <v>379</v>
      </c>
      <c r="D11" s="165"/>
      <c r="E11" s="1589">
        <v>3</v>
      </c>
      <c r="F11" s="1589"/>
      <c r="G11" s="1589">
        <v>10</v>
      </c>
      <c r="H11" s="1185"/>
      <c r="I11" s="1589">
        <v>0</v>
      </c>
      <c r="J11" s="1589"/>
      <c r="K11" s="1589">
        <v>0</v>
      </c>
      <c r="L11" s="1185"/>
      <c r="M11" s="1589">
        <v>4</v>
      </c>
      <c r="N11" s="1589"/>
      <c r="O11" s="1589">
        <v>12</v>
      </c>
      <c r="P11" s="1598"/>
    </row>
    <row r="12" spans="1:16" ht="12.6" customHeight="1">
      <c r="A12" s="63"/>
      <c r="B12" s="165">
        <v>139</v>
      </c>
      <c r="C12" s="1582" t="s">
        <v>379</v>
      </c>
      <c r="D12" s="165"/>
      <c r="E12" s="1589">
        <v>15</v>
      </c>
      <c r="F12" s="1589"/>
      <c r="G12" s="1589">
        <v>38</v>
      </c>
      <c r="H12" s="1185"/>
      <c r="I12" s="1589">
        <v>0</v>
      </c>
      <c r="J12" s="1589"/>
      <c r="K12" s="1589">
        <v>0</v>
      </c>
      <c r="L12" s="1185"/>
      <c r="M12" s="1589">
        <v>18</v>
      </c>
      <c r="N12" s="1589"/>
      <c r="O12" s="1589">
        <v>49</v>
      </c>
      <c r="P12" s="1598"/>
    </row>
    <row r="13" spans="1:16" ht="12.6" customHeight="1">
      <c r="A13" s="63"/>
      <c r="B13" s="165">
        <v>149</v>
      </c>
      <c r="C13" s="1582" t="s">
        <v>379</v>
      </c>
      <c r="D13" s="165"/>
      <c r="E13" s="1589">
        <v>1</v>
      </c>
      <c r="F13" s="1589"/>
      <c r="G13" s="1589">
        <v>3</v>
      </c>
      <c r="H13" s="1185"/>
      <c r="I13" s="1589">
        <v>0</v>
      </c>
      <c r="J13" s="1589"/>
      <c r="K13" s="1589">
        <v>0</v>
      </c>
      <c r="L13" s="1185"/>
      <c r="M13" s="1589">
        <v>1</v>
      </c>
      <c r="N13" s="1589"/>
      <c r="O13" s="1589">
        <v>3</v>
      </c>
      <c r="P13" s="1598"/>
    </row>
    <row r="14" spans="1:16" ht="12.6" customHeight="1">
      <c r="A14" s="63"/>
      <c r="B14" s="165">
        <v>150</v>
      </c>
      <c r="C14" s="1582" t="s">
        <v>379</v>
      </c>
      <c r="D14" s="165"/>
      <c r="E14" s="1589">
        <v>32</v>
      </c>
      <c r="F14" s="1589"/>
      <c r="G14" s="1589">
        <v>87</v>
      </c>
      <c r="H14" s="1185"/>
      <c r="I14" s="1589">
        <v>0</v>
      </c>
      <c r="J14" s="1589"/>
      <c r="K14" s="1589">
        <v>0</v>
      </c>
      <c r="L14" s="1185"/>
      <c r="M14" s="1589">
        <v>45</v>
      </c>
      <c r="N14" s="1589"/>
      <c r="O14" s="1589">
        <v>118</v>
      </c>
      <c r="P14" s="1598"/>
    </row>
    <row r="15" spans="1:16" ht="12.6" customHeight="1">
      <c r="A15" s="63"/>
      <c r="B15" s="165">
        <v>152</v>
      </c>
      <c r="C15" s="1582" t="s">
        <v>379</v>
      </c>
      <c r="D15" s="165"/>
      <c r="E15" s="1589">
        <v>29</v>
      </c>
      <c r="F15" s="1589"/>
      <c r="G15" s="1589">
        <v>78</v>
      </c>
      <c r="H15" s="1185"/>
      <c r="I15" s="1589">
        <v>0</v>
      </c>
      <c r="J15" s="1589"/>
      <c r="K15" s="1589">
        <v>0</v>
      </c>
      <c r="L15" s="1185"/>
      <c r="M15" s="1589">
        <v>38</v>
      </c>
      <c r="N15" s="1589"/>
      <c r="O15" s="1589">
        <v>95</v>
      </c>
      <c r="P15" s="1598"/>
    </row>
    <row r="16" spans="1:16" ht="12.6" customHeight="1">
      <c r="A16" s="63"/>
      <c r="B16" s="165">
        <v>246</v>
      </c>
      <c r="C16" s="1582" t="s">
        <v>379</v>
      </c>
      <c r="D16" s="165"/>
      <c r="E16" s="1589">
        <v>8</v>
      </c>
      <c r="F16" s="1589"/>
      <c r="G16" s="1589">
        <v>23</v>
      </c>
      <c r="H16" s="1185"/>
      <c r="I16" s="1589">
        <v>1</v>
      </c>
      <c r="J16" s="1589"/>
      <c r="K16" s="1589">
        <v>1</v>
      </c>
      <c r="L16" s="1185"/>
      <c r="M16" s="1589">
        <v>8</v>
      </c>
      <c r="N16" s="1589"/>
      <c r="O16" s="1589">
        <v>27</v>
      </c>
      <c r="P16" s="1598"/>
    </row>
    <row r="17" spans="1:20" ht="12.6" customHeight="1">
      <c r="A17" s="63"/>
      <c r="B17" s="165">
        <v>257</v>
      </c>
      <c r="C17" s="1582" t="s">
        <v>379</v>
      </c>
      <c r="D17" s="165"/>
      <c r="E17" s="1589">
        <v>20</v>
      </c>
      <c r="F17" s="1589"/>
      <c r="G17" s="1589">
        <v>55</v>
      </c>
      <c r="H17" s="1185"/>
      <c r="I17" s="1589">
        <v>0</v>
      </c>
      <c r="J17" s="1589"/>
      <c r="K17" s="1589">
        <v>0</v>
      </c>
      <c r="L17" s="1185"/>
      <c r="M17" s="1589">
        <v>28</v>
      </c>
      <c r="N17" s="1589"/>
      <c r="O17" s="1589">
        <v>73</v>
      </c>
      <c r="P17" s="1598"/>
    </row>
    <row r="18" spans="1:20" ht="12.6" customHeight="1">
      <c r="A18" s="63"/>
      <c r="B18" s="165">
        <v>301</v>
      </c>
      <c r="C18" s="1582" t="s">
        <v>379</v>
      </c>
      <c r="D18" s="165"/>
      <c r="E18" s="1589">
        <v>3</v>
      </c>
      <c r="F18" s="1589"/>
      <c r="G18" s="1589">
        <v>13</v>
      </c>
      <c r="H18" s="1185"/>
      <c r="I18" s="1589">
        <v>0</v>
      </c>
      <c r="J18" s="1589"/>
      <c r="K18" s="1589">
        <v>0</v>
      </c>
      <c r="L18" s="1185"/>
      <c r="M18" s="1589">
        <v>4</v>
      </c>
      <c r="N18" s="1589"/>
      <c r="O18" s="1589">
        <v>14</v>
      </c>
      <c r="P18" s="1598"/>
    </row>
    <row r="19" spans="1:20" ht="12.6" customHeight="1">
      <c r="A19" s="63"/>
      <c r="B19" s="165">
        <v>362</v>
      </c>
      <c r="C19" s="1582" t="s">
        <v>379</v>
      </c>
      <c r="D19" s="165"/>
      <c r="E19" s="1589">
        <v>12</v>
      </c>
      <c r="F19" s="1589"/>
      <c r="G19" s="1589">
        <v>33</v>
      </c>
      <c r="H19" s="1185"/>
      <c r="I19" s="1589">
        <v>0</v>
      </c>
      <c r="J19" s="1589"/>
      <c r="K19" s="1589">
        <v>0</v>
      </c>
      <c r="L19" s="1185"/>
      <c r="M19" s="1589">
        <v>13</v>
      </c>
      <c r="N19" s="1589"/>
      <c r="O19" s="1589">
        <v>37</v>
      </c>
      <c r="P19" s="1598"/>
    </row>
    <row r="20" spans="1:20" ht="12.6" customHeight="1">
      <c r="A20" s="63"/>
      <c r="B20" s="165">
        <v>414</v>
      </c>
      <c r="C20" s="1582" t="s">
        <v>379</v>
      </c>
      <c r="D20" s="165"/>
      <c r="E20" s="1589">
        <v>16</v>
      </c>
      <c r="F20" s="1589"/>
      <c r="G20" s="1589">
        <v>30</v>
      </c>
      <c r="H20" s="1185"/>
      <c r="I20" s="1589">
        <v>0</v>
      </c>
      <c r="J20" s="1589"/>
      <c r="K20" s="1589">
        <v>0</v>
      </c>
      <c r="L20" s="1185"/>
      <c r="M20" s="1589">
        <v>26</v>
      </c>
      <c r="N20" s="1589"/>
      <c r="O20" s="1589">
        <v>47</v>
      </c>
      <c r="P20" s="1598"/>
    </row>
    <row r="21" spans="1:20" ht="12.6" customHeight="1">
      <c r="A21" s="63"/>
      <c r="B21" s="165">
        <v>469</v>
      </c>
      <c r="C21" s="1582" t="s">
        <v>379</v>
      </c>
      <c r="D21" s="165"/>
      <c r="E21" s="1589">
        <v>4</v>
      </c>
      <c r="F21" s="1589"/>
      <c r="G21" s="1589">
        <v>7</v>
      </c>
      <c r="H21" s="1185"/>
      <c r="I21" s="1589">
        <v>0</v>
      </c>
      <c r="J21" s="1589"/>
      <c r="K21" s="1589">
        <v>0</v>
      </c>
      <c r="L21" s="1185"/>
      <c r="M21" s="1589">
        <v>7</v>
      </c>
      <c r="N21" s="1589"/>
      <c r="O21" s="1589">
        <v>14</v>
      </c>
      <c r="P21" s="1598"/>
    </row>
    <row r="22" spans="1:20" ht="12.6" customHeight="1">
      <c r="A22" s="63"/>
      <c r="B22" s="165">
        <v>473</v>
      </c>
      <c r="C22" s="1582" t="s">
        <v>379</v>
      </c>
      <c r="D22" s="165"/>
      <c r="E22" s="1589">
        <v>2</v>
      </c>
      <c r="F22" s="1589"/>
      <c r="G22" s="1589">
        <v>5</v>
      </c>
      <c r="H22" s="1185"/>
      <c r="I22" s="1589">
        <v>0</v>
      </c>
      <c r="J22" s="1589"/>
      <c r="K22" s="1589">
        <v>0</v>
      </c>
      <c r="L22" s="1185"/>
      <c r="M22" s="1589">
        <v>2</v>
      </c>
      <c r="N22" s="1589"/>
      <c r="O22" s="1589">
        <v>5</v>
      </c>
      <c r="P22" s="1598"/>
      <c r="T22" s="1599"/>
    </row>
    <row r="23" spans="1:20" ht="12.6" customHeight="1">
      <c r="A23" s="63"/>
      <c r="B23" s="165">
        <v>474</v>
      </c>
      <c r="C23" s="1582" t="s">
        <v>379</v>
      </c>
      <c r="D23" s="165"/>
      <c r="E23" s="1589">
        <v>0</v>
      </c>
      <c r="F23" s="1589"/>
      <c r="G23" s="1589">
        <v>0</v>
      </c>
      <c r="H23" s="1185"/>
      <c r="I23" s="1589">
        <v>0</v>
      </c>
      <c r="J23" s="1589"/>
      <c r="K23" s="1589">
        <v>0</v>
      </c>
      <c r="L23" s="1185"/>
      <c r="M23" s="1589">
        <v>0</v>
      </c>
      <c r="N23" s="1589"/>
      <c r="O23" s="1589">
        <v>0</v>
      </c>
      <c r="P23" s="1598"/>
      <c r="T23" s="1599"/>
    </row>
    <row r="24" spans="1:20" ht="12.6" customHeight="1">
      <c r="A24" s="357" t="s">
        <v>149</v>
      </c>
      <c r="B24" s="357"/>
      <c r="C24" s="1033"/>
      <c r="D24" s="357"/>
      <c r="E24" s="1589">
        <v>143</v>
      </c>
      <c r="F24" s="1589"/>
      <c r="G24" s="1589">
        <v>412</v>
      </c>
      <c r="H24" s="1185"/>
      <c r="I24" s="1589">
        <v>1</v>
      </c>
      <c r="J24" s="1589"/>
      <c r="K24" s="1589">
        <v>3</v>
      </c>
      <c r="L24" s="1185"/>
      <c r="M24" s="1589">
        <v>183</v>
      </c>
      <c r="N24" s="1589"/>
      <c r="O24" s="1589">
        <v>533</v>
      </c>
      <c r="P24" s="1598"/>
      <c r="R24" s="1599"/>
      <c r="T24" s="1599"/>
    </row>
    <row r="25" spans="1:20" ht="12.6" customHeight="1">
      <c r="A25" s="357" t="s">
        <v>592</v>
      </c>
      <c r="B25" s="357"/>
      <c r="C25" s="1033"/>
      <c r="D25" s="357"/>
      <c r="E25" s="1589">
        <v>179</v>
      </c>
      <c r="F25" s="1589"/>
      <c r="G25" s="1589">
        <v>543</v>
      </c>
      <c r="H25" s="1185"/>
      <c r="I25" s="1589">
        <v>0</v>
      </c>
      <c r="J25" s="1589"/>
      <c r="K25" s="1589">
        <v>2</v>
      </c>
      <c r="L25" s="1185"/>
      <c r="M25" s="1589">
        <v>233</v>
      </c>
      <c r="N25" s="1589"/>
      <c r="O25" s="1589">
        <v>678</v>
      </c>
      <c r="P25" s="1598"/>
      <c r="T25" s="1599"/>
    </row>
    <row r="26" spans="1:20" ht="12.6" customHeight="1">
      <c r="A26" s="357" t="s">
        <v>205</v>
      </c>
      <c r="B26" s="357"/>
      <c r="C26" s="1033"/>
      <c r="D26" s="357"/>
      <c r="E26" s="1589">
        <v>625</v>
      </c>
      <c r="F26" s="1589"/>
      <c r="G26" s="1589">
        <v>1941</v>
      </c>
      <c r="H26" s="1185"/>
      <c r="I26" s="1589">
        <v>1</v>
      </c>
      <c r="J26" s="1589"/>
      <c r="K26" s="1589">
        <v>9</v>
      </c>
      <c r="L26" s="1185"/>
      <c r="M26" s="1589">
        <v>733</v>
      </c>
      <c r="N26" s="1589"/>
      <c r="O26" s="1589">
        <v>2292</v>
      </c>
      <c r="P26" s="1598"/>
      <c r="T26" s="1599"/>
    </row>
    <row r="27" spans="1:20" ht="12.6" customHeight="1">
      <c r="A27" s="357" t="s">
        <v>915</v>
      </c>
      <c r="B27" s="357"/>
      <c r="C27" s="1033"/>
      <c r="D27" s="357"/>
      <c r="E27" s="1589">
        <v>9</v>
      </c>
      <c r="F27" s="1589"/>
      <c r="G27" s="1589">
        <v>24</v>
      </c>
      <c r="H27" s="1185"/>
      <c r="I27" s="1589">
        <v>1</v>
      </c>
      <c r="J27" s="1589"/>
      <c r="K27" s="1589">
        <v>3</v>
      </c>
      <c r="L27" s="1185"/>
      <c r="M27" s="1589">
        <v>19</v>
      </c>
      <c r="N27" s="1589"/>
      <c r="O27" s="1589">
        <v>53</v>
      </c>
      <c r="P27" s="1598"/>
    </row>
    <row r="28" spans="1:20" ht="12.6" customHeight="1">
      <c r="A28" s="1580" t="s">
        <v>737</v>
      </c>
      <c r="B28" s="1580"/>
      <c r="C28" s="1583"/>
      <c r="D28" s="357"/>
      <c r="E28" s="1589">
        <v>7</v>
      </c>
      <c r="F28" s="1589"/>
      <c r="G28" s="1589">
        <v>20</v>
      </c>
      <c r="H28" s="1185"/>
      <c r="I28" s="1589">
        <v>0</v>
      </c>
      <c r="J28" s="1589"/>
      <c r="K28" s="1589">
        <v>0</v>
      </c>
      <c r="L28" s="1185"/>
      <c r="M28" s="1589">
        <v>12</v>
      </c>
      <c r="N28" s="1589"/>
      <c r="O28" s="1589">
        <v>41</v>
      </c>
      <c r="P28" s="1598"/>
    </row>
    <row r="29" spans="1:20" ht="12.6" customHeight="1">
      <c r="A29" s="357" t="s">
        <v>403</v>
      </c>
      <c r="B29" s="357"/>
      <c r="C29" s="1033"/>
      <c r="D29" s="1585"/>
      <c r="E29" s="1589">
        <v>0</v>
      </c>
      <c r="F29" s="1589"/>
      <c r="G29" s="1589">
        <v>0</v>
      </c>
      <c r="H29" s="1185"/>
      <c r="I29" s="1589">
        <v>0</v>
      </c>
      <c r="J29" s="1589"/>
      <c r="K29" s="1589">
        <v>0</v>
      </c>
      <c r="L29" s="1185"/>
      <c r="M29" s="1589">
        <v>0</v>
      </c>
      <c r="N29" s="1589"/>
      <c r="O29" s="1589">
        <v>0</v>
      </c>
      <c r="P29" s="1597"/>
    </row>
    <row r="30" spans="1:20" ht="12.6" customHeight="1">
      <c r="A30" s="357" t="s">
        <v>593</v>
      </c>
      <c r="B30" s="357"/>
      <c r="C30" s="1033"/>
      <c r="D30" s="1585"/>
      <c r="E30" s="1589">
        <v>8</v>
      </c>
      <c r="F30" s="1589"/>
      <c r="G30" s="1589">
        <v>11</v>
      </c>
      <c r="H30" s="1185"/>
      <c r="I30" s="1589">
        <v>0</v>
      </c>
      <c r="J30" s="1589"/>
      <c r="K30" s="1589">
        <v>0</v>
      </c>
      <c r="L30" s="1185"/>
      <c r="M30" s="1589">
        <v>14</v>
      </c>
      <c r="N30" s="1589"/>
      <c r="O30" s="1589">
        <v>20</v>
      </c>
      <c r="P30" s="1597"/>
    </row>
    <row r="31" spans="1:20" ht="12.6" customHeight="1">
      <c r="A31" s="357" t="s">
        <v>594</v>
      </c>
      <c r="B31" s="357"/>
      <c r="C31" s="1033"/>
      <c r="D31" s="1586"/>
      <c r="E31" s="1588">
        <v>83</v>
      </c>
      <c r="F31" s="1588"/>
      <c r="G31" s="1588">
        <v>244</v>
      </c>
      <c r="H31" s="1592"/>
      <c r="I31" s="1588">
        <v>1</v>
      </c>
      <c r="J31" s="1588"/>
      <c r="K31" s="1588">
        <v>2</v>
      </c>
      <c r="L31" s="1592"/>
      <c r="M31" s="1588">
        <v>100</v>
      </c>
      <c r="N31" s="1588"/>
      <c r="O31" s="1588">
        <v>288</v>
      </c>
      <c r="P31" s="1597"/>
    </row>
    <row r="32" spans="1:20" ht="12.6" customHeight="1">
      <c r="A32" s="1581" t="s">
        <v>596</v>
      </c>
      <c r="B32" s="1581"/>
      <c r="C32" s="1584"/>
      <c r="D32" s="1587"/>
      <c r="E32" s="1590">
        <v>1333</v>
      </c>
      <c r="F32" s="1591"/>
      <c r="G32" s="1590">
        <v>3995</v>
      </c>
      <c r="H32" s="1591"/>
      <c r="I32" s="1590">
        <v>5</v>
      </c>
      <c r="J32" s="1591"/>
      <c r="K32" s="1590">
        <v>21</v>
      </c>
      <c r="L32" s="1591"/>
      <c r="M32" s="1590">
        <v>1681</v>
      </c>
      <c r="N32" s="1591"/>
      <c r="O32" s="1590">
        <v>4979</v>
      </c>
      <c r="P32" s="1597"/>
    </row>
    <row r="33" spans="1:20" ht="12" customHeight="1">
      <c r="A33" s="499" t="s">
        <v>638</v>
      </c>
      <c r="B33" s="499"/>
      <c r="C33" s="499"/>
      <c r="D33" s="499"/>
      <c r="E33" s="499"/>
      <c r="F33" s="499"/>
      <c r="G33" s="499"/>
      <c r="H33" s="499"/>
      <c r="I33" s="499"/>
      <c r="J33" s="499"/>
      <c r="K33" s="499"/>
      <c r="L33" s="499"/>
      <c r="M33" s="499"/>
      <c r="N33" s="499"/>
      <c r="O33" s="499"/>
    </row>
    <row r="34" spans="1:20" ht="12" customHeight="1">
      <c r="A34" s="930"/>
      <c r="B34" s="930"/>
      <c r="C34" s="930"/>
      <c r="D34" s="930"/>
      <c r="E34" s="930"/>
      <c r="F34" s="930"/>
      <c r="G34" s="930"/>
      <c r="H34" s="930"/>
      <c r="I34" s="930"/>
      <c r="J34" s="930"/>
      <c r="K34" s="930"/>
      <c r="L34" s="930"/>
      <c r="M34" s="930"/>
      <c r="N34" s="930"/>
      <c r="O34" s="930"/>
    </row>
    <row r="35" spans="1:20" ht="13.5">
      <c r="D35" s="24"/>
      <c r="E35" s="24"/>
      <c r="F35" s="24"/>
      <c r="G35" s="24"/>
      <c r="H35" s="24"/>
      <c r="I35" s="24"/>
      <c r="J35" s="24"/>
      <c r="K35" s="24"/>
      <c r="L35" s="24"/>
      <c r="Q35" s="960"/>
      <c r="R35" s="960"/>
      <c r="S35" s="960"/>
      <c r="T35" s="930"/>
    </row>
    <row r="36" spans="1:20" ht="13.5">
      <c r="D36" s="24"/>
      <c r="E36" s="24"/>
      <c r="F36" s="24"/>
      <c r="G36" s="24"/>
      <c r="H36" s="24"/>
      <c r="I36" s="24"/>
      <c r="J36" s="24"/>
      <c r="K36" s="24"/>
      <c r="L36" s="24"/>
    </row>
    <row r="37" spans="1:20" ht="13.5">
      <c r="E37" s="24"/>
      <c r="F37" s="24"/>
      <c r="G37" s="24"/>
      <c r="H37" s="24"/>
      <c r="I37" s="24"/>
      <c r="J37" s="24"/>
      <c r="K37" s="24"/>
      <c r="L37" s="24"/>
    </row>
    <row r="38" spans="1:20" ht="13.5">
      <c r="E38" s="24"/>
      <c r="F38" s="24"/>
      <c r="G38" s="24"/>
      <c r="H38" s="24"/>
      <c r="I38" s="24"/>
      <c r="J38" s="24"/>
      <c r="K38" s="24"/>
      <c r="L38" s="24"/>
    </row>
  </sheetData>
  <mergeCells count="21">
    <mergeCell ref="N3:O3"/>
    <mergeCell ref="D4:G4"/>
    <mergeCell ref="H4:K4"/>
    <mergeCell ref="L4:O4"/>
    <mergeCell ref="D5:E5"/>
    <mergeCell ref="F5:G5"/>
    <mergeCell ref="H5:I5"/>
    <mergeCell ref="J5:K5"/>
    <mergeCell ref="L5:M5"/>
    <mergeCell ref="N5:O5"/>
    <mergeCell ref="A24:C24"/>
    <mergeCell ref="A25:C25"/>
    <mergeCell ref="A26:C26"/>
    <mergeCell ref="A27:C27"/>
    <mergeCell ref="A28:C28"/>
    <mergeCell ref="A29:C29"/>
    <mergeCell ref="A30:C30"/>
    <mergeCell ref="A31:C31"/>
    <mergeCell ref="A32:C32"/>
    <mergeCell ref="A33:O33"/>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P34"/>
  <sheetViews>
    <sheetView showGridLines="0" zoomScaleSheetLayoutView="100" workbookViewId="0">
      <selection activeCell="I3" sqref="I3"/>
    </sheetView>
  </sheetViews>
  <sheetFormatPr defaultRowHeight="12"/>
  <cols>
    <col min="1" max="1" width="7.125" style="1014" customWidth="1"/>
    <col min="2" max="2" width="4.875" style="1014" bestFit="1" customWidth="1"/>
    <col min="3" max="3" width="3.25" style="1014" customWidth="1"/>
    <col min="4" max="4" width="4.625" style="1014" customWidth="1"/>
    <col min="5" max="5" width="8.25" style="1014" customWidth="1"/>
    <col min="6" max="6" width="4.625" style="1014" customWidth="1"/>
    <col min="7" max="7" width="8.25" style="1014" customWidth="1"/>
    <col min="8" max="8" width="4.625" style="1014" customWidth="1"/>
    <col min="9" max="9" width="8.25" style="1014" customWidth="1"/>
    <col min="10" max="10" width="4.625" style="1014" customWidth="1"/>
    <col min="11" max="11" width="8.25" style="1014" customWidth="1"/>
    <col min="12" max="12" width="4.625" style="1014" customWidth="1"/>
    <col min="13" max="13" width="8.25" style="1014" customWidth="1"/>
    <col min="14" max="14" width="4.625" style="1014" customWidth="1"/>
    <col min="15" max="15" width="8.25" style="1014" customWidth="1"/>
    <col min="16" max="16" width="7.125" style="1014" customWidth="1"/>
    <col min="17" max="21" width="11.125" style="1014" customWidth="1"/>
    <col min="22" max="16384" width="9" style="1014" customWidth="1"/>
  </cols>
  <sheetData>
    <row r="1" spans="1:16" ht="13.5" customHeight="1">
      <c r="A1" s="930"/>
      <c r="B1" s="930"/>
      <c r="C1" s="930"/>
      <c r="D1" s="930"/>
      <c r="E1" s="930"/>
      <c r="F1" s="930"/>
      <c r="G1" s="930"/>
      <c r="H1" s="930"/>
      <c r="I1" s="930"/>
      <c r="J1" s="930"/>
      <c r="K1" s="930"/>
      <c r="M1" s="930"/>
      <c r="N1" s="930"/>
      <c r="O1" s="930"/>
    </row>
    <row r="2" spans="1:16" ht="19.5" customHeight="1">
      <c r="A2" s="930"/>
      <c r="B2" s="930"/>
      <c r="C2" s="930"/>
      <c r="D2" s="930"/>
      <c r="E2" s="930"/>
      <c r="F2" s="930"/>
      <c r="G2" s="425" t="s">
        <v>455</v>
      </c>
      <c r="H2" s="930"/>
      <c r="I2" s="930"/>
      <c r="J2" s="930"/>
      <c r="K2" s="930"/>
      <c r="L2" s="930"/>
      <c r="M2" s="930"/>
      <c r="N2" s="930"/>
      <c r="O2" s="1218"/>
    </row>
    <row r="3" spans="1:16" ht="13.5" customHeight="1">
      <c r="A3" s="1600" t="s">
        <v>323</v>
      </c>
      <c r="B3" s="1600"/>
      <c r="C3" s="1600"/>
      <c r="D3" s="1161"/>
      <c r="E3" s="1161"/>
      <c r="F3" s="1161"/>
      <c r="G3" s="1161"/>
      <c r="H3" s="1161"/>
      <c r="I3" s="1617" t="s">
        <v>239</v>
      </c>
      <c r="J3" s="1161"/>
      <c r="K3" s="1161"/>
      <c r="L3" s="1620"/>
      <c r="M3" s="926" t="s">
        <v>220</v>
      </c>
      <c r="N3" s="926"/>
      <c r="O3" s="926"/>
    </row>
    <row r="4" spans="1:16" ht="13.5" customHeight="1">
      <c r="A4" s="500" t="s">
        <v>233</v>
      </c>
      <c r="B4" s="500"/>
      <c r="C4" s="535"/>
      <c r="D4" s="514" t="s">
        <v>634</v>
      </c>
      <c r="E4" s="521"/>
      <c r="F4" s="521"/>
      <c r="G4" s="521"/>
      <c r="H4" s="521"/>
      <c r="I4" s="539"/>
      <c r="J4" s="514" t="s">
        <v>67</v>
      </c>
      <c r="K4" s="521"/>
      <c r="L4" s="521"/>
      <c r="M4" s="521"/>
      <c r="N4" s="521"/>
      <c r="O4" s="521"/>
    </row>
    <row r="5" spans="1:16" ht="13.5" customHeight="1">
      <c r="A5" s="501"/>
      <c r="B5" s="501"/>
      <c r="C5" s="536"/>
      <c r="D5" s="1608" t="s">
        <v>268</v>
      </c>
      <c r="E5" s="1608"/>
      <c r="F5" s="1608" t="s">
        <v>129</v>
      </c>
      <c r="G5" s="1608"/>
      <c r="H5" s="1608" t="s">
        <v>27</v>
      </c>
      <c r="I5" s="1608"/>
      <c r="J5" s="1608" t="s">
        <v>268</v>
      </c>
      <c r="K5" s="1608"/>
      <c r="L5" s="1608" t="s">
        <v>129</v>
      </c>
      <c r="M5" s="1608"/>
      <c r="N5" s="1608" t="s">
        <v>27</v>
      </c>
      <c r="O5" s="1625"/>
    </row>
    <row r="6" spans="1:16" ht="12.6" customHeight="1">
      <c r="A6" s="1579" t="s">
        <v>870</v>
      </c>
      <c r="B6" s="1197">
        <v>3</v>
      </c>
      <c r="C6" s="318" t="s">
        <v>706</v>
      </c>
      <c r="D6" s="1609"/>
      <c r="E6" s="1612">
        <v>122.6</v>
      </c>
      <c r="F6" s="286" t="s">
        <v>154</v>
      </c>
      <c r="G6" s="1612">
        <v>112.5</v>
      </c>
      <c r="H6" s="286" t="s">
        <v>154</v>
      </c>
      <c r="I6" s="1618">
        <v>107.4</v>
      </c>
      <c r="J6" s="185"/>
      <c r="K6" s="1612">
        <v>123</v>
      </c>
      <c r="L6" s="286" t="s">
        <v>154</v>
      </c>
      <c r="M6" s="1612">
        <v>113.4</v>
      </c>
      <c r="N6" s="286" t="s">
        <v>154</v>
      </c>
      <c r="O6" s="1626">
        <v>107.2</v>
      </c>
    </row>
    <row r="7" spans="1:16" ht="12.6" customHeight="1">
      <c r="A7" s="1579"/>
      <c r="B7" s="1197">
        <v>4</v>
      </c>
      <c r="C7" s="530"/>
      <c r="D7" s="1609"/>
      <c r="E7" s="1612">
        <v>126.4</v>
      </c>
      <c r="F7" s="286" t="s">
        <v>154</v>
      </c>
      <c r="G7" s="1612">
        <v>114</v>
      </c>
      <c r="H7" s="286" t="s">
        <v>154</v>
      </c>
      <c r="I7" s="1618">
        <v>107.4</v>
      </c>
      <c r="J7" s="185"/>
      <c r="K7" s="1612">
        <v>123.9</v>
      </c>
      <c r="L7" s="286" t="s">
        <v>154</v>
      </c>
      <c r="M7" s="1612">
        <v>114.5</v>
      </c>
      <c r="N7" s="286" t="s">
        <v>154</v>
      </c>
      <c r="O7" s="1612">
        <v>107.4</v>
      </c>
    </row>
    <row r="8" spans="1:16" ht="12.6" customHeight="1">
      <c r="A8" s="1579"/>
      <c r="B8" s="1197">
        <v>5</v>
      </c>
      <c r="C8" s="530"/>
      <c r="D8" s="1609"/>
      <c r="E8" s="1612">
        <v>133.69999999999999</v>
      </c>
      <c r="F8" s="286" t="s">
        <v>154</v>
      </c>
      <c r="G8" s="1612">
        <v>116.6</v>
      </c>
      <c r="H8" s="286" t="s">
        <v>154</v>
      </c>
      <c r="I8" s="1618">
        <v>108.3</v>
      </c>
      <c r="J8" s="185"/>
      <c r="K8" s="1612">
        <v>127.6</v>
      </c>
      <c r="L8" s="286" t="s">
        <v>154</v>
      </c>
      <c r="M8" s="1612">
        <v>114.4</v>
      </c>
      <c r="N8" s="286" t="s">
        <v>154</v>
      </c>
      <c r="O8" s="1612">
        <v>107.7</v>
      </c>
    </row>
    <row r="9" spans="1:16" ht="12.6" customHeight="1">
      <c r="A9" s="1579"/>
      <c r="B9" s="1197">
        <v>6</v>
      </c>
      <c r="C9" s="530"/>
      <c r="D9" s="1609"/>
      <c r="E9" s="1612">
        <v>128.80000000000001</v>
      </c>
      <c r="F9" s="286" t="s">
        <v>154</v>
      </c>
      <c r="G9" s="1612">
        <v>113.6</v>
      </c>
      <c r="H9" s="286" t="s">
        <v>154</v>
      </c>
      <c r="I9" s="1618">
        <v>108.2</v>
      </c>
      <c r="J9" s="185"/>
      <c r="K9" s="1612">
        <v>129.6</v>
      </c>
      <c r="L9" s="286" t="s">
        <v>154</v>
      </c>
      <c r="M9" s="1612">
        <v>114.7</v>
      </c>
      <c r="N9" s="286" t="s">
        <v>154</v>
      </c>
      <c r="O9" s="1612">
        <v>108</v>
      </c>
    </row>
    <row r="10" spans="1:16" ht="12.6" customHeight="1">
      <c r="A10" s="1579"/>
      <c r="B10" s="1197">
        <v>7</v>
      </c>
      <c r="C10" s="530"/>
      <c r="D10" s="1609"/>
      <c r="E10" s="1612">
        <v>126.9</v>
      </c>
      <c r="F10" s="286" t="s">
        <v>154</v>
      </c>
      <c r="G10" s="1612">
        <v>116.8</v>
      </c>
      <c r="H10" s="286" t="s">
        <v>154</v>
      </c>
      <c r="I10" s="1612">
        <v>108</v>
      </c>
      <c r="J10" s="185"/>
      <c r="K10" s="1612">
        <v>129.80000000000001</v>
      </c>
      <c r="L10" s="286" t="s">
        <v>154</v>
      </c>
      <c r="M10" s="1612">
        <v>115.7</v>
      </c>
      <c r="N10" s="286" t="s">
        <v>154</v>
      </c>
      <c r="O10" s="1612">
        <v>108.2</v>
      </c>
    </row>
    <row r="11" spans="1:16" ht="12.6" customHeight="1">
      <c r="A11" s="1579"/>
      <c r="B11" s="1197">
        <v>8</v>
      </c>
      <c r="C11" s="530"/>
      <c r="D11" s="1609"/>
      <c r="E11" s="1612">
        <v>126.8</v>
      </c>
      <c r="F11" s="286" t="s">
        <v>154</v>
      </c>
      <c r="G11" s="1612">
        <v>115.8</v>
      </c>
      <c r="H11" s="286" t="s">
        <v>154</v>
      </c>
      <c r="I11" s="1612">
        <v>108.6</v>
      </c>
      <c r="J11" s="185"/>
      <c r="K11" s="1612">
        <v>127.5</v>
      </c>
      <c r="L11" s="286" t="s">
        <v>154</v>
      </c>
      <c r="M11" s="1612">
        <v>115.4</v>
      </c>
      <c r="N11" s="286" t="s">
        <v>154</v>
      </c>
      <c r="O11" s="1612">
        <v>108.3</v>
      </c>
    </row>
    <row r="12" spans="1:16" ht="12.6" customHeight="1">
      <c r="A12" s="1579"/>
      <c r="B12" s="1197">
        <v>9</v>
      </c>
      <c r="C12" s="530"/>
      <c r="D12" s="1609"/>
      <c r="E12" s="1612">
        <v>124</v>
      </c>
      <c r="F12" s="286" t="s">
        <v>154</v>
      </c>
      <c r="G12" s="1612">
        <v>114.8</v>
      </c>
      <c r="H12" s="286" t="s">
        <v>154</v>
      </c>
      <c r="I12" s="1612">
        <v>107.8</v>
      </c>
      <c r="J12" s="185"/>
      <c r="K12" s="1612">
        <v>125.9</v>
      </c>
      <c r="L12" s="286" t="s">
        <v>154</v>
      </c>
      <c r="M12" s="1612">
        <v>115.8</v>
      </c>
      <c r="N12" s="286" t="s">
        <v>154</v>
      </c>
      <c r="O12" s="1612">
        <v>108.1</v>
      </c>
      <c r="P12" s="1522"/>
    </row>
    <row r="13" spans="1:16" ht="12.6" customHeight="1">
      <c r="A13" s="1579"/>
      <c r="B13" s="1197">
        <v>10</v>
      </c>
      <c r="C13" s="530"/>
      <c r="D13" s="1609"/>
      <c r="E13" s="1612">
        <v>125.9</v>
      </c>
      <c r="F13" s="286" t="s">
        <v>154</v>
      </c>
      <c r="G13" s="1612">
        <v>114.7</v>
      </c>
      <c r="H13" s="286" t="s">
        <v>154</v>
      </c>
      <c r="I13" s="1612">
        <v>108.4</v>
      </c>
      <c r="J13" s="185"/>
      <c r="K13" s="1612">
        <v>125.6</v>
      </c>
      <c r="L13" s="286" t="s">
        <v>154</v>
      </c>
      <c r="M13" s="1612">
        <v>115.1</v>
      </c>
      <c r="N13" s="286" t="s">
        <v>154</v>
      </c>
      <c r="O13" s="1612">
        <v>108.3</v>
      </c>
    </row>
    <row r="14" spans="1:16" ht="12.6" customHeight="1">
      <c r="A14" s="1579"/>
      <c r="B14" s="1197">
        <v>11</v>
      </c>
      <c r="C14" s="530"/>
      <c r="D14" s="1609"/>
      <c r="E14" s="1612">
        <v>126.8</v>
      </c>
      <c r="F14" s="286" t="s">
        <v>154</v>
      </c>
      <c r="G14" s="1612">
        <v>115.3</v>
      </c>
      <c r="H14" s="286" t="s">
        <v>154</v>
      </c>
      <c r="I14" s="1612">
        <v>108.4</v>
      </c>
      <c r="J14" s="185"/>
      <c r="K14" s="1612">
        <v>125.6</v>
      </c>
      <c r="L14" s="286" t="s">
        <v>154</v>
      </c>
      <c r="M14" s="1612">
        <v>114.9</v>
      </c>
      <c r="N14" s="286" t="s">
        <v>154</v>
      </c>
      <c r="O14" s="1612">
        <v>108.2</v>
      </c>
    </row>
    <row r="15" spans="1:16" ht="12" customHeight="1">
      <c r="A15" s="1579"/>
      <c r="B15" s="1197">
        <v>12</v>
      </c>
      <c r="C15" s="530"/>
      <c r="D15" s="1609"/>
      <c r="E15" s="1612">
        <v>116.3</v>
      </c>
      <c r="F15" s="286"/>
      <c r="G15" s="1612">
        <v>113.9</v>
      </c>
      <c r="H15" s="286" t="s">
        <v>154</v>
      </c>
      <c r="I15" s="1612">
        <v>109</v>
      </c>
      <c r="J15" s="185"/>
      <c r="K15" s="1612">
        <v>123</v>
      </c>
      <c r="L15" s="286"/>
      <c r="M15" s="1612">
        <v>114.6</v>
      </c>
      <c r="N15" s="286" t="s">
        <v>154</v>
      </c>
      <c r="O15" s="1612">
        <v>108.6</v>
      </c>
    </row>
    <row r="16" spans="1:16" s="1015" customFormat="1" ht="12.6" customHeight="1">
      <c r="A16" s="1426" t="s">
        <v>689</v>
      </c>
      <c r="B16" s="1197">
        <v>1</v>
      </c>
      <c r="C16" s="318" t="s">
        <v>706</v>
      </c>
      <c r="D16" s="1610"/>
      <c r="E16" s="1612">
        <v>123.5</v>
      </c>
      <c r="F16" s="1614"/>
      <c r="G16" s="1612">
        <v>118.3</v>
      </c>
      <c r="H16" s="1614" t="s">
        <v>154</v>
      </c>
      <c r="I16" s="1612">
        <v>110.1</v>
      </c>
      <c r="J16" s="1614"/>
      <c r="K16" s="1612">
        <v>122.2</v>
      </c>
      <c r="L16" s="1614" t="s">
        <v>154</v>
      </c>
      <c r="M16" s="1612">
        <v>115.8</v>
      </c>
      <c r="N16" s="1614" t="s">
        <v>154</v>
      </c>
      <c r="O16" s="1612">
        <v>109.2</v>
      </c>
    </row>
    <row r="17" spans="1:16" s="1015" customFormat="1" ht="12.6" customHeight="1">
      <c r="A17" s="1405"/>
      <c r="B17" s="1405">
        <v>2</v>
      </c>
      <c r="C17" s="1607"/>
      <c r="D17" s="1611"/>
      <c r="E17" s="1613">
        <v>120.1</v>
      </c>
      <c r="F17" s="1615"/>
      <c r="G17" s="1613">
        <v>118.4</v>
      </c>
      <c r="H17" s="1616" t="s">
        <v>154</v>
      </c>
      <c r="I17" s="1613">
        <v>110.7</v>
      </c>
      <c r="J17" s="1619"/>
      <c r="K17" s="1613">
        <v>120</v>
      </c>
      <c r="L17" s="1619" t="s">
        <v>154</v>
      </c>
      <c r="M17" s="1613">
        <v>116.9</v>
      </c>
      <c r="N17" s="1616" t="s">
        <v>154</v>
      </c>
      <c r="O17" s="1613">
        <v>109.9</v>
      </c>
    </row>
    <row r="18" spans="1:16" s="42" customFormat="1" ht="12.75" customHeight="1">
      <c r="A18" s="1601" t="s">
        <v>498</v>
      </c>
      <c r="B18" s="1601"/>
      <c r="C18" s="1602"/>
      <c r="D18" s="1602"/>
      <c r="E18" s="1602"/>
      <c r="F18" s="1602"/>
      <c r="G18" s="1602"/>
      <c r="H18" s="1602"/>
      <c r="I18" s="1602"/>
      <c r="J18" s="1602"/>
      <c r="K18" s="1602"/>
      <c r="L18" s="1602"/>
      <c r="M18" s="1602"/>
      <c r="N18" s="1602"/>
      <c r="O18" s="1602"/>
      <c r="P18" s="1597"/>
    </row>
    <row r="19" spans="1:16" s="42" customFormat="1" ht="12.95" customHeight="1">
      <c r="A19" s="1602" t="s">
        <v>699</v>
      </c>
      <c r="B19" s="1602"/>
      <c r="C19" s="1602"/>
      <c r="D19" s="1602"/>
      <c r="E19" s="1602"/>
      <c r="F19" s="1602"/>
      <c r="G19" s="1602"/>
      <c r="H19" s="1602"/>
      <c r="I19" s="1602"/>
      <c r="J19" s="1602"/>
      <c r="K19" s="1602"/>
      <c r="L19" s="1602"/>
      <c r="M19" s="1602"/>
      <c r="N19" s="1602"/>
      <c r="O19" s="1602"/>
    </row>
    <row r="20" spans="1:16" s="42" customFormat="1" ht="12.95" customHeight="1">
      <c r="A20" s="1602" t="s">
        <v>700</v>
      </c>
      <c r="B20" s="1602"/>
      <c r="C20" s="1602"/>
      <c r="D20" s="1602"/>
      <c r="E20" s="1602"/>
      <c r="F20" s="1602"/>
      <c r="G20" s="1602"/>
      <c r="H20" s="1602"/>
      <c r="I20" s="1602"/>
      <c r="J20" s="1602"/>
      <c r="K20" s="1602"/>
      <c r="L20" s="1602"/>
      <c r="M20" s="1602"/>
      <c r="N20" s="1602"/>
      <c r="O20" s="1602"/>
    </row>
    <row r="21" spans="1:16" s="42" customFormat="1" ht="12.75" customHeight="1">
      <c r="A21" s="1602" t="s">
        <v>944</v>
      </c>
      <c r="B21" s="1602"/>
      <c r="C21" s="1602"/>
      <c r="D21" s="1602"/>
      <c r="E21" s="1602"/>
      <c r="F21" s="1602"/>
      <c r="G21" s="1602"/>
      <c r="H21" s="1602"/>
      <c r="I21" s="1602"/>
      <c r="J21" s="1602"/>
      <c r="K21" s="1602"/>
      <c r="L21" s="1602"/>
      <c r="M21" s="1602"/>
      <c r="N21" s="1602"/>
      <c r="O21" s="1602"/>
      <c r="P21" s="1579" t="s">
        <v>49</v>
      </c>
    </row>
    <row r="22" spans="1:16" ht="12.75" customHeight="1">
      <c r="A22" s="1603"/>
      <c r="B22" s="1603"/>
      <c r="C22" s="1603"/>
      <c r="D22" s="1603"/>
      <c r="E22" s="1603"/>
      <c r="F22" s="1603"/>
      <c r="G22" s="1603"/>
      <c r="H22" s="1603"/>
      <c r="I22" s="1603"/>
      <c r="J22" s="1603"/>
      <c r="K22" s="1603"/>
      <c r="L22" s="1603"/>
      <c r="M22" s="1603"/>
      <c r="N22" s="1603"/>
      <c r="O22" s="1603"/>
    </row>
    <row r="23" spans="1:16" s="42" customFormat="1" ht="12.95" customHeight="1">
      <c r="A23" s="1604" t="s">
        <v>924</v>
      </c>
      <c r="B23" s="1604"/>
      <c r="C23" s="1604"/>
      <c r="D23" s="0"/>
      <c r="E23" s="0"/>
      <c r="F23" s="0"/>
      <c r="G23" s="0"/>
      <c r="H23" s="0"/>
      <c r="I23" s="0"/>
      <c r="J23" s="0"/>
      <c r="K23" s="0"/>
      <c r="L23" s="1579"/>
      <c r="M23" s="1621"/>
      <c r="N23" s="1579"/>
      <c r="O23" s="1579"/>
    </row>
    <row r="24" spans="1:16" s="42" customFormat="1" ht="12.95" customHeight="1">
      <c r="A24" s="1605" t="s">
        <v>407</v>
      </c>
      <c r="B24" s="1605"/>
      <c r="C24" s="1605"/>
      <c r="D24" s="0"/>
      <c r="E24" s="0"/>
      <c r="F24" s="0"/>
      <c r="G24" s="0"/>
      <c r="H24" s="0"/>
      <c r="I24" s="0"/>
      <c r="J24" s="0"/>
      <c r="K24" s="0"/>
      <c r="L24" s="0"/>
      <c r="M24" s="1602"/>
      <c r="N24" s="1602"/>
      <c r="O24" s="1602"/>
    </row>
    <row r="25" spans="1:16" s="42" customFormat="1" ht="12.95" customHeight="1">
      <c r="A25" s="1579"/>
      <c r="B25" s="1606"/>
      <c r="C25" s="1606"/>
      <c r="D25" s="0"/>
      <c r="E25" s="0"/>
      <c r="F25" s="0"/>
      <c r="G25" s="0"/>
      <c r="H25" s="0"/>
      <c r="I25" s="0"/>
      <c r="J25" s="0"/>
      <c r="K25" s="0"/>
      <c r="L25" s="0"/>
      <c r="M25" s="1602"/>
      <c r="N25" s="1602"/>
      <c r="O25" s="1602"/>
    </row>
    <row r="26" spans="1:16" s="42" customFormat="1" ht="12.95" customHeight="1">
      <c r="A26" s="1579"/>
      <c r="B26" s="1606"/>
      <c r="C26" s="1606"/>
      <c r="D26" s="0"/>
      <c r="E26" s="0"/>
      <c r="F26" s="0"/>
      <c r="G26" s="0"/>
      <c r="H26" s="0"/>
      <c r="I26" s="0"/>
      <c r="J26" s="0"/>
      <c r="K26" s="0"/>
      <c r="L26" s="0"/>
      <c r="M26" s="1622"/>
      <c r="N26" s="1622"/>
      <c r="O26" s="1622"/>
    </row>
    <row r="27" spans="1:16" s="42" customFormat="1" ht="12.95" customHeight="1">
      <c r="A27" s="1579"/>
      <c r="B27" s="1606"/>
      <c r="C27" s="1606"/>
      <c r="D27" s="0"/>
      <c r="E27" s="0"/>
      <c r="F27" s="0"/>
      <c r="G27" s="0"/>
      <c r="H27" s="0"/>
      <c r="I27" s="0"/>
      <c r="J27" s="0"/>
      <c r="K27" s="0"/>
      <c r="L27" s="0"/>
      <c r="M27" s="1622"/>
      <c r="N27" s="1622"/>
      <c r="O27" s="1622"/>
    </row>
    <row r="28" spans="1:16" s="42" customFormat="1" ht="12.95" customHeight="1">
      <c r="A28" s="1579"/>
      <c r="B28" s="1606"/>
      <c r="C28" s="1606"/>
      <c r="D28" s="0"/>
      <c r="E28" s="0"/>
      <c r="F28" s="0"/>
      <c r="G28" s="0"/>
      <c r="H28" s="0"/>
      <c r="I28" s="0"/>
      <c r="J28" s="0"/>
      <c r="K28" s="0"/>
      <c r="L28" s="0"/>
      <c r="M28" s="1623"/>
      <c r="N28" s="1623"/>
      <c r="O28" s="1623"/>
    </row>
    <row r="29" spans="1:16" s="42" customFormat="1" ht="23.25" customHeight="1">
      <c r="A29" s="1579"/>
      <c r="B29" s="1606"/>
      <c r="C29" s="1579"/>
      <c r="D29" s="0"/>
      <c r="E29" s="0"/>
      <c r="F29" s="0"/>
      <c r="G29" s="0"/>
      <c r="H29" s="0"/>
      <c r="I29" s="0"/>
      <c r="J29" s="0"/>
      <c r="K29" s="0"/>
      <c r="L29" s="0"/>
      <c r="M29" s="1624"/>
      <c r="N29" s="1624"/>
      <c r="O29" s="1624"/>
    </row>
    <row r="30" spans="1:16" ht="15" customHeight="1">
      <c r="D30" s="24"/>
      <c r="E30" s="24"/>
      <c r="F30" s="24"/>
      <c r="G30" s="24"/>
      <c r="H30" s="24"/>
      <c r="I30" s="24"/>
      <c r="J30" s="24"/>
      <c r="K30" s="24"/>
      <c r="L30" s="24"/>
    </row>
    <row r="31" spans="1:16" ht="13.5">
      <c r="D31" s="24"/>
      <c r="E31" s="24"/>
      <c r="F31" s="24"/>
      <c r="G31" s="24"/>
      <c r="H31" s="24"/>
      <c r="I31" s="24"/>
      <c r="J31" s="24"/>
      <c r="K31" s="24"/>
      <c r="L31" s="24"/>
      <c r="P31" s="960"/>
    </row>
    <row r="32" spans="1:16" ht="13.5">
      <c r="D32" s="24"/>
      <c r="E32" s="24"/>
      <c r="F32" s="24"/>
      <c r="G32" s="24"/>
      <c r="H32" s="24"/>
      <c r="I32" s="24"/>
      <c r="J32" s="24"/>
      <c r="K32" s="24"/>
      <c r="L32" s="24"/>
    </row>
    <row r="33" spans="5:12" ht="13.5">
      <c r="E33" s="24"/>
      <c r="F33" s="24"/>
      <c r="G33" s="24"/>
      <c r="H33" s="24"/>
      <c r="I33" s="24"/>
      <c r="J33" s="24"/>
      <c r="K33" s="24"/>
      <c r="L33" s="24"/>
    </row>
    <row r="34" spans="5:12" ht="13.5">
      <c r="E34" s="24"/>
      <c r="F34" s="24"/>
      <c r="G34" s="24"/>
      <c r="H34" s="24"/>
      <c r="I34" s="24"/>
      <c r="J34" s="24"/>
      <c r="K34" s="24"/>
      <c r="L34" s="24"/>
    </row>
  </sheetData>
  <mergeCells count="22">
    <mergeCell ref="A3:C3"/>
    <mergeCell ref="M3:O3"/>
    <mergeCell ref="D4:I4"/>
    <mergeCell ref="J4:O4"/>
    <mergeCell ref="D5:E5"/>
    <mergeCell ref="F5:G5"/>
    <mergeCell ref="H5:I5"/>
    <mergeCell ref="J5:K5"/>
    <mergeCell ref="L5:M5"/>
    <mergeCell ref="N5:O5"/>
    <mergeCell ref="A18:O18"/>
    <mergeCell ref="A19:O19"/>
    <mergeCell ref="A20:O20"/>
    <mergeCell ref="A23:C23"/>
    <mergeCell ref="A24:C24"/>
    <mergeCell ref="M24:O24"/>
    <mergeCell ref="M25:O25"/>
    <mergeCell ref="M26:O26"/>
    <mergeCell ref="M27:O27"/>
    <mergeCell ref="M28:O28"/>
    <mergeCell ref="M29:O29"/>
    <mergeCell ref="A4:C5"/>
  </mergeCells>
  <phoneticPr fontId="39"/>
  <printOptions horizontalCentered="1"/>
  <pageMargins left="0.39370078740157483" right="0.39370078740157483" top="0.78740157480314965" bottom="0.19685039370078741" header="0.19685039370078741" footer="0.19685039370078741"/>
  <pageSetup paperSize="9" scale="90" fitToWidth="1" fitToHeight="1" orientation="portrait"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1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33</vt:i4>
      </vt:variant>
    </vt:vector>
  </HeadingPairs>
  <TitlesOfParts>
    <vt:vector size="33"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難波　祥子</dc:creator>
  <cp:lastModifiedBy>shizuoka</cp:lastModifiedBy>
  <cp:lastPrinted>2024-02-28T02:42:47Z</cp:lastPrinted>
  <dcterms:created xsi:type="dcterms:W3CDTF">1997-01-08T22:48:59Z</dcterms:created>
  <dcterms:modified xsi:type="dcterms:W3CDTF">2025-06-02T07:02:39Z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2025-06-02T07:02:39Z</vt:filetime>
  </property>
</Properties>
</file>