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h14" sheetId="1" r:id="rId1"/>
  </sheets>
  <definedNames/>
  <calcPr fullCalcOnLoad="1"/>
</workbook>
</file>

<file path=xl/sharedStrings.xml><?xml version="1.0" encoding="utf-8"?>
<sst xmlns="http://schemas.openxmlformats.org/spreadsheetml/2006/main" count="783" uniqueCount="230">
  <si>
    <t>総数</t>
  </si>
  <si>
    <t>卸売業計</t>
  </si>
  <si>
    <t>小売業計</t>
  </si>
  <si>
    <t>人</t>
  </si>
  <si>
    <t>万円</t>
  </si>
  <si>
    <t>㎡</t>
  </si>
  <si>
    <t>その他の収入額</t>
  </si>
  <si>
    <t>商品手持額</t>
  </si>
  <si>
    <t>売場面積</t>
  </si>
  <si>
    <t>従業者数</t>
  </si>
  <si>
    <t>年間商品販売額</t>
  </si>
  <si>
    <t>産業細分類</t>
  </si>
  <si>
    <t>-</t>
  </si>
  <si>
    <t>…</t>
  </si>
  <si>
    <t>資料　経済統計室「商業統計調査報告書」</t>
  </si>
  <si>
    <t>平成11年</t>
  </si>
  <si>
    <t>人</t>
  </si>
  <si>
    <t>万円</t>
  </si>
  <si>
    <t>平成14年</t>
  </si>
  <si>
    <t>平成14年</t>
  </si>
  <si>
    <t>平成14年</t>
  </si>
  <si>
    <t>（注）11年調査は簡易調査であるため、調査項目が簡略化されている。平成１１年は７月１日、平成１４年は６月１日現在。</t>
  </si>
  <si>
    <t>４９各種商品卸売業</t>
  </si>
  <si>
    <t>４９１各種商品卸売業</t>
  </si>
  <si>
    <t>５０１繊維品卸売業(衣服、身の回り品を除く）</t>
  </si>
  <si>
    <t>５０１２繊維原料卸売業（生糸、繭を除く）</t>
  </si>
  <si>
    <t>５０１３糸卸売業</t>
  </si>
  <si>
    <t>５０１4織物卸売業（室内装飾繊維品を除く）</t>
  </si>
  <si>
    <t>５０２衣服・身の回り品卸売業</t>
  </si>
  <si>
    <t>５０２１男子服卸売業</t>
  </si>
  <si>
    <t>５０２２婦人・子供服卸売業</t>
  </si>
  <si>
    <t>５０２３下着類卸売業</t>
  </si>
  <si>
    <t>５０２４寝具類卸売業</t>
  </si>
  <si>
    <t>５０２５靴卸売業</t>
  </si>
  <si>
    <t>５０２６履物卸売業(靴を除く）</t>
  </si>
  <si>
    <t>５０２７かばん・袋物卸売業</t>
  </si>
  <si>
    <t>５０２９その他の衣服・身の回り品卸売業</t>
  </si>
  <si>
    <t>５１１農畜産物・水産物卸売業</t>
  </si>
  <si>
    <t>５１１１米麦･卸売業</t>
  </si>
  <si>
    <t>５１１２雑穀・豆類卸売業</t>
  </si>
  <si>
    <t>５１１３野菜卸売業</t>
  </si>
  <si>
    <t>５１１４果実卸売業</t>
  </si>
  <si>
    <t>５１１５食肉卸売業</t>
  </si>
  <si>
    <t>５１１６生鮮魚介卸売業</t>
  </si>
  <si>
    <t>５１１９その他の農畜産物・水産物卸売業</t>
  </si>
  <si>
    <t>５１２食料・飲料卸売業</t>
  </si>
  <si>
    <t>５１２１砂糖卸売業</t>
  </si>
  <si>
    <t>５１２２味そ・しょう油卸売業</t>
  </si>
  <si>
    <t>５１２３酒類卸売業</t>
  </si>
  <si>
    <t>５１２４乾物卸売業</t>
  </si>
  <si>
    <t>５１２５缶詰・瓶詰食品卸売業(気密容器入のもの）</t>
  </si>
  <si>
    <t>５１２６菓子・パン類卸売業</t>
  </si>
  <si>
    <t>５１２７飲料卸売業</t>
  </si>
  <si>
    <t>５１２８茶類卸売業</t>
  </si>
  <si>
    <t>５１２９その他の食料・飲料卸売業</t>
  </si>
  <si>
    <t>５２１建築材料卸売業</t>
  </si>
  <si>
    <t>５２１１木材・竹材卸売業</t>
  </si>
  <si>
    <t>５２１２セメント卸売業</t>
  </si>
  <si>
    <t>５２１３板ガラス卸売業</t>
  </si>
  <si>
    <t>５２１９その他の建築材料卸売業</t>
  </si>
  <si>
    <t>５２２化学製品卸売業</t>
  </si>
  <si>
    <t>５２２１塗料卸売業</t>
  </si>
  <si>
    <t>５２２２染料・顔料卸売業</t>
  </si>
  <si>
    <t>５２２３油脂・ろう卸売業</t>
  </si>
  <si>
    <t>５２２９その他の化学薬品卸売業</t>
  </si>
  <si>
    <t>５２３１石油卸売業</t>
  </si>
  <si>
    <t>５２３２鉱物卸売業(石油は除く）</t>
  </si>
  <si>
    <t>５２３３鉄鋼卸売業</t>
  </si>
  <si>
    <t>５２３４非鉄金属卸売業</t>
  </si>
  <si>
    <t>５２３鉱物・金属材料卸売業</t>
  </si>
  <si>
    <t>５２４再生資源卸売業</t>
  </si>
  <si>
    <t>５２４１空瓶・空缶等空容器卸売業</t>
  </si>
  <si>
    <t>５２４２鉄スクラップ卸売業</t>
  </si>
  <si>
    <t>５２４３非鉄金属スクラップ卸売業</t>
  </si>
  <si>
    <t>５２４４古紙卸売業</t>
  </si>
  <si>
    <t>５２４９その他の再生資源卸売業</t>
  </si>
  <si>
    <t>５３１一般機械器具卸売業</t>
  </si>
  <si>
    <t>５３１１農業用機械器具卸売業</t>
  </si>
  <si>
    <t>５３１２建設機械・鉱山機械卸売業</t>
  </si>
  <si>
    <t>５３１３金属加工機械卸売業</t>
  </si>
  <si>
    <t>５３１４事務用機械器具卸売業</t>
  </si>
  <si>
    <t>５３１９その他の一般機械器具卸売業</t>
  </si>
  <si>
    <t>５３２自動車卸売業</t>
  </si>
  <si>
    <t>５３２１自動車卸売業（二輪自動車を含む）</t>
  </si>
  <si>
    <t>５３２２自動車部分品・附属品卸売業（中古を除く）</t>
  </si>
  <si>
    <t>５３２３自動車中古部品卸売業</t>
  </si>
  <si>
    <t>５３３電気機械器具卸売業</t>
  </si>
  <si>
    <t>５３３１家庭用電気機械器具卸売業</t>
  </si>
  <si>
    <t>５３３２電気機械器具卸売業（家庭用を除く）</t>
  </si>
  <si>
    <t>５３９その他の機械器具卸売業</t>
  </si>
  <si>
    <t>５３９１輸送用機械器具卸売業（自動車を除く）</t>
  </si>
  <si>
    <t>５３９２精密機械器具卸売業</t>
  </si>
  <si>
    <t>５３９３医療用機械器具卸売業（歯科用を含む）</t>
  </si>
  <si>
    <t>５４１家具・建具・じゅう器等卸売業</t>
  </si>
  <si>
    <t>５４１１家具・建具卸売業</t>
  </si>
  <si>
    <t>５４１２荒物卸売業</t>
  </si>
  <si>
    <t>５４１３畳卸売業</t>
  </si>
  <si>
    <t>５４１４室内装飾繊維品卸売業</t>
  </si>
  <si>
    <t>５４１５陶磁器・ガラス器卸売業</t>
  </si>
  <si>
    <t>５４１９その他のじゅう器卸売業</t>
  </si>
  <si>
    <t>５４２医薬品・化粧品等卸売業</t>
  </si>
  <si>
    <t>５４２１医薬品卸売業</t>
  </si>
  <si>
    <t>５４２２医療用品卸売業</t>
  </si>
  <si>
    <t>５４２３化粧品卸売業</t>
  </si>
  <si>
    <t>５４２４合成洗剤卸売業</t>
  </si>
  <si>
    <t>-</t>
  </si>
  <si>
    <t>５４９７代理商、仲立業</t>
  </si>
  <si>
    <t>５４９他に分類されない卸売業</t>
  </si>
  <si>
    <t>５４９１紙・紙製品卸売業</t>
  </si>
  <si>
    <t>５４９２金物卸売業</t>
  </si>
  <si>
    <t>５４９３肥料・飼料卸売業</t>
  </si>
  <si>
    <t>５４９４スポーツ用品･娯楽用品･がん具卸売業</t>
  </si>
  <si>
    <t>５４９５たばこ卸売業</t>
  </si>
  <si>
    <t>５４９６ジュエリー製品卸売業</t>
  </si>
  <si>
    <t>５４９９他に分類されないその他の卸売業</t>
  </si>
  <si>
    <t>５５１百貨店、総合スーパー</t>
  </si>
  <si>
    <t>５５１１百貨店、総合スーパー</t>
  </si>
  <si>
    <t>５５９その他の各種商品小売業（５０人未満）</t>
  </si>
  <si>
    <t>５５９９その他の各種商品小売業（５０人未満）</t>
  </si>
  <si>
    <t>５６１呉服・服地・寝具小売業</t>
  </si>
  <si>
    <t>５６１１呉服・服地小売業</t>
  </si>
  <si>
    <t>５６１２寝具小売業</t>
  </si>
  <si>
    <t>５６２１男子服小売業</t>
  </si>
  <si>
    <t>５６２男子服小売業</t>
  </si>
  <si>
    <t>５６３２子供服小売業</t>
  </si>
  <si>
    <t>５６３１婦人服小売業</t>
  </si>
  <si>
    <t>５６３婦人・子供服小売業</t>
  </si>
  <si>
    <t>５６４靴･履物小売業</t>
  </si>
  <si>
    <t>５６４１靴小売業</t>
  </si>
  <si>
    <t>５６４２履物小売業（靴を除く）</t>
  </si>
  <si>
    <t>５６９その他の織物･衣服・身の回り品小売業</t>
  </si>
  <si>
    <t>５６９１かばん・袋物小売業</t>
  </si>
  <si>
    <t>５６９２洋品雑貨･小間物小売業</t>
  </si>
  <si>
    <t>５６９９その他の織物･衣服・身の回り品小売業</t>
  </si>
  <si>
    <t>５７１各種食料品小売業</t>
  </si>
  <si>
    <t>５７１１各種食料品小売業</t>
  </si>
  <si>
    <t>５７２酒小売業</t>
  </si>
  <si>
    <t>５７２１酒小売業</t>
  </si>
  <si>
    <t>５７３食肉小売業</t>
  </si>
  <si>
    <t>５７３１食肉小売業(卵,鳥肉を除く）</t>
  </si>
  <si>
    <t>５７３２卵・鳥肉小売業</t>
  </si>
  <si>
    <t>５７４鮮魚小売業</t>
  </si>
  <si>
    <t>５７４１鮮魚小売業</t>
  </si>
  <si>
    <t>５７５野菜･果実小売業</t>
  </si>
  <si>
    <t>５７５１野菜小売業</t>
  </si>
  <si>
    <t>５７５２果実小売業</t>
  </si>
  <si>
    <t>５７６菓子・パン小売業</t>
  </si>
  <si>
    <t>５７６１菓子小売業(製造小売）</t>
  </si>
  <si>
    <t>５７６２菓子小売業(製造小売でないもの）</t>
  </si>
  <si>
    <t>５７６３パン小売業(製造小売）</t>
  </si>
  <si>
    <t>５７６４パン小売業(製造小売でないもの）</t>
  </si>
  <si>
    <t>５７７米穀類小売業</t>
  </si>
  <si>
    <t>５７７１米穀類小売業</t>
  </si>
  <si>
    <t>５７９１コンビニエンスストア（飲食料品中心）</t>
  </si>
  <si>
    <t>５７９３飲料小売業</t>
  </si>
  <si>
    <t>５７９４茶類小売業</t>
  </si>
  <si>
    <t>５７９６豆腐・かまぼこ等加工食品小売業</t>
  </si>
  <si>
    <t>５７９７乾物小売業</t>
  </si>
  <si>
    <t>５７９その他の飲食料品小売業</t>
  </si>
  <si>
    <t>５７９２牛乳小売業</t>
  </si>
  <si>
    <t>５７９５料理品小売業</t>
  </si>
  <si>
    <t>５７９９他に分類されない飲食料品小売業</t>
  </si>
  <si>
    <t>５８１自動車小売業</t>
  </si>
  <si>
    <t>５８１１自動車（新車）小売業</t>
  </si>
  <si>
    <t>５８１２中古自動車小売業</t>
  </si>
  <si>
    <t>５８１３自動車部品･附属品小売業</t>
  </si>
  <si>
    <t>５８１４二輪自動車小売業(原動機付自転車を含む）</t>
  </si>
  <si>
    <t>５８２自転車小売業</t>
  </si>
  <si>
    <t>５８２１自転車小売業</t>
  </si>
  <si>
    <t>５９１家具・建具・畳小売業</t>
  </si>
  <si>
    <t>５９１１家具小売業</t>
  </si>
  <si>
    <t>５９１２建具小売業</t>
  </si>
  <si>
    <t>５９１３畳小売業</t>
  </si>
  <si>
    <t>５９１４宗教用具小売業</t>
  </si>
  <si>
    <t>５９２機械器具小売業</t>
  </si>
  <si>
    <t>５９２１電気機械器具小売業</t>
  </si>
  <si>
    <t>５９２２電気事務機械器具小売業</t>
  </si>
  <si>
    <t>５９２９その他の機械器具小売業</t>
  </si>
  <si>
    <t>５９９１金物小売業</t>
  </si>
  <si>
    <t>５９９２荒物小売業</t>
  </si>
  <si>
    <t>５９９３陶磁器・ガラス器小売業</t>
  </si>
  <si>
    <t>５９９９他に分類されないじゅう器小売業</t>
  </si>
  <si>
    <t>５９９その他のじゅう器小売業</t>
  </si>
  <si>
    <t>６０１２調剤薬局</t>
  </si>
  <si>
    <t>６０１医薬品･化粧品小売業</t>
  </si>
  <si>
    <t>６０１１医薬品小売業（調剤薬局を除く）</t>
  </si>
  <si>
    <t>６０１３化粧品小売業</t>
  </si>
  <si>
    <t>６０２農耕用品小売業</t>
  </si>
  <si>
    <t>６０２１農業用機械器具小売業</t>
  </si>
  <si>
    <t>６０２２苗･種子小売業</t>
  </si>
  <si>
    <t>６０２３肥料・飼料小売業</t>
  </si>
  <si>
    <t>６０３燃料小売業</t>
  </si>
  <si>
    <t>６０３１ガソリンスタンド</t>
  </si>
  <si>
    <t>６０３２燃料小売業(ガソリンスタンドを除く）</t>
  </si>
  <si>
    <t>６０４書籍・文房具小売業</t>
  </si>
  <si>
    <t>６０４１書籍･雑誌小売業</t>
  </si>
  <si>
    <t>６０４２新聞小売業</t>
  </si>
  <si>
    <t>６０４３紙･文房具小売業</t>
  </si>
  <si>
    <t>６０５スポーツ用品・玩具・娯楽用品・楽器小売業</t>
  </si>
  <si>
    <t>６０５１スポーツ用品小売業</t>
  </si>
  <si>
    <t>６０５２玩具・娯楽用品小売業</t>
  </si>
  <si>
    <t>６０５３楽器小売業</t>
  </si>
  <si>
    <t>６０６写真機・写真材料小売業</t>
  </si>
  <si>
    <t>６０６１写真機・写真材料小売業</t>
  </si>
  <si>
    <t>６０７時計・眼鏡・光学機械小売業</t>
  </si>
  <si>
    <t>６０７１時計・眼鏡・光学機械小売業</t>
  </si>
  <si>
    <t>６０９他に分類されない小売業</t>
  </si>
  <si>
    <t>６０９５ペット・ペット用品小売業</t>
  </si>
  <si>
    <t>６０９６骨とう品小売業</t>
  </si>
  <si>
    <t>６０９７中古品小売業（骨とう品を除く）</t>
  </si>
  <si>
    <t>６０９９他に分類されないその他の小売業</t>
  </si>
  <si>
    <t>６０９１たばこ・喫煙具専門小売業</t>
  </si>
  <si>
    <t>６０９２花・植木小売業</t>
  </si>
  <si>
    <t>６０９３建築材料小売業</t>
  </si>
  <si>
    <t>６０９４ジュエリー製品小売業</t>
  </si>
  <si>
    <t>５０繊維・衣服等卸売業</t>
  </si>
  <si>
    <t>５１飲食料品卸売業</t>
  </si>
  <si>
    <t>５２建築材料、鉱物･金属材料等卸売業</t>
  </si>
  <si>
    <t>５３機械器具卸売業</t>
  </si>
  <si>
    <t>５４その他の卸売業</t>
  </si>
  <si>
    <t>５５各種商品小売業</t>
  </si>
  <si>
    <t>５６織物・衣服・身の回り品小売業</t>
  </si>
  <si>
    <t>５８自動車・自転車小売業</t>
  </si>
  <si>
    <t>６０その他の小売業</t>
  </si>
  <si>
    <t>４９１９その他の各種商品卸売業</t>
  </si>
  <si>
    <t>５９家具・じゅう器・機械器具小売業</t>
  </si>
  <si>
    <t>事業所数</t>
  </si>
  <si>
    <t>事業所</t>
  </si>
  <si>
    <t>産業細分類別事業所数､従業者数､年間商品販売額等(卸売･小売業)</t>
  </si>
  <si>
    <t>５７飲食料品小売業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</si>
</sst>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_);[Red]\(0\)"/>
    <numFmt numFmtId="178" formatCode="#,##0_);[Red]\(#,##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Fill="1" applyAlignment="1">
      <alignment/>
    </xf>
    <xf numFmtId="0" fontId="0" fillId="0" borderId="5" xfId="0" applyFill="1" applyBorder="1" applyAlignment="1">
      <alignment horizontal="center" wrapText="1"/>
    </xf>
    <xf numFmtId="0" fontId="0" fillId="0" borderId="0" xfId="0" applyFill="1" applyAlignment="1">
      <alignment horizontal="right"/>
    </xf>
    <xf numFmtId="178" fontId="0" fillId="0" borderId="0" xfId="0" applyNumberFormat="1" applyFill="1" applyAlignment="1">
      <alignment horizontal="right"/>
    </xf>
    <xf numFmtId="178" fontId="0" fillId="0" borderId="0" xfId="0" applyNumberFormat="1" applyAlignment="1">
      <alignment horizontal="right"/>
    </xf>
    <xf numFmtId="178" fontId="0" fillId="0" borderId="0" xfId="16" applyNumberFormat="1" applyAlignment="1">
      <alignment horizontal="right"/>
    </xf>
    <xf numFmtId="178" fontId="0" fillId="0" borderId="0" xfId="16" applyNumberFormat="1" applyFont="1" applyAlignment="1">
      <alignment horizontal="right"/>
    </xf>
    <xf numFmtId="178" fontId="0" fillId="0" borderId="7" xfId="0" applyNumberFormat="1" applyFill="1" applyBorder="1" applyAlignment="1">
      <alignment horizontal="right"/>
    </xf>
    <xf numFmtId="178" fontId="0" fillId="0" borderId="9" xfId="0" applyNumberFormat="1" applyFill="1" applyBorder="1" applyAlignment="1">
      <alignment horizontal="right"/>
    </xf>
    <xf numFmtId="178" fontId="0" fillId="0" borderId="9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zoomScale="75" zoomScaleNormal="75" workbookViewId="0" topLeftCell="A1">
      <selection activeCell="B9" sqref="B9"/>
    </sheetView>
  </sheetViews>
  <sheetFormatPr defaultColWidth="9.00390625" defaultRowHeight="13.5"/>
  <cols>
    <col min="1" max="2" width="21.375" style="0" customWidth="1"/>
    <col min="3" max="6" width="12.625" style="11" customWidth="1"/>
    <col min="7" max="7" width="13.625" style="11" customWidth="1"/>
    <col min="8" max="8" width="13.625" style="0" customWidth="1"/>
    <col min="9" max="11" width="12.625" style="0" customWidth="1"/>
  </cols>
  <sheetData>
    <row r="1" ht="13.5">
      <c r="A1" t="s">
        <v>228</v>
      </c>
    </row>
    <row r="2" spans="1:11" ht="13.5">
      <c r="A2" s="21"/>
      <c r="B2" s="3"/>
      <c r="C2" s="26" t="s">
        <v>226</v>
      </c>
      <c r="D2" s="25"/>
      <c r="E2" s="24" t="s">
        <v>9</v>
      </c>
      <c r="F2" s="25"/>
      <c r="G2" s="22" t="s">
        <v>10</v>
      </c>
      <c r="H2" s="23"/>
      <c r="I2" s="2"/>
      <c r="J2" s="2"/>
      <c r="K2" s="4"/>
    </row>
    <row r="3" spans="1:11" ht="27">
      <c r="A3" s="27" t="s">
        <v>11</v>
      </c>
      <c r="B3" s="28"/>
      <c r="C3" s="12" t="s">
        <v>15</v>
      </c>
      <c r="D3" s="12" t="s">
        <v>18</v>
      </c>
      <c r="E3" s="12" t="s">
        <v>15</v>
      </c>
      <c r="F3" s="12" t="s">
        <v>19</v>
      </c>
      <c r="G3" s="12" t="s">
        <v>15</v>
      </c>
      <c r="H3" s="6" t="s">
        <v>20</v>
      </c>
      <c r="I3" s="7" t="s">
        <v>6</v>
      </c>
      <c r="J3" s="7" t="s">
        <v>7</v>
      </c>
      <c r="K3" s="8" t="s">
        <v>8</v>
      </c>
    </row>
    <row r="4" spans="1:11" ht="13.5">
      <c r="A4" s="5"/>
      <c r="B4" s="5"/>
      <c r="C4" s="13" t="s">
        <v>227</v>
      </c>
      <c r="D4" s="13" t="s">
        <v>227</v>
      </c>
      <c r="E4" s="13" t="s">
        <v>16</v>
      </c>
      <c r="F4" s="13" t="s">
        <v>3</v>
      </c>
      <c r="G4" s="13" t="s">
        <v>17</v>
      </c>
      <c r="H4" s="1" t="s">
        <v>4</v>
      </c>
      <c r="I4" s="1" t="s">
        <v>4</v>
      </c>
      <c r="J4" s="1" t="s">
        <v>4</v>
      </c>
      <c r="K4" s="1" t="s">
        <v>5</v>
      </c>
    </row>
    <row r="5" spans="1:11" ht="13.5">
      <c r="A5" s="9" t="s">
        <v>0</v>
      </c>
      <c r="B5" s="9"/>
      <c r="C5" s="14">
        <v>57063</v>
      </c>
      <c r="D5" s="14">
        <v>53891</v>
      </c>
      <c r="E5" s="14">
        <v>347469</v>
      </c>
      <c r="F5" s="14">
        <v>338914</v>
      </c>
      <c r="G5" s="14">
        <v>1251392126</v>
      </c>
      <c r="H5" s="15">
        <v>1126637898</v>
      </c>
      <c r="I5" s="16">
        <v>30834446</v>
      </c>
      <c r="J5" s="15">
        <v>71450392</v>
      </c>
      <c r="K5" s="17">
        <v>4374388</v>
      </c>
    </row>
    <row r="6" spans="1:11" ht="13.5">
      <c r="A6" s="9" t="s">
        <v>1</v>
      </c>
      <c r="B6" s="9"/>
      <c r="C6" s="14">
        <v>12711</v>
      </c>
      <c r="D6" s="14">
        <v>12014</v>
      </c>
      <c r="E6" s="14">
        <v>109227</v>
      </c>
      <c r="F6" s="14">
        <v>100558</v>
      </c>
      <c r="G6" s="14">
        <v>824764810</v>
      </c>
      <c r="H6" s="15">
        <v>718188810</v>
      </c>
      <c r="I6" s="17">
        <v>12840627</v>
      </c>
      <c r="J6" s="15">
        <v>33378385</v>
      </c>
      <c r="K6" s="17" t="s">
        <v>105</v>
      </c>
    </row>
    <row r="7" spans="1:11" ht="13.5">
      <c r="A7" s="9" t="s">
        <v>22</v>
      </c>
      <c r="B7" s="9"/>
      <c r="C7" s="14">
        <v>48</v>
      </c>
      <c r="D7" s="14">
        <f>SUM(D8)</f>
        <v>35</v>
      </c>
      <c r="E7" s="14">
        <v>501</v>
      </c>
      <c r="F7" s="14">
        <f>SUM(F8)</f>
        <v>603</v>
      </c>
      <c r="G7" s="14">
        <v>12722954</v>
      </c>
      <c r="H7" s="14">
        <f>SUM(H8)</f>
        <v>4610716</v>
      </c>
      <c r="I7" s="14">
        <f>SUM(I8)</f>
        <v>41671</v>
      </c>
      <c r="J7" s="14">
        <f>SUM(J8)</f>
        <v>210941</v>
      </c>
      <c r="K7" s="14" t="s">
        <v>105</v>
      </c>
    </row>
    <row r="8" spans="1:11" ht="13.5">
      <c r="A8" s="9" t="s">
        <v>23</v>
      </c>
      <c r="B8" s="9"/>
      <c r="C8" s="14">
        <v>48</v>
      </c>
      <c r="D8" s="14">
        <v>35</v>
      </c>
      <c r="E8" s="14">
        <v>501</v>
      </c>
      <c r="F8" s="14">
        <v>603</v>
      </c>
      <c r="G8" s="14">
        <v>12722954</v>
      </c>
      <c r="H8" s="15">
        <v>4610716</v>
      </c>
      <c r="I8" s="16">
        <v>41671</v>
      </c>
      <c r="J8" s="15">
        <v>210941</v>
      </c>
      <c r="K8" s="17" t="s">
        <v>12</v>
      </c>
    </row>
    <row r="9" spans="1:11" ht="27">
      <c r="A9" s="9"/>
      <c r="B9" s="9" t="s">
        <v>224</v>
      </c>
      <c r="C9" s="14" t="s">
        <v>13</v>
      </c>
      <c r="D9" s="14">
        <v>35</v>
      </c>
      <c r="E9" s="14" t="s">
        <v>13</v>
      </c>
      <c r="F9" s="14">
        <v>603</v>
      </c>
      <c r="G9" s="14" t="s">
        <v>13</v>
      </c>
      <c r="H9" s="15">
        <v>4610716</v>
      </c>
      <c r="I9" s="15">
        <v>41671</v>
      </c>
      <c r="J9" s="15">
        <v>210941</v>
      </c>
      <c r="K9" s="17" t="s">
        <v>12</v>
      </c>
    </row>
    <row r="10" spans="1:11" ht="13.5">
      <c r="A10" s="9" t="s">
        <v>215</v>
      </c>
      <c r="B10" s="9"/>
      <c r="C10" s="14">
        <v>664</v>
      </c>
      <c r="D10" s="14">
        <f>SUM(D11,D15)</f>
        <v>593</v>
      </c>
      <c r="E10" s="14">
        <v>4459</v>
      </c>
      <c r="F10" s="14">
        <f>SUM(F11,F15)</f>
        <v>3725</v>
      </c>
      <c r="G10" s="14">
        <v>19895043</v>
      </c>
      <c r="H10" s="14">
        <f>SUM(H11,H15)</f>
        <v>24793232</v>
      </c>
      <c r="I10" s="14">
        <f>SUM(I11,I15)</f>
        <v>289964</v>
      </c>
      <c r="J10" s="14">
        <f>SUM(J11,J15)</f>
        <v>2614993</v>
      </c>
      <c r="K10" s="14" t="s">
        <v>105</v>
      </c>
    </row>
    <row r="11" spans="1:11" ht="27">
      <c r="A11" s="9" t="s">
        <v>24</v>
      </c>
      <c r="B11" s="9"/>
      <c r="C11" s="14">
        <v>185</v>
      </c>
      <c r="D11" s="14">
        <v>150</v>
      </c>
      <c r="E11" s="14">
        <v>972</v>
      </c>
      <c r="F11" s="14">
        <v>736</v>
      </c>
      <c r="G11" s="14">
        <v>6099650</v>
      </c>
      <c r="H11" s="15">
        <v>4341951</v>
      </c>
      <c r="I11" s="16">
        <v>208719</v>
      </c>
      <c r="J11" s="15">
        <v>909225</v>
      </c>
      <c r="K11" s="17" t="s">
        <v>12</v>
      </c>
    </row>
    <row r="12" spans="1:11" ht="27">
      <c r="A12" s="9"/>
      <c r="B12" s="9" t="s">
        <v>25</v>
      </c>
      <c r="C12" s="14" t="s">
        <v>13</v>
      </c>
      <c r="D12" s="14">
        <v>8</v>
      </c>
      <c r="E12" s="14" t="s">
        <v>13</v>
      </c>
      <c r="F12" s="14">
        <v>31</v>
      </c>
      <c r="G12" s="14" t="s">
        <v>13</v>
      </c>
      <c r="H12" s="15">
        <v>132442</v>
      </c>
      <c r="I12" s="15">
        <v>1600</v>
      </c>
      <c r="J12" s="15">
        <v>5310</v>
      </c>
      <c r="K12" s="17" t="s">
        <v>12</v>
      </c>
    </row>
    <row r="13" spans="1:11" ht="13.5">
      <c r="A13" s="9"/>
      <c r="B13" s="9" t="s">
        <v>26</v>
      </c>
      <c r="C13" s="14" t="s">
        <v>13</v>
      </c>
      <c r="D13" s="14">
        <v>19</v>
      </c>
      <c r="E13" s="14" t="s">
        <v>13</v>
      </c>
      <c r="F13" s="14">
        <v>56</v>
      </c>
      <c r="G13" s="14" t="s">
        <v>13</v>
      </c>
      <c r="H13" s="15">
        <v>419056</v>
      </c>
      <c r="I13" s="15">
        <v>1082</v>
      </c>
      <c r="J13" s="15">
        <v>40975</v>
      </c>
      <c r="K13" s="17" t="s">
        <v>12</v>
      </c>
    </row>
    <row r="14" spans="1:11" ht="27">
      <c r="A14" s="9"/>
      <c r="B14" s="9" t="s">
        <v>27</v>
      </c>
      <c r="C14" s="14" t="s">
        <v>13</v>
      </c>
      <c r="D14" s="14">
        <v>123</v>
      </c>
      <c r="E14" s="14" t="s">
        <v>13</v>
      </c>
      <c r="F14" s="14">
        <v>649</v>
      </c>
      <c r="G14" s="14" t="s">
        <v>13</v>
      </c>
      <c r="H14" s="15">
        <v>3790453</v>
      </c>
      <c r="I14" s="15">
        <v>206037</v>
      </c>
      <c r="J14" s="15">
        <v>862940</v>
      </c>
      <c r="K14" s="17" t="s">
        <v>12</v>
      </c>
    </row>
    <row r="15" spans="1:11" ht="27">
      <c r="A15" s="9" t="s">
        <v>28</v>
      </c>
      <c r="B15" s="9"/>
      <c r="C15" s="14">
        <v>479</v>
      </c>
      <c r="D15" s="14">
        <v>443</v>
      </c>
      <c r="E15" s="14">
        <v>3487</v>
      </c>
      <c r="F15" s="14">
        <v>2989</v>
      </c>
      <c r="G15" s="14">
        <v>13795393</v>
      </c>
      <c r="H15" s="15">
        <v>20451281</v>
      </c>
      <c r="I15" s="16">
        <v>81245</v>
      </c>
      <c r="J15" s="15">
        <v>1705768</v>
      </c>
      <c r="K15" s="17" t="s">
        <v>12</v>
      </c>
    </row>
    <row r="16" spans="1:11" ht="13.5">
      <c r="A16" s="9"/>
      <c r="B16" s="9" t="s">
        <v>29</v>
      </c>
      <c r="C16" s="14" t="s">
        <v>13</v>
      </c>
      <c r="D16" s="14">
        <v>55</v>
      </c>
      <c r="E16" s="14" t="s">
        <v>13</v>
      </c>
      <c r="F16" s="14">
        <v>338</v>
      </c>
      <c r="G16" s="14" t="s">
        <v>13</v>
      </c>
      <c r="H16" s="15">
        <v>1295108</v>
      </c>
      <c r="I16" s="15">
        <v>6609</v>
      </c>
      <c r="J16" s="15">
        <v>189201</v>
      </c>
      <c r="K16" s="17" t="s">
        <v>12</v>
      </c>
    </row>
    <row r="17" spans="1:11" ht="27">
      <c r="A17" s="9"/>
      <c r="B17" s="9" t="s">
        <v>30</v>
      </c>
      <c r="C17" s="14" t="s">
        <v>13</v>
      </c>
      <c r="D17" s="14">
        <v>84</v>
      </c>
      <c r="E17" s="14" t="s">
        <v>13</v>
      </c>
      <c r="F17" s="14">
        <v>576</v>
      </c>
      <c r="G17" s="14" t="s">
        <v>13</v>
      </c>
      <c r="H17" s="15">
        <v>1657743</v>
      </c>
      <c r="I17" s="15">
        <v>4572</v>
      </c>
      <c r="J17" s="15">
        <v>295571</v>
      </c>
      <c r="K17" s="17" t="s">
        <v>12</v>
      </c>
    </row>
    <row r="18" spans="1:11" ht="13.5">
      <c r="A18" s="9"/>
      <c r="B18" s="9" t="s">
        <v>31</v>
      </c>
      <c r="C18" s="14" t="s">
        <v>13</v>
      </c>
      <c r="D18" s="14">
        <v>51</v>
      </c>
      <c r="E18" s="14" t="s">
        <v>13</v>
      </c>
      <c r="F18" s="14">
        <v>198</v>
      </c>
      <c r="G18" s="14" t="s">
        <v>13</v>
      </c>
      <c r="H18" s="15">
        <v>682324</v>
      </c>
      <c r="I18" s="15">
        <v>1372</v>
      </c>
      <c r="J18" s="15">
        <v>49675</v>
      </c>
      <c r="K18" s="17" t="s">
        <v>12</v>
      </c>
    </row>
    <row r="19" spans="1:11" ht="13.5">
      <c r="A19" s="9"/>
      <c r="B19" s="9" t="s">
        <v>32</v>
      </c>
      <c r="C19" s="14" t="s">
        <v>13</v>
      </c>
      <c r="D19" s="14">
        <v>54</v>
      </c>
      <c r="E19" s="14" t="s">
        <v>13</v>
      </c>
      <c r="F19" s="14">
        <v>489</v>
      </c>
      <c r="G19" s="14" t="s">
        <v>13</v>
      </c>
      <c r="H19" s="15">
        <v>2594390</v>
      </c>
      <c r="I19" s="15">
        <v>5957</v>
      </c>
      <c r="J19" s="15">
        <v>380033</v>
      </c>
      <c r="K19" s="17" t="s">
        <v>12</v>
      </c>
    </row>
    <row r="20" spans="1:11" ht="13.5">
      <c r="A20" s="9"/>
      <c r="B20" s="9" t="s">
        <v>33</v>
      </c>
      <c r="C20" s="14" t="s">
        <v>13</v>
      </c>
      <c r="D20" s="14">
        <v>49</v>
      </c>
      <c r="E20" s="14" t="s">
        <v>13</v>
      </c>
      <c r="F20" s="14">
        <v>435</v>
      </c>
      <c r="G20" s="14" t="s">
        <v>13</v>
      </c>
      <c r="H20" s="15">
        <v>1699390</v>
      </c>
      <c r="I20" s="15">
        <v>1746</v>
      </c>
      <c r="J20" s="15">
        <v>264805</v>
      </c>
      <c r="K20" s="17" t="s">
        <v>12</v>
      </c>
    </row>
    <row r="21" spans="1:11" ht="27">
      <c r="A21" s="9"/>
      <c r="B21" s="9" t="s">
        <v>34</v>
      </c>
      <c r="C21" s="14" t="s">
        <v>13</v>
      </c>
      <c r="D21" s="14">
        <v>16</v>
      </c>
      <c r="E21" s="14" t="s">
        <v>13</v>
      </c>
      <c r="F21" s="14">
        <v>81</v>
      </c>
      <c r="G21" s="14" t="s">
        <v>13</v>
      </c>
      <c r="H21" s="15">
        <v>223397</v>
      </c>
      <c r="I21" s="15">
        <v>318</v>
      </c>
      <c r="J21" s="15">
        <v>49179</v>
      </c>
      <c r="K21" s="17" t="s">
        <v>12</v>
      </c>
    </row>
    <row r="22" spans="1:11" ht="27">
      <c r="A22" s="9"/>
      <c r="B22" s="9" t="s">
        <v>35</v>
      </c>
      <c r="C22" s="14" t="s">
        <v>13</v>
      </c>
      <c r="D22" s="14">
        <v>13</v>
      </c>
      <c r="E22" s="14" t="s">
        <v>13</v>
      </c>
      <c r="F22" s="14">
        <v>108</v>
      </c>
      <c r="G22" s="14" t="s">
        <v>13</v>
      </c>
      <c r="H22" s="15">
        <v>206520</v>
      </c>
      <c r="I22" s="15">
        <v>2351</v>
      </c>
      <c r="J22" s="15">
        <v>40903</v>
      </c>
      <c r="K22" s="17" t="s">
        <v>12</v>
      </c>
    </row>
    <row r="23" spans="1:11" ht="27">
      <c r="A23" s="9"/>
      <c r="B23" s="9" t="s">
        <v>36</v>
      </c>
      <c r="C23" s="14" t="s">
        <v>13</v>
      </c>
      <c r="D23" s="14">
        <v>121</v>
      </c>
      <c r="E23" s="14" t="s">
        <v>13</v>
      </c>
      <c r="F23" s="14">
        <v>764</v>
      </c>
      <c r="G23" s="14" t="s">
        <v>13</v>
      </c>
      <c r="H23" s="15">
        <v>12092409</v>
      </c>
      <c r="I23" s="15">
        <v>58320</v>
      </c>
      <c r="J23" s="15">
        <v>436401</v>
      </c>
      <c r="K23" s="17" t="s">
        <v>12</v>
      </c>
    </row>
    <row r="24" spans="1:11" ht="13.5">
      <c r="A24" s="9" t="s">
        <v>216</v>
      </c>
      <c r="B24" s="9"/>
      <c r="C24" s="14">
        <v>3340</v>
      </c>
      <c r="D24" s="14">
        <f>SUM(D25,D33)</f>
        <v>3141</v>
      </c>
      <c r="E24" s="14">
        <v>32638</v>
      </c>
      <c r="F24" s="14">
        <f>SUM(F25,F33)</f>
        <v>29988</v>
      </c>
      <c r="G24" s="14">
        <v>242668217</v>
      </c>
      <c r="H24" s="14">
        <f>SUM(H25,H33)</f>
        <v>220121846</v>
      </c>
      <c r="I24" s="14">
        <f>SUM(I25,I33)</f>
        <v>1596694</v>
      </c>
      <c r="J24" s="14">
        <f>SUM(J25,J33)</f>
        <v>8086004</v>
      </c>
      <c r="K24" s="14" t="s">
        <v>105</v>
      </c>
    </row>
    <row r="25" spans="1:11" ht="27">
      <c r="A25" s="9" t="s">
        <v>37</v>
      </c>
      <c r="B25" s="9"/>
      <c r="C25" s="14">
        <v>1498</v>
      </c>
      <c r="D25" s="14">
        <v>1371</v>
      </c>
      <c r="E25" s="14">
        <v>15404</v>
      </c>
      <c r="F25" s="14">
        <v>13986</v>
      </c>
      <c r="G25" s="14">
        <v>136090522</v>
      </c>
      <c r="H25" s="15">
        <v>119023385</v>
      </c>
      <c r="I25" s="17">
        <v>973133</v>
      </c>
      <c r="J25" s="15">
        <v>4518626</v>
      </c>
      <c r="K25" s="17" t="s">
        <v>12</v>
      </c>
    </row>
    <row r="26" spans="1:11" ht="13.5">
      <c r="A26" s="9"/>
      <c r="B26" s="9" t="s">
        <v>38</v>
      </c>
      <c r="C26" s="14" t="s">
        <v>13</v>
      </c>
      <c r="D26" s="14">
        <v>75</v>
      </c>
      <c r="E26" s="14" t="s">
        <v>13</v>
      </c>
      <c r="F26" s="14">
        <v>627</v>
      </c>
      <c r="G26" s="14" t="s">
        <v>13</v>
      </c>
      <c r="H26" s="15">
        <v>4504094</v>
      </c>
      <c r="I26" s="15">
        <v>35533</v>
      </c>
      <c r="J26" s="15">
        <v>238997</v>
      </c>
      <c r="K26" s="17" t="s">
        <v>12</v>
      </c>
    </row>
    <row r="27" spans="1:11" ht="13.5">
      <c r="A27" s="9"/>
      <c r="B27" s="9" t="s">
        <v>39</v>
      </c>
      <c r="C27" s="14" t="s">
        <v>13</v>
      </c>
      <c r="D27" s="14">
        <v>25</v>
      </c>
      <c r="E27" s="14" t="s">
        <v>13</v>
      </c>
      <c r="F27" s="14">
        <v>195</v>
      </c>
      <c r="G27" s="14" t="s">
        <v>13</v>
      </c>
      <c r="H27" s="15">
        <v>4054333</v>
      </c>
      <c r="I27" s="15">
        <v>29577</v>
      </c>
      <c r="J27" s="15">
        <v>48529</v>
      </c>
      <c r="K27" s="17" t="s">
        <v>12</v>
      </c>
    </row>
    <row r="28" spans="1:11" ht="13.5">
      <c r="A28" s="9"/>
      <c r="B28" s="9" t="s">
        <v>40</v>
      </c>
      <c r="C28" s="14" t="s">
        <v>13</v>
      </c>
      <c r="D28" s="14">
        <v>275</v>
      </c>
      <c r="E28" s="14" t="s">
        <v>13</v>
      </c>
      <c r="F28" s="14">
        <v>2963</v>
      </c>
      <c r="G28" s="14" t="s">
        <v>13</v>
      </c>
      <c r="H28" s="15">
        <v>18325116</v>
      </c>
      <c r="I28" s="15">
        <v>63999</v>
      </c>
      <c r="J28" s="15">
        <v>76153</v>
      </c>
      <c r="K28" s="17" t="s">
        <v>12</v>
      </c>
    </row>
    <row r="29" spans="1:11" ht="13.5">
      <c r="A29" s="9"/>
      <c r="B29" s="9" t="s">
        <v>41</v>
      </c>
      <c r="C29" s="14" t="s">
        <v>13</v>
      </c>
      <c r="D29" s="14">
        <v>60</v>
      </c>
      <c r="E29" s="14" t="s">
        <v>13</v>
      </c>
      <c r="F29" s="14">
        <v>868</v>
      </c>
      <c r="G29" s="14" t="s">
        <v>13</v>
      </c>
      <c r="H29" s="15">
        <v>14453495</v>
      </c>
      <c r="I29" s="15">
        <v>7777</v>
      </c>
      <c r="J29" s="15">
        <v>264553</v>
      </c>
      <c r="K29" s="17" t="s">
        <v>12</v>
      </c>
    </row>
    <row r="30" spans="1:11" ht="13.5">
      <c r="A30" s="9"/>
      <c r="B30" s="9" t="s">
        <v>42</v>
      </c>
      <c r="C30" s="14" t="s">
        <v>13</v>
      </c>
      <c r="D30" s="14">
        <v>247</v>
      </c>
      <c r="E30" s="14" t="s">
        <v>13</v>
      </c>
      <c r="F30" s="14">
        <v>1946</v>
      </c>
      <c r="G30" s="14" t="s">
        <v>13</v>
      </c>
      <c r="H30" s="15">
        <v>8197850</v>
      </c>
      <c r="I30" s="15">
        <v>23108</v>
      </c>
      <c r="J30" s="15">
        <v>130773</v>
      </c>
      <c r="K30" s="17" t="s">
        <v>12</v>
      </c>
    </row>
    <row r="31" spans="1:11" ht="13.5">
      <c r="A31" s="9"/>
      <c r="B31" s="9" t="s">
        <v>43</v>
      </c>
      <c r="C31" s="14" t="s">
        <v>13</v>
      </c>
      <c r="D31" s="14">
        <v>568</v>
      </c>
      <c r="E31" s="14" t="s">
        <v>13</v>
      </c>
      <c r="F31" s="14">
        <v>6199</v>
      </c>
      <c r="G31" s="14" t="s">
        <v>13</v>
      </c>
      <c r="H31" s="15">
        <v>63810281</v>
      </c>
      <c r="I31" s="15">
        <v>747494</v>
      </c>
      <c r="J31" s="15">
        <v>3561727</v>
      </c>
      <c r="K31" s="17" t="s">
        <v>12</v>
      </c>
    </row>
    <row r="32" spans="1:11" ht="27">
      <c r="A32" s="9"/>
      <c r="B32" s="9" t="s">
        <v>44</v>
      </c>
      <c r="C32" s="14" t="s">
        <v>13</v>
      </c>
      <c r="D32" s="14">
        <v>121</v>
      </c>
      <c r="E32" s="14" t="s">
        <v>13</v>
      </c>
      <c r="F32" s="14">
        <v>1188</v>
      </c>
      <c r="G32" s="14" t="s">
        <v>13</v>
      </c>
      <c r="H32" s="15">
        <v>5678216</v>
      </c>
      <c r="I32" s="15">
        <v>65645</v>
      </c>
      <c r="J32" s="15">
        <v>197894</v>
      </c>
      <c r="K32" s="17" t="s">
        <v>12</v>
      </c>
    </row>
    <row r="33" spans="1:11" ht="13.5">
      <c r="A33" s="9" t="s">
        <v>45</v>
      </c>
      <c r="B33" s="9"/>
      <c r="C33" s="14">
        <v>1842</v>
      </c>
      <c r="D33" s="14">
        <v>1770</v>
      </c>
      <c r="E33" s="14">
        <v>17234</v>
      </c>
      <c r="F33" s="14">
        <v>16002</v>
      </c>
      <c r="G33" s="14">
        <v>106577695</v>
      </c>
      <c r="H33" s="15">
        <v>101098461</v>
      </c>
      <c r="I33" s="17">
        <v>623561</v>
      </c>
      <c r="J33" s="15">
        <v>3567378</v>
      </c>
      <c r="K33" s="17" t="s">
        <v>12</v>
      </c>
    </row>
    <row r="34" spans="1:11" ht="13.5">
      <c r="A34" s="9"/>
      <c r="B34" s="9" t="s">
        <v>46</v>
      </c>
      <c r="C34" s="14" t="s">
        <v>13</v>
      </c>
      <c r="D34" s="14">
        <v>22</v>
      </c>
      <c r="E34" s="14" t="s">
        <v>13</v>
      </c>
      <c r="F34" s="14">
        <v>231</v>
      </c>
      <c r="G34" s="14" t="s">
        <v>13</v>
      </c>
      <c r="H34" s="15">
        <v>1543253</v>
      </c>
      <c r="I34" s="15">
        <v>13216</v>
      </c>
      <c r="J34" s="15">
        <v>45650</v>
      </c>
      <c r="K34" s="17" t="s">
        <v>12</v>
      </c>
    </row>
    <row r="35" spans="1:11" ht="27">
      <c r="A35" s="9"/>
      <c r="B35" s="9" t="s">
        <v>47</v>
      </c>
      <c r="C35" s="14" t="s">
        <v>13</v>
      </c>
      <c r="D35" s="14">
        <v>36</v>
      </c>
      <c r="E35" s="14" t="s">
        <v>13</v>
      </c>
      <c r="F35" s="14">
        <v>188</v>
      </c>
      <c r="G35" s="14" t="s">
        <v>13</v>
      </c>
      <c r="H35" s="15">
        <v>1649941</v>
      </c>
      <c r="I35" s="15">
        <v>5011</v>
      </c>
      <c r="J35" s="15">
        <v>38219</v>
      </c>
      <c r="K35" s="17" t="s">
        <v>12</v>
      </c>
    </row>
    <row r="36" spans="1:11" ht="13.5">
      <c r="A36" s="9"/>
      <c r="B36" s="9" t="s">
        <v>48</v>
      </c>
      <c r="C36" s="14" t="s">
        <v>13</v>
      </c>
      <c r="D36" s="14">
        <v>136</v>
      </c>
      <c r="E36" s="14" t="s">
        <v>13</v>
      </c>
      <c r="F36" s="14">
        <v>1590</v>
      </c>
      <c r="G36" s="14" t="s">
        <v>13</v>
      </c>
      <c r="H36" s="15">
        <v>23868016</v>
      </c>
      <c r="I36" s="15">
        <v>213502</v>
      </c>
      <c r="J36" s="15">
        <v>484612</v>
      </c>
      <c r="K36" s="17" t="s">
        <v>12</v>
      </c>
    </row>
    <row r="37" spans="1:11" ht="13.5">
      <c r="A37" s="9"/>
      <c r="B37" s="9" t="s">
        <v>49</v>
      </c>
      <c r="C37" s="14" t="s">
        <v>13</v>
      </c>
      <c r="D37" s="14">
        <v>209</v>
      </c>
      <c r="E37" s="14" t="s">
        <v>13</v>
      </c>
      <c r="F37" s="14">
        <v>1656</v>
      </c>
      <c r="G37" s="14" t="s">
        <v>13</v>
      </c>
      <c r="H37" s="15">
        <v>4252759</v>
      </c>
      <c r="I37" s="15">
        <v>16583</v>
      </c>
      <c r="J37" s="15">
        <v>554249</v>
      </c>
      <c r="K37" s="17" t="s">
        <v>12</v>
      </c>
    </row>
    <row r="38" spans="1:11" ht="27">
      <c r="A38" s="9"/>
      <c r="B38" s="9" t="s">
        <v>50</v>
      </c>
      <c r="C38" s="14" t="s">
        <v>13</v>
      </c>
      <c r="D38" s="14">
        <v>29</v>
      </c>
      <c r="E38" s="14" t="s">
        <v>13</v>
      </c>
      <c r="F38" s="14">
        <v>222</v>
      </c>
      <c r="G38" s="14" t="s">
        <v>13</v>
      </c>
      <c r="H38" s="15">
        <v>1704929</v>
      </c>
      <c r="I38" s="15">
        <v>687</v>
      </c>
      <c r="J38" s="15">
        <v>228459</v>
      </c>
      <c r="K38" s="17" t="s">
        <v>12</v>
      </c>
    </row>
    <row r="39" spans="1:11" ht="13.5">
      <c r="A39" s="9"/>
      <c r="B39" s="9" t="s">
        <v>51</v>
      </c>
      <c r="C39" s="14" t="s">
        <v>13</v>
      </c>
      <c r="D39" s="14">
        <v>211</v>
      </c>
      <c r="E39" s="14" t="s">
        <v>13</v>
      </c>
      <c r="F39" s="14">
        <v>1769</v>
      </c>
      <c r="G39" s="14" t="s">
        <v>13</v>
      </c>
      <c r="H39" s="15">
        <v>8878817</v>
      </c>
      <c r="I39" s="15">
        <v>2713</v>
      </c>
      <c r="J39" s="15">
        <v>268379</v>
      </c>
      <c r="K39" s="17" t="s">
        <v>12</v>
      </c>
    </row>
    <row r="40" spans="1:11" ht="13.5">
      <c r="A40" s="9"/>
      <c r="B40" s="9" t="s">
        <v>52</v>
      </c>
      <c r="C40" s="14" t="s">
        <v>13</v>
      </c>
      <c r="D40" s="14">
        <v>131</v>
      </c>
      <c r="E40" s="14" t="s">
        <v>13</v>
      </c>
      <c r="F40" s="14">
        <v>1255</v>
      </c>
      <c r="G40" s="14" t="s">
        <v>13</v>
      </c>
      <c r="H40" s="15">
        <v>9473794</v>
      </c>
      <c r="I40" s="15">
        <v>18919</v>
      </c>
      <c r="J40" s="15">
        <v>225318</v>
      </c>
      <c r="K40" s="17" t="s">
        <v>12</v>
      </c>
    </row>
    <row r="41" spans="1:11" ht="13.5">
      <c r="A41" s="9"/>
      <c r="B41" s="9" t="s">
        <v>53</v>
      </c>
      <c r="C41" s="14" t="s">
        <v>13</v>
      </c>
      <c r="D41" s="14">
        <v>245</v>
      </c>
      <c r="E41" s="14" t="s">
        <v>13</v>
      </c>
      <c r="F41" s="14">
        <v>1380</v>
      </c>
      <c r="G41" s="14" t="s">
        <v>13</v>
      </c>
      <c r="H41" s="15">
        <v>6510118</v>
      </c>
      <c r="I41" s="15">
        <v>73143</v>
      </c>
      <c r="J41" s="15">
        <v>599784</v>
      </c>
      <c r="K41" s="17" t="s">
        <v>12</v>
      </c>
    </row>
    <row r="42" spans="1:11" ht="27">
      <c r="A42" s="9"/>
      <c r="B42" s="9" t="s">
        <v>54</v>
      </c>
      <c r="C42" s="14" t="s">
        <v>13</v>
      </c>
      <c r="D42" s="14">
        <v>751</v>
      </c>
      <c r="E42" s="14" t="s">
        <v>13</v>
      </c>
      <c r="F42" s="14">
        <v>7711</v>
      </c>
      <c r="G42" s="14" t="s">
        <v>13</v>
      </c>
      <c r="H42" s="15">
        <v>43216834</v>
      </c>
      <c r="I42" s="15">
        <v>279787</v>
      </c>
      <c r="J42" s="15">
        <v>1122708</v>
      </c>
      <c r="K42" s="17" t="s">
        <v>12</v>
      </c>
    </row>
    <row r="43" spans="1:11" ht="27">
      <c r="A43" s="9" t="s">
        <v>217</v>
      </c>
      <c r="B43" s="9"/>
      <c r="C43" s="14">
        <v>2914</v>
      </c>
      <c r="D43" s="14">
        <f>SUM(D44,D49,D54,D59)</f>
        <v>2753</v>
      </c>
      <c r="E43" s="14">
        <v>21351</v>
      </c>
      <c r="F43" s="14">
        <f>SUM(F44,F49,F54,F59)</f>
        <v>19845</v>
      </c>
      <c r="G43" s="14">
        <v>180618745</v>
      </c>
      <c r="H43" s="14">
        <f>SUM(H44,H49,H54,H59)</f>
        <v>164346024</v>
      </c>
      <c r="I43" s="14">
        <f>SUM(I44,I49,I54,I59)</f>
        <v>2189529</v>
      </c>
      <c r="J43" s="14">
        <f>SUM(J44,J49,J54,J59)</f>
        <v>7118804</v>
      </c>
      <c r="K43" s="14" t="s">
        <v>105</v>
      </c>
    </row>
    <row r="44" spans="1:11" ht="13.5">
      <c r="A44" s="9" t="s">
        <v>55</v>
      </c>
      <c r="B44" s="9"/>
      <c r="C44" s="14">
        <v>1530</v>
      </c>
      <c r="D44" s="14">
        <v>1397</v>
      </c>
      <c r="E44" s="14">
        <v>10982</v>
      </c>
      <c r="F44" s="14">
        <v>9289</v>
      </c>
      <c r="G44" s="14">
        <v>73705371</v>
      </c>
      <c r="H44" s="15">
        <v>65110617</v>
      </c>
      <c r="I44" s="17">
        <v>1093636</v>
      </c>
      <c r="J44" s="15">
        <v>3558157</v>
      </c>
      <c r="K44" s="17" t="s">
        <v>12</v>
      </c>
    </row>
    <row r="45" spans="1:11" ht="13.5">
      <c r="A45" s="9"/>
      <c r="B45" s="9" t="s">
        <v>56</v>
      </c>
      <c r="C45" s="14" t="s">
        <v>13</v>
      </c>
      <c r="D45" s="14">
        <v>427</v>
      </c>
      <c r="E45" s="14" t="s">
        <v>13</v>
      </c>
      <c r="F45" s="14">
        <v>2581</v>
      </c>
      <c r="G45" s="14" t="s">
        <v>13</v>
      </c>
      <c r="H45" s="15">
        <v>16844148</v>
      </c>
      <c r="I45" s="15">
        <v>282596</v>
      </c>
      <c r="J45" s="15">
        <v>1228417</v>
      </c>
      <c r="K45" s="17" t="s">
        <v>12</v>
      </c>
    </row>
    <row r="46" spans="1:11" ht="13.5">
      <c r="A46" s="9"/>
      <c r="B46" s="9" t="s">
        <v>57</v>
      </c>
      <c r="C46" s="14" t="s">
        <v>13</v>
      </c>
      <c r="D46" s="14">
        <v>27</v>
      </c>
      <c r="E46" s="14" t="s">
        <v>13</v>
      </c>
      <c r="F46" s="14">
        <v>140</v>
      </c>
      <c r="G46" s="14" t="s">
        <v>13</v>
      </c>
      <c r="H46" s="15">
        <v>2354398</v>
      </c>
      <c r="I46" s="15">
        <v>36177</v>
      </c>
      <c r="J46" s="15">
        <v>149001</v>
      </c>
      <c r="K46" s="17" t="s">
        <v>12</v>
      </c>
    </row>
    <row r="47" spans="1:11" ht="13.5">
      <c r="A47" s="9"/>
      <c r="B47" s="9" t="s">
        <v>58</v>
      </c>
      <c r="C47" s="14" t="s">
        <v>13</v>
      </c>
      <c r="D47" s="14">
        <v>49</v>
      </c>
      <c r="E47" s="14" t="s">
        <v>13</v>
      </c>
      <c r="F47" s="14">
        <v>257</v>
      </c>
      <c r="G47" s="14" t="s">
        <v>13</v>
      </c>
      <c r="H47" s="15">
        <v>583618</v>
      </c>
      <c r="I47" s="15">
        <v>41898</v>
      </c>
      <c r="J47" s="15">
        <v>65148</v>
      </c>
      <c r="K47" s="17" t="s">
        <v>12</v>
      </c>
    </row>
    <row r="48" spans="1:11" ht="27">
      <c r="A48" s="9"/>
      <c r="B48" s="9" t="s">
        <v>59</v>
      </c>
      <c r="C48" s="14" t="s">
        <v>13</v>
      </c>
      <c r="D48" s="14">
        <v>894</v>
      </c>
      <c r="E48" s="14" t="s">
        <v>13</v>
      </c>
      <c r="F48" s="14">
        <v>6311</v>
      </c>
      <c r="G48" s="14" t="s">
        <v>13</v>
      </c>
      <c r="H48" s="15">
        <v>45328453</v>
      </c>
      <c r="I48" s="15">
        <v>732965</v>
      </c>
      <c r="J48" s="15">
        <v>2115591</v>
      </c>
      <c r="K48" s="17" t="s">
        <v>12</v>
      </c>
    </row>
    <row r="49" spans="1:11" ht="13.5">
      <c r="A49" s="9" t="s">
        <v>60</v>
      </c>
      <c r="B49" s="9"/>
      <c r="C49" s="14">
        <v>504</v>
      </c>
      <c r="D49" s="14">
        <v>513</v>
      </c>
      <c r="E49" s="14">
        <v>3474</v>
      </c>
      <c r="F49" s="14">
        <v>3526</v>
      </c>
      <c r="G49" s="14">
        <v>34010839</v>
      </c>
      <c r="H49" s="15">
        <v>31628643</v>
      </c>
      <c r="I49" s="16">
        <v>284215</v>
      </c>
      <c r="J49" s="15">
        <v>1090794</v>
      </c>
      <c r="K49" s="17" t="s">
        <v>12</v>
      </c>
    </row>
    <row r="50" spans="1:11" ht="13.5">
      <c r="A50" s="9"/>
      <c r="B50" s="9" t="s">
        <v>61</v>
      </c>
      <c r="C50" s="14" t="s">
        <v>13</v>
      </c>
      <c r="D50" s="14">
        <v>169</v>
      </c>
      <c r="E50" s="14" t="s">
        <v>13</v>
      </c>
      <c r="F50" s="14">
        <v>1069</v>
      </c>
      <c r="G50" s="14" t="s">
        <v>13</v>
      </c>
      <c r="H50" s="15">
        <v>7874883</v>
      </c>
      <c r="I50" s="15">
        <v>100009</v>
      </c>
      <c r="J50" s="15">
        <v>294053</v>
      </c>
      <c r="K50" s="17" t="s">
        <v>12</v>
      </c>
    </row>
    <row r="51" spans="1:11" ht="13.5">
      <c r="A51" s="9"/>
      <c r="B51" s="9" t="s">
        <v>62</v>
      </c>
      <c r="C51" s="14" t="s">
        <v>13</v>
      </c>
      <c r="D51" s="14">
        <v>7</v>
      </c>
      <c r="E51" s="14" t="s">
        <v>13</v>
      </c>
      <c r="F51" s="14">
        <v>49</v>
      </c>
      <c r="G51" s="14" t="s">
        <v>13</v>
      </c>
      <c r="H51" s="15">
        <v>289499</v>
      </c>
      <c r="I51" s="15">
        <v>60</v>
      </c>
      <c r="J51" s="15">
        <v>12278</v>
      </c>
      <c r="K51" s="17" t="s">
        <v>12</v>
      </c>
    </row>
    <row r="52" spans="1:11" ht="13.5">
      <c r="A52" s="9"/>
      <c r="B52" s="9" t="s">
        <v>63</v>
      </c>
      <c r="C52" s="14" t="s">
        <v>13</v>
      </c>
      <c r="D52" s="14">
        <v>6</v>
      </c>
      <c r="E52" s="14" t="s">
        <v>13</v>
      </c>
      <c r="F52" s="14">
        <v>48</v>
      </c>
      <c r="G52" s="14" t="s">
        <v>13</v>
      </c>
      <c r="H52" s="15">
        <v>371540</v>
      </c>
      <c r="I52" s="15" t="s">
        <v>105</v>
      </c>
      <c r="J52" s="15">
        <v>51596</v>
      </c>
      <c r="K52" s="17" t="s">
        <v>12</v>
      </c>
    </row>
    <row r="53" spans="1:11" ht="27">
      <c r="A53" s="9"/>
      <c r="B53" s="9" t="s">
        <v>64</v>
      </c>
      <c r="C53" s="14" t="s">
        <v>13</v>
      </c>
      <c r="D53" s="14">
        <v>331</v>
      </c>
      <c r="E53" s="14" t="s">
        <v>13</v>
      </c>
      <c r="F53" s="14">
        <v>2360</v>
      </c>
      <c r="G53" s="14" t="s">
        <v>13</v>
      </c>
      <c r="H53" s="15">
        <v>23092721</v>
      </c>
      <c r="I53" s="15">
        <v>184146</v>
      </c>
      <c r="J53" s="15">
        <v>732867</v>
      </c>
      <c r="K53" s="17" t="s">
        <v>12</v>
      </c>
    </row>
    <row r="54" spans="1:11" ht="27">
      <c r="A54" s="9" t="s">
        <v>69</v>
      </c>
      <c r="B54" s="9"/>
      <c r="C54" s="14">
        <v>456</v>
      </c>
      <c r="D54" s="14">
        <v>490</v>
      </c>
      <c r="E54" s="14">
        <v>4702</v>
      </c>
      <c r="F54" s="14">
        <v>4881</v>
      </c>
      <c r="G54" s="14">
        <v>67480281</v>
      </c>
      <c r="H54" s="15">
        <v>63591552</v>
      </c>
      <c r="I54" s="16">
        <v>631756</v>
      </c>
      <c r="J54" s="15">
        <v>2313490</v>
      </c>
      <c r="K54" s="17" t="s">
        <v>12</v>
      </c>
    </row>
    <row r="55" spans="1:11" ht="13.5">
      <c r="A55" s="9"/>
      <c r="B55" s="9" t="s">
        <v>65</v>
      </c>
      <c r="C55" s="14" t="s">
        <v>13</v>
      </c>
      <c r="D55" s="14">
        <v>172</v>
      </c>
      <c r="E55" s="14" t="s">
        <v>13</v>
      </c>
      <c r="F55" s="14">
        <v>1880</v>
      </c>
      <c r="G55" s="14" t="s">
        <v>13</v>
      </c>
      <c r="H55" s="15">
        <v>29982876</v>
      </c>
      <c r="I55" s="15">
        <v>326700</v>
      </c>
      <c r="J55" s="15">
        <v>297879</v>
      </c>
      <c r="K55" s="17" t="s">
        <v>12</v>
      </c>
    </row>
    <row r="56" spans="1:11" ht="27">
      <c r="A56" s="9"/>
      <c r="B56" s="9" t="s">
        <v>66</v>
      </c>
      <c r="C56" s="14" t="s">
        <v>13</v>
      </c>
      <c r="D56" s="14">
        <v>12</v>
      </c>
      <c r="E56" s="14" t="s">
        <v>13</v>
      </c>
      <c r="F56" s="14">
        <v>127</v>
      </c>
      <c r="G56" s="14" t="s">
        <v>13</v>
      </c>
      <c r="H56" s="15">
        <v>5920503</v>
      </c>
      <c r="I56" s="15">
        <v>47413</v>
      </c>
      <c r="J56" s="15">
        <v>359930</v>
      </c>
      <c r="K56" s="17" t="s">
        <v>12</v>
      </c>
    </row>
    <row r="57" spans="1:11" ht="13.5">
      <c r="A57" s="9"/>
      <c r="B57" s="9" t="s">
        <v>67</v>
      </c>
      <c r="C57" s="14" t="s">
        <v>13</v>
      </c>
      <c r="D57" s="14">
        <v>236</v>
      </c>
      <c r="E57" s="14" t="s">
        <v>13</v>
      </c>
      <c r="F57" s="14">
        <v>2342</v>
      </c>
      <c r="G57" s="14" t="s">
        <v>13</v>
      </c>
      <c r="H57" s="15">
        <v>21231850</v>
      </c>
      <c r="I57" s="15">
        <v>201288</v>
      </c>
      <c r="J57" s="15">
        <v>1305005</v>
      </c>
      <c r="K57" s="17" t="s">
        <v>12</v>
      </c>
    </row>
    <row r="58" spans="1:11" ht="13.5">
      <c r="A58" s="9"/>
      <c r="B58" s="9" t="s">
        <v>68</v>
      </c>
      <c r="C58" s="14" t="s">
        <v>13</v>
      </c>
      <c r="D58" s="14">
        <v>70</v>
      </c>
      <c r="E58" s="14" t="s">
        <v>13</v>
      </c>
      <c r="F58" s="14">
        <v>532</v>
      </c>
      <c r="G58" s="14" t="s">
        <v>13</v>
      </c>
      <c r="H58" s="15">
        <v>6456323</v>
      </c>
      <c r="I58" s="15">
        <v>56355</v>
      </c>
      <c r="J58" s="15">
        <v>350676</v>
      </c>
      <c r="K58" s="17" t="s">
        <v>12</v>
      </c>
    </row>
    <row r="59" spans="1:11" ht="13.5">
      <c r="A59" s="9" t="s">
        <v>70</v>
      </c>
      <c r="B59" s="9"/>
      <c r="C59" s="14">
        <v>424</v>
      </c>
      <c r="D59" s="14">
        <v>353</v>
      </c>
      <c r="E59" s="14">
        <v>2193</v>
      </c>
      <c r="F59" s="14">
        <v>2149</v>
      </c>
      <c r="G59" s="14">
        <v>5422254</v>
      </c>
      <c r="H59" s="15">
        <v>4015212</v>
      </c>
      <c r="I59" s="16">
        <v>179922</v>
      </c>
      <c r="J59" s="15">
        <v>156363</v>
      </c>
      <c r="K59" s="17" t="s">
        <v>12</v>
      </c>
    </row>
    <row r="60" spans="1:11" ht="27">
      <c r="A60" s="9"/>
      <c r="B60" s="9" t="s">
        <v>71</v>
      </c>
      <c r="C60" s="14" t="s">
        <v>13</v>
      </c>
      <c r="D60" s="14">
        <v>33</v>
      </c>
      <c r="E60" s="14" t="s">
        <v>13</v>
      </c>
      <c r="F60" s="14">
        <v>122</v>
      </c>
      <c r="G60" s="14" t="s">
        <v>13</v>
      </c>
      <c r="H60" s="15">
        <v>160408</v>
      </c>
      <c r="I60" s="15">
        <v>4775</v>
      </c>
      <c r="J60" s="15">
        <v>7871</v>
      </c>
      <c r="K60" s="17" t="s">
        <v>12</v>
      </c>
    </row>
    <row r="61" spans="1:11" ht="13.5">
      <c r="A61" s="9"/>
      <c r="B61" s="9" t="s">
        <v>72</v>
      </c>
      <c r="C61" s="14" t="s">
        <v>13</v>
      </c>
      <c r="D61" s="14">
        <v>95</v>
      </c>
      <c r="E61" s="14" t="s">
        <v>13</v>
      </c>
      <c r="F61" s="14">
        <v>517</v>
      </c>
      <c r="G61" s="14" t="s">
        <v>13</v>
      </c>
      <c r="H61" s="15">
        <v>1098660</v>
      </c>
      <c r="I61" s="15">
        <v>36247</v>
      </c>
      <c r="J61" s="15">
        <v>29176</v>
      </c>
      <c r="K61" s="17" t="s">
        <v>12</v>
      </c>
    </row>
    <row r="62" spans="1:11" ht="27">
      <c r="A62" s="9"/>
      <c r="B62" s="9" t="s">
        <v>73</v>
      </c>
      <c r="C62" s="14" t="s">
        <v>13</v>
      </c>
      <c r="D62" s="14">
        <v>80</v>
      </c>
      <c r="E62" s="14" t="s">
        <v>13</v>
      </c>
      <c r="F62" s="14">
        <v>438</v>
      </c>
      <c r="G62" s="14" t="s">
        <v>13</v>
      </c>
      <c r="H62" s="15">
        <v>1113184</v>
      </c>
      <c r="I62" s="15">
        <v>38207</v>
      </c>
      <c r="J62" s="15">
        <v>76335</v>
      </c>
      <c r="K62" s="17" t="s">
        <v>12</v>
      </c>
    </row>
    <row r="63" spans="1:11" ht="13.5">
      <c r="A63" s="9"/>
      <c r="B63" s="9" t="s">
        <v>74</v>
      </c>
      <c r="C63" s="14" t="s">
        <v>13</v>
      </c>
      <c r="D63" s="14">
        <v>122</v>
      </c>
      <c r="E63" s="14" t="s">
        <v>13</v>
      </c>
      <c r="F63" s="14">
        <v>923</v>
      </c>
      <c r="G63" s="14" t="s">
        <v>13</v>
      </c>
      <c r="H63" s="15">
        <v>1396148</v>
      </c>
      <c r="I63" s="15">
        <v>88187</v>
      </c>
      <c r="J63" s="15">
        <v>31823</v>
      </c>
      <c r="K63" s="17" t="s">
        <v>12</v>
      </c>
    </row>
    <row r="64" spans="1:11" ht="27">
      <c r="A64" s="9"/>
      <c r="B64" s="9" t="s">
        <v>75</v>
      </c>
      <c r="C64" s="14" t="s">
        <v>13</v>
      </c>
      <c r="D64" s="14">
        <v>23</v>
      </c>
      <c r="E64" s="14" t="s">
        <v>13</v>
      </c>
      <c r="F64" s="14">
        <v>149</v>
      </c>
      <c r="G64" s="14" t="s">
        <v>13</v>
      </c>
      <c r="H64" s="15">
        <v>246812</v>
      </c>
      <c r="I64" s="15">
        <v>12506</v>
      </c>
      <c r="J64" s="15">
        <v>11158</v>
      </c>
      <c r="K64" s="17" t="s">
        <v>12</v>
      </c>
    </row>
    <row r="65" spans="1:11" ht="13.5">
      <c r="A65" s="9" t="s">
        <v>218</v>
      </c>
      <c r="B65" s="9"/>
      <c r="C65" s="14">
        <v>2881</v>
      </c>
      <c r="D65" s="14">
        <f>SUM(D66,D72,D76,D79)</f>
        <v>2818</v>
      </c>
      <c r="E65" s="14">
        <v>26419</v>
      </c>
      <c r="F65" s="14">
        <f>SUM(F66,F72,F76,F79)</f>
        <v>25230</v>
      </c>
      <c r="G65" s="14">
        <v>215701043</v>
      </c>
      <c r="H65" s="14">
        <f>SUM(H66,H72,H76,H79)</f>
        <v>187765084</v>
      </c>
      <c r="I65" s="14">
        <f>SUM(I66,I72,I76,I79)</f>
        <v>7045568</v>
      </c>
      <c r="J65" s="14">
        <f>SUM(J66,J72,J76,J79)</f>
        <v>7982947</v>
      </c>
      <c r="K65" s="14" t="s">
        <v>105</v>
      </c>
    </row>
    <row r="66" spans="1:11" ht="13.5">
      <c r="A66" s="9" t="s">
        <v>76</v>
      </c>
      <c r="B66" s="9"/>
      <c r="C66" s="14">
        <v>1173</v>
      </c>
      <c r="D66" s="14">
        <v>1184</v>
      </c>
      <c r="E66" s="14">
        <v>8890</v>
      </c>
      <c r="F66" s="14">
        <v>8867</v>
      </c>
      <c r="G66" s="14">
        <v>61772815</v>
      </c>
      <c r="H66" s="15">
        <v>55483966</v>
      </c>
      <c r="I66" s="17">
        <v>2602443</v>
      </c>
      <c r="J66" s="15">
        <v>3151860</v>
      </c>
      <c r="K66" s="17" t="s">
        <v>12</v>
      </c>
    </row>
    <row r="67" spans="1:11" ht="27">
      <c r="A67" s="9"/>
      <c r="B67" s="9" t="s">
        <v>77</v>
      </c>
      <c r="C67" s="14" t="s">
        <v>13</v>
      </c>
      <c r="D67" s="14">
        <v>66</v>
      </c>
      <c r="E67" s="14" t="s">
        <v>13</v>
      </c>
      <c r="F67" s="14">
        <v>402</v>
      </c>
      <c r="G67" s="14" t="s">
        <v>13</v>
      </c>
      <c r="H67" s="15">
        <v>1341784</v>
      </c>
      <c r="I67" s="15">
        <v>38440</v>
      </c>
      <c r="J67" s="15">
        <v>836905</v>
      </c>
      <c r="K67" s="17" t="s">
        <v>12</v>
      </c>
    </row>
    <row r="68" spans="1:11" ht="27">
      <c r="A68" s="9"/>
      <c r="B68" s="9" t="s">
        <v>78</v>
      </c>
      <c r="C68" s="14" t="s">
        <v>13</v>
      </c>
      <c r="D68" s="14">
        <v>64</v>
      </c>
      <c r="E68" s="14" t="s">
        <v>13</v>
      </c>
      <c r="F68" s="14">
        <v>609</v>
      </c>
      <c r="G68" s="14" t="s">
        <v>13</v>
      </c>
      <c r="H68" s="15">
        <v>2604857</v>
      </c>
      <c r="I68" s="15">
        <v>711969</v>
      </c>
      <c r="J68" s="15">
        <v>125390</v>
      </c>
      <c r="K68" s="17" t="s">
        <v>12</v>
      </c>
    </row>
    <row r="69" spans="1:11" ht="27">
      <c r="A69" s="9"/>
      <c r="B69" s="9" t="s">
        <v>79</v>
      </c>
      <c r="C69" s="14" t="s">
        <v>13</v>
      </c>
      <c r="D69" s="14">
        <v>121</v>
      </c>
      <c r="E69" s="14" t="s">
        <v>13</v>
      </c>
      <c r="F69" s="14">
        <v>783</v>
      </c>
      <c r="G69" s="14" t="s">
        <v>13</v>
      </c>
      <c r="H69" s="15">
        <v>8159493</v>
      </c>
      <c r="I69" s="15">
        <v>327439</v>
      </c>
      <c r="J69" s="15">
        <v>248354</v>
      </c>
      <c r="K69" s="17" t="s">
        <v>12</v>
      </c>
    </row>
    <row r="70" spans="1:11" ht="27">
      <c r="A70" s="9"/>
      <c r="B70" s="9" t="s">
        <v>80</v>
      </c>
      <c r="C70" s="14" t="s">
        <v>13</v>
      </c>
      <c r="D70" s="14">
        <v>127</v>
      </c>
      <c r="E70" s="14" t="s">
        <v>13</v>
      </c>
      <c r="F70" s="14">
        <v>1278</v>
      </c>
      <c r="G70" s="14" t="s">
        <v>13</v>
      </c>
      <c r="H70" s="15">
        <v>3927829</v>
      </c>
      <c r="I70" s="15">
        <v>865998</v>
      </c>
      <c r="J70" s="15">
        <v>143465</v>
      </c>
      <c r="K70" s="17" t="s">
        <v>12</v>
      </c>
    </row>
    <row r="71" spans="1:11" ht="27">
      <c r="A71" s="9"/>
      <c r="B71" s="9" t="s">
        <v>81</v>
      </c>
      <c r="C71" s="14" t="s">
        <v>13</v>
      </c>
      <c r="D71" s="14">
        <v>806</v>
      </c>
      <c r="E71" s="14" t="s">
        <v>13</v>
      </c>
      <c r="F71" s="14">
        <v>5795</v>
      </c>
      <c r="G71" s="14" t="s">
        <v>13</v>
      </c>
      <c r="H71" s="15">
        <v>39450003</v>
      </c>
      <c r="I71" s="15">
        <v>658597</v>
      </c>
      <c r="J71" s="15">
        <v>1797746</v>
      </c>
      <c r="K71" s="17" t="s">
        <v>12</v>
      </c>
    </row>
    <row r="72" spans="1:11" ht="13.5">
      <c r="A72" s="9" t="s">
        <v>82</v>
      </c>
      <c r="B72" s="9"/>
      <c r="C72" s="14">
        <v>617</v>
      </c>
      <c r="D72" s="14">
        <v>625</v>
      </c>
      <c r="E72" s="14">
        <v>6570</v>
      </c>
      <c r="F72" s="14">
        <v>6050</v>
      </c>
      <c r="G72" s="14">
        <v>55639806</v>
      </c>
      <c r="H72" s="15">
        <v>58148340</v>
      </c>
      <c r="I72" s="16">
        <v>1935858</v>
      </c>
      <c r="J72" s="15">
        <v>2185415</v>
      </c>
      <c r="K72" s="17" t="s">
        <v>12</v>
      </c>
    </row>
    <row r="73" spans="1:11" ht="27">
      <c r="A73" s="9"/>
      <c r="B73" s="9" t="s">
        <v>83</v>
      </c>
      <c r="C73" s="14" t="s">
        <v>13</v>
      </c>
      <c r="D73" s="14">
        <v>211</v>
      </c>
      <c r="E73" s="14" t="s">
        <v>13</v>
      </c>
      <c r="F73" s="14">
        <v>2619</v>
      </c>
      <c r="G73" s="14" t="s">
        <v>13</v>
      </c>
      <c r="H73" s="15">
        <v>16573348</v>
      </c>
      <c r="I73" s="15">
        <v>1702750</v>
      </c>
      <c r="J73" s="15">
        <v>978431</v>
      </c>
      <c r="K73" s="17" t="s">
        <v>12</v>
      </c>
    </row>
    <row r="74" spans="1:11" ht="27">
      <c r="A74" s="9"/>
      <c r="B74" s="9" t="s">
        <v>84</v>
      </c>
      <c r="C74" s="14" t="s">
        <v>13</v>
      </c>
      <c r="D74" s="14">
        <v>367</v>
      </c>
      <c r="E74" s="14" t="s">
        <v>13</v>
      </c>
      <c r="F74" s="14">
        <v>3078</v>
      </c>
      <c r="G74" s="14" t="s">
        <v>13</v>
      </c>
      <c r="H74" s="15">
        <v>40320583</v>
      </c>
      <c r="I74" s="15">
        <v>193513</v>
      </c>
      <c r="J74" s="15">
        <v>1130321</v>
      </c>
      <c r="K74" s="17" t="s">
        <v>12</v>
      </c>
    </row>
    <row r="75" spans="1:11" ht="27">
      <c r="A75" s="9"/>
      <c r="B75" s="9" t="s">
        <v>85</v>
      </c>
      <c r="C75" s="14" t="s">
        <v>13</v>
      </c>
      <c r="D75" s="14">
        <v>47</v>
      </c>
      <c r="E75" s="14" t="s">
        <v>13</v>
      </c>
      <c r="F75" s="14">
        <v>353</v>
      </c>
      <c r="G75" s="14" t="s">
        <v>13</v>
      </c>
      <c r="H75" s="15">
        <v>1254409</v>
      </c>
      <c r="I75" s="15">
        <v>39595</v>
      </c>
      <c r="J75" s="15">
        <v>76663</v>
      </c>
      <c r="K75" s="17" t="s">
        <v>12</v>
      </c>
    </row>
    <row r="76" spans="1:11" ht="13.5">
      <c r="A76" s="9" t="s">
        <v>86</v>
      </c>
      <c r="B76" s="9"/>
      <c r="C76" s="14">
        <v>702</v>
      </c>
      <c r="D76" s="14">
        <v>687</v>
      </c>
      <c r="E76" s="14">
        <v>7715</v>
      </c>
      <c r="F76" s="14">
        <v>7295</v>
      </c>
      <c r="G76" s="14">
        <v>79219956</v>
      </c>
      <c r="H76" s="15">
        <v>60361270</v>
      </c>
      <c r="I76" s="16">
        <v>1202825</v>
      </c>
      <c r="J76" s="15">
        <v>1877502</v>
      </c>
      <c r="K76" s="17" t="s">
        <v>12</v>
      </c>
    </row>
    <row r="77" spans="1:11" ht="27">
      <c r="A77" s="9"/>
      <c r="B77" s="9" t="s">
        <v>87</v>
      </c>
      <c r="C77" s="14" t="s">
        <v>13</v>
      </c>
      <c r="D77" s="14">
        <v>168</v>
      </c>
      <c r="E77" s="14" t="s">
        <v>13</v>
      </c>
      <c r="F77" s="14">
        <v>1437</v>
      </c>
      <c r="G77" s="14" t="s">
        <v>13</v>
      </c>
      <c r="H77" s="15">
        <v>13718705</v>
      </c>
      <c r="I77" s="15">
        <v>128457</v>
      </c>
      <c r="J77" s="15">
        <v>285233</v>
      </c>
      <c r="K77" s="17" t="s">
        <v>12</v>
      </c>
    </row>
    <row r="78" spans="1:11" ht="27">
      <c r="A78" s="9"/>
      <c r="B78" s="9" t="s">
        <v>88</v>
      </c>
      <c r="C78" s="14" t="s">
        <v>13</v>
      </c>
      <c r="D78" s="14">
        <v>519</v>
      </c>
      <c r="E78" s="14" t="s">
        <v>13</v>
      </c>
      <c r="F78" s="14">
        <v>5858</v>
      </c>
      <c r="G78" s="14" t="s">
        <v>13</v>
      </c>
      <c r="H78" s="15">
        <v>46642565</v>
      </c>
      <c r="I78" s="15">
        <v>1074368</v>
      </c>
      <c r="J78" s="15">
        <v>1592269</v>
      </c>
      <c r="K78" s="17" t="s">
        <v>12</v>
      </c>
    </row>
    <row r="79" spans="1:11" ht="27">
      <c r="A79" s="9" t="s">
        <v>89</v>
      </c>
      <c r="B79" s="9"/>
      <c r="C79" s="14">
        <v>389</v>
      </c>
      <c r="D79" s="14">
        <v>322</v>
      </c>
      <c r="E79" s="14">
        <v>3244</v>
      </c>
      <c r="F79" s="14">
        <v>3018</v>
      </c>
      <c r="G79" s="14">
        <v>19068466</v>
      </c>
      <c r="H79" s="15">
        <v>13771508</v>
      </c>
      <c r="I79" s="16">
        <v>1304442</v>
      </c>
      <c r="J79" s="15">
        <v>768170</v>
      </c>
      <c r="K79" s="17" t="s">
        <v>12</v>
      </c>
    </row>
    <row r="80" spans="1:11" ht="27">
      <c r="A80" s="9"/>
      <c r="B80" s="9" t="s">
        <v>90</v>
      </c>
      <c r="C80" s="14" t="s">
        <v>13</v>
      </c>
      <c r="D80" s="14">
        <v>90</v>
      </c>
      <c r="E80" s="14" t="s">
        <v>13</v>
      </c>
      <c r="F80" s="14">
        <v>1053</v>
      </c>
      <c r="G80" s="14" t="s">
        <v>13</v>
      </c>
      <c r="H80" s="15">
        <v>2188513</v>
      </c>
      <c r="I80" s="15">
        <v>1013597</v>
      </c>
      <c r="J80" s="15">
        <v>156646</v>
      </c>
      <c r="K80" s="17" t="s">
        <v>12</v>
      </c>
    </row>
    <row r="81" spans="1:11" ht="27">
      <c r="A81" s="9"/>
      <c r="B81" s="9" t="s">
        <v>91</v>
      </c>
      <c r="C81" s="14" t="s">
        <v>13</v>
      </c>
      <c r="D81" s="14">
        <v>141</v>
      </c>
      <c r="E81" s="14" t="s">
        <v>13</v>
      </c>
      <c r="F81" s="14">
        <v>1058</v>
      </c>
      <c r="G81" s="14" t="s">
        <v>13</v>
      </c>
      <c r="H81" s="15">
        <v>5575516</v>
      </c>
      <c r="I81" s="15">
        <v>74531</v>
      </c>
      <c r="J81" s="15">
        <v>226103</v>
      </c>
      <c r="K81" s="17" t="s">
        <v>12</v>
      </c>
    </row>
    <row r="82" spans="1:11" ht="27">
      <c r="A82" s="9"/>
      <c r="B82" s="9" t="s">
        <v>92</v>
      </c>
      <c r="C82" s="14" t="s">
        <v>13</v>
      </c>
      <c r="D82" s="14">
        <v>91</v>
      </c>
      <c r="E82" s="14" t="s">
        <v>13</v>
      </c>
      <c r="F82" s="14">
        <v>907</v>
      </c>
      <c r="G82" s="14" t="s">
        <v>13</v>
      </c>
      <c r="H82" s="15">
        <v>6007479</v>
      </c>
      <c r="I82" s="15">
        <v>216314</v>
      </c>
      <c r="J82" s="15">
        <v>385421</v>
      </c>
      <c r="K82" s="17" t="s">
        <v>12</v>
      </c>
    </row>
    <row r="83" spans="1:11" ht="13.5">
      <c r="A83" s="9" t="s">
        <v>219</v>
      </c>
      <c r="B83" s="9"/>
      <c r="C83" s="14">
        <v>2864</v>
      </c>
      <c r="D83" s="14">
        <f>SUM(D84,D91,D96)</f>
        <v>2674</v>
      </c>
      <c r="E83" s="14">
        <v>23859</v>
      </c>
      <c r="F83" s="14">
        <f>SUM(F84,F91,F96)</f>
        <v>21167</v>
      </c>
      <c r="G83" s="14">
        <v>153158808</v>
      </c>
      <c r="H83" s="14">
        <f>SUM(H84,H91,H96)</f>
        <v>116551908</v>
      </c>
      <c r="I83" s="14">
        <f>SUM(I84,I91,I96)</f>
        <v>1677201</v>
      </c>
      <c r="J83" s="14">
        <f>SUM(J84,J91,J96)</f>
        <v>7364696</v>
      </c>
      <c r="K83" s="14" t="s">
        <v>105</v>
      </c>
    </row>
    <row r="84" spans="1:11" ht="27">
      <c r="A84" s="9" t="s">
        <v>93</v>
      </c>
      <c r="B84" s="9"/>
      <c r="C84" s="14">
        <v>526</v>
      </c>
      <c r="D84" s="14">
        <v>521</v>
      </c>
      <c r="E84" s="14">
        <v>3358</v>
      </c>
      <c r="F84" s="14">
        <v>3374</v>
      </c>
      <c r="G84" s="14">
        <v>14327067</v>
      </c>
      <c r="H84" s="15">
        <v>13382971</v>
      </c>
      <c r="I84" s="16">
        <v>115784</v>
      </c>
      <c r="J84" s="15">
        <v>1111830</v>
      </c>
      <c r="K84" s="17" t="s">
        <v>12</v>
      </c>
    </row>
    <row r="85" spans="1:11" ht="13.5">
      <c r="A85" s="9"/>
      <c r="B85" s="9" t="s">
        <v>94</v>
      </c>
      <c r="C85" s="14" t="s">
        <v>13</v>
      </c>
      <c r="D85" s="14">
        <v>300</v>
      </c>
      <c r="E85" s="14" t="s">
        <v>13</v>
      </c>
      <c r="F85" s="14">
        <v>1929</v>
      </c>
      <c r="G85" s="14" t="s">
        <v>13</v>
      </c>
      <c r="H85" s="15">
        <v>8815363</v>
      </c>
      <c r="I85" s="15">
        <v>98674</v>
      </c>
      <c r="J85" s="15">
        <v>734881</v>
      </c>
      <c r="K85" s="17" t="s">
        <v>12</v>
      </c>
    </row>
    <row r="86" spans="1:11" ht="13.5">
      <c r="A86" s="9"/>
      <c r="B86" s="9" t="s">
        <v>95</v>
      </c>
      <c r="C86" s="14" t="s">
        <v>13</v>
      </c>
      <c r="D86" s="14">
        <v>88</v>
      </c>
      <c r="E86" s="14" t="s">
        <v>13</v>
      </c>
      <c r="F86" s="14">
        <v>690</v>
      </c>
      <c r="G86" s="14" t="s">
        <v>13</v>
      </c>
      <c r="H86" s="15">
        <v>1926479</v>
      </c>
      <c r="I86" s="15">
        <v>11089</v>
      </c>
      <c r="J86" s="15">
        <v>188800</v>
      </c>
      <c r="K86" s="17" t="s">
        <v>12</v>
      </c>
    </row>
    <row r="87" spans="1:11" ht="13.5">
      <c r="A87" s="9"/>
      <c r="B87" s="9" t="s">
        <v>96</v>
      </c>
      <c r="C87" s="14" t="s">
        <v>13</v>
      </c>
      <c r="D87" s="14">
        <v>24</v>
      </c>
      <c r="E87" s="14" t="s">
        <v>13</v>
      </c>
      <c r="F87" s="14">
        <v>82</v>
      </c>
      <c r="G87" s="14" t="s">
        <v>13</v>
      </c>
      <c r="H87" s="15">
        <v>208143</v>
      </c>
      <c r="I87" s="15">
        <v>1730</v>
      </c>
      <c r="J87" s="15">
        <v>18793</v>
      </c>
      <c r="K87" s="17" t="s">
        <v>12</v>
      </c>
    </row>
    <row r="88" spans="1:11" ht="27">
      <c r="A88" s="9"/>
      <c r="B88" s="9" t="s">
        <v>97</v>
      </c>
      <c r="C88" s="14" t="s">
        <v>13</v>
      </c>
      <c r="D88" s="14">
        <v>39</v>
      </c>
      <c r="E88" s="14" t="s">
        <v>13</v>
      </c>
      <c r="F88" s="14">
        <v>252</v>
      </c>
      <c r="G88" s="14" t="s">
        <v>13</v>
      </c>
      <c r="H88" s="15">
        <v>1055854</v>
      </c>
      <c r="I88" s="15">
        <v>1000</v>
      </c>
      <c r="J88" s="15">
        <v>37367</v>
      </c>
      <c r="K88" s="17" t="s">
        <v>12</v>
      </c>
    </row>
    <row r="89" spans="1:11" ht="27">
      <c r="A89" s="9"/>
      <c r="B89" s="9" t="s">
        <v>98</v>
      </c>
      <c r="C89" s="14" t="s">
        <v>13</v>
      </c>
      <c r="D89" s="14">
        <v>41</v>
      </c>
      <c r="E89" s="14" t="s">
        <v>13</v>
      </c>
      <c r="F89" s="14">
        <v>209</v>
      </c>
      <c r="G89" s="14" t="s">
        <v>13</v>
      </c>
      <c r="H89" s="15">
        <v>464267</v>
      </c>
      <c r="I89" s="15">
        <v>2991</v>
      </c>
      <c r="J89" s="15">
        <v>82542</v>
      </c>
      <c r="K89" s="17" t="s">
        <v>12</v>
      </c>
    </row>
    <row r="90" spans="1:11" ht="27">
      <c r="A90" s="9"/>
      <c r="B90" s="9" t="s">
        <v>99</v>
      </c>
      <c r="C90" s="14" t="s">
        <v>13</v>
      </c>
      <c r="D90" s="14">
        <v>29</v>
      </c>
      <c r="E90" s="14" t="s">
        <v>13</v>
      </c>
      <c r="F90" s="14">
        <v>212</v>
      </c>
      <c r="G90" s="14" t="s">
        <v>13</v>
      </c>
      <c r="H90" s="15">
        <v>912865</v>
      </c>
      <c r="I90" s="15">
        <v>300</v>
      </c>
      <c r="J90" s="15">
        <v>49447</v>
      </c>
      <c r="K90" s="17" t="s">
        <v>12</v>
      </c>
    </row>
    <row r="91" spans="1:11" ht="27">
      <c r="A91" s="9" t="s">
        <v>100</v>
      </c>
      <c r="B91" s="9"/>
      <c r="C91" s="14">
        <v>680</v>
      </c>
      <c r="D91" s="14">
        <v>616</v>
      </c>
      <c r="E91" s="14">
        <v>7347</v>
      </c>
      <c r="F91" s="14">
        <v>5582</v>
      </c>
      <c r="G91" s="14">
        <v>51075584</v>
      </c>
      <c r="H91" s="15">
        <v>42229670</v>
      </c>
      <c r="I91" s="16">
        <v>133812</v>
      </c>
      <c r="J91" s="15">
        <v>2676769</v>
      </c>
      <c r="K91" s="17" t="s">
        <v>12</v>
      </c>
    </row>
    <row r="92" spans="1:11" ht="13.5">
      <c r="A92" s="9"/>
      <c r="B92" s="9" t="s">
        <v>101</v>
      </c>
      <c r="C92" s="14" t="s">
        <v>13</v>
      </c>
      <c r="D92" s="14">
        <v>139</v>
      </c>
      <c r="E92" s="14" t="s">
        <v>13</v>
      </c>
      <c r="F92" s="14">
        <v>2008</v>
      </c>
      <c r="G92" s="14" t="s">
        <v>13</v>
      </c>
      <c r="H92" s="15">
        <v>27192922</v>
      </c>
      <c r="I92" s="15">
        <v>57788</v>
      </c>
      <c r="J92" s="15">
        <v>1304212</v>
      </c>
      <c r="K92" s="17" t="s">
        <v>12</v>
      </c>
    </row>
    <row r="93" spans="1:11" ht="13.5">
      <c r="A93" s="9"/>
      <c r="B93" s="9" t="s">
        <v>102</v>
      </c>
      <c r="C93" s="14" t="s">
        <v>13</v>
      </c>
      <c r="D93" s="14">
        <v>50</v>
      </c>
      <c r="E93" s="14" t="s">
        <v>13</v>
      </c>
      <c r="F93" s="14">
        <v>545</v>
      </c>
      <c r="G93" s="14" t="s">
        <v>13</v>
      </c>
      <c r="H93" s="15">
        <v>3351853</v>
      </c>
      <c r="I93" s="15">
        <v>42868</v>
      </c>
      <c r="J93" s="15">
        <v>245202</v>
      </c>
      <c r="K93" s="17" t="s">
        <v>12</v>
      </c>
    </row>
    <row r="94" spans="1:11" ht="13.5">
      <c r="A94" s="9"/>
      <c r="B94" s="9" t="s">
        <v>103</v>
      </c>
      <c r="C94" s="14" t="s">
        <v>13</v>
      </c>
      <c r="D94" s="14">
        <v>376</v>
      </c>
      <c r="E94" s="14" t="s">
        <v>13</v>
      </c>
      <c r="F94" s="14">
        <v>2762</v>
      </c>
      <c r="G94" s="14" t="s">
        <v>13</v>
      </c>
      <c r="H94" s="15">
        <v>9804136</v>
      </c>
      <c r="I94" s="15">
        <v>32002</v>
      </c>
      <c r="J94" s="15">
        <v>1070329</v>
      </c>
      <c r="K94" s="17" t="s">
        <v>12</v>
      </c>
    </row>
    <row r="95" spans="1:11" ht="13.5">
      <c r="A95" s="9"/>
      <c r="B95" s="9" t="s">
        <v>104</v>
      </c>
      <c r="C95" s="14" t="s">
        <v>13</v>
      </c>
      <c r="D95" s="14">
        <v>51</v>
      </c>
      <c r="E95" s="14" t="s">
        <v>13</v>
      </c>
      <c r="F95" s="14">
        <v>267</v>
      </c>
      <c r="G95" s="14" t="s">
        <v>13</v>
      </c>
      <c r="H95" s="15">
        <v>1880759</v>
      </c>
      <c r="I95" s="15">
        <v>1154</v>
      </c>
      <c r="J95" s="15">
        <v>57026</v>
      </c>
      <c r="K95" s="17" t="s">
        <v>12</v>
      </c>
    </row>
    <row r="96" spans="1:11" ht="27">
      <c r="A96" s="9" t="s">
        <v>107</v>
      </c>
      <c r="B96" s="9"/>
      <c r="C96" s="14">
        <v>1658</v>
      </c>
      <c r="D96" s="14">
        <v>1537</v>
      </c>
      <c r="E96" s="14">
        <v>13154</v>
      </c>
      <c r="F96" s="14">
        <v>12211</v>
      </c>
      <c r="G96" s="14">
        <v>87756157</v>
      </c>
      <c r="H96" s="15">
        <v>60939267</v>
      </c>
      <c r="I96" s="16">
        <v>1427605</v>
      </c>
      <c r="J96" s="15">
        <v>3576097</v>
      </c>
      <c r="K96" s="17" t="s">
        <v>105</v>
      </c>
    </row>
    <row r="97" spans="1:11" ht="13.5">
      <c r="A97" s="9"/>
      <c r="B97" s="9" t="s">
        <v>108</v>
      </c>
      <c r="C97" s="14" t="s">
        <v>13</v>
      </c>
      <c r="D97" s="14">
        <v>281</v>
      </c>
      <c r="E97" s="14" t="s">
        <v>13</v>
      </c>
      <c r="F97" s="14">
        <v>2367</v>
      </c>
      <c r="G97" s="14" t="s">
        <v>13</v>
      </c>
      <c r="H97" s="15">
        <v>12355732</v>
      </c>
      <c r="I97" s="15">
        <v>146234</v>
      </c>
      <c r="J97" s="15">
        <v>663389</v>
      </c>
      <c r="K97" s="17" t="s">
        <v>12</v>
      </c>
    </row>
    <row r="98" spans="1:11" ht="13.5">
      <c r="A98" s="9"/>
      <c r="B98" s="9" t="s">
        <v>109</v>
      </c>
      <c r="C98" s="14" t="s">
        <v>13</v>
      </c>
      <c r="D98" s="14">
        <v>166</v>
      </c>
      <c r="E98" s="14" t="s">
        <v>13</v>
      </c>
      <c r="F98" s="14">
        <v>1135</v>
      </c>
      <c r="G98" s="14" t="s">
        <v>13</v>
      </c>
      <c r="H98" s="15">
        <v>3455501</v>
      </c>
      <c r="I98" s="15">
        <v>52507</v>
      </c>
      <c r="J98" s="15">
        <v>324811</v>
      </c>
      <c r="K98" s="17" t="s">
        <v>12</v>
      </c>
    </row>
    <row r="99" spans="1:11" ht="13.5">
      <c r="A99" s="9"/>
      <c r="B99" s="9" t="s">
        <v>110</v>
      </c>
      <c r="C99" s="14" t="s">
        <v>13</v>
      </c>
      <c r="D99" s="14">
        <v>67</v>
      </c>
      <c r="E99" s="14" t="s">
        <v>13</v>
      </c>
      <c r="F99" s="14">
        <v>616</v>
      </c>
      <c r="G99" s="14" t="s">
        <v>13</v>
      </c>
      <c r="H99" s="15">
        <v>2523110</v>
      </c>
      <c r="I99" s="15">
        <v>17167</v>
      </c>
      <c r="J99" s="15">
        <v>196287</v>
      </c>
      <c r="K99" s="17" t="s">
        <v>12</v>
      </c>
    </row>
    <row r="100" spans="1:11" ht="27">
      <c r="A100" s="9"/>
      <c r="B100" s="9" t="s">
        <v>111</v>
      </c>
      <c r="C100" s="14" t="s">
        <v>13</v>
      </c>
      <c r="D100" s="14">
        <v>122</v>
      </c>
      <c r="E100" s="14" t="s">
        <v>13</v>
      </c>
      <c r="F100" s="14">
        <v>996</v>
      </c>
      <c r="G100" s="14" t="s">
        <v>13</v>
      </c>
      <c r="H100" s="15">
        <v>3601908</v>
      </c>
      <c r="I100" s="15">
        <v>27515</v>
      </c>
      <c r="J100" s="15">
        <v>494363</v>
      </c>
      <c r="K100" s="17" t="s">
        <v>12</v>
      </c>
    </row>
    <row r="101" spans="1:11" ht="13.5">
      <c r="A101" s="9"/>
      <c r="B101" s="9" t="s">
        <v>112</v>
      </c>
      <c r="C101" s="14" t="s">
        <v>13</v>
      </c>
      <c r="D101" s="14">
        <v>52</v>
      </c>
      <c r="E101" s="14" t="s">
        <v>13</v>
      </c>
      <c r="F101" s="14">
        <v>359</v>
      </c>
      <c r="G101" s="14" t="s">
        <v>13</v>
      </c>
      <c r="H101" s="15">
        <v>4430187</v>
      </c>
      <c r="I101" s="15">
        <v>93159</v>
      </c>
      <c r="J101" s="15">
        <v>103750</v>
      </c>
      <c r="K101" s="17" t="s">
        <v>12</v>
      </c>
    </row>
    <row r="102" spans="1:11" ht="27">
      <c r="A102" s="9"/>
      <c r="B102" s="9" t="s">
        <v>113</v>
      </c>
      <c r="C102" s="14" t="s">
        <v>13</v>
      </c>
      <c r="D102" s="14">
        <v>24</v>
      </c>
      <c r="E102" s="14" t="s">
        <v>13</v>
      </c>
      <c r="F102" s="14">
        <v>157</v>
      </c>
      <c r="G102" s="14" t="s">
        <v>13</v>
      </c>
      <c r="H102" s="15">
        <v>309605</v>
      </c>
      <c r="I102" s="15">
        <v>7037</v>
      </c>
      <c r="J102" s="15">
        <v>118317</v>
      </c>
      <c r="K102" s="17" t="s">
        <v>12</v>
      </c>
    </row>
    <row r="103" spans="1:11" ht="13.5">
      <c r="A103" s="9"/>
      <c r="B103" s="9" t="s">
        <v>106</v>
      </c>
      <c r="C103" s="14" t="s">
        <v>13</v>
      </c>
      <c r="D103" s="14">
        <v>28</v>
      </c>
      <c r="E103" s="14" t="s">
        <v>13</v>
      </c>
      <c r="F103" s="14">
        <v>138</v>
      </c>
      <c r="G103" s="14" t="s">
        <v>13</v>
      </c>
      <c r="H103" s="15">
        <v>47775</v>
      </c>
      <c r="I103" s="15">
        <v>111626</v>
      </c>
      <c r="J103" s="15">
        <v>11005</v>
      </c>
      <c r="K103" s="17" t="s">
        <v>12</v>
      </c>
    </row>
    <row r="104" spans="1:11" ht="27">
      <c r="A104" s="9"/>
      <c r="B104" s="9" t="s">
        <v>114</v>
      </c>
      <c r="C104" s="14" t="s">
        <v>13</v>
      </c>
      <c r="D104" s="14">
        <v>797</v>
      </c>
      <c r="E104" s="14" t="s">
        <v>13</v>
      </c>
      <c r="F104" s="14">
        <v>6443</v>
      </c>
      <c r="G104" s="14" t="s">
        <v>13</v>
      </c>
      <c r="H104" s="15">
        <v>34215449</v>
      </c>
      <c r="I104" s="15">
        <v>972360</v>
      </c>
      <c r="J104" s="15">
        <v>1664175</v>
      </c>
      <c r="K104" s="17" t="s">
        <v>12</v>
      </c>
    </row>
    <row r="105" spans="1:11" ht="13.5">
      <c r="A105" s="9" t="s">
        <v>2</v>
      </c>
      <c r="B105" s="9"/>
      <c r="C105" s="14">
        <v>44352</v>
      </c>
      <c r="D105" s="14">
        <v>41877</v>
      </c>
      <c r="E105" s="14">
        <v>238242</v>
      </c>
      <c r="F105" s="14">
        <v>238356</v>
      </c>
      <c r="G105" s="14">
        <v>426627316</v>
      </c>
      <c r="H105" s="15">
        <v>408449088</v>
      </c>
      <c r="I105" s="17">
        <v>17993819</v>
      </c>
      <c r="J105" s="15">
        <v>38072007</v>
      </c>
      <c r="K105" s="17">
        <v>4374388</v>
      </c>
    </row>
    <row r="106" spans="1:11" ht="13.5">
      <c r="A106" s="9" t="s">
        <v>220</v>
      </c>
      <c r="B106" s="9"/>
      <c r="C106" s="14">
        <v>187</v>
      </c>
      <c r="D106" s="14">
        <f>SUM(D107,D109)</f>
        <v>138</v>
      </c>
      <c r="E106" s="14">
        <v>9541</v>
      </c>
      <c r="F106" s="14">
        <f>SUM(F107,F109)</f>
        <v>10190</v>
      </c>
      <c r="G106" s="14">
        <v>31099508</v>
      </c>
      <c r="H106" s="14">
        <f>SUM(H107,H109)</f>
        <v>30886199</v>
      </c>
      <c r="I106" s="14">
        <f>SUM(I107,I109)</f>
        <v>327183</v>
      </c>
      <c r="J106" s="14">
        <f>SUM(J107,J109)</f>
        <v>2223254</v>
      </c>
      <c r="K106" s="14">
        <f>SUM(K107,K109)</f>
        <v>411249</v>
      </c>
    </row>
    <row r="107" spans="1:11" ht="27">
      <c r="A107" s="9" t="s">
        <v>115</v>
      </c>
      <c r="B107" s="9"/>
      <c r="C107" s="14">
        <v>42</v>
      </c>
      <c r="D107" s="14">
        <v>39</v>
      </c>
      <c r="E107" s="14">
        <v>8786</v>
      </c>
      <c r="F107" s="14">
        <v>9541</v>
      </c>
      <c r="G107" s="14">
        <v>29857178</v>
      </c>
      <c r="H107" s="15">
        <v>29334891</v>
      </c>
      <c r="I107" s="16">
        <v>305127</v>
      </c>
      <c r="J107" s="15">
        <v>2031424</v>
      </c>
      <c r="K107" s="17">
        <v>387022</v>
      </c>
    </row>
    <row r="108" spans="1:11" ht="27">
      <c r="A108" s="9"/>
      <c r="B108" s="9" t="s">
        <v>116</v>
      </c>
      <c r="C108" s="14" t="s">
        <v>13</v>
      </c>
      <c r="D108" s="14">
        <v>39</v>
      </c>
      <c r="E108" s="14" t="s">
        <v>13</v>
      </c>
      <c r="F108" s="14">
        <v>9541</v>
      </c>
      <c r="G108" s="14" t="s">
        <v>13</v>
      </c>
      <c r="H108" s="15">
        <v>29334891</v>
      </c>
      <c r="I108" s="16">
        <v>305127</v>
      </c>
      <c r="J108" s="15">
        <v>2031424</v>
      </c>
      <c r="K108" s="17">
        <v>387022</v>
      </c>
    </row>
    <row r="109" spans="1:11" ht="27">
      <c r="A109" s="9" t="s">
        <v>117</v>
      </c>
      <c r="B109" s="9"/>
      <c r="C109" s="14">
        <v>145</v>
      </c>
      <c r="D109" s="14">
        <v>99</v>
      </c>
      <c r="E109" s="14">
        <v>755</v>
      </c>
      <c r="F109" s="14">
        <v>649</v>
      </c>
      <c r="G109" s="14">
        <v>1242330</v>
      </c>
      <c r="H109" s="15">
        <v>1551308</v>
      </c>
      <c r="I109" s="16">
        <v>22056</v>
      </c>
      <c r="J109" s="15">
        <v>191830</v>
      </c>
      <c r="K109" s="17">
        <v>24227</v>
      </c>
    </row>
    <row r="110" spans="1:11" ht="27">
      <c r="A110" s="9"/>
      <c r="B110" s="9" t="s">
        <v>118</v>
      </c>
      <c r="C110" s="14" t="s">
        <v>13</v>
      </c>
      <c r="D110" s="14">
        <v>99</v>
      </c>
      <c r="E110" s="14" t="s">
        <v>13</v>
      </c>
      <c r="F110" s="14">
        <v>649</v>
      </c>
      <c r="G110" s="14" t="s">
        <v>13</v>
      </c>
      <c r="H110" s="15">
        <v>1551308</v>
      </c>
      <c r="I110" s="16">
        <v>22056</v>
      </c>
      <c r="J110" s="15">
        <v>191830</v>
      </c>
      <c r="K110" s="17">
        <v>24227</v>
      </c>
    </row>
    <row r="111" spans="1:11" ht="27">
      <c r="A111" s="9" t="s">
        <v>221</v>
      </c>
      <c r="B111" s="9"/>
      <c r="C111" s="14">
        <v>6636</v>
      </c>
      <c r="D111" s="14">
        <f>SUM(D112,D115,D117,D120,D123)</f>
        <v>6374</v>
      </c>
      <c r="E111" s="14">
        <v>22939</v>
      </c>
      <c r="F111" s="14">
        <f>SUM(F112,F115,F117,F120,F123)</f>
        <v>22848</v>
      </c>
      <c r="G111" s="14">
        <v>43044562</v>
      </c>
      <c r="H111" s="14">
        <f>SUM(H112,H115,H117,H120,H123)</f>
        <v>37017499</v>
      </c>
      <c r="I111" s="14">
        <f>SUM(I112,I115,I117,I120,I123)</f>
        <v>398713</v>
      </c>
      <c r="J111" s="14">
        <f>SUM(J112,J115,J117,J120,J123)</f>
        <v>7614721</v>
      </c>
      <c r="K111" s="14">
        <f>SUM(K112,K115,K117,K120,K123)</f>
        <v>663710</v>
      </c>
    </row>
    <row r="112" spans="1:11" ht="27">
      <c r="A112" s="9" t="s">
        <v>119</v>
      </c>
      <c r="B112" s="9"/>
      <c r="C112" s="14">
        <v>1185</v>
      </c>
      <c r="D112" s="14">
        <v>1034</v>
      </c>
      <c r="E112" s="14">
        <v>4025</v>
      </c>
      <c r="F112" s="14">
        <v>3719</v>
      </c>
      <c r="G112" s="14">
        <v>5377047</v>
      </c>
      <c r="H112" s="15">
        <v>4639805</v>
      </c>
      <c r="I112" s="17">
        <v>77363</v>
      </c>
      <c r="J112" s="15">
        <v>1382528</v>
      </c>
      <c r="K112" s="17">
        <v>91836</v>
      </c>
    </row>
    <row r="113" spans="1:11" ht="13.5">
      <c r="A113" s="9"/>
      <c r="B113" s="9" t="s">
        <v>120</v>
      </c>
      <c r="C113" s="14" t="s">
        <v>13</v>
      </c>
      <c r="D113" s="14">
        <v>536</v>
      </c>
      <c r="E113" s="14" t="s">
        <v>13</v>
      </c>
      <c r="F113" s="14">
        <v>2117</v>
      </c>
      <c r="G113" s="14" t="s">
        <v>13</v>
      </c>
      <c r="H113" s="15">
        <v>2782538</v>
      </c>
      <c r="I113" s="15">
        <v>44200</v>
      </c>
      <c r="J113" s="15">
        <v>1055728</v>
      </c>
      <c r="K113" s="15">
        <v>48824</v>
      </c>
    </row>
    <row r="114" spans="1:11" ht="13.5">
      <c r="A114" s="9"/>
      <c r="B114" s="9" t="s">
        <v>121</v>
      </c>
      <c r="C114" s="14" t="s">
        <v>13</v>
      </c>
      <c r="D114" s="14">
        <v>498</v>
      </c>
      <c r="E114" s="14" t="s">
        <v>13</v>
      </c>
      <c r="F114" s="14">
        <v>1602</v>
      </c>
      <c r="G114" s="14" t="s">
        <v>13</v>
      </c>
      <c r="H114" s="15">
        <v>1857267</v>
      </c>
      <c r="I114" s="15">
        <v>33163</v>
      </c>
      <c r="J114" s="15">
        <v>326800</v>
      </c>
      <c r="K114" s="15">
        <v>43012</v>
      </c>
    </row>
    <row r="115" spans="1:11" ht="13.5">
      <c r="A115" s="9" t="s">
        <v>123</v>
      </c>
      <c r="B115" s="9"/>
      <c r="C115" s="14">
        <v>889</v>
      </c>
      <c r="D115" s="14">
        <v>860</v>
      </c>
      <c r="E115" s="14">
        <v>2854</v>
      </c>
      <c r="F115" s="14">
        <v>2808</v>
      </c>
      <c r="G115" s="14">
        <v>5146537</v>
      </c>
      <c r="H115" s="15">
        <v>4929745</v>
      </c>
      <c r="I115" s="17">
        <v>18950</v>
      </c>
      <c r="J115" s="15">
        <v>1298253</v>
      </c>
      <c r="K115" s="17">
        <v>111896</v>
      </c>
    </row>
    <row r="116" spans="1:11" ht="13.5">
      <c r="A116" s="9"/>
      <c r="B116" s="9" t="s">
        <v>122</v>
      </c>
      <c r="C116" s="14" t="s">
        <v>13</v>
      </c>
      <c r="D116" s="14">
        <v>860</v>
      </c>
      <c r="E116" s="14" t="s">
        <v>13</v>
      </c>
      <c r="F116" s="14">
        <v>2808</v>
      </c>
      <c r="G116" s="14" t="s">
        <v>13</v>
      </c>
      <c r="H116" s="15">
        <v>4929745</v>
      </c>
      <c r="I116" s="15">
        <v>18950</v>
      </c>
      <c r="J116" s="15">
        <v>1298253</v>
      </c>
      <c r="K116" s="15">
        <v>111896</v>
      </c>
    </row>
    <row r="117" spans="1:11" ht="13.5">
      <c r="A117" s="9" t="s">
        <v>126</v>
      </c>
      <c r="B117" s="9"/>
      <c r="C117" s="14">
        <v>2767</v>
      </c>
      <c r="D117" s="14">
        <v>2883</v>
      </c>
      <c r="E117" s="14">
        <v>10203</v>
      </c>
      <c r="F117" s="14">
        <v>10094</v>
      </c>
      <c r="G117" s="14">
        <v>23835356</v>
      </c>
      <c r="H117" s="15">
        <v>19578784</v>
      </c>
      <c r="I117" s="17">
        <v>229222</v>
      </c>
      <c r="J117" s="15">
        <v>3125917</v>
      </c>
      <c r="K117" s="17">
        <v>279471</v>
      </c>
    </row>
    <row r="118" spans="1:11" ht="13.5">
      <c r="A118" s="9"/>
      <c r="B118" s="9" t="s">
        <v>125</v>
      </c>
      <c r="C118" s="14" t="s">
        <v>13</v>
      </c>
      <c r="D118" s="14">
        <v>2721</v>
      </c>
      <c r="E118" s="14" t="s">
        <v>13</v>
      </c>
      <c r="F118" s="14">
        <v>9530</v>
      </c>
      <c r="G118" s="14" t="s">
        <v>13</v>
      </c>
      <c r="H118" s="15">
        <v>18620145</v>
      </c>
      <c r="I118" s="17">
        <v>226475</v>
      </c>
      <c r="J118" s="15">
        <v>2939558</v>
      </c>
      <c r="K118" s="17">
        <v>256753</v>
      </c>
    </row>
    <row r="119" spans="1:11" ht="13.5">
      <c r="A119" s="9"/>
      <c r="B119" s="9" t="s">
        <v>124</v>
      </c>
      <c r="C119" s="14" t="s">
        <v>13</v>
      </c>
      <c r="D119" s="14">
        <v>162</v>
      </c>
      <c r="E119" s="14" t="s">
        <v>13</v>
      </c>
      <c r="F119" s="14">
        <v>564</v>
      </c>
      <c r="G119" s="14" t="s">
        <v>13</v>
      </c>
      <c r="H119" s="15">
        <v>958639</v>
      </c>
      <c r="I119" s="17">
        <v>2747</v>
      </c>
      <c r="J119" s="15">
        <v>186359</v>
      </c>
      <c r="K119" s="17">
        <v>22718</v>
      </c>
    </row>
    <row r="120" spans="1:11" ht="13.5">
      <c r="A120" s="9" t="s">
        <v>127</v>
      </c>
      <c r="B120" s="9"/>
      <c r="C120" s="14">
        <v>561</v>
      </c>
      <c r="D120" s="14">
        <v>498</v>
      </c>
      <c r="E120" s="14">
        <v>1623</v>
      </c>
      <c r="F120" s="14">
        <v>1499</v>
      </c>
      <c r="G120" s="14">
        <v>2406071</v>
      </c>
      <c r="H120" s="15">
        <v>2002338</v>
      </c>
      <c r="I120" s="17">
        <v>9691</v>
      </c>
      <c r="J120" s="15">
        <v>607847</v>
      </c>
      <c r="K120" s="17">
        <v>51567</v>
      </c>
    </row>
    <row r="121" spans="1:11" ht="13.5">
      <c r="A121" s="9"/>
      <c r="B121" s="9" t="s">
        <v>128</v>
      </c>
      <c r="C121" s="14" t="s">
        <v>13</v>
      </c>
      <c r="D121" s="14">
        <v>433</v>
      </c>
      <c r="E121" s="14" t="s">
        <v>13</v>
      </c>
      <c r="F121" s="14">
        <v>1382</v>
      </c>
      <c r="G121" s="14" t="s">
        <v>13</v>
      </c>
      <c r="H121" s="15">
        <v>1941214</v>
      </c>
      <c r="I121" s="15">
        <v>9194</v>
      </c>
      <c r="J121" s="15">
        <v>581966</v>
      </c>
      <c r="K121" s="15">
        <v>48461</v>
      </c>
    </row>
    <row r="122" spans="1:11" ht="27">
      <c r="A122" s="9"/>
      <c r="B122" s="9" t="s">
        <v>129</v>
      </c>
      <c r="C122" s="14" t="s">
        <v>13</v>
      </c>
      <c r="D122" s="14">
        <v>65</v>
      </c>
      <c r="E122" s="14" t="s">
        <v>13</v>
      </c>
      <c r="F122" s="14">
        <v>117</v>
      </c>
      <c r="G122" s="14" t="s">
        <v>13</v>
      </c>
      <c r="H122" s="15">
        <v>61124</v>
      </c>
      <c r="I122" s="15">
        <v>497</v>
      </c>
      <c r="J122" s="15">
        <v>25881</v>
      </c>
      <c r="K122" s="15">
        <v>3106</v>
      </c>
    </row>
    <row r="123" spans="1:11" ht="27">
      <c r="A123" s="9" t="s">
        <v>130</v>
      </c>
      <c r="B123" s="9"/>
      <c r="C123" s="14">
        <v>1234</v>
      </c>
      <c r="D123" s="14">
        <v>1099</v>
      </c>
      <c r="E123" s="14">
        <v>4234</v>
      </c>
      <c r="F123" s="14">
        <v>4728</v>
      </c>
      <c r="G123" s="14">
        <v>6279551</v>
      </c>
      <c r="H123" s="15">
        <v>5866827</v>
      </c>
      <c r="I123" s="17">
        <v>63487</v>
      </c>
      <c r="J123" s="15">
        <v>1200176</v>
      </c>
      <c r="K123" s="17">
        <v>128940</v>
      </c>
    </row>
    <row r="124" spans="1:11" ht="27">
      <c r="A124" s="9"/>
      <c r="B124" s="9" t="s">
        <v>131</v>
      </c>
      <c r="C124" s="14" t="s">
        <v>13</v>
      </c>
      <c r="D124" s="14">
        <v>190</v>
      </c>
      <c r="E124" s="14" t="s">
        <v>13</v>
      </c>
      <c r="F124" s="14">
        <v>654</v>
      </c>
      <c r="G124" s="14" t="s">
        <v>13</v>
      </c>
      <c r="H124" s="15">
        <v>891469</v>
      </c>
      <c r="I124" s="15">
        <v>10892</v>
      </c>
      <c r="J124" s="15">
        <v>261418</v>
      </c>
      <c r="K124" s="15">
        <v>15499</v>
      </c>
    </row>
    <row r="125" spans="1:11" ht="27">
      <c r="A125" s="9"/>
      <c r="B125" s="9" t="s">
        <v>132</v>
      </c>
      <c r="C125" s="14" t="s">
        <v>13</v>
      </c>
      <c r="D125" s="14">
        <v>732</v>
      </c>
      <c r="E125" s="14" t="s">
        <v>13</v>
      </c>
      <c r="F125" s="14">
        <v>3316</v>
      </c>
      <c r="G125" s="14" t="s">
        <v>13</v>
      </c>
      <c r="H125" s="15">
        <v>3801823</v>
      </c>
      <c r="I125" s="15">
        <v>15233</v>
      </c>
      <c r="J125" s="15">
        <v>748615</v>
      </c>
      <c r="K125" s="15">
        <v>93961</v>
      </c>
    </row>
    <row r="126" spans="1:11" ht="27">
      <c r="A126" s="9"/>
      <c r="B126" s="9" t="s">
        <v>133</v>
      </c>
      <c r="C126" s="14" t="s">
        <v>13</v>
      </c>
      <c r="D126" s="14">
        <v>177</v>
      </c>
      <c r="E126" s="14" t="s">
        <v>13</v>
      </c>
      <c r="F126" s="14">
        <v>758</v>
      </c>
      <c r="G126" s="14" t="s">
        <v>13</v>
      </c>
      <c r="H126" s="15">
        <v>1173535</v>
      </c>
      <c r="I126" s="15">
        <v>37362</v>
      </c>
      <c r="J126" s="15">
        <v>190143</v>
      </c>
      <c r="K126" s="15">
        <v>19480</v>
      </c>
    </row>
    <row r="127" spans="1:11" ht="13.5">
      <c r="A127" s="9" t="s">
        <v>229</v>
      </c>
      <c r="B127" s="9"/>
      <c r="C127" s="14">
        <v>15424</v>
      </c>
      <c r="D127" s="14">
        <f>SUM(D128,D130,D132,D135,D137,D140,D145,D147)</f>
        <v>15129</v>
      </c>
      <c r="E127" s="14">
        <v>96964</v>
      </c>
      <c r="F127" s="14">
        <f>SUM(F128,F130,F132,F135,F137,F140,F145,F147)</f>
        <v>99379</v>
      </c>
      <c r="G127" s="14">
        <v>141914025</v>
      </c>
      <c r="H127" s="14">
        <f>SUM(H128,H130,H132,H135,H137,H140,H145,H147)</f>
        <v>134362499</v>
      </c>
      <c r="I127" s="14">
        <f>SUM(I128,I130,I132,I135,I137,I140,I145,I147)</f>
        <v>1250550</v>
      </c>
      <c r="J127" s="14">
        <f>SUM(J128,J130,J132,J135,J137,J140,J145,J147)</f>
        <v>5010793</v>
      </c>
      <c r="K127" s="14">
        <f>SUM(K128,K130,K132,K135,K137,K140,K145,K147)</f>
        <v>1310144</v>
      </c>
    </row>
    <row r="128" spans="1:11" ht="13.5">
      <c r="A128" s="9" t="s">
        <v>134</v>
      </c>
      <c r="B128" s="9"/>
      <c r="C128" s="14">
        <v>1378</v>
      </c>
      <c r="D128" s="14">
        <v>1051</v>
      </c>
      <c r="E128" s="14">
        <v>22433</v>
      </c>
      <c r="F128" s="14">
        <v>22026</v>
      </c>
      <c r="G128" s="14">
        <v>50978563</v>
      </c>
      <c r="H128" s="15">
        <v>49044963</v>
      </c>
      <c r="I128" s="17">
        <v>230444</v>
      </c>
      <c r="J128" s="15">
        <v>1188690</v>
      </c>
      <c r="K128" s="17">
        <v>463177</v>
      </c>
    </row>
    <row r="129" spans="1:11" ht="13.5">
      <c r="A129" s="9"/>
      <c r="B129" s="9" t="s">
        <v>135</v>
      </c>
      <c r="C129" s="14" t="s">
        <v>13</v>
      </c>
      <c r="D129" s="14">
        <v>1051</v>
      </c>
      <c r="E129" s="14" t="s">
        <v>13</v>
      </c>
      <c r="F129" s="14">
        <v>22026</v>
      </c>
      <c r="G129" s="14" t="s">
        <v>13</v>
      </c>
      <c r="H129" s="15">
        <v>49044963</v>
      </c>
      <c r="I129" s="17">
        <v>230444</v>
      </c>
      <c r="J129" s="15">
        <v>1188690</v>
      </c>
      <c r="K129" s="17">
        <v>463177</v>
      </c>
    </row>
    <row r="130" spans="1:11" ht="13.5">
      <c r="A130" s="9" t="s">
        <v>136</v>
      </c>
      <c r="B130" s="9"/>
      <c r="C130" s="14">
        <v>2218</v>
      </c>
      <c r="D130" s="14">
        <v>1933</v>
      </c>
      <c r="E130" s="14">
        <v>7012</v>
      </c>
      <c r="F130" s="14">
        <v>5668</v>
      </c>
      <c r="G130" s="14">
        <v>15106211</v>
      </c>
      <c r="H130" s="15">
        <v>11430626</v>
      </c>
      <c r="I130" s="17">
        <v>113659</v>
      </c>
      <c r="J130" s="15">
        <v>918957</v>
      </c>
      <c r="K130" s="17">
        <v>112763</v>
      </c>
    </row>
    <row r="131" spans="1:11" ht="13.5">
      <c r="A131" s="9"/>
      <c r="B131" s="9" t="s">
        <v>137</v>
      </c>
      <c r="C131" s="14" t="s">
        <v>13</v>
      </c>
      <c r="D131" s="14">
        <v>1933</v>
      </c>
      <c r="E131" s="14" t="s">
        <v>13</v>
      </c>
      <c r="F131" s="14">
        <v>5668</v>
      </c>
      <c r="G131" s="14" t="s">
        <v>13</v>
      </c>
      <c r="H131" s="15">
        <v>11430626</v>
      </c>
      <c r="I131" s="17">
        <v>113659</v>
      </c>
      <c r="J131" s="15">
        <v>918957</v>
      </c>
      <c r="K131" s="17">
        <v>112763</v>
      </c>
    </row>
    <row r="132" spans="1:11" ht="13.5">
      <c r="A132" s="9" t="s">
        <v>138</v>
      </c>
      <c r="B132" s="9"/>
      <c r="C132" s="14">
        <v>499</v>
      </c>
      <c r="D132" s="14">
        <v>463</v>
      </c>
      <c r="E132" s="14">
        <v>2968</v>
      </c>
      <c r="F132" s="14">
        <v>2095</v>
      </c>
      <c r="G132" s="14">
        <v>4039030</v>
      </c>
      <c r="H132" s="15">
        <v>2364546</v>
      </c>
      <c r="I132" s="17">
        <v>11151</v>
      </c>
      <c r="J132" s="15">
        <v>60641</v>
      </c>
      <c r="K132" s="17">
        <v>25858</v>
      </c>
    </row>
    <row r="133" spans="1:11" ht="27">
      <c r="A133" s="9"/>
      <c r="B133" s="9" t="s">
        <v>139</v>
      </c>
      <c r="C133" s="14" t="s">
        <v>13</v>
      </c>
      <c r="D133" s="14">
        <v>419</v>
      </c>
      <c r="E133" s="14" t="s">
        <v>13</v>
      </c>
      <c r="F133" s="14">
        <v>1915</v>
      </c>
      <c r="G133" s="14" t="s">
        <v>13</v>
      </c>
      <c r="H133" s="15">
        <v>2232397</v>
      </c>
      <c r="I133" s="15">
        <v>11072</v>
      </c>
      <c r="J133" s="15">
        <v>57584</v>
      </c>
      <c r="K133" s="15">
        <v>24438</v>
      </c>
    </row>
    <row r="134" spans="1:11" ht="13.5">
      <c r="A134" s="9"/>
      <c r="B134" s="9" t="s">
        <v>140</v>
      </c>
      <c r="C134" s="14" t="s">
        <v>13</v>
      </c>
      <c r="D134" s="14">
        <v>44</v>
      </c>
      <c r="E134" s="14" t="s">
        <v>13</v>
      </c>
      <c r="F134" s="14">
        <v>180</v>
      </c>
      <c r="G134" s="14" t="s">
        <v>13</v>
      </c>
      <c r="H134" s="15">
        <v>132149</v>
      </c>
      <c r="I134" s="15">
        <v>79</v>
      </c>
      <c r="J134" s="15">
        <v>3057</v>
      </c>
      <c r="K134" s="15">
        <v>1420</v>
      </c>
    </row>
    <row r="135" spans="1:11" ht="13.5">
      <c r="A135" s="9" t="s">
        <v>141</v>
      </c>
      <c r="B135" s="9"/>
      <c r="C135" s="14">
        <v>1146</v>
      </c>
      <c r="D135" s="14">
        <v>1019</v>
      </c>
      <c r="E135" s="14">
        <v>4041</v>
      </c>
      <c r="F135" s="14">
        <v>3887</v>
      </c>
      <c r="G135" s="14">
        <v>5624094</v>
      </c>
      <c r="H135" s="15">
        <v>5097023</v>
      </c>
      <c r="I135" s="17">
        <v>105869</v>
      </c>
      <c r="J135" s="15">
        <v>127239</v>
      </c>
      <c r="K135" s="17">
        <v>50665</v>
      </c>
    </row>
    <row r="136" spans="1:11" ht="13.5">
      <c r="A136" s="9"/>
      <c r="B136" s="9" t="s">
        <v>142</v>
      </c>
      <c r="C136" s="14" t="s">
        <v>13</v>
      </c>
      <c r="D136" s="14">
        <v>1019</v>
      </c>
      <c r="E136" s="14" t="s">
        <v>13</v>
      </c>
      <c r="F136" s="14">
        <v>3887</v>
      </c>
      <c r="G136" s="14" t="s">
        <v>13</v>
      </c>
      <c r="H136" s="15">
        <v>5097023</v>
      </c>
      <c r="I136" s="17">
        <v>105869</v>
      </c>
      <c r="J136" s="15">
        <v>127239</v>
      </c>
      <c r="K136" s="17">
        <v>50665</v>
      </c>
    </row>
    <row r="137" spans="1:11" ht="13.5">
      <c r="A137" s="9" t="s">
        <v>143</v>
      </c>
      <c r="B137" s="9"/>
      <c r="C137" s="14">
        <v>1072</v>
      </c>
      <c r="D137" s="14">
        <v>924</v>
      </c>
      <c r="E137" s="14">
        <v>3551</v>
      </c>
      <c r="F137" s="14">
        <v>3385</v>
      </c>
      <c r="G137" s="14">
        <v>4388313</v>
      </c>
      <c r="H137" s="15">
        <v>3565001</v>
      </c>
      <c r="I137" s="17">
        <v>28331</v>
      </c>
      <c r="J137" s="15">
        <v>128679</v>
      </c>
      <c r="K137" s="17">
        <v>63270</v>
      </c>
    </row>
    <row r="138" spans="1:11" ht="13.5">
      <c r="A138" s="9"/>
      <c r="B138" s="9" t="s">
        <v>144</v>
      </c>
      <c r="C138" s="14" t="s">
        <v>13</v>
      </c>
      <c r="D138" s="14">
        <v>667</v>
      </c>
      <c r="E138" s="14" t="s">
        <v>13</v>
      </c>
      <c r="F138" s="14">
        <v>2675</v>
      </c>
      <c r="G138" s="14" t="s">
        <v>13</v>
      </c>
      <c r="H138" s="15">
        <v>2842660</v>
      </c>
      <c r="I138" s="15">
        <v>21127</v>
      </c>
      <c r="J138" s="15">
        <v>95270</v>
      </c>
      <c r="K138" s="15">
        <v>49419</v>
      </c>
    </row>
    <row r="139" spans="1:11" ht="13.5">
      <c r="A139" s="9"/>
      <c r="B139" s="9" t="s">
        <v>145</v>
      </c>
      <c r="C139" s="14" t="s">
        <v>13</v>
      </c>
      <c r="D139" s="14">
        <v>257</v>
      </c>
      <c r="E139" s="14" t="s">
        <v>13</v>
      </c>
      <c r="F139" s="14">
        <v>710</v>
      </c>
      <c r="G139" s="14" t="s">
        <v>13</v>
      </c>
      <c r="H139" s="15">
        <v>722341</v>
      </c>
      <c r="I139" s="15">
        <v>7204</v>
      </c>
      <c r="J139" s="15">
        <v>33409</v>
      </c>
      <c r="K139" s="15">
        <v>13851</v>
      </c>
    </row>
    <row r="140" spans="1:11" ht="13.5">
      <c r="A140" s="9" t="s">
        <v>146</v>
      </c>
      <c r="B140" s="9"/>
      <c r="C140" s="14">
        <v>2813</v>
      </c>
      <c r="D140" s="14">
        <v>2610</v>
      </c>
      <c r="E140" s="14">
        <v>12598</v>
      </c>
      <c r="F140" s="14">
        <v>11468</v>
      </c>
      <c r="G140" s="14">
        <v>8575486</v>
      </c>
      <c r="H140" s="15">
        <v>6955208</v>
      </c>
      <c r="I140" s="17">
        <v>115212</v>
      </c>
      <c r="J140" s="15">
        <v>266617</v>
      </c>
      <c r="K140" s="17">
        <v>110923</v>
      </c>
    </row>
    <row r="141" spans="1:11" ht="27">
      <c r="A141" s="9"/>
      <c r="B141" s="9" t="s">
        <v>147</v>
      </c>
      <c r="C141" s="14" t="s">
        <v>13</v>
      </c>
      <c r="D141" s="14">
        <v>1254</v>
      </c>
      <c r="E141" s="14" t="s">
        <v>13</v>
      </c>
      <c r="F141" s="14">
        <v>5543</v>
      </c>
      <c r="G141" s="14" t="s">
        <v>13</v>
      </c>
      <c r="H141" s="15">
        <v>3139242</v>
      </c>
      <c r="I141" s="15">
        <v>63050</v>
      </c>
      <c r="J141" s="15">
        <v>128393</v>
      </c>
      <c r="K141" s="15">
        <v>50603</v>
      </c>
    </row>
    <row r="142" spans="1:11" ht="27">
      <c r="A142" s="9"/>
      <c r="B142" s="9" t="s">
        <v>148</v>
      </c>
      <c r="C142" s="14" t="s">
        <v>13</v>
      </c>
      <c r="D142" s="14">
        <v>882</v>
      </c>
      <c r="E142" s="14" t="s">
        <v>13</v>
      </c>
      <c r="F142" s="14">
        <v>2735</v>
      </c>
      <c r="G142" s="14" t="s">
        <v>13</v>
      </c>
      <c r="H142" s="15">
        <v>2269033</v>
      </c>
      <c r="I142" s="15">
        <v>30440</v>
      </c>
      <c r="J142" s="15">
        <v>107997</v>
      </c>
      <c r="K142" s="15">
        <v>38696</v>
      </c>
    </row>
    <row r="143" spans="1:11" ht="27">
      <c r="A143" s="9"/>
      <c r="B143" s="9" t="s">
        <v>149</v>
      </c>
      <c r="C143" s="14" t="s">
        <v>13</v>
      </c>
      <c r="D143" s="14">
        <v>387</v>
      </c>
      <c r="E143" s="14" t="s">
        <v>13</v>
      </c>
      <c r="F143" s="14">
        <v>2800</v>
      </c>
      <c r="G143" s="14" t="s">
        <v>13</v>
      </c>
      <c r="H143" s="15">
        <v>1299294</v>
      </c>
      <c r="I143" s="15">
        <v>19867</v>
      </c>
      <c r="J143" s="15">
        <v>19643</v>
      </c>
      <c r="K143" s="15">
        <v>17777</v>
      </c>
    </row>
    <row r="144" spans="1:11" ht="27">
      <c r="A144" s="9"/>
      <c r="B144" s="9" t="s">
        <v>150</v>
      </c>
      <c r="C144" s="14" t="s">
        <v>13</v>
      </c>
      <c r="D144" s="14">
        <v>87</v>
      </c>
      <c r="E144" s="14" t="s">
        <v>13</v>
      </c>
      <c r="F144" s="14">
        <v>390</v>
      </c>
      <c r="G144" s="14" t="s">
        <v>13</v>
      </c>
      <c r="H144" s="15">
        <v>247639</v>
      </c>
      <c r="I144" s="15">
        <v>1855</v>
      </c>
      <c r="J144" s="15">
        <v>10584</v>
      </c>
      <c r="K144" s="15">
        <v>3847</v>
      </c>
    </row>
    <row r="145" spans="1:11" ht="13.5">
      <c r="A145" s="9" t="s">
        <v>151</v>
      </c>
      <c r="B145" s="9"/>
      <c r="C145" s="14">
        <v>909</v>
      </c>
      <c r="D145" s="14">
        <v>826</v>
      </c>
      <c r="E145" s="14">
        <v>2282</v>
      </c>
      <c r="F145" s="14">
        <v>2181</v>
      </c>
      <c r="G145" s="14">
        <v>3727651</v>
      </c>
      <c r="H145" s="15">
        <v>2517027</v>
      </c>
      <c r="I145" s="17">
        <v>35251</v>
      </c>
      <c r="J145" s="15">
        <v>160540</v>
      </c>
      <c r="K145" s="17">
        <v>31237</v>
      </c>
    </row>
    <row r="146" spans="1:11" ht="13.5">
      <c r="A146" s="9"/>
      <c r="B146" s="9" t="s">
        <v>152</v>
      </c>
      <c r="C146" s="14" t="s">
        <v>13</v>
      </c>
      <c r="D146" s="14">
        <v>826</v>
      </c>
      <c r="E146" s="14" t="s">
        <v>13</v>
      </c>
      <c r="F146" s="14">
        <v>2181</v>
      </c>
      <c r="G146" s="14" t="s">
        <v>13</v>
      </c>
      <c r="H146" s="15">
        <v>2517027</v>
      </c>
      <c r="I146" s="17">
        <v>35251</v>
      </c>
      <c r="J146" s="15">
        <v>160540</v>
      </c>
      <c r="K146" s="17">
        <v>31237</v>
      </c>
    </row>
    <row r="147" spans="1:11" ht="27">
      <c r="A147" s="9" t="s">
        <v>158</v>
      </c>
      <c r="B147" s="9"/>
      <c r="C147" s="14">
        <v>5389</v>
      </c>
      <c r="D147" s="14">
        <v>6303</v>
      </c>
      <c r="E147" s="14">
        <v>42079</v>
      </c>
      <c r="F147" s="14">
        <v>48669</v>
      </c>
      <c r="G147" s="14">
        <v>49474677</v>
      </c>
      <c r="H147" s="15">
        <v>53388105</v>
      </c>
      <c r="I147" s="17">
        <v>610633</v>
      </c>
      <c r="J147" s="15">
        <v>2159430</v>
      </c>
      <c r="K147" s="17">
        <v>452251</v>
      </c>
    </row>
    <row r="148" spans="1:11" ht="27">
      <c r="A148" s="9"/>
      <c r="B148" s="9" t="s">
        <v>153</v>
      </c>
      <c r="C148" s="14" t="s">
        <v>13</v>
      </c>
      <c r="D148" s="14">
        <v>1178</v>
      </c>
      <c r="E148" s="14" t="s">
        <v>13</v>
      </c>
      <c r="F148" s="14">
        <v>16858</v>
      </c>
      <c r="G148" s="14" t="s">
        <v>13</v>
      </c>
      <c r="H148" s="15">
        <v>19496828</v>
      </c>
      <c r="I148" s="17">
        <v>238802</v>
      </c>
      <c r="J148" s="15">
        <v>599439</v>
      </c>
      <c r="K148" s="17">
        <v>130318</v>
      </c>
    </row>
    <row r="149" spans="1:11" ht="13.5">
      <c r="A149" s="9"/>
      <c r="B149" s="9" t="s">
        <v>159</v>
      </c>
      <c r="C149" s="14" t="s">
        <v>13</v>
      </c>
      <c r="D149" s="14">
        <v>294</v>
      </c>
      <c r="E149" s="14" t="s">
        <v>13</v>
      </c>
      <c r="F149" s="14">
        <v>952</v>
      </c>
      <c r="G149" s="14" t="s">
        <v>13</v>
      </c>
      <c r="H149" s="15">
        <v>677172</v>
      </c>
      <c r="I149" s="15">
        <v>3143</v>
      </c>
      <c r="J149" s="15">
        <v>12207</v>
      </c>
      <c r="K149" s="15" t="s">
        <v>12</v>
      </c>
    </row>
    <row r="150" spans="1:11" ht="13.5">
      <c r="A150" s="9"/>
      <c r="B150" s="9" t="s">
        <v>154</v>
      </c>
      <c r="C150" s="14" t="s">
        <v>13</v>
      </c>
      <c r="D150" s="14">
        <v>805</v>
      </c>
      <c r="E150" s="14" t="s">
        <v>13</v>
      </c>
      <c r="F150" s="14">
        <v>1941</v>
      </c>
      <c r="G150" s="14" t="s">
        <v>13</v>
      </c>
      <c r="H150" s="15">
        <v>2192166</v>
      </c>
      <c r="I150" s="15">
        <v>64703</v>
      </c>
      <c r="J150" s="15">
        <v>148968</v>
      </c>
      <c r="K150" s="15">
        <v>29897</v>
      </c>
    </row>
    <row r="151" spans="1:11" ht="13.5">
      <c r="A151" s="9"/>
      <c r="B151" s="9" t="s">
        <v>155</v>
      </c>
      <c r="C151" s="14" t="s">
        <v>13</v>
      </c>
      <c r="D151" s="14">
        <v>797</v>
      </c>
      <c r="E151" s="14" t="s">
        <v>13</v>
      </c>
      <c r="F151" s="14">
        <v>2466</v>
      </c>
      <c r="G151" s="14" t="s">
        <v>13</v>
      </c>
      <c r="H151" s="15">
        <v>2669732</v>
      </c>
      <c r="I151" s="15">
        <v>54710</v>
      </c>
      <c r="J151" s="15">
        <v>339118</v>
      </c>
      <c r="K151" s="15">
        <v>27872</v>
      </c>
    </row>
    <row r="152" spans="1:11" ht="13.5">
      <c r="A152" s="9"/>
      <c r="B152" s="9" t="s">
        <v>160</v>
      </c>
      <c r="C152" s="14" t="s">
        <v>13</v>
      </c>
      <c r="D152" s="14">
        <v>1742</v>
      </c>
      <c r="E152" s="14" t="s">
        <v>13</v>
      </c>
      <c r="F152" s="14">
        <v>15075</v>
      </c>
      <c r="G152" s="14" t="s">
        <v>13</v>
      </c>
      <c r="H152" s="15">
        <v>9638591</v>
      </c>
      <c r="I152" s="15">
        <v>97139</v>
      </c>
      <c r="J152" s="15">
        <v>279492</v>
      </c>
      <c r="K152" s="15">
        <v>80427</v>
      </c>
    </row>
    <row r="153" spans="1:11" ht="27">
      <c r="A153" s="9"/>
      <c r="B153" s="9" t="s">
        <v>156</v>
      </c>
      <c r="C153" s="14" t="s">
        <v>13</v>
      </c>
      <c r="D153" s="14">
        <v>252</v>
      </c>
      <c r="E153" s="14" t="s">
        <v>13</v>
      </c>
      <c r="F153" s="14">
        <v>973</v>
      </c>
      <c r="G153" s="14" t="s">
        <v>13</v>
      </c>
      <c r="H153" s="15">
        <v>1046346</v>
      </c>
      <c r="I153" s="15">
        <v>4995</v>
      </c>
      <c r="J153" s="15">
        <v>43353</v>
      </c>
      <c r="K153" s="15">
        <v>11053</v>
      </c>
    </row>
    <row r="154" spans="1:11" ht="13.5">
      <c r="A154" s="9"/>
      <c r="B154" s="9" t="s">
        <v>157</v>
      </c>
      <c r="C154" s="14" t="s">
        <v>13</v>
      </c>
      <c r="D154" s="14">
        <v>329</v>
      </c>
      <c r="E154" s="14" t="s">
        <v>13</v>
      </c>
      <c r="F154" s="14">
        <v>1665</v>
      </c>
      <c r="G154" s="14" t="s">
        <v>13</v>
      </c>
      <c r="H154" s="15">
        <v>2315484</v>
      </c>
      <c r="I154" s="15">
        <v>29134</v>
      </c>
      <c r="J154" s="15">
        <v>117498</v>
      </c>
      <c r="K154" s="15">
        <v>28348</v>
      </c>
    </row>
    <row r="155" spans="1:11" ht="27">
      <c r="A155" s="9"/>
      <c r="B155" s="9" t="s">
        <v>161</v>
      </c>
      <c r="C155" s="14" t="s">
        <v>13</v>
      </c>
      <c r="D155" s="14">
        <v>906</v>
      </c>
      <c r="E155" s="14" t="s">
        <v>13</v>
      </c>
      <c r="F155" s="14">
        <v>8739</v>
      </c>
      <c r="G155" s="14" t="s">
        <v>13</v>
      </c>
      <c r="H155" s="15">
        <v>15351786</v>
      </c>
      <c r="I155" s="15">
        <v>118007</v>
      </c>
      <c r="J155" s="15">
        <v>619355</v>
      </c>
      <c r="K155" s="15">
        <v>144336</v>
      </c>
    </row>
    <row r="156" spans="1:11" ht="13.5">
      <c r="A156" s="9" t="s">
        <v>222</v>
      </c>
      <c r="B156" s="9"/>
      <c r="C156" s="14">
        <v>3266</v>
      </c>
      <c r="D156" s="14">
        <f>SUM(D157,D162)</f>
        <v>3332</v>
      </c>
      <c r="E156" s="14">
        <v>19788</v>
      </c>
      <c r="F156" s="14">
        <f>SUM(F157,F162)</f>
        <v>19878</v>
      </c>
      <c r="G156" s="14">
        <v>56882689</v>
      </c>
      <c r="H156" s="14">
        <f>SUM(H157,H162)</f>
        <v>57298351</v>
      </c>
      <c r="I156" s="14">
        <f>SUM(I157,I162)</f>
        <v>11569205</v>
      </c>
      <c r="J156" s="14">
        <f>SUM(J157,J162)</f>
        <v>3487023</v>
      </c>
      <c r="K156" s="14">
        <f>SUM(K157,K162)</f>
        <v>131957</v>
      </c>
    </row>
    <row r="157" spans="1:11" ht="13.5">
      <c r="A157" s="9" t="s">
        <v>162</v>
      </c>
      <c r="B157" s="9"/>
      <c r="C157" s="14">
        <v>2790</v>
      </c>
      <c r="D157" s="14">
        <v>2918</v>
      </c>
      <c r="E157" s="14">
        <v>18974</v>
      </c>
      <c r="F157" s="14">
        <v>19155</v>
      </c>
      <c r="G157" s="14">
        <v>56270032</v>
      </c>
      <c r="H157" s="15">
        <v>56883745</v>
      </c>
      <c r="I157" s="17">
        <v>11486172</v>
      </c>
      <c r="J157" s="15">
        <v>3367013</v>
      </c>
      <c r="K157" s="17">
        <v>107244</v>
      </c>
    </row>
    <row r="158" spans="1:11" ht="27">
      <c r="A158" s="9"/>
      <c r="B158" s="9" t="s">
        <v>163</v>
      </c>
      <c r="C158" s="14" t="s">
        <v>13</v>
      </c>
      <c r="D158" s="14">
        <v>1305</v>
      </c>
      <c r="E158" s="14" t="s">
        <v>13</v>
      </c>
      <c r="F158" s="14">
        <v>12752</v>
      </c>
      <c r="G158" s="14" t="s">
        <v>13</v>
      </c>
      <c r="H158" s="15">
        <v>39488649</v>
      </c>
      <c r="I158" s="15">
        <v>9759811</v>
      </c>
      <c r="J158" s="15">
        <v>1425796</v>
      </c>
      <c r="K158" s="15" t="s">
        <v>105</v>
      </c>
    </row>
    <row r="159" spans="1:11" ht="13.5">
      <c r="A159" s="9"/>
      <c r="B159" s="9" t="s">
        <v>164</v>
      </c>
      <c r="C159" s="14" t="s">
        <v>13</v>
      </c>
      <c r="D159" s="14">
        <v>877</v>
      </c>
      <c r="E159" s="14" t="s">
        <v>13</v>
      </c>
      <c r="F159" s="14">
        <v>3687</v>
      </c>
      <c r="G159" s="14" t="s">
        <v>13</v>
      </c>
      <c r="H159" s="15">
        <v>12323800</v>
      </c>
      <c r="I159" s="15">
        <v>1281322</v>
      </c>
      <c r="J159" s="15">
        <v>1134153</v>
      </c>
      <c r="K159" s="15" t="s">
        <v>12</v>
      </c>
    </row>
    <row r="160" spans="1:11" ht="27">
      <c r="A160" s="9"/>
      <c r="B160" s="9" t="s">
        <v>165</v>
      </c>
      <c r="C160" s="14" t="s">
        <v>13</v>
      </c>
      <c r="D160" s="14">
        <v>311</v>
      </c>
      <c r="E160" s="14" t="s">
        <v>13</v>
      </c>
      <c r="F160" s="14">
        <v>1591</v>
      </c>
      <c r="G160" s="14" t="s">
        <v>13</v>
      </c>
      <c r="H160" s="15">
        <v>3199733</v>
      </c>
      <c r="I160" s="15">
        <v>223629</v>
      </c>
      <c r="J160" s="15">
        <v>491434</v>
      </c>
      <c r="K160" s="15">
        <v>60737</v>
      </c>
    </row>
    <row r="161" spans="1:11" ht="27">
      <c r="A161" s="9"/>
      <c r="B161" s="9" t="s">
        <v>166</v>
      </c>
      <c r="C161" s="14" t="s">
        <v>13</v>
      </c>
      <c r="D161" s="14">
        <v>425</v>
      </c>
      <c r="E161" s="14" t="s">
        <v>13</v>
      </c>
      <c r="F161" s="14">
        <v>1125</v>
      </c>
      <c r="G161" s="14" t="s">
        <v>13</v>
      </c>
      <c r="H161" s="15">
        <v>1871563</v>
      </c>
      <c r="I161" s="15">
        <v>221410</v>
      </c>
      <c r="J161" s="15">
        <v>315630</v>
      </c>
      <c r="K161" s="15">
        <v>46507</v>
      </c>
    </row>
    <row r="162" spans="1:11" ht="13.5">
      <c r="A162" s="9" t="s">
        <v>167</v>
      </c>
      <c r="B162" s="9"/>
      <c r="C162" s="14">
        <v>476</v>
      </c>
      <c r="D162" s="14">
        <v>414</v>
      </c>
      <c r="E162" s="14">
        <v>814</v>
      </c>
      <c r="F162" s="14">
        <v>723</v>
      </c>
      <c r="G162" s="14">
        <v>612657</v>
      </c>
      <c r="H162" s="15">
        <v>414606</v>
      </c>
      <c r="I162" s="17">
        <v>83033</v>
      </c>
      <c r="J162" s="15">
        <v>120010</v>
      </c>
      <c r="K162" s="17">
        <v>24713</v>
      </c>
    </row>
    <row r="163" spans="1:11" ht="13.5">
      <c r="A163" s="9"/>
      <c r="B163" s="9" t="s">
        <v>168</v>
      </c>
      <c r="C163" s="14" t="s">
        <v>13</v>
      </c>
      <c r="D163" s="14">
        <v>414</v>
      </c>
      <c r="E163" s="14" t="s">
        <v>13</v>
      </c>
      <c r="F163" s="14">
        <v>723</v>
      </c>
      <c r="G163" s="14" t="s">
        <v>13</v>
      </c>
      <c r="H163" s="15">
        <v>414606</v>
      </c>
      <c r="I163" s="17">
        <v>83033</v>
      </c>
      <c r="J163" s="15">
        <v>120010</v>
      </c>
      <c r="K163" s="17">
        <v>24713</v>
      </c>
    </row>
    <row r="164" spans="1:11" ht="27">
      <c r="A164" s="9" t="s">
        <v>225</v>
      </c>
      <c r="B164" s="9"/>
      <c r="C164" s="14">
        <v>3909</v>
      </c>
      <c r="D164" s="14">
        <f>SUM(D165,D170,D174)</f>
        <v>3609</v>
      </c>
      <c r="E164" s="14">
        <v>17346</v>
      </c>
      <c r="F164" s="14">
        <f>SUM(F165,F170,F174)</f>
        <v>14527</v>
      </c>
      <c r="G164" s="14">
        <v>37368975</v>
      </c>
      <c r="H164" s="14">
        <f>SUM(H165,H170,H174)</f>
        <v>28912192</v>
      </c>
      <c r="I164" s="14">
        <f>SUM(I165,I170,I174)</f>
        <v>865554</v>
      </c>
      <c r="J164" s="14">
        <f>SUM(J165,J170,J174)</f>
        <v>4446535</v>
      </c>
      <c r="K164" s="14">
        <f>SUM(K165,K170,K174)</f>
        <v>520303</v>
      </c>
    </row>
    <row r="165" spans="1:11" ht="13.5">
      <c r="A165" s="9" t="s">
        <v>169</v>
      </c>
      <c r="B165" s="9"/>
      <c r="C165" s="14">
        <v>1153</v>
      </c>
      <c r="D165" s="14">
        <v>1014</v>
      </c>
      <c r="E165" s="14">
        <v>3642</v>
      </c>
      <c r="F165" s="14">
        <v>3434</v>
      </c>
      <c r="G165" s="14">
        <v>5896185</v>
      </c>
      <c r="H165" s="15">
        <v>4832188</v>
      </c>
      <c r="I165" s="17">
        <v>82816</v>
      </c>
      <c r="J165" s="15">
        <v>1046576</v>
      </c>
      <c r="K165" s="17">
        <v>195365</v>
      </c>
    </row>
    <row r="166" spans="1:11" ht="13.5">
      <c r="A166" s="9"/>
      <c r="B166" s="9" t="s">
        <v>170</v>
      </c>
      <c r="C166" s="14" t="s">
        <v>13</v>
      </c>
      <c r="D166" s="14">
        <v>421</v>
      </c>
      <c r="E166" s="14" t="s">
        <v>13</v>
      </c>
      <c r="F166" s="14">
        <v>2144</v>
      </c>
      <c r="G166" s="14" t="s">
        <v>13</v>
      </c>
      <c r="H166" s="15">
        <v>3830760</v>
      </c>
      <c r="I166" s="15">
        <v>44960</v>
      </c>
      <c r="J166" s="15">
        <v>837975</v>
      </c>
      <c r="K166" s="15">
        <v>182278</v>
      </c>
    </row>
    <row r="167" spans="1:11" ht="13.5">
      <c r="A167" s="9"/>
      <c r="B167" s="9" t="s">
        <v>171</v>
      </c>
      <c r="C167" s="14" t="s">
        <v>13</v>
      </c>
      <c r="D167" s="14">
        <v>135</v>
      </c>
      <c r="E167" s="14" t="s">
        <v>13</v>
      </c>
      <c r="F167" s="14">
        <v>276</v>
      </c>
      <c r="G167" s="14" t="s">
        <v>13</v>
      </c>
      <c r="H167" s="15">
        <v>222099</v>
      </c>
      <c r="I167" s="15">
        <v>6946</v>
      </c>
      <c r="J167" s="15">
        <v>20257</v>
      </c>
      <c r="K167" s="15" t="s">
        <v>105</v>
      </c>
    </row>
    <row r="168" spans="1:11" ht="13.5">
      <c r="A168" s="9"/>
      <c r="B168" s="9" t="s">
        <v>172</v>
      </c>
      <c r="C168" s="14" t="s">
        <v>13</v>
      </c>
      <c r="D168" s="14">
        <v>361</v>
      </c>
      <c r="E168" s="14" t="s">
        <v>13</v>
      </c>
      <c r="F168" s="14">
        <v>700</v>
      </c>
      <c r="G168" s="14" t="s">
        <v>13</v>
      </c>
      <c r="H168" s="15">
        <v>372534</v>
      </c>
      <c r="I168" s="15">
        <v>25381</v>
      </c>
      <c r="J168" s="15">
        <v>34137</v>
      </c>
      <c r="K168" s="15" t="s">
        <v>105</v>
      </c>
    </row>
    <row r="169" spans="1:11" ht="13.5">
      <c r="A169" s="9"/>
      <c r="B169" s="9" t="s">
        <v>173</v>
      </c>
      <c r="C169" s="14" t="s">
        <v>13</v>
      </c>
      <c r="D169" s="14">
        <v>97</v>
      </c>
      <c r="E169" s="14" t="s">
        <v>13</v>
      </c>
      <c r="F169" s="14">
        <v>314</v>
      </c>
      <c r="G169" s="14" t="s">
        <v>13</v>
      </c>
      <c r="H169" s="15">
        <v>406795</v>
      </c>
      <c r="I169" s="15">
        <v>5529</v>
      </c>
      <c r="J169" s="15">
        <v>154207</v>
      </c>
      <c r="K169" s="15">
        <v>13087</v>
      </c>
    </row>
    <row r="170" spans="1:11" ht="13.5">
      <c r="A170" s="9" t="s">
        <v>174</v>
      </c>
      <c r="B170" s="9"/>
      <c r="C170" s="14">
        <v>2002</v>
      </c>
      <c r="D170" s="14">
        <v>1870</v>
      </c>
      <c r="E170" s="14">
        <v>10571</v>
      </c>
      <c r="F170" s="14">
        <v>8672</v>
      </c>
      <c r="G170" s="14">
        <v>27636947</v>
      </c>
      <c r="H170" s="15">
        <v>21272852</v>
      </c>
      <c r="I170" s="17">
        <v>752896</v>
      </c>
      <c r="J170" s="15">
        <v>2785955</v>
      </c>
      <c r="K170" s="17">
        <v>242782</v>
      </c>
    </row>
    <row r="171" spans="1:11" ht="27">
      <c r="A171" s="9"/>
      <c r="B171" s="9" t="s">
        <v>175</v>
      </c>
      <c r="C171" s="14" t="s">
        <v>13</v>
      </c>
      <c r="D171" s="14">
        <v>1426</v>
      </c>
      <c r="E171" s="14" t="s">
        <v>13</v>
      </c>
      <c r="F171" s="14">
        <v>6064</v>
      </c>
      <c r="G171" s="14" t="s">
        <v>13</v>
      </c>
      <c r="H171" s="15">
        <v>14772058</v>
      </c>
      <c r="I171" s="15">
        <v>343164</v>
      </c>
      <c r="J171" s="15">
        <v>2149217</v>
      </c>
      <c r="K171" s="15">
        <v>189120</v>
      </c>
    </row>
    <row r="172" spans="1:11" ht="27">
      <c r="A172" s="9"/>
      <c r="B172" s="9" t="s">
        <v>176</v>
      </c>
      <c r="C172" s="14" t="s">
        <v>13</v>
      </c>
      <c r="D172" s="14">
        <v>272</v>
      </c>
      <c r="E172" s="14" t="s">
        <v>13</v>
      </c>
      <c r="F172" s="14">
        <v>1671</v>
      </c>
      <c r="G172" s="14" t="s">
        <v>13</v>
      </c>
      <c r="H172" s="15">
        <v>5363475</v>
      </c>
      <c r="I172" s="15">
        <v>286393</v>
      </c>
      <c r="J172" s="15">
        <v>511627</v>
      </c>
      <c r="K172" s="15">
        <v>45162</v>
      </c>
    </row>
    <row r="173" spans="1:11" ht="27">
      <c r="A173" s="9"/>
      <c r="B173" s="9" t="s">
        <v>177</v>
      </c>
      <c r="C173" s="14" t="s">
        <v>13</v>
      </c>
      <c r="D173" s="14">
        <v>172</v>
      </c>
      <c r="E173" s="14" t="s">
        <v>13</v>
      </c>
      <c r="F173" s="14">
        <v>937</v>
      </c>
      <c r="G173" s="14" t="s">
        <v>13</v>
      </c>
      <c r="H173" s="15">
        <v>1137319</v>
      </c>
      <c r="I173" s="15">
        <v>123339</v>
      </c>
      <c r="J173" s="15">
        <v>125111</v>
      </c>
      <c r="K173" s="15">
        <v>8500</v>
      </c>
    </row>
    <row r="174" spans="1:11" ht="27">
      <c r="A174" s="9" t="s">
        <v>182</v>
      </c>
      <c r="B174" s="9"/>
      <c r="C174" s="14">
        <v>754</v>
      </c>
      <c r="D174" s="14">
        <v>725</v>
      </c>
      <c r="E174" s="14">
        <v>3133</v>
      </c>
      <c r="F174" s="14">
        <v>2421</v>
      </c>
      <c r="G174" s="14">
        <v>3835843</v>
      </c>
      <c r="H174" s="15">
        <v>2807152</v>
      </c>
      <c r="I174" s="16">
        <v>29842</v>
      </c>
      <c r="J174" s="15">
        <v>614004</v>
      </c>
      <c r="K174" s="17">
        <v>82156</v>
      </c>
    </row>
    <row r="175" spans="1:11" ht="13.5">
      <c r="A175" s="9"/>
      <c r="B175" s="9" t="s">
        <v>178</v>
      </c>
      <c r="C175" s="14" t="s">
        <v>13</v>
      </c>
      <c r="D175" s="14">
        <v>316</v>
      </c>
      <c r="E175" s="14" t="s">
        <v>13</v>
      </c>
      <c r="F175" s="14">
        <v>1027</v>
      </c>
      <c r="G175" s="14" t="s">
        <v>13</v>
      </c>
      <c r="H175" s="15">
        <v>1478524</v>
      </c>
      <c r="I175" s="16">
        <v>21602</v>
      </c>
      <c r="J175" s="15">
        <v>316363</v>
      </c>
      <c r="K175" s="17">
        <v>35827</v>
      </c>
    </row>
    <row r="176" spans="1:11" ht="13.5">
      <c r="A176" s="9"/>
      <c r="B176" s="9" t="s">
        <v>179</v>
      </c>
      <c r="C176" s="14" t="s">
        <v>13</v>
      </c>
      <c r="D176" s="14">
        <v>191</v>
      </c>
      <c r="E176" s="14" t="s">
        <v>13</v>
      </c>
      <c r="F176" s="14">
        <v>814</v>
      </c>
      <c r="G176" s="14" t="s">
        <v>13</v>
      </c>
      <c r="H176" s="15">
        <v>843179</v>
      </c>
      <c r="I176" s="16">
        <v>2110</v>
      </c>
      <c r="J176" s="15">
        <v>148587</v>
      </c>
      <c r="K176" s="17">
        <v>29652</v>
      </c>
    </row>
    <row r="177" spans="1:11" ht="27">
      <c r="A177" s="9"/>
      <c r="B177" s="9" t="s">
        <v>180</v>
      </c>
      <c r="C177" s="14" t="s">
        <v>13</v>
      </c>
      <c r="D177" s="14">
        <v>182</v>
      </c>
      <c r="E177" s="14" t="s">
        <v>13</v>
      </c>
      <c r="F177" s="14">
        <v>444</v>
      </c>
      <c r="G177" s="14" t="s">
        <v>13</v>
      </c>
      <c r="H177" s="15">
        <v>337225</v>
      </c>
      <c r="I177" s="16">
        <v>5171</v>
      </c>
      <c r="J177" s="15">
        <v>111929</v>
      </c>
      <c r="K177" s="17">
        <v>13298</v>
      </c>
    </row>
    <row r="178" spans="1:11" ht="27">
      <c r="A178" s="9"/>
      <c r="B178" s="9" t="s">
        <v>181</v>
      </c>
      <c r="C178" s="14" t="s">
        <v>13</v>
      </c>
      <c r="D178" s="14">
        <v>36</v>
      </c>
      <c r="E178" s="14" t="s">
        <v>13</v>
      </c>
      <c r="F178" s="14">
        <v>136</v>
      </c>
      <c r="G178" s="14" t="s">
        <v>13</v>
      </c>
      <c r="H178" s="15">
        <v>148224</v>
      </c>
      <c r="I178" s="16">
        <v>959</v>
      </c>
      <c r="J178" s="15">
        <v>37125</v>
      </c>
      <c r="K178" s="17">
        <v>3379</v>
      </c>
    </row>
    <row r="179" spans="1:11" ht="13.5">
      <c r="A179" s="9" t="s">
        <v>223</v>
      </c>
      <c r="B179" s="9"/>
      <c r="C179" s="14">
        <v>14930</v>
      </c>
      <c r="D179" s="14">
        <f>SUM(D180,D184,D188,D191,D195,D199,D201,D203)</f>
        <v>13295</v>
      </c>
      <c r="E179" s="14">
        <v>71664</v>
      </c>
      <c r="F179" s="14">
        <f>SUM(F180,F184,F188,F191,F195,F199,F201,F203)</f>
        <v>71534</v>
      </c>
      <c r="G179" s="14">
        <v>116317557</v>
      </c>
      <c r="H179" s="14">
        <f>SUM(H180,H184,H188,H191,H195,H199,H201,H203)</f>
        <v>119972348</v>
      </c>
      <c r="I179" s="14">
        <f>SUM(I180,I184,I188,I191,I195,I199,I201,I203)</f>
        <v>3582614</v>
      </c>
      <c r="J179" s="14">
        <f>SUM(J180,J184,J188,J191,J195,J199,J201,J203)</f>
        <v>15289681</v>
      </c>
      <c r="K179" s="14">
        <f>SUM(K180,K184,K188,K191,K195,K199,K201,K203)</f>
        <v>1337025</v>
      </c>
    </row>
    <row r="180" spans="1:11" ht="27">
      <c r="A180" s="9" t="s">
        <v>184</v>
      </c>
      <c r="B180" s="9"/>
      <c r="C180" s="14">
        <v>2525</v>
      </c>
      <c r="D180" s="14">
        <v>2589</v>
      </c>
      <c r="E180" s="14">
        <v>10124</v>
      </c>
      <c r="F180" s="14">
        <v>12545</v>
      </c>
      <c r="G180" s="14">
        <v>15021549</v>
      </c>
      <c r="H180" s="15">
        <v>21131921</v>
      </c>
      <c r="I180" s="17">
        <v>207691</v>
      </c>
      <c r="J180" s="15">
        <v>2996880</v>
      </c>
      <c r="K180" s="17">
        <v>248035</v>
      </c>
    </row>
    <row r="181" spans="1:11" ht="27">
      <c r="A181" s="9"/>
      <c r="B181" s="9" t="s">
        <v>185</v>
      </c>
      <c r="C181" s="14" t="s">
        <v>13</v>
      </c>
      <c r="D181" s="14">
        <v>985</v>
      </c>
      <c r="E181" s="14" t="s">
        <v>13</v>
      </c>
      <c r="F181" s="14">
        <v>4604</v>
      </c>
      <c r="G181" s="14" t="s">
        <v>13</v>
      </c>
      <c r="H181" s="15">
        <v>6976290</v>
      </c>
      <c r="I181" s="15">
        <v>36419</v>
      </c>
      <c r="J181" s="15">
        <v>1328563</v>
      </c>
      <c r="K181" s="15">
        <v>121635</v>
      </c>
    </row>
    <row r="182" spans="1:11" ht="13.5">
      <c r="A182" s="9"/>
      <c r="B182" s="9" t="s">
        <v>183</v>
      </c>
      <c r="C182" s="14" t="s">
        <v>13</v>
      </c>
      <c r="D182" s="14">
        <v>884</v>
      </c>
      <c r="E182" s="14" t="s">
        <v>13</v>
      </c>
      <c r="F182" s="14">
        <v>4501</v>
      </c>
      <c r="G182" s="14" t="s">
        <v>13</v>
      </c>
      <c r="H182" s="15">
        <v>8607148</v>
      </c>
      <c r="I182" s="15">
        <v>106590</v>
      </c>
      <c r="J182" s="15">
        <v>808700</v>
      </c>
      <c r="K182" s="15">
        <v>48811</v>
      </c>
    </row>
    <row r="183" spans="1:11" ht="13.5">
      <c r="A183" s="9"/>
      <c r="B183" s="9" t="s">
        <v>186</v>
      </c>
      <c r="C183" s="14" t="s">
        <v>13</v>
      </c>
      <c r="D183" s="14">
        <v>720</v>
      </c>
      <c r="E183" s="14" t="s">
        <v>13</v>
      </c>
      <c r="F183" s="14">
        <v>3440</v>
      </c>
      <c r="G183" s="14" t="s">
        <v>13</v>
      </c>
      <c r="H183" s="15">
        <v>5548483</v>
      </c>
      <c r="I183" s="15">
        <v>64682</v>
      </c>
      <c r="J183" s="15">
        <v>859617</v>
      </c>
      <c r="K183" s="15">
        <v>77589</v>
      </c>
    </row>
    <row r="184" spans="1:11" ht="13.5">
      <c r="A184" s="9" t="s">
        <v>187</v>
      </c>
      <c r="B184" s="9"/>
      <c r="C184" s="14">
        <v>585</v>
      </c>
      <c r="D184" s="14">
        <v>514</v>
      </c>
      <c r="E184" s="14">
        <v>2840</v>
      </c>
      <c r="F184" s="14">
        <v>2192</v>
      </c>
      <c r="G184" s="14">
        <v>7159969</v>
      </c>
      <c r="H184" s="15">
        <v>3889208</v>
      </c>
      <c r="I184" s="17">
        <v>104322</v>
      </c>
      <c r="J184" s="15">
        <v>523696</v>
      </c>
      <c r="K184" s="17">
        <v>52473</v>
      </c>
    </row>
    <row r="185" spans="1:11" ht="27">
      <c r="A185" s="9"/>
      <c r="B185" s="9" t="s">
        <v>188</v>
      </c>
      <c r="C185" s="14" t="s">
        <v>13</v>
      </c>
      <c r="D185" s="14">
        <v>210</v>
      </c>
      <c r="E185" s="14" t="s">
        <v>13</v>
      </c>
      <c r="F185" s="14">
        <v>753</v>
      </c>
      <c r="G185" s="14" t="s">
        <v>13</v>
      </c>
      <c r="H185" s="15">
        <v>1254650</v>
      </c>
      <c r="I185" s="15">
        <v>87527</v>
      </c>
      <c r="J185" s="15">
        <v>197893</v>
      </c>
      <c r="K185" s="15">
        <v>20719</v>
      </c>
    </row>
    <row r="186" spans="1:11" ht="13.5">
      <c r="A186" s="9"/>
      <c r="B186" s="9" t="s">
        <v>189</v>
      </c>
      <c r="C186" s="14" t="s">
        <v>13</v>
      </c>
      <c r="D186" s="14">
        <v>109</v>
      </c>
      <c r="E186" s="14" t="s">
        <v>13</v>
      </c>
      <c r="F186" s="14">
        <v>379</v>
      </c>
      <c r="G186" s="14" t="s">
        <v>13</v>
      </c>
      <c r="H186" s="15">
        <v>380038</v>
      </c>
      <c r="I186" s="15">
        <v>6435</v>
      </c>
      <c r="J186" s="15">
        <v>56909</v>
      </c>
      <c r="K186" s="15">
        <v>12657</v>
      </c>
    </row>
    <row r="187" spans="1:11" ht="13.5">
      <c r="A187" s="9"/>
      <c r="B187" s="9" t="s">
        <v>190</v>
      </c>
      <c r="C187" s="14" t="s">
        <v>13</v>
      </c>
      <c r="D187" s="14">
        <v>195</v>
      </c>
      <c r="E187" s="14" t="s">
        <v>13</v>
      </c>
      <c r="F187" s="14">
        <v>1060</v>
      </c>
      <c r="G187" s="14" t="s">
        <v>13</v>
      </c>
      <c r="H187" s="15">
        <v>2254520</v>
      </c>
      <c r="I187" s="15">
        <v>10360</v>
      </c>
      <c r="J187" s="15">
        <v>268894</v>
      </c>
      <c r="K187" s="15">
        <v>19097</v>
      </c>
    </row>
    <row r="188" spans="1:11" ht="13.5">
      <c r="A188" s="9" t="s">
        <v>191</v>
      </c>
      <c r="B188" s="9"/>
      <c r="C188" s="14">
        <v>2241</v>
      </c>
      <c r="D188" s="14">
        <v>2083</v>
      </c>
      <c r="E188" s="14">
        <v>15908</v>
      </c>
      <c r="F188" s="14">
        <v>14269</v>
      </c>
      <c r="G188" s="14">
        <v>40491923</v>
      </c>
      <c r="H188" s="15">
        <v>39450216</v>
      </c>
      <c r="I188" s="17">
        <v>989682</v>
      </c>
      <c r="J188" s="15">
        <v>1333716</v>
      </c>
      <c r="K188" s="17">
        <v>21930</v>
      </c>
    </row>
    <row r="189" spans="1:11" ht="13.5">
      <c r="A189" s="9"/>
      <c r="B189" s="9" t="s">
        <v>192</v>
      </c>
      <c r="C189" s="14" t="s">
        <v>13</v>
      </c>
      <c r="D189" s="14">
        <v>1548</v>
      </c>
      <c r="E189" s="14" t="s">
        <v>13</v>
      </c>
      <c r="F189" s="14">
        <v>10693</v>
      </c>
      <c r="G189" s="14" t="s">
        <v>13</v>
      </c>
      <c r="H189" s="15">
        <v>30934096</v>
      </c>
      <c r="I189" s="15">
        <v>621525</v>
      </c>
      <c r="J189" s="15">
        <v>921764</v>
      </c>
      <c r="K189" s="15" t="s">
        <v>12</v>
      </c>
    </row>
    <row r="190" spans="1:11" ht="27">
      <c r="A190" s="9"/>
      <c r="B190" s="9" t="s">
        <v>193</v>
      </c>
      <c r="C190" s="14" t="s">
        <v>13</v>
      </c>
      <c r="D190" s="14">
        <v>535</v>
      </c>
      <c r="E190" s="14" t="s">
        <v>13</v>
      </c>
      <c r="F190" s="14">
        <v>3576</v>
      </c>
      <c r="G190" s="14" t="s">
        <v>13</v>
      </c>
      <c r="H190" s="15">
        <v>8516120</v>
      </c>
      <c r="I190" s="15">
        <v>368157</v>
      </c>
      <c r="J190" s="15">
        <v>411952</v>
      </c>
      <c r="K190" s="15">
        <v>21930</v>
      </c>
    </row>
    <row r="191" spans="1:11" ht="13.5">
      <c r="A191" s="9" t="s">
        <v>194</v>
      </c>
      <c r="B191" s="9"/>
      <c r="C191" s="14">
        <v>1531</v>
      </c>
      <c r="D191" s="14">
        <v>1465</v>
      </c>
      <c r="E191" s="14">
        <v>16421</v>
      </c>
      <c r="F191" s="14">
        <v>14635</v>
      </c>
      <c r="G191" s="14">
        <v>14774889</v>
      </c>
      <c r="H191" s="15">
        <v>13305637</v>
      </c>
      <c r="I191" s="17">
        <v>1357551</v>
      </c>
      <c r="J191" s="15">
        <v>2019284</v>
      </c>
      <c r="K191" s="17">
        <v>136961</v>
      </c>
    </row>
    <row r="192" spans="1:11" ht="13.5">
      <c r="A192" s="9"/>
      <c r="B192" s="9" t="s">
        <v>195</v>
      </c>
      <c r="C192" s="14" t="s">
        <v>13</v>
      </c>
      <c r="D192" s="14">
        <v>609</v>
      </c>
      <c r="E192" s="14" t="s">
        <v>13</v>
      </c>
      <c r="F192" s="14">
        <v>4164</v>
      </c>
      <c r="G192" s="14" t="s">
        <v>13</v>
      </c>
      <c r="H192" s="15">
        <v>5740545</v>
      </c>
      <c r="I192" s="15">
        <v>165867</v>
      </c>
      <c r="J192" s="15">
        <v>1598907</v>
      </c>
      <c r="K192" s="15">
        <v>102351</v>
      </c>
    </row>
    <row r="193" spans="1:11" ht="13.5">
      <c r="A193" s="9"/>
      <c r="B193" s="9" t="s">
        <v>196</v>
      </c>
      <c r="C193" s="14" t="s">
        <v>13</v>
      </c>
      <c r="D193" s="14">
        <v>366</v>
      </c>
      <c r="E193" s="14" t="s">
        <v>13</v>
      </c>
      <c r="F193" s="14">
        <v>8849</v>
      </c>
      <c r="G193" s="14" t="s">
        <v>13</v>
      </c>
      <c r="H193" s="15">
        <v>5379346</v>
      </c>
      <c r="I193" s="15">
        <v>1168424</v>
      </c>
      <c r="J193" s="15">
        <v>20627</v>
      </c>
      <c r="K193" s="15" t="s">
        <v>105</v>
      </c>
    </row>
    <row r="194" spans="1:11" ht="13.5">
      <c r="A194" s="9"/>
      <c r="B194" s="9" t="s">
        <v>197</v>
      </c>
      <c r="C194" s="14" t="s">
        <v>13</v>
      </c>
      <c r="D194" s="14">
        <v>490</v>
      </c>
      <c r="E194" s="14" t="s">
        <v>13</v>
      </c>
      <c r="F194" s="14">
        <v>1622</v>
      </c>
      <c r="G194" s="14" t="s">
        <v>13</v>
      </c>
      <c r="H194" s="15">
        <v>2185746</v>
      </c>
      <c r="I194" s="15">
        <v>23260</v>
      </c>
      <c r="J194" s="15">
        <v>399750</v>
      </c>
      <c r="K194" s="15">
        <v>34610</v>
      </c>
    </row>
    <row r="195" spans="1:11" ht="27">
      <c r="A195" s="9" t="s">
        <v>198</v>
      </c>
      <c r="B195" s="9"/>
      <c r="C195" s="14">
        <v>1419</v>
      </c>
      <c r="D195" s="14">
        <v>1313</v>
      </c>
      <c r="E195" s="14">
        <v>6362</v>
      </c>
      <c r="F195" s="14">
        <v>5941</v>
      </c>
      <c r="G195" s="14">
        <v>11520343</v>
      </c>
      <c r="H195" s="15">
        <v>9976531</v>
      </c>
      <c r="I195" s="17">
        <v>367880</v>
      </c>
      <c r="J195" s="15">
        <v>2570206</v>
      </c>
      <c r="K195" s="17">
        <v>217316</v>
      </c>
    </row>
    <row r="196" spans="1:11" ht="27">
      <c r="A196" s="9"/>
      <c r="B196" s="9" t="s">
        <v>199</v>
      </c>
      <c r="C196" s="14" t="s">
        <v>13</v>
      </c>
      <c r="D196" s="14">
        <v>699</v>
      </c>
      <c r="E196" s="14" t="s">
        <v>13</v>
      </c>
      <c r="F196" s="14">
        <v>2759</v>
      </c>
      <c r="G196" s="14" t="s">
        <v>13</v>
      </c>
      <c r="H196" s="15">
        <v>4884324</v>
      </c>
      <c r="I196" s="15">
        <v>45004</v>
      </c>
      <c r="J196" s="15">
        <v>1321837</v>
      </c>
      <c r="K196" s="15">
        <v>112849</v>
      </c>
    </row>
    <row r="197" spans="1:11" ht="27">
      <c r="A197" s="9"/>
      <c r="B197" s="9" t="s">
        <v>200</v>
      </c>
      <c r="C197" s="14" t="s">
        <v>13</v>
      </c>
      <c r="D197" s="14">
        <v>457</v>
      </c>
      <c r="E197" s="14" t="s">
        <v>13</v>
      </c>
      <c r="F197" s="14">
        <v>2269</v>
      </c>
      <c r="G197" s="14" t="s">
        <v>13</v>
      </c>
      <c r="H197" s="15">
        <v>3675110</v>
      </c>
      <c r="I197" s="15">
        <v>51068</v>
      </c>
      <c r="J197" s="15">
        <v>865364</v>
      </c>
      <c r="K197" s="15">
        <v>83531</v>
      </c>
    </row>
    <row r="198" spans="1:11" ht="13.5">
      <c r="A198" s="9"/>
      <c r="B198" s="9" t="s">
        <v>201</v>
      </c>
      <c r="C198" s="14" t="s">
        <v>13</v>
      </c>
      <c r="D198" s="14">
        <v>157</v>
      </c>
      <c r="E198" s="14" t="s">
        <v>13</v>
      </c>
      <c r="F198" s="14">
        <v>913</v>
      </c>
      <c r="G198" s="14" t="s">
        <v>13</v>
      </c>
      <c r="H198" s="15">
        <v>1417097</v>
      </c>
      <c r="I198" s="15">
        <v>271808</v>
      </c>
      <c r="J198" s="15">
        <v>383005</v>
      </c>
      <c r="K198" s="15">
        <v>20936</v>
      </c>
    </row>
    <row r="199" spans="1:11" ht="27">
      <c r="A199" s="9" t="s">
        <v>202</v>
      </c>
      <c r="B199" s="9"/>
      <c r="C199" s="14">
        <v>279</v>
      </c>
      <c r="D199" s="14">
        <v>219</v>
      </c>
      <c r="E199" s="14">
        <v>1015</v>
      </c>
      <c r="F199" s="14">
        <v>947</v>
      </c>
      <c r="G199" s="14">
        <v>1217967</v>
      </c>
      <c r="H199" s="15">
        <v>1185175</v>
      </c>
      <c r="I199" s="16">
        <v>85123</v>
      </c>
      <c r="J199" s="15">
        <v>219839</v>
      </c>
      <c r="K199" s="17">
        <v>16243</v>
      </c>
    </row>
    <row r="200" spans="1:11" ht="27">
      <c r="A200" s="9"/>
      <c r="B200" s="9" t="s">
        <v>203</v>
      </c>
      <c r="C200" s="14" t="s">
        <v>13</v>
      </c>
      <c r="D200" s="14">
        <v>219</v>
      </c>
      <c r="E200" s="14" t="s">
        <v>13</v>
      </c>
      <c r="F200" s="14">
        <v>947</v>
      </c>
      <c r="G200" s="14" t="s">
        <v>13</v>
      </c>
      <c r="H200" s="15">
        <v>1185175</v>
      </c>
      <c r="I200" s="16">
        <v>85123</v>
      </c>
      <c r="J200" s="15">
        <v>219839</v>
      </c>
      <c r="K200" s="17">
        <v>16243</v>
      </c>
    </row>
    <row r="201" spans="1:11" ht="27">
      <c r="A201" s="9" t="s">
        <v>204</v>
      </c>
      <c r="B201" s="9"/>
      <c r="C201" s="14">
        <v>699</v>
      </c>
      <c r="D201" s="14">
        <v>698</v>
      </c>
      <c r="E201" s="14">
        <v>2330</v>
      </c>
      <c r="F201" s="14">
        <v>2255</v>
      </c>
      <c r="G201" s="14">
        <v>2919720</v>
      </c>
      <c r="H201" s="15">
        <v>2614568</v>
      </c>
      <c r="I201" s="17">
        <v>44640</v>
      </c>
      <c r="J201" s="15">
        <v>878747</v>
      </c>
      <c r="K201" s="17">
        <v>54424</v>
      </c>
    </row>
    <row r="202" spans="1:11" ht="27">
      <c r="A202" s="9"/>
      <c r="B202" s="9" t="s">
        <v>205</v>
      </c>
      <c r="C202" s="14" t="s">
        <v>13</v>
      </c>
      <c r="D202" s="14">
        <v>698</v>
      </c>
      <c r="E202" s="14" t="s">
        <v>13</v>
      </c>
      <c r="F202" s="14">
        <v>2255</v>
      </c>
      <c r="G202" s="14" t="s">
        <v>13</v>
      </c>
      <c r="H202" s="15">
        <v>2614568</v>
      </c>
      <c r="I202" s="17">
        <v>44640</v>
      </c>
      <c r="J202" s="15">
        <v>878747</v>
      </c>
      <c r="K202" s="17">
        <v>54424</v>
      </c>
    </row>
    <row r="203" spans="1:11" ht="27">
      <c r="A203" s="9" t="s">
        <v>206</v>
      </c>
      <c r="B203" s="9"/>
      <c r="C203" s="14">
        <v>5651</v>
      </c>
      <c r="D203" s="14">
        <v>4414</v>
      </c>
      <c r="E203" s="14">
        <v>16664</v>
      </c>
      <c r="F203" s="14">
        <v>18750</v>
      </c>
      <c r="G203" s="14">
        <v>23211197</v>
      </c>
      <c r="H203" s="15">
        <v>28419092</v>
      </c>
      <c r="I203" s="17">
        <v>425725</v>
      </c>
      <c r="J203" s="15">
        <v>4747313</v>
      </c>
      <c r="K203" s="17">
        <v>589643</v>
      </c>
    </row>
    <row r="204" spans="1:11" ht="27">
      <c r="A204" s="9"/>
      <c r="B204" s="9" t="s">
        <v>211</v>
      </c>
      <c r="C204" s="14" t="s">
        <v>13</v>
      </c>
      <c r="D204" s="14">
        <v>865</v>
      </c>
      <c r="E204" s="14" t="s">
        <v>13</v>
      </c>
      <c r="F204" s="14">
        <v>1281</v>
      </c>
      <c r="G204" s="14" t="s">
        <v>13</v>
      </c>
      <c r="H204" s="15">
        <v>1123047</v>
      </c>
      <c r="I204" s="15">
        <v>31564</v>
      </c>
      <c r="J204" s="15">
        <v>89227</v>
      </c>
      <c r="K204" s="15">
        <v>16122</v>
      </c>
    </row>
    <row r="205" spans="1:11" ht="13.5">
      <c r="A205" s="9"/>
      <c r="B205" s="9" t="s">
        <v>212</v>
      </c>
      <c r="C205" s="14" t="s">
        <v>13</v>
      </c>
      <c r="D205" s="14">
        <v>715</v>
      </c>
      <c r="E205" s="14" t="s">
        <v>13</v>
      </c>
      <c r="F205" s="14">
        <v>2676</v>
      </c>
      <c r="G205" s="14" t="s">
        <v>13</v>
      </c>
      <c r="H205" s="15">
        <v>2019032</v>
      </c>
      <c r="I205" s="15">
        <v>25911</v>
      </c>
      <c r="J205" s="15">
        <v>147343</v>
      </c>
      <c r="K205" s="15">
        <v>61317</v>
      </c>
    </row>
    <row r="206" spans="1:11" ht="13.5">
      <c r="A206" s="9"/>
      <c r="B206" s="9" t="s">
        <v>213</v>
      </c>
      <c r="C206" s="14" t="s">
        <v>13</v>
      </c>
      <c r="D206" s="14">
        <v>288</v>
      </c>
      <c r="E206" s="14" t="s">
        <v>13</v>
      </c>
      <c r="F206" s="14">
        <v>1128</v>
      </c>
      <c r="G206" s="14" t="s">
        <v>13</v>
      </c>
      <c r="H206" s="15">
        <v>2151679</v>
      </c>
      <c r="I206" s="15">
        <v>29488</v>
      </c>
      <c r="J206" s="15">
        <v>246854</v>
      </c>
      <c r="K206" s="15">
        <v>43287</v>
      </c>
    </row>
    <row r="207" spans="1:11" ht="27">
      <c r="A207" s="9"/>
      <c r="B207" s="9" t="s">
        <v>214</v>
      </c>
      <c r="C207" s="14" t="s">
        <v>13</v>
      </c>
      <c r="D207" s="14">
        <v>324</v>
      </c>
      <c r="E207" s="14" t="s">
        <v>13</v>
      </c>
      <c r="F207" s="14">
        <v>1351</v>
      </c>
      <c r="G207" s="14" t="s">
        <v>13</v>
      </c>
      <c r="H207" s="15">
        <v>2811254</v>
      </c>
      <c r="I207" s="15">
        <v>32372</v>
      </c>
      <c r="J207" s="15">
        <v>1151471</v>
      </c>
      <c r="K207" s="15">
        <v>25311</v>
      </c>
    </row>
    <row r="208" spans="1:11" ht="27">
      <c r="A208" s="9"/>
      <c r="B208" s="9" t="s">
        <v>207</v>
      </c>
      <c r="C208" s="14" t="s">
        <v>13</v>
      </c>
      <c r="D208" s="14">
        <v>208</v>
      </c>
      <c r="E208" s="14" t="s">
        <v>13</v>
      </c>
      <c r="F208" s="14">
        <v>770</v>
      </c>
      <c r="G208" s="14" t="s">
        <v>13</v>
      </c>
      <c r="H208" s="15">
        <v>1103124</v>
      </c>
      <c r="I208" s="15">
        <v>17762</v>
      </c>
      <c r="J208" s="15">
        <v>190669</v>
      </c>
      <c r="K208" s="15">
        <v>37819</v>
      </c>
    </row>
    <row r="209" spans="1:11" ht="13.5">
      <c r="A209" s="9"/>
      <c r="B209" s="9" t="s">
        <v>208</v>
      </c>
      <c r="C209" s="14" t="s">
        <v>13</v>
      </c>
      <c r="D209" s="14">
        <v>102</v>
      </c>
      <c r="E209" s="14" t="s">
        <v>13</v>
      </c>
      <c r="F209" s="14">
        <v>200</v>
      </c>
      <c r="G209" s="14" t="s">
        <v>13</v>
      </c>
      <c r="H209" s="15">
        <v>132767</v>
      </c>
      <c r="I209" s="15">
        <v>2354</v>
      </c>
      <c r="J209" s="15">
        <v>137614</v>
      </c>
      <c r="K209" s="15">
        <v>5286</v>
      </c>
    </row>
    <row r="210" spans="1:11" ht="27">
      <c r="A210" s="9"/>
      <c r="B210" s="9" t="s">
        <v>209</v>
      </c>
      <c r="C210" s="14" t="s">
        <v>13</v>
      </c>
      <c r="D210" s="14">
        <v>238</v>
      </c>
      <c r="E210" s="14" t="s">
        <v>13</v>
      </c>
      <c r="F210" s="14">
        <v>830</v>
      </c>
      <c r="G210" s="14" t="s">
        <v>13</v>
      </c>
      <c r="H210" s="15">
        <v>576566</v>
      </c>
      <c r="I210" s="15">
        <v>10893</v>
      </c>
      <c r="J210" s="15">
        <v>204473</v>
      </c>
      <c r="K210" s="15">
        <v>31434</v>
      </c>
    </row>
    <row r="211" spans="1:11" ht="27">
      <c r="A211" s="10"/>
      <c r="B211" s="10" t="s">
        <v>210</v>
      </c>
      <c r="C211" s="18" t="s">
        <v>13</v>
      </c>
      <c r="D211" s="19">
        <v>1674</v>
      </c>
      <c r="E211" s="19" t="s">
        <v>13</v>
      </c>
      <c r="F211" s="19">
        <v>10514</v>
      </c>
      <c r="G211" s="19" t="s">
        <v>13</v>
      </c>
      <c r="H211" s="20">
        <v>18501623</v>
      </c>
      <c r="I211" s="20">
        <v>275381</v>
      </c>
      <c r="J211" s="20">
        <v>2579662</v>
      </c>
      <c r="K211" s="20">
        <v>369067</v>
      </c>
    </row>
    <row r="212" ht="13.5">
      <c r="A212" t="s">
        <v>21</v>
      </c>
    </row>
    <row r="213" ht="13.5">
      <c r="A213" t="s">
        <v>14</v>
      </c>
    </row>
  </sheetData>
  <mergeCells count="4">
    <mergeCell ref="G2:H2"/>
    <mergeCell ref="E2:F2"/>
    <mergeCell ref="C2:D2"/>
    <mergeCell ref="A3:B3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ＮＥＣソフトウェア静岡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医療グループ</dc:creator>
  <cp:keywords/>
  <dc:description/>
  <cp:lastModifiedBy>FUJ9903B0722</cp:lastModifiedBy>
  <cp:lastPrinted>2003-09-09T07:44:18Z</cp:lastPrinted>
  <dcterms:created xsi:type="dcterms:W3CDTF">2000-03-16T07:56:38Z</dcterms:created>
  <dcterms:modified xsi:type="dcterms:W3CDTF">2002-02-19T04:11:12Z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