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4940" windowHeight="9240" activeTab="2"/>
  </bookViews>
  <sheets>
    <sheet name="注意事項" sheetId="1" r:id="rId1"/>
    <sheet name="市町別" sheetId="2" r:id="rId2"/>
    <sheet name="人口比率 " sheetId="3" r:id="rId3"/>
    <sheet name="上位１０国" sheetId="4" r:id="rId4"/>
    <sheet name="国別" sheetId="5" r:id="rId5"/>
    <sheet name="総括表" sheetId="6" r:id="rId6"/>
  </sheets>
  <definedNames>
    <definedName name="_xlnm.Print_Area" localSheetId="2">'人口比率 '!$A$1:$G$54</definedName>
    <definedName name="_xlnm.Print_Area" localSheetId="5">'総括表'!$A$1:$GU$64</definedName>
    <definedName name="_xlnm.Print_Titles" localSheetId="4">'国別'!$1:$1</definedName>
    <definedName name="_xlnm.Print_Titles" localSheetId="5">'総括表'!$A:$C</definedName>
  </definedNames>
  <calcPr fullCalcOnLoad="1"/>
</workbook>
</file>

<file path=xl/sharedStrings.xml><?xml version="1.0" encoding="utf-8"?>
<sst xmlns="http://schemas.openxmlformats.org/spreadsheetml/2006/main" count="799" uniqueCount="517">
  <si>
    <t>市町村名</t>
  </si>
  <si>
    <t>国籍別</t>
  </si>
  <si>
    <t>アフガニスタン</t>
  </si>
  <si>
    <t>アラブ首長国連邦</t>
  </si>
  <si>
    <t>ミャンマ－　</t>
  </si>
  <si>
    <t>ブ－タン</t>
  </si>
  <si>
    <t>バングラデシュ</t>
  </si>
  <si>
    <t>中国</t>
  </si>
  <si>
    <t>インド</t>
  </si>
  <si>
    <t>インドネシア</t>
  </si>
  <si>
    <t>イラン</t>
  </si>
  <si>
    <t>イスラエル</t>
  </si>
  <si>
    <t>韓国又は朝鮮</t>
  </si>
  <si>
    <t>ラオス</t>
  </si>
  <si>
    <t>モンゴル</t>
  </si>
  <si>
    <t>ネパ－ル</t>
  </si>
  <si>
    <t>パキスタン</t>
  </si>
  <si>
    <t>フィリピン</t>
  </si>
  <si>
    <t>シリア</t>
  </si>
  <si>
    <t>シンガポ－ル</t>
  </si>
  <si>
    <t>タイ</t>
  </si>
  <si>
    <t>トルコ</t>
  </si>
  <si>
    <t>イエメン</t>
  </si>
  <si>
    <t>オ－ストリア</t>
  </si>
  <si>
    <t>ベルギ－</t>
  </si>
  <si>
    <t>ブルガリア</t>
  </si>
  <si>
    <t>デンマ－ク</t>
  </si>
  <si>
    <t>エストニア</t>
  </si>
  <si>
    <t>フィンランド</t>
  </si>
  <si>
    <t>フランス</t>
  </si>
  <si>
    <t>ドイツ</t>
  </si>
  <si>
    <t>ギリシャ</t>
  </si>
  <si>
    <t>ハンガリ－</t>
  </si>
  <si>
    <t>アイルランド</t>
  </si>
  <si>
    <t>イタリア</t>
  </si>
  <si>
    <t>カザフスタン</t>
  </si>
  <si>
    <t>リヒテンシュタイン</t>
  </si>
  <si>
    <t>オランダ</t>
  </si>
  <si>
    <t>ポ－ランド</t>
  </si>
  <si>
    <t>ポルトガル</t>
  </si>
  <si>
    <t>ル－マニア</t>
  </si>
  <si>
    <t>ロシア</t>
  </si>
  <si>
    <t>スペイン</t>
  </si>
  <si>
    <t>スウェ－デン</t>
  </si>
  <si>
    <t>スイス</t>
  </si>
  <si>
    <t>英国　</t>
  </si>
  <si>
    <t>ウクライナ</t>
  </si>
  <si>
    <t>ウズベキスタン</t>
  </si>
  <si>
    <t>グルジア</t>
  </si>
  <si>
    <t>アルジェリア</t>
  </si>
  <si>
    <t>カメル－ン</t>
  </si>
  <si>
    <t>コンゴ共和国</t>
  </si>
  <si>
    <t>ガ－ナ</t>
  </si>
  <si>
    <t>ケニア</t>
  </si>
  <si>
    <t>モロッコ</t>
  </si>
  <si>
    <t>ニジェ－ル</t>
  </si>
  <si>
    <t>ナイジェリア</t>
  </si>
  <si>
    <t>ソマリア</t>
  </si>
  <si>
    <t>タンザニア</t>
  </si>
  <si>
    <t>南アフリカ共和国</t>
  </si>
  <si>
    <t>エジプト</t>
  </si>
  <si>
    <t>カナダ</t>
  </si>
  <si>
    <t>キュ－バ</t>
  </si>
  <si>
    <t>ドミニカ共和国</t>
  </si>
  <si>
    <t>ジャマイカ</t>
  </si>
  <si>
    <t>メキシコ</t>
  </si>
  <si>
    <t>米国</t>
  </si>
  <si>
    <t>ブラジル</t>
  </si>
  <si>
    <t>チリ</t>
  </si>
  <si>
    <t>コロンビア</t>
  </si>
  <si>
    <t>エクアドル</t>
  </si>
  <si>
    <t>ガイアナ</t>
  </si>
  <si>
    <t>ペル－</t>
  </si>
  <si>
    <t>フィジ－</t>
  </si>
  <si>
    <t>ミクロネシア</t>
  </si>
  <si>
    <t>サモア</t>
  </si>
  <si>
    <t>無国籍</t>
  </si>
  <si>
    <t>県内計</t>
  </si>
  <si>
    <t>市部計</t>
  </si>
  <si>
    <t>郡部計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</si>
  <si>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</si>
  <si>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</si>
  <si>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</si>
  <si>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</si>
  <si>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</si>
  <si>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</si>
  <si>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</si>
  <si>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</si>
  <si>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</si>
  <si>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</si>
  <si>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</si>
  <si>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</si>
  <si>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</si>
  <si>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</si>
  <si>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</si>
  <si>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</si>
  <si>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</si>
  <si>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</si>
  <si>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</si>
  <si>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</si>
  <si>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</si>
  <si>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</si>
  <si>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</si>
  <si>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</si>
  <si>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</si>
  <si>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</si>
  <si>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</si>
  <si>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</si>
  <si>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</si>
  <si>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</si>
  <si>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</si>
  <si>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</si>
  <si>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</si>
  <si>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</si>
  <si>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</si>
  <si>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</si>
  <si>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スリランカ</t>
  </si>
  <si>
    <t>イラク</t>
  </si>
  <si>
    <t>ヨルダン</t>
  </si>
  <si>
    <t>ベトナム</t>
  </si>
  <si>
    <t>クロアチア</t>
  </si>
  <si>
    <t>チェコ</t>
  </si>
  <si>
    <t>アイスランド</t>
  </si>
  <si>
    <t>ラトビア</t>
  </si>
  <si>
    <t>モルドバ</t>
  </si>
  <si>
    <t>ユーゴスラビア</t>
  </si>
  <si>
    <t>中央アフリカ</t>
  </si>
  <si>
    <t>チャド</t>
  </si>
  <si>
    <t>コンゴ民主共和国</t>
  </si>
  <si>
    <t>カーボベルデ</t>
  </si>
  <si>
    <t>コモロ</t>
  </si>
  <si>
    <t>ベナン</t>
  </si>
  <si>
    <t>ジブチ</t>
  </si>
  <si>
    <t>エチオピア</t>
  </si>
  <si>
    <t>赤道ギニア</t>
  </si>
  <si>
    <t>エリトニア</t>
  </si>
  <si>
    <t>ガボン</t>
  </si>
  <si>
    <t>ギニア</t>
  </si>
  <si>
    <t>ガンビア</t>
  </si>
  <si>
    <t>ギニア・ビサウ</t>
  </si>
  <si>
    <t>コートジボアール</t>
  </si>
  <si>
    <t>リベリア</t>
  </si>
  <si>
    <t>リビア</t>
  </si>
  <si>
    <t>レソト</t>
  </si>
  <si>
    <t>マダガスカル</t>
  </si>
  <si>
    <t>マリ</t>
  </si>
  <si>
    <t>モーリタニア</t>
  </si>
  <si>
    <t>マラウイ</t>
  </si>
  <si>
    <t>モ－リシャス</t>
  </si>
  <si>
    <t>モザンビーク</t>
  </si>
  <si>
    <t>ナミビア</t>
  </si>
  <si>
    <t>ルワンダ</t>
  </si>
  <si>
    <t>セネガル</t>
  </si>
  <si>
    <t>シエラレオネ</t>
  </si>
  <si>
    <t>スーダン</t>
  </si>
  <si>
    <t>セーシェル</t>
  </si>
  <si>
    <t>トーゴ</t>
  </si>
  <si>
    <t>チュニジア</t>
  </si>
  <si>
    <t>ウガンダ</t>
  </si>
  <si>
    <t>ﾌﾞﾙｷﾅ･ﾌｧｿ</t>
  </si>
  <si>
    <t>ザンビア</t>
  </si>
  <si>
    <t>アンゴラ</t>
  </si>
  <si>
    <t>北アメリカ</t>
  </si>
  <si>
    <t>南アメリカ</t>
  </si>
  <si>
    <t>伊豆市</t>
  </si>
  <si>
    <t>御前崎市</t>
  </si>
  <si>
    <t>菊川市</t>
  </si>
  <si>
    <t>伊豆の国市</t>
  </si>
  <si>
    <t>牧之原市</t>
  </si>
  <si>
    <t xml:space="preserve"> </t>
  </si>
  <si>
    <t>川根本町</t>
  </si>
  <si>
    <t xml:space="preserve"> </t>
  </si>
  <si>
    <t>アジア・ヨーロッパ・アフリカ・北アメリカ・南アメリカ・オセアニア、各小計</t>
  </si>
  <si>
    <t xml:space="preserve"> </t>
  </si>
  <si>
    <t>番号</t>
  </si>
  <si>
    <t>総数</t>
  </si>
  <si>
    <t>アジア</t>
  </si>
  <si>
    <t>バーレーン</t>
  </si>
  <si>
    <t>ブルネイ</t>
  </si>
  <si>
    <t>カンボジア</t>
  </si>
  <si>
    <t>スリランカ</t>
  </si>
  <si>
    <t>キプロス</t>
  </si>
  <si>
    <t>イラク</t>
  </si>
  <si>
    <t>ヨルダン</t>
  </si>
  <si>
    <t>クウェート</t>
  </si>
  <si>
    <t>レバノン</t>
  </si>
  <si>
    <t>マレーシア</t>
  </si>
  <si>
    <t>オマーン</t>
  </si>
  <si>
    <t>モルディブ</t>
  </si>
  <si>
    <t>カタール</t>
  </si>
  <si>
    <t>サウジアラビア</t>
  </si>
  <si>
    <t>ベトナム</t>
  </si>
  <si>
    <t>ヨーロッパ</t>
  </si>
  <si>
    <t>アルバニア</t>
  </si>
  <si>
    <t>ベラルーシ</t>
  </si>
  <si>
    <t>クロアチア</t>
  </si>
  <si>
    <t>チェコ</t>
  </si>
  <si>
    <t>アイスランド</t>
  </si>
  <si>
    <t>キルギス</t>
  </si>
  <si>
    <t>ルクセンブルグ</t>
  </si>
  <si>
    <t>ラトビア</t>
  </si>
  <si>
    <t>リトアニア</t>
  </si>
  <si>
    <t>マルタ</t>
  </si>
  <si>
    <t>モルドバ</t>
  </si>
  <si>
    <t>マケドニア</t>
  </si>
  <si>
    <t>ノルウェ－</t>
  </si>
  <si>
    <t>サンマリノ</t>
  </si>
  <si>
    <t>トルクメニスタン</t>
  </si>
  <si>
    <t>タジキスタン</t>
  </si>
  <si>
    <t>ユーゴスラビア</t>
  </si>
  <si>
    <t>アルメニア</t>
  </si>
  <si>
    <t>アゼルバイジャン</t>
  </si>
  <si>
    <t>スロバキア</t>
  </si>
  <si>
    <t>ﾎﾞｽﾆｱ･ﾍﾙﾂｪｺﾞﾋﾞﾅ</t>
  </si>
  <si>
    <t>アフリカ</t>
  </si>
  <si>
    <t>ブルンジ</t>
  </si>
  <si>
    <t>ボツワナ</t>
  </si>
  <si>
    <t>バルバドス</t>
  </si>
  <si>
    <t>バハマ</t>
  </si>
  <si>
    <t>ベリーズ</t>
  </si>
  <si>
    <t>コスタリカ</t>
  </si>
  <si>
    <t>ドミニカ</t>
  </si>
  <si>
    <t>エルサルバドル</t>
  </si>
  <si>
    <t>グアテマラ</t>
  </si>
  <si>
    <t>ハイチ</t>
  </si>
  <si>
    <t>ホンジュラス</t>
  </si>
  <si>
    <t>ニカラグァ</t>
  </si>
  <si>
    <t>バナマ</t>
  </si>
  <si>
    <t>セントルシア</t>
  </si>
  <si>
    <t>セントビンセント</t>
  </si>
  <si>
    <t>ｾﾝﾄｸﾘｽﾄﾌｧｰﾈｲﾋﾞｽ</t>
  </si>
  <si>
    <t>トリニダード・トバゴ</t>
  </si>
  <si>
    <t>グレナダ</t>
  </si>
  <si>
    <t>ｱﾝﾃｨｸﾞｧ･ﾊﾞｰﾌﾞｰﾀﾞ</t>
  </si>
  <si>
    <t>アルゼンチン</t>
  </si>
  <si>
    <t>ボリビア</t>
  </si>
  <si>
    <t>パラグアイ</t>
  </si>
  <si>
    <t>スリナム</t>
  </si>
  <si>
    <t>ウルグアイ</t>
  </si>
  <si>
    <t>ベネズエラ</t>
  </si>
  <si>
    <t>オセアニア</t>
  </si>
  <si>
    <t>オ－ストラリア</t>
  </si>
  <si>
    <t>キリバス</t>
  </si>
  <si>
    <t>マーシャル</t>
  </si>
  <si>
    <t>ニュ－ジ－ランド</t>
  </si>
  <si>
    <t>ナウル</t>
  </si>
  <si>
    <t>ﾊﾟﾌﾟｱﾆｭｰｷﾞﾆｱ</t>
  </si>
  <si>
    <t>パラオ</t>
  </si>
  <si>
    <t>ソロモン</t>
  </si>
  <si>
    <t>トンガ</t>
  </si>
  <si>
    <t>ツバル</t>
  </si>
  <si>
    <t>バヌアツ</t>
  </si>
  <si>
    <t>アンドラ</t>
  </si>
  <si>
    <t>モナコ</t>
  </si>
  <si>
    <t>ｻﾝﾄﾒ･ﾌﾟﾘﾝｼﾍﾟ</t>
  </si>
  <si>
    <t>スワジランド</t>
  </si>
  <si>
    <t>ヴァチカン</t>
  </si>
  <si>
    <t xml:space="preserve"> </t>
  </si>
  <si>
    <t>５年</t>
  </si>
  <si>
    <t>６年</t>
  </si>
  <si>
    <t>７年</t>
  </si>
  <si>
    <t>８年</t>
  </si>
  <si>
    <t>９年</t>
  </si>
  <si>
    <t>１２月末</t>
  </si>
  <si>
    <t>静岡県</t>
  </si>
  <si>
    <t>３年</t>
  </si>
  <si>
    <t>４年</t>
  </si>
  <si>
    <t>１０年</t>
  </si>
  <si>
    <t>11年</t>
  </si>
  <si>
    <t>12年</t>
  </si>
  <si>
    <t>13年</t>
  </si>
  <si>
    <t>1４年</t>
  </si>
  <si>
    <t>15年</t>
  </si>
  <si>
    <t>16年</t>
  </si>
  <si>
    <t>17年</t>
  </si>
  <si>
    <t>１２月末</t>
  </si>
  <si>
    <t>12月末</t>
  </si>
  <si>
    <t>12月末</t>
  </si>
  <si>
    <t>登録人員</t>
  </si>
  <si>
    <t>全体に占める割合</t>
  </si>
  <si>
    <t>対前年比</t>
  </si>
  <si>
    <t>対前年比（％）</t>
  </si>
  <si>
    <t>／</t>
  </si>
  <si>
    <t>ブラジル</t>
  </si>
  <si>
    <t>フィリピン</t>
  </si>
  <si>
    <t>中国</t>
  </si>
  <si>
    <t>韓国又は朝鮮</t>
  </si>
  <si>
    <t>ペルー</t>
  </si>
  <si>
    <t>インドネシア</t>
  </si>
  <si>
    <t>ベトナム</t>
  </si>
  <si>
    <t>タイ</t>
  </si>
  <si>
    <t>米国</t>
  </si>
  <si>
    <t>オ－ストラリア</t>
  </si>
  <si>
    <t>モ－リシァス</t>
  </si>
  <si>
    <t>ベラルーシ</t>
  </si>
  <si>
    <t>パラオ</t>
  </si>
  <si>
    <t>セネガル</t>
  </si>
  <si>
    <t>ザンビア</t>
  </si>
  <si>
    <t>国籍</t>
  </si>
  <si>
    <t>リトアニア</t>
  </si>
  <si>
    <t>アルジェリア</t>
  </si>
  <si>
    <t>ルクセンブルク</t>
  </si>
  <si>
    <t>アルゼンチン</t>
  </si>
  <si>
    <t>マケドニア</t>
  </si>
  <si>
    <t>マレーシア</t>
  </si>
  <si>
    <t>モルディブ</t>
  </si>
  <si>
    <t>ボリビア</t>
  </si>
  <si>
    <t>キルギス</t>
  </si>
  <si>
    <t>ボツワナ</t>
  </si>
  <si>
    <t>ニュ－ジ－ランド</t>
  </si>
  <si>
    <t>ブルネイ</t>
  </si>
  <si>
    <t>カンボジア</t>
  </si>
  <si>
    <t>ノルウェ－</t>
  </si>
  <si>
    <t>チャド</t>
  </si>
  <si>
    <t>パラグアイ</t>
  </si>
  <si>
    <t>コンゴ共和国</t>
  </si>
  <si>
    <t>コスタリカ</t>
  </si>
  <si>
    <t>サモア</t>
  </si>
  <si>
    <t>スロバキア</t>
  </si>
  <si>
    <t>エルサルバドル</t>
  </si>
  <si>
    <t>スーダン</t>
  </si>
  <si>
    <t>エチオピア</t>
  </si>
  <si>
    <t>トリニダード・トバゴ</t>
  </si>
  <si>
    <t>チュニジア</t>
  </si>
  <si>
    <t>グアテマラ</t>
  </si>
  <si>
    <t>ウガンダ</t>
  </si>
  <si>
    <t>ギニア</t>
  </si>
  <si>
    <t>ホンジュラス</t>
  </si>
  <si>
    <t>ウルグアイ</t>
  </si>
  <si>
    <t>ベネズエラ</t>
  </si>
  <si>
    <t>コートジボアール</t>
  </si>
  <si>
    <t>セルビア･モンテネグロ</t>
  </si>
  <si>
    <t>スリナム</t>
  </si>
  <si>
    <t>バルバドス</t>
  </si>
  <si>
    <t>合計</t>
  </si>
  <si>
    <t>蒲原町</t>
  </si>
  <si>
    <t>相良町</t>
  </si>
  <si>
    <t>榛原町</t>
  </si>
  <si>
    <t>金谷町</t>
  </si>
  <si>
    <t>天竜市</t>
  </si>
  <si>
    <t>中川根町</t>
  </si>
  <si>
    <t>浜北市</t>
  </si>
  <si>
    <t>本川根町</t>
  </si>
  <si>
    <t>大須賀町</t>
  </si>
  <si>
    <t>小笠町</t>
  </si>
  <si>
    <t>菊川町</t>
  </si>
  <si>
    <t>大東町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</si>
  <si>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</si>
  <si>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</si>
  <si>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</si>
  <si>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</si>
  <si>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</si>
  <si>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</si>
  <si>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</si>
  <si>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賀茂村</t>
  </si>
  <si>
    <t>佐久間町</t>
  </si>
  <si>
    <t>伊豆長岡町</t>
  </si>
  <si>
    <t>水窪町</t>
  </si>
  <si>
    <t>舞阪町</t>
  </si>
  <si>
    <t>戸田村</t>
  </si>
  <si>
    <t>雄踏町</t>
  </si>
  <si>
    <t>細江町</t>
  </si>
  <si>
    <t>韮山町</t>
  </si>
  <si>
    <t>引佐町</t>
  </si>
  <si>
    <t>大仁町</t>
  </si>
  <si>
    <t>三ヶ日町</t>
  </si>
  <si>
    <t>市町村名</t>
  </si>
  <si>
    <t>12月末</t>
  </si>
  <si>
    <t>川根本町</t>
  </si>
  <si>
    <t>菊川市</t>
  </si>
  <si>
    <t>牧之原市</t>
  </si>
  <si>
    <t>市部計</t>
  </si>
  <si>
    <t>郡部計</t>
  </si>
  <si>
    <t>外国人登録者数</t>
  </si>
  <si>
    <t>東伊豆町</t>
  </si>
  <si>
    <t>川根本町</t>
  </si>
  <si>
    <t>東ティモール※</t>
  </si>
  <si>
    <t>スロベニア※</t>
  </si>
  <si>
    <t>ジンバブエ※</t>
  </si>
  <si>
    <t>18年</t>
  </si>
  <si>
    <t>バーレーン</t>
  </si>
  <si>
    <t>キプロス</t>
  </si>
  <si>
    <t>東ティモール</t>
  </si>
  <si>
    <t>クウェート</t>
  </si>
  <si>
    <t>レバノン</t>
  </si>
  <si>
    <t>オマーン</t>
  </si>
  <si>
    <t>カタール</t>
  </si>
  <si>
    <t>サウジアラビア</t>
  </si>
  <si>
    <t>アルバニア</t>
  </si>
  <si>
    <t>マルタ</t>
  </si>
  <si>
    <t>サンマリノ</t>
  </si>
  <si>
    <t>トルクメニスタン</t>
  </si>
  <si>
    <t>タジキスタン</t>
  </si>
  <si>
    <t>アルメニア</t>
  </si>
  <si>
    <t>アゼルバイジャン</t>
  </si>
  <si>
    <t>スロベニア</t>
  </si>
  <si>
    <t>ボスニア・ヘルツェゴビナ</t>
  </si>
  <si>
    <t>ブルンジ</t>
  </si>
  <si>
    <t>カーボベルテ</t>
  </si>
  <si>
    <t>コモロ</t>
  </si>
  <si>
    <t>ベナン</t>
  </si>
  <si>
    <t>ジブチ</t>
  </si>
  <si>
    <t>エリトニア</t>
  </si>
  <si>
    <t>ガボン</t>
  </si>
  <si>
    <t>ガンビア</t>
  </si>
  <si>
    <t>ギニア・ビサウ</t>
  </si>
  <si>
    <t>リベリア</t>
  </si>
  <si>
    <t>リビア</t>
  </si>
  <si>
    <t>レソト</t>
  </si>
  <si>
    <t>マダガスカル</t>
  </si>
  <si>
    <t>マリ</t>
  </si>
  <si>
    <t>モーリタリア</t>
  </si>
  <si>
    <t>マラウイ</t>
  </si>
  <si>
    <t>モザンビーク</t>
  </si>
  <si>
    <t>ナミビア</t>
  </si>
  <si>
    <t>ルワンダ</t>
  </si>
  <si>
    <t>シエラレオネ</t>
  </si>
  <si>
    <t>セーシェル</t>
  </si>
  <si>
    <t>トーゴ</t>
  </si>
  <si>
    <t>ブルキナ・ファソ</t>
  </si>
  <si>
    <t>ジンバブエ</t>
  </si>
  <si>
    <t>アンゴラ</t>
  </si>
  <si>
    <t>バハマ</t>
  </si>
  <si>
    <t>ベリーズ</t>
  </si>
  <si>
    <t>ドミニカ</t>
  </si>
  <si>
    <t>ハイチ</t>
  </si>
  <si>
    <t>ニカラグァ</t>
  </si>
  <si>
    <t>パナマ</t>
  </si>
  <si>
    <t>セントルシア</t>
  </si>
  <si>
    <t>セントビンセント</t>
  </si>
  <si>
    <t>セントクリストファーネイビス</t>
  </si>
  <si>
    <t>グレナダ</t>
  </si>
  <si>
    <t>アンティグァ・バーブーダ</t>
  </si>
  <si>
    <t>キリバス</t>
  </si>
  <si>
    <t>マーシャル</t>
  </si>
  <si>
    <t>ナウル</t>
  </si>
  <si>
    <t>パプアニューギニア</t>
  </si>
  <si>
    <t>ソロモン</t>
  </si>
  <si>
    <t>トンガ</t>
  </si>
  <si>
    <t>ツバル</t>
  </si>
  <si>
    <t>バヌアツ</t>
  </si>
  <si>
    <t>アンドラ</t>
  </si>
  <si>
    <t>モナコ</t>
  </si>
  <si>
    <t>サントメ・プリンシペ</t>
  </si>
  <si>
    <t>スワジランド</t>
  </si>
  <si>
    <t>ヴァチカン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</si>
  <si>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</si>
  <si>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</si>
  <si>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</si>
  <si>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</si>
  <si>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　　　※　「日本人及び外国人人口」は、静岡県生活統計室が毎月実施している人口移動調査の</t>
  </si>
  <si>
    <t>日本人及び外国人人口</t>
  </si>
  <si>
    <r>
      <t>※</t>
    </r>
    <r>
      <rPr>
        <sz val="14"/>
        <rFont val="ＭＳ 明朝"/>
        <family val="1"/>
      </rPr>
      <t>入管にて原票保管　(居住実績がないため、原票を入管に送付したが、外国人登録はそのままのもの)　</t>
    </r>
  </si>
  <si>
    <r>
      <t>＊　平成17年１月17日</t>
    </r>
    <r>
      <rPr>
        <sz val="14"/>
        <rFont val="ＭＳ 明朝"/>
        <family val="1"/>
      </rPr>
      <t>に、菊川町と小笠町が合併し</t>
    </r>
    <r>
      <rPr>
        <sz val="14"/>
        <rFont val="ＭＳ ゴシック"/>
        <family val="3"/>
      </rPr>
      <t>菊川市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</si>
  <si>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に、沼津市と戸田村が合併し</t>
    </r>
    <r>
      <rPr>
        <sz val="14"/>
        <rFont val="ＭＳ ゴシック"/>
        <family val="3"/>
      </rPr>
      <t>沼津市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</si>
  <si>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に、磐田市と福田町、竜洋町、豊田町、豊岡村が合併し</t>
    </r>
    <r>
      <rPr>
        <sz val="14"/>
        <rFont val="ＭＳ ゴシック"/>
        <family val="3"/>
      </rPr>
      <t>磐田市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</si>
  <si>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に、掛川市と大須賀町、大東町が合併し</t>
    </r>
    <r>
      <rPr>
        <sz val="14"/>
        <rFont val="ＭＳ ゴシック"/>
        <family val="3"/>
      </rPr>
      <t>掛川市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</si>
  <si>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に、袋井市と浅羽町が合併し</t>
    </r>
    <r>
      <rPr>
        <sz val="14"/>
        <rFont val="ＭＳ ゴシック"/>
        <family val="3"/>
      </rPr>
      <t>袋井市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</si>
  <si>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に、伊豆長岡町、韮山町、大仁町が合併し</t>
    </r>
    <r>
      <rPr>
        <sz val="14"/>
        <rFont val="ＭＳ ゴシック"/>
        <family val="3"/>
      </rPr>
      <t>伊豆の国市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</si>
  <si>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に、西伊豆町と賀茂村が合併し</t>
    </r>
    <r>
      <rPr>
        <sz val="14"/>
        <rFont val="ＭＳ ゴシック"/>
        <family val="3"/>
      </rPr>
      <t>西伊豆町</t>
    </r>
    <r>
      <rPr>
        <sz val="14"/>
        <rFont val="ＭＳ 明朝"/>
        <family val="1"/>
      </rPr>
      <t>となった。</t>
    </r>
  </si>
  <si>
    <r>
      <t>＊　平成17年5月5日</t>
    </r>
    <r>
      <rPr>
        <sz val="14"/>
        <rFont val="ＭＳ 明朝"/>
        <family val="1"/>
      </rPr>
      <t>に、島田市と金谷町が合併し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</si>
  <si>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平成17年7月1日</t>
    </r>
    <r>
      <rPr>
        <sz val="14"/>
        <rFont val="ＭＳ 明朝"/>
        <family val="1"/>
      </rPr>
      <t>に、浜松市と天竜市、浜北市、春野町、龍山村、佐久間町、水窪町、舞阪町、細江町、引佐町、三ヶ日町が合併し</t>
    </r>
    <r>
      <rPr>
        <sz val="14"/>
        <rFont val="ＭＳ ゴシック"/>
        <family val="3"/>
      </rPr>
      <t>浜松市</t>
    </r>
    <r>
      <rPr>
        <sz val="14"/>
        <rFont val="ＭＳ 明朝"/>
        <family val="1"/>
      </rPr>
      <t>となった。</t>
    </r>
  </si>
  <si>
    <r>
      <t>＊　平成17年9月20日</t>
    </r>
    <r>
      <rPr>
        <sz val="14"/>
        <rFont val="ＭＳ 明朝"/>
        <family val="1"/>
      </rPr>
      <t>に、中川根町と本川根町が合併し</t>
    </r>
    <r>
      <rPr>
        <sz val="14"/>
        <rFont val="ＭＳ ゴシック"/>
        <family val="3"/>
      </rPr>
      <t>川根本町</t>
    </r>
    <r>
      <rPr>
        <sz val="14"/>
        <rFont val="ＭＳ 明朝"/>
        <family val="1"/>
      </rPr>
      <t>となった。</t>
    </r>
  </si>
  <si>
    <r>
      <t>＊　平成17年10月11日</t>
    </r>
    <r>
      <rPr>
        <sz val="14"/>
        <rFont val="ＭＳ 明朝"/>
        <family val="1"/>
      </rPr>
      <t>に、相良町と榛原町が合併し</t>
    </r>
    <r>
      <rPr>
        <sz val="14"/>
        <rFont val="ＭＳ ゴシック"/>
        <family val="3"/>
      </rPr>
      <t>牧之原市</t>
    </r>
    <r>
      <rPr>
        <sz val="14"/>
        <rFont val="ＭＳ 明朝"/>
        <family val="1"/>
      </rPr>
      <t>となった。</t>
    </r>
  </si>
  <si>
    <r>
      <t>＊　平成18年3月31日</t>
    </r>
    <r>
      <rPr>
        <sz val="14"/>
        <rFont val="ＭＳ 明朝"/>
        <family val="1"/>
      </rPr>
      <t>に、静岡市と蒲原町が合併し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</si>
  <si>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比率（％）</t>
  </si>
  <si>
    <t>高比率の上位10市町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</si>
  <si>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</si>
  <si>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</si>
  <si>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下田市</t>
  </si>
  <si>
    <t>裾野市</t>
  </si>
  <si>
    <t>湖西市</t>
  </si>
  <si>
    <t>函南町</t>
  </si>
  <si>
    <t>清水町</t>
  </si>
  <si>
    <t>長泉町</t>
  </si>
  <si>
    <t>合　計</t>
  </si>
  <si>
    <t>合   計</t>
  </si>
  <si>
    <t>※  静岡県の調査書に記載のない国名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</si>
  <si>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</si>
  <si>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20年</t>
  </si>
  <si>
    <t>アイルランド</t>
  </si>
  <si>
    <t>ｾﾙﾋﾞｱ、ﾓﾝﾃﾈｸﾞﾛ</t>
  </si>
  <si>
    <t>◆国名の並び順は、法務省出入国管理局発行「平成20年度在留外国人統計」に準じた。</t>
  </si>
  <si>
    <t>　　函南町＝ペルー1名、フィリピン1名　</t>
  </si>
  <si>
    <r>
      <t>＊　平成20年4月1日</t>
    </r>
    <r>
      <rPr>
        <sz val="14"/>
        <rFont val="ＭＳ 明朝"/>
        <family val="1"/>
      </rPr>
      <t>に、島田市と川根町が合併し島田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</si>
  <si>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に、富士市と富士川町が合併し富士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</si>
  <si>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に、焼津市と大井川町が合併し焼津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</si>
  <si>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r>
      <t>＊　平成20年11月1日</t>
    </r>
    <r>
      <rPr>
        <sz val="14"/>
        <rFont val="ＭＳ 明朝"/>
        <family val="1"/>
      </rPr>
      <t>に、静岡市と由比町が合併し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</si>
  <si>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＊　平成20年4月1日に、島田市と川根町が合併し島田市となった。</t>
  </si>
  <si>
    <t>＊　平成20年11月1日に、静岡市と由比町が合併し静岡市となった。</t>
  </si>
  <si>
    <t>＊　平成20年11月1日に、富士市と富士川町が合併し富士市となった。</t>
  </si>
  <si>
    <t>＊　平成20年11月1日に、焼津市と大井川町が合併し焼津市となった。</t>
  </si>
  <si>
    <t>　　　*　平成20年4月1日に、島田市と川根町が合併し島田市となった。</t>
  </si>
  <si>
    <t>　　　*　平成20年11月1日に、静岡市と由比町が合併し静岡市となった。</t>
  </si>
  <si>
    <t>　　　*　平成20年11月1日に、富士市と富士川町が合併し富士市となった。</t>
  </si>
  <si>
    <t>　　　*　平成20年11月1日に、焼津市と大井川町が合併し焼津市となった。</t>
  </si>
  <si>
    <t>＊  アンドラ、モナコ、サントメ・プリンシペ、スワジランド、ヴァチカンの５カ国は法務省の在留外国人統計に掲載なく、平成20年12月末現在、静岡県に在留者なし。</t>
  </si>
  <si>
    <t>外国人登録者数人口比率（速報）</t>
  </si>
  <si>
    <t>　</t>
  </si>
  <si>
    <t>外国人登録者数上位１０か国（速報）</t>
  </si>
  <si>
    <r>
      <t>◎  この資料は、</t>
    </r>
    <r>
      <rPr>
        <sz val="16"/>
        <rFont val="ＭＳ ゴシック"/>
        <family val="3"/>
      </rPr>
      <t xml:space="preserve">静岡県多文化共生室が県内市町の協力を得
</t>
    </r>
    <r>
      <rPr>
        <sz val="16"/>
        <rFont val="ＭＳ 明朝"/>
        <family val="1"/>
      </rPr>
      <t xml:space="preserve">  て</t>
    </r>
    <r>
      <rPr>
        <sz val="16"/>
        <rFont val="ＭＳ ゴシック"/>
        <family val="3"/>
      </rPr>
      <t>作成</t>
    </r>
    <r>
      <rPr>
        <sz val="16"/>
        <rFont val="ＭＳ 明朝"/>
        <family val="1"/>
      </rPr>
      <t xml:space="preserve">したものです。  </t>
    </r>
  </si>
  <si>
    <r>
      <t>※</t>
    </r>
    <r>
      <rPr>
        <sz val="16"/>
        <rFont val="ＭＳ 明朝"/>
        <family val="1"/>
      </rPr>
      <t xml:space="preserve">  「外国人登録法の一部を改正する法律」と「地方分権の
  推進を図るための関係法律の整備等に関する法律」の施行　
  （平成12年4月1日）により外国人登録事務が改正され、都
  道府県の役割(経由事務等)は全面的に廃止されています。   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</si>
  <si>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</si>
  <si>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平成21年12月末現在</t>
  </si>
  <si>
    <t>＊　平成21年1月1日に、藤枝市と岡部町が合併し藤枝市となった。</t>
  </si>
  <si>
    <t>平成22年2月</t>
  </si>
  <si>
    <t>静岡県 県民部 多文化共生室
多文化共生スタッフ
静岡市葵区追手町9－6
電話：054－221－3316</t>
  </si>
  <si>
    <t>　　　*　平成21年1月1日に、藤枝市と岡部町が合併し藤枝市となった。</t>
  </si>
  <si>
    <t>21年</t>
  </si>
  <si>
    <t>(順位は平成21年12月末の登録人員による。)</t>
  </si>
  <si>
    <r>
      <t>＊　平成21年1月1日</t>
    </r>
    <r>
      <rPr>
        <sz val="14"/>
        <rFont val="ＭＳ 明朝"/>
        <family val="1"/>
      </rPr>
      <t>に、藤枝市と岡部町が合併し藤枝</t>
    </r>
    <r>
      <rPr>
        <sz val="14"/>
        <rFont val="ＭＳ ゴシック"/>
        <family val="3"/>
      </rPr>
      <t>市</t>
    </r>
    <r>
      <rPr>
        <sz val="14"/>
        <rFont val="ＭＳ 明朝"/>
        <family val="1"/>
      </rPr>
      <t>となった。</t>
    </r>
  </si>
  <si>
    <t xml:space="preserve">外国人登録国籍別市町別人員調査(速報) </t>
  </si>
  <si>
    <t>本資料の利用に当たって</t>
  </si>
  <si>
    <r>
      <t>◎  この資料は、</t>
    </r>
    <r>
      <rPr>
        <sz val="16"/>
        <rFont val="ＭＳ ゴシック"/>
        <family val="3"/>
      </rPr>
      <t xml:space="preserve">法務省入国管理局発行の「在留外国人統
</t>
    </r>
    <r>
      <rPr>
        <sz val="16"/>
        <rFont val="ＭＳ 明朝"/>
        <family val="1"/>
      </rPr>
      <t xml:space="preserve">  </t>
    </r>
    <r>
      <rPr>
        <sz val="16"/>
        <rFont val="ＭＳ ゴシック"/>
        <family val="3"/>
      </rPr>
      <t>計」</t>
    </r>
    <r>
      <rPr>
        <sz val="16"/>
        <rFont val="ＭＳ 明朝"/>
        <family val="1"/>
      </rPr>
      <t xml:space="preserve">が発行されるまで（毎年８月ころ）の参考資料として
  御利用いただき、正式な統計資料としては、｢在留外国人
  統計｣を御利用になることをお勧めします。
                                                                           </t>
    </r>
  </si>
  <si>
    <r>
      <t>◇　注意</t>
    </r>
    <r>
      <rPr>
        <sz val="16"/>
        <rFont val="ＭＳ 明朝"/>
        <family val="1"/>
      </rPr>
      <t xml:space="preserve">
 　 「在留外国人統計」には町部の国籍別登録者数は掲載さ
  れていません。
  　したがって、市町別の数字を使用する場合は、本資料を
　御利用いただくことになりますが、本資料と「在留外国人
　統計」には数字の乖離があることを御承知のうえで御利用
　願います。乖離の理由は、出国時の外国人登録証返還の情
　報が市町村へ１～２か月遅れで通知されることなどが考え
　られます。</t>
    </r>
  </si>
  <si>
    <t>市町別外国人登録者数（速報）</t>
  </si>
  <si>
    <t xml:space="preserve">  　　　  平成22年1月1日現在｢市町村別推計人口表｣の『日本人及び外国人』の数値である。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</si>
</sst>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u val="single"/>
      <sz val="22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0" fillId="3" borderId="0" applyNumberFormat="0" applyBorder="0" applyAlignment="0" applyProtection="0"/>
    <xf numFmtId="0" fontId="34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3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horizontal="right" vertical="center"/>
      <protection/>
    </xf>
    <xf numFmtId="38" fontId="6" fillId="0" borderId="11" xfId="49" applyFont="1" applyBorder="1" applyAlignment="1" quotePrefix="1">
      <alignment vertical="center" wrapText="1"/>
    </xf>
    <xf numFmtId="38" fontId="6" fillId="0" borderId="11" xfId="49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11" xfId="49" applyFont="1" applyBorder="1" applyAlignment="1">
      <alignment vertical="center" wrapText="1"/>
    </xf>
    <xf numFmtId="38" fontId="6" fillId="0" borderId="11" xfId="49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49" applyFont="1" applyBorder="1" applyAlignment="1" quotePrefix="1">
      <alignment vertical="center" wrapText="1"/>
    </xf>
    <xf numFmtId="3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8" fontId="8" fillId="0" borderId="0" xfId="49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vertical="top"/>
      <protection/>
    </xf>
    <xf numFmtId="176" fontId="7" fillId="0" borderId="0" xfId="0" applyNumberFormat="1" applyFont="1" applyBorder="1" applyAlignment="1" applyProtection="1">
      <alignment vertical="top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79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38" fontId="4" fillId="0" borderId="15" xfId="49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176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 horizontal="center"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77" fontId="15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vertical="top" wrapText="1"/>
      <protection/>
    </xf>
    <xf numFmtId="176" fontId="0" fillId="0" borderId="0" xfId="0" applyNumberFormat="1" applyFont="1" applyBorder="1" applyAlignment="1" applyProtection="1">
      <alignment vertical="top" wrapText="1"/>
      <protection/>
    </xf>
    <xf numFmtId="0" fontId="4" fillId="0" borderId="17" xfId="0" applyFont="1" applyBorder="1" applyAlignment="1">
      <alignment horizontal="center"/>
    </xf>
    <xf numFmtId="176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0" borderId="23" xfId="0" applyFont="1" applyBorder="1" applyAlignment="1">
      <alignment vertical="center" shrinkToFit="1"/>
    </xf>
    <xf numFmtId="0" fontId="17" fillId="0" borderId="21" xfId="0" applyFont="1" applyBorder="1" applyAlignment="1">
      <alignment horizontal="center" wrapText="1"/>
    </xf>
    <xf numFmtId="38" fontId="17" fillId="0" borderId="17" xfId="49" applyFont="1" applyBorder="1" applyAlignment="1">
      <alignment vertical="center" shrinkToFit="1"/>
    </xf>
    <xf numFmtId="38" fontId="17" fillId="0" borderId="10" xfId="49" applyFont="1" applyBorder="1" applyAlignment="1">
      <alignment vertical="center" shrinkToFit="1"/>
    </xf>
    <xf numFmtId="38" fontId="17" fillId="0" borderId="10" xfId="49" applyFont="1" applyFill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38" fontId="19" fillId="0" borderId="10" xfId="49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17" fillId="0" borderId="22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7" fillId="0" borderId="17" xfId="0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17" fillId="0" borderId="22" xfId="49" applyFont="1" applyBorder="1" applyAlignment="1">
      <alignment vertical="center" wrapText="1"/>
    </xf>
    <xf numFmtId="38" fontId="17" fillId="0" borderId="19" xfId="49" applyFont="1" applyBorder="1" applyAlignment="1">
      <alignment vertical="center" wrapText="1"/>
    </xf>
    <xf numFmtId="38" fontId="17" fillId="0" borderId="19" xfId="49" applyFont="1" applyFill="1" applyBorder="1" applyAlignment="1">
      <alignment vertical="center" wrapText="1"/>
    </xf>
    <xf numFmtId="38" fontId="19" fillId="0" borderId="19" xfId="49" applyFont="1" applyBorder="1" applyAlignment="1">
      <alignment vertical="center" wrapText="1"/>
    </xf>
    <xf numFmtId="38" fontId="17" fillId="0" borderId="19" xfId="0" applyNumberFormat="1" applyFont="1" applyBorder="1" applyAlignment="1">
      <alignment/>
    </xf>
    <xf numFmtId="38" fontId="17" fillId="0" borderId="25" xfId="0" applyNumberFormat="1" applyFont="1" applyBorder="1" applyAlignment="1">
      <alignment/>
    </xf>
    <xf numFmtId="0" fontId="17" fillId="3" borderId="19" xfId="0" applyFont="1" applyFill="1" applyBorder="1" applyAlignment="1">
      <alignment/>
    </xf>
    <xf numFmtId="38" fontId="17" fillId="3" borderId="10" xfId="49" applyFont="1" applyFill="1" applyBorder="1" applyAlignment="1">
      <alignment vertical="center" shrinkToFit="1"/>
    </xf>
    <xf numFmtId="38" fontId="17" fillId="3" borderId="19" xfId="49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0" fontId="4" fillId="0" borderId="28" xfId="0" applyFont="1" applyBorder="1" applyAlignment="1">
      <alignment/>
    </xf>
    <xf numFmtId="178" fontId="4" fillId="0" borderId="30" xfId="0" applyNumberFormat="1" applyFont="1" applyBorder="1" applyAlignment="1">
      <alignment/>
    </xf>
    <xf numFmtId="179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179" fontId="4" fillId="0" borderId="10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6" fillId="0" borderId="17" xfId="49" applyFont="1" applyFill="1" applyBorder="1" applyAlignment="1">
      <alignment vertical="center"/>
    </xf>
    <xf numFmtId="38" fontId="6" fillId="0" borderId="35" xfId="49" applyFont="1" applyFill="1" applyBorder="1" applyAlignment="1" applyProtection="1">
      <alignment horizontal="right" vertical="center"/>
      <protection/>
    </xf>
    <xf numFmtId="38" fontId="6" fillId="0" borderId="13" xfId="49" applyFont="1" applyFill="1" applyBorder="1" applyAlignment="1" applyProtection="1">
      <alignment horizontal="right" vertical="center"/>
      <protection/>
    </xf>
    <xf numFmtId="38" fontId="5" fillId="0" borderId="24" xfId="49" applyFont="1" applyFill="1" applyBorder="1" applyAlignment="1" applyProtection="1">
      <alignment horizontal="center" vertical="center"/>
      <protection/>
    </xf>
    <xf numFmtId="38" fontId="0" fillId="0" borderId="36" xfId="49" applyFont="1" applyBorder="1" applyAlignment="1">
      <alignment vertical="center" wrapText="1"/>
    </xf>
    <xf numFmtId="38" fontId="0" fillId="0" borderId="36" xfId="49" applyFont="1" applyFill="1" applyBorder="1" applyAlignment="1">
      <alignment vertical="center" shrinkToFit="1"/>
    </xf>
    <xf numFmtId="38" fontId="0" fillId="0" borderId="36" xfId="49" applyFont="1" applyBorder="1" applyAlignment="1">
      <alignment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wrapText="1"/>
    </xf>
    <xf numFmtId="38" fontId="0" fillId="0" borderId="36" xfId="49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38" fontId="0" fillId="0" borderId="36" xfId="49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38" fontId="6" fillId="0" borderId="17" xfId="49" applyFont="1" applyFill="1" applyBorder="1" applyAlignment="1" applyProtection="1">
      <alignment vertical="center"/>
      <protection/>
    </xf>
    <xf numFmtId="38" fontId="6" fillId="0" borderId="35" xfId="49" applyFont="1" applyBorder="1" applyAlignment="1" quotePrefix="1">
      <alignment vertical="center" wrapText="1"/>
    </xf>
    <xf numFmtId="38" fontId="6" fillId="0" borderId="35" xfId="49" applyFont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5" xfId="49" applyFont="1" applyBorder="1" applyAlignment="1">
      <alignment vertical="center" wrapText="1"/>
    </xf>
    <xf numFmtId="38" fontId="6" fillId="0" borderId="35" xfId="49" applyFont="1" applyBorder="1" applyAlignment="1" applyProtection="1">
      <alignment horizontal="right" vertical="center"/>
      <protection/>
    </xf>
    <xf numFmtId="38" fontId="6" fillId="0" borderId="24" xfId="49" applyFont="1" applyFill="1" applyBorder="1" applyAlignment="1">
      <alignment vertical="center"/>
    </xf>
    <xf numFmtId="38" fontId="6" fillId="0" borderId="36" xfId="49" applyFont="1" applyFill="1" applyBorder="1" applyAlignment="1" applyProtection="1">
      <alignment horizontal="right" vertical="center"/>
      <protection/>
    </xf>
    <xf numFmtId="38" fontId="5" fillId="24" borderId="24" xfId="49" applyFont="1" applyFill="1" applyBorder="1" applyAlignment="1" applyProtection="1">
      <alignment horizontal="center" vertical="center"/>
      <protection/>
    </xf>
    <xf numFmtId="38" fontId="6" fillId="24" borderId="35" xfId="49" applyFont="1" applyFill="1" applyBorder="1" applyAlignment="1" applyProtection="1">
      <alignment horizontal="right" vertical="center"/>
      <protection/>
    </xf>
    <xf numFmtId="38" fontId="6" fillId="24" borderId="11" xfId="49" applyFont="1" applyFill="1" applyBorder="1" applyAlignment="1" applyProtection="1">
      <alignment horizontal="right" vertical="center"/>
      <protection/>
    </xf>
    <xf numFmtId="38" fontId="6" fillId="24" borderId="36" xfId="49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>
      <alignment/>
    </xf>
    <xf numFmtId="38" fontId="6" fillId="24" borderId="24" xfId="49" applyFont="1" applyFill="1" applyBorder="1" applyAlignment="1">
      <alignment vertical="center"/>
    </xf>
    <xf numFmtId="38" fontId="6" fillId="24" borderId="35" xfId="49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0" xfId="0" applyFill="1" applyAlignment="1">
      <alignment/>
    </xf>
    <xf numFmtId="177" fontId="23" fillId="0" borderId="0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176" fontId="24" fillId="0" borderId="35" xfId="0" applyNumberFormat="1" applyFont="1" applyBorder="1" applyAlignment="1" applyProtection="1">
      <alignment horizontal="right"/>
      <protection/>
    </xf>
    <xf numFmtId="37" fontId="24" fillId="0" borderId="35" xfId="0" applyNumberFormat="1" applyFont="1" applyBorder="1" applyAlignment="1">
      <alignment horizontal="right"/>
    </xf>
    <xf numFmtId="182" fontId="24" fillId="0" borderId="37" xfId="0" applyNumberFormat="1" applyFont="1" applyBorder="1" applyAlignment="1">
      <alignment horizontal="right"/>
    </xf>
    <xf numFmtId="176" fontId="24" fillId="3" borderId="11" xfId="0" applyNumberFormat="1" applyFont="1" applyFill="1" applyBorder="1" applyAlignment="1" applyProtection="1">
      <alignment horizontal="right"/>
      <protection/>
    </xf>
    <xf numFmtId="37" fontId="24" fillId="3" borderId="11" xfId="0" applyNumberFormat="1" applyFont="1" applyFill="1" applyBorder="1" applyAlignment="1">
      <alignment horizontal="right"/>
    </xf>
    <xf numFmtId="182" fontId="24" fillId="3" borderId="38" xfId="0" applyNumberFormat="1" applyFont="1" applyFill="1" applyBorder="1" applyAlignment="1">
      <alignment horizontal="right"/>
    </xf>
    <xf numFmtId="176" fontId="24" fillId="0" borderId="11" xfId="0" applyNumberFormat="1" applyFont="1" applyBorder="1" applyAlignment="1" applyProtection="1">
      <alignment horizontal="right"/>
      <protection/>
    </xf>
    <xf numFmtId="37" fontId="24" fillId="0" borderId="11" xfId="0" applyNumberFormat="1" applyFont="1" applyBorder="1" applyAlignment="1">
      <alignment horizontal="right"/>
    </xf>
    <xf numFmtId="182" fontId="24" fillId="0" borderId="38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176" fontId="24" fillId="3" borderId="36" xfId="0" applyNumberFormat="1" applyFont="1" applyFill="1" applyBorder="1" applyAlignment="1" applyProtection="1">
      <alignment horizontal="right"/>
      <protection/>
    </xf>
    <xf numFmtId="3" fontId="24" fillId="3" borderId="36" xfId="0" applyNumberFormat="1" applyFont="1" applyFill="1" applyBorder="1" applyAlignment="1">
      <alignment horizontal="right"/>
    </xf>
    <xf numFmtId="182" fontId="24" fillId="3" borderId="39" xfId="0" applyNumberFormat="1" applyFont="1" applyFill="1" applyBorder="1" applyAlignment="1">
      <alignment horizontal="right"/>
    </xf>
    <xf numFmtId="176" fontId="24" fillId="0" borderId="36" xfId="0" applyNumberFormat="1" applyFont="1" applyBorder="1" applyAlignment="1" applyProtection="1">
      <alignment horizontal="right"/>
      <protection/>
    </xf>
    <xf numFmtId="37" fontId="24" fillId="0" borderId="36" xfId="0" applyNumberFormat="1" applyFont="1" applyBorder="1" applyAlignment="1">
      <alignment horizontal="right"/>
    </xf>
    <xf numFmtId="182" fontId="24" fillId="0" borderId="39" xfId="0" applyNumberFormat="1" applyFont="1" applyBorder="1" applyAlignment="1">
      <alignment horizontal="right"/>
    </xf>
    <xf numFmtId="176" fontId="24" fillId="0" borderId="40" xfId="0" applyNumberFormat="1" applyFont="1" applyBorder="1" applyAlignment="1" applyProtection="1">
      <alignment horizontal="right"/>
      <protection/>
    </xf>
    <xf numFmtId="37" fontId="24" fillId="0" borderId="40" xfId="0" applyNumberFormat="1" applyFont="1" applyBorder="1" applyAlignment="1">
      <alignment horizontal="right"/>
    </xf>
    <xf numFmtId="182" fontId="24" fillId="0" borderId="41" xfId="0" applyNumberFormat="1" applyFont="1" applyBorder="1" applyAlignment="1">
      <alignment horizontal="right"/>
    </xf>
    <xf numFmtId="176" fontId="5" fillId="0" borderId="17" xfId="0" applyNumberFormat="1" applyFont="1" applyBorder="1" applyAlignment="1" applyProtection="1">
      <alignment horizontal="left" indent="1"/>
      <protection/>
    </xf>
    <xf numFmtId="176" fontId="5" fillId="3" borderId="10" xfId="0" applyNumberFormat="1" applyFont="1" applyFill="1" applyBorder="1" applyAlignment="1" applyProtection="1">
      <alignment horizontal="left" indent="1"/>
      <protection/>
    </xf>
    <xf numFmtId="176" fontId="5" fillId="0" borderId="10" xfId="0" applyNumberFormat="1" applyFont="1" applyBorder="1" applyAlignment="1" applyProtection="1">
      <alignment horizontal="left" indent="1"/>
      <protection/>
    </xf>
    <xf numFmtId="177" fontId="5" fillId="3" borderId="10" xfId="0" applyNumberFormat="1" applyFont="1" applyFill="1" applyBorder="1" applyAlignment="1">
      <alignment horizontal="left" indent="1"/>
    </xf>
    <xf numFmtId="177" fontId="5" fillId="0" borderId="10" xfId="0" applyNumberFormat="1" applyFont="1" applyBorder="1" applyAlignment="1">
      <alignment horizontal="left" indent="1"/>
    </xf>
    <xf numFmtId="177" fontId="5" fillId="0" borderId="10" xfId="0" applyNumberFormat="1" applyFont="1" applyBorder="1" applyAlignment="1" applyProtection="1">
      <alignment horizontal="left" indent="1"/>
      <protection/>
    </xf>
    <xf numFmtId="177" fontId="5" fillId="3" borderId="24" xfId="0" applyNumberFormat="1" applyFont="1" applyFill="1" applyBorder="1" applyAlignment="1" applyProtection="1">
      <alignment horizontal="left" indent="1"/>
      <protection/>
    </xf>
    <xf numFmtId="177" fontId="5" fillId="0" borderId="17" xfId="0" applyNumberFormat="1" applyFont="1" applyBorder="1" applyAlignment="1">
      <alignment horizontal="left" indent="1"/>
    </xf>
    <xf numFmtId="177" fontId="5" fillId="0" borderId="24" xfId="0" applyNumberFormat="1" applyFont="1" applyBorder="1" applyAlignment="1">
      <alignment horizontal="left" indent="1"/>
    </xf>
    <xf numFmtId="177" fontId="5" fillId="0" borderId="42" xfId="0" applyNumberFormat="1" applyFont="1" applyBorder="1" applyAlignment="1">
      <alignment horizontal="left" indent="1"/>
    </xf>
    <xf numFmtId="0" fontId="0" fillId="0" borderId="19" xfId="0" applyFill="1" applyBorder="1" applyAlignment="1">
      <alignment/>
    </xf>
    <xf numFmtId="176" fontId="5" fillId="0" borderId="10" xfId="0" applyNumberFormat="1" applyFont="1" applyFill="1" applyBorder="1" applyAlignment="1" applyProtection="1">
      <alignment horizontal="left" indent="1"/>
      <protection/>
    </xf>
    <xf numFmtId="176" fontId="24" fillId="0" borderId="11" xfId="0" applyNumberFormat="1" applyFont="1" applyFill="1" applyBorder="1" applyAlignment="1" applyProtection="1">
      <alignment horizontal="right"/>
      <protection/>
    </xf>
    <xf numFmtId="37" fontId="24" fillId="0" borderId="11" xfId="0" applyNumberFormat="1" applyFont="1" applyFill="1" applyBorder="1" applyAlignment="1">
      <alignment horizontal="right"/>
    </xf>
    <xf numFmtId="182" fontId="24" fillId="0" borderId="38" xfId="0" applyNumberFormat="1" applyFont="1" applyFill="1" applyBorder="1" applyAlignment="1">
      <alignment horizontal="right"/>
    </xf>
    <xf numFmtId="177" fontId="5" fillId="3" borderId="10" xfId="0" applyNumberFormat="1" applyFont="1" applyFill="1" applyBorder="1" applyAlignment="1" applyProtection="1">
      <alignment horizontal="left" indent="1"/>
      <protection/>
    </xf>
    <xf numFmtId="3" fontId="24" fillId="3" borderId="11" xfId="0" applyNumberFormat="1" applyFont="1" applyFill="1" applyBorder="1" applyAlignment="1">
      <alignment horizontal="right"/>
    </xf>
    <xf numFmtId="3" fontId="4" fillId="24" borderId="43" xfId="0" applyNumberFormat="1" applyFont="1" applyFill="1" applyBorder="1" applyAlignment="1">
      <alignment/>
    </xf>
    <xf numFmtId="178" fontId="4" fillId="24" borderId="44" xfId="0" applyNumberFormat="1" applyFont="1" applyFill="1" applyBorder="1" applyAlignment="1">
      <alignment/>
    </xf>
    <xf numFmtId="38" fontId="4" fillId="24" borderId="45" xfId="49" applyFont="1" applyFill="1" applyBorder="1" applyAlignment="1" applyProtection="1">
      <alignment horizontal="right"/>
      <protection/>
    </xf>
    <xf numFmtId="38" fontId="4" fillId="24" borderId="43" xfId="49" applyFont="1" applyFill="1" applyBorder="1" applyAlignment="1">
      <alignment/>
    </xf>
    <xf numFmtId="38" fontId="4" fillId="24" borderId="43" xfId="0" applyNumberFormat="1" applyFont="1" applyFill="1" applyBorder="1" applyAlignment="1">
      <alignment/>
    </xf>
    <xf numFmtId="38" fontId="4" fillId="24" borderId="44" xfId="0" applyNumberFormat="1" applyFont="1" applyFill="1" applyBorder="1" applyAlignment="1">
      <alignment/>
    </xf>
    <xf numFmtId="180" fontId="4" fillId="7" borderId="4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180" fontId="4" fillId="7" borderId="36" xfId="0" applyNumberFormat="1" applyFont="1" applyFill="1" applyBorder="1" applyAlignment="1">
      <alignment/>
    </xf>
    <xf numFmtId="180" fontId="4" fillId="4" borderId="48" xfId="42" applyNumberFormat="1" applyFont="1" applyFill="1" applyBorder="1" applyAlignment="1">
      <alignment/>
    </xf>
    <xf numFmtId="180" fontId="4" fillId="4" borderId="49" xfId="42" applyNumberFormat="1" applyFont="1" applyFill="1" applyBorder="1" applyAlignment="1">
      <alignment/>
    </xf>
    <xf numFmtId="180" fontId="4" fillId="4" borderId="39" xfId="42" applyNumberFormat="1" applyFont="1" applyFill="1" applyBorder="1" applyAlignment="1">
      <alignment/>
    </xf>
    <xf numFmtId="176" fontId="5" fillId="0" borderId="35" xfId="0" applyNumberFormat="1" applyFont="1" applyBorder="1" applyAlignment="1" applyProtection="1">
      <alignment horizontal="right" vertical="center"/>
      <protection/>
    </xf>
    <xf numFmtId="176" fontId="5" fillId="0" borderId="37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lef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76" fontId="5" fillId="0" borderId="38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7" fontId="5" fillId="0" borderId="10" xfId="0" applyNumberFormat="1" applyFont="1" applyBorder="1" applyAlignment="1" applyProtection="1">
      <alignment horizontal="left" vertical="center"/>
      <protection/>
    </xf>
    <xf numFmtId="176" fontId="5" fillId="0" borderId="50" xfId="0" applyNumberFormat="1" applyFont="1" applyBorder="1" applyAlignment="1" applyProtection="1">
      <alignment horizontal="right" vertical="center"/>
      <protection/>
    </xf>
    <xf numFmtId="176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 applyProtection="1">
      <alignment horizontal="right" vertical="center"/>
      <protection/>
    </xf>
    <xf numFmtId="177" fontId="5" fillId="0" borderId="24" xfId="0" applyNumberFormat="1" applyFont="1" applyBorder="1" applyAlignment="1" applyProtection="1">
      <alignment horizontal="left" vertical="center"/>
      <protection/>
    </xf>
    <xf numFmtId="176" fontId="5" fillId="0" borderId="53" xfId="0" applyNumberFormat="1" applyFont="1" applyBorder="1" applyAlignment="1" applyProtection="1">
      <alignment horizontal="right" vertical="center"/>
      <protection/>
    </xf>
    <xf numFmtId="0" fontId="5" fillId="0" borderId="54" xfId="0" applyFont="1" applyBorder="1" applyAlignment="1">
      <alignment/>
    </xf>
    <xf numFmtId="177" fontId="5" fillId="0" borderId="24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6" fontId="5" fillId="0" borderId="55" xfId="0" applyNumberFormat="1" applyFont="1" applyBorder="1" applyAlignment="1" applyProtection="1">
      <alignment horizontal="center" vertical="center"/>
      <protection/>
    </xf>
    <xf numFmtId="177" fontId="5" fillId="0" borderId="55" xfId="0" applyNumberFormat="1" applyFont="1" applyBorder="1" applyAlignment="1">
      <alignment horizontal="center" vertical="center"/>
    </xf>
    <xf numFmtId="177" fontId="5" fillId="0" borderId="55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6" fontId="5" fillId="0" borderId="58" xfId="0" applyNumberFormat="1" applyFont="1" applyBorder="1" applyAlignment="1" applyProtection="1">
      <alignment horizontal="right" vertical="center"/>
      <protection/>
    </xf>
    <xf numFmtId="177" fontId="5" fillId="0" borderId="58" xfId="0" applyNumberFormat="1" applyFont="1" applyBorder="1" applyAlignment="1" applyProtection="1">
      <alignment horizontal="right" vertical="center"/>
      <protection/>
    </xf>
    <xf numFmtId="177" fontId="5" fillId="0" borderId="59" xfId="0" applyNumberFormat="1" applyFont="1" applyBorder="1" applyAlignment="1" applyProtection="1">
      <alignment horizontal="right" vertical="center"/>
      <protection/>
    </xf>
    <xf numFmtId="177" fontId="5" fillId="0" borderId="60" xfId="0" applyNumberFormat="1" applyFont="1" applyBorder="1" applyAlignment="1" applyProtection="1">
      <alignment horizontal="right" vertical="center"/>
      <protection/>
    </xf>
    <xf numFmtId="177" fontId="5" fillId="0" borderId="61" xfId="0" applyNumberFormat="1" applyFont="1" applyBorder="1" applyAlignment="1" applyProtection="1">
      <alignment horizontal="right" vertical="center"/>
      <protection/>
    </xf>
    <xf numFmtId="177" fontId="5" fillId="0" borderId="59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6" fontId="5" fillId="0" borderId="62" xfId="0" applyNumberFormat="1" applyFont="1" applyBorder="1" applyAlignment="1" applyProtection="1">
      <alignment horizontal="right" vertical="center"/>
      <protection/>
    </xf>
    <xf numFmtId="176" fontId="5" fillId="0" borderId="52" xfId="0" applyNumberFormat="1" applyFont="1" applyBorder="1" applyAlignment="1" applyProtection="1">
      <alignment horizontal="right" vertical="center"/>
      <protection/>
    </xf>
    <xf numFmtId="176" fontId="5" fillId="0" borderId="63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7" fontId="0" fillId="0" borderId="0" xfId="0" applyNumberFormat="1" applyBorder="1" applyAlignment="1">
      <alignment horizontal="left"/>
    </xf>
    <xf numFmtId="177" fontId="17" fillId="24" borderId="24" xfId="0" applyNumberFormat="1" applyFont="1" applyFill="1" applyBorder="1" applyAlignment="1">
      <alignment vertical="center" shrinkToFit="1"/>
    </xf>
    <xf numFmtId="0" fontId="0" fillId="24" borderId="64" xfId="0" applyFill="1" applyBorder="1" applyAlignment="1">
      <alignment horizontal="center"/>
    </xf>
    <xf numFmtId="0" fontId="0" fillId="24" borderId="32" xfId="0" applyFont="1" applyFill="1" applyBorder="1" applyAlignment="1">
      <alignment horizontal="center" vertical="center"/>
    </xf>
    <xf numFmtId="0" fontId="0" fillId="24" borderId="65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0" fontId="0" fillId="24" borderId="68" xfId="0" applyFill="1" applyBorder="1" applyAlignment="1">
      <alignment horizontal="center"/>
    </xf>
    <xf numFmtId="0" fontId="0" fillId="24" borderId="42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 applyProtection="1">
      <alignment horizontal="left" vertical="center"/>
      <protection/>
    </xf>
    <xf numFmtId="176" fontId="5" fillId="4" borderId="11" xfId="0" applyNumberFormat="1" applyFont="1" applyFill="1" applyBorder="1" applyAlignment="1" applyProtection="1">
      <alignment horizontal="right" vertical="center"/>
      <protection/>
    </xf>
    <xf numFmtId="176" fontId="5" fillId="4" borderId="38" xfId="0" applyNumberFormat="1" applyFont="1" applyFill="1" applyBorder="1" applyAlignment="1" applyProtection="1">
      <alignment horizontal="right" vertical="center"/>
      <protection/>
    </xf>
    <xf numFmtId="176" fontId="5" fillId="4" borderId="55" xfId="0" applyNumberFormat="1" applyFont="1" applyFill="1" applyBorder="1" applyAlignment="1" applyProtection="1">
      <alignment horizontal="center" vertical="center"/>
      <protection/>
    </xf>
    <xf numFmtId="177" fontId="5" fillId="4" borderId="10" xfId="0" applyNumberFormat="1" applyFont="1" applyFill="1" applyBorder="1" applyAlignment="1" applyProtection="1">
      <alignment horizontal="left" vertical="center"/>
      <protection/>
    </xf>
    <xf numFmtId="176" fontId="5" fillId="4" borderId="50" xfId="0" applyNumberFormat="1" applyFont="1" applyFill="1" applyBorder="1" applyAlignment="1" applyProtection="1">
      <alignment horizontal="right" vertical="center"/>
      <protection/>
    </xf>
    <xf numFmtId="176" fontId="5" fillId="4" borderId="51" xfId="0" applyNumberFormat="1" applyFont="1" applyFill="1" applyBorder="1" applyAlignment="1" applyProtection="1">
      <alignment horizontal="right" vertical="center"/>
      <protection/>
    </xf>
    <xf numFmtId="176" fontId="5" fillId="4" borderId="62" xfId="0" applyNumberFormat="1" applyFont="1" applyFill="1" applyBorder="1" applyAlignment="1" applyProtection="1">
      <alignment horizontal="right" vertical="center"/>
      <protection/>
    </xf>
    <xf numFmtId="176" fontId="5" fillId="4" borderId="52" xfId="0" applyNumberFormat="1" applyFont="1" applyFill="1" applyBorder="1" applyAlignment="1" applyProtection="1">
      <alignment horizontal="right" vertical="center"/>
      <protection/>
    </xf>
    <xf numFmtId="177" fontId="5" fillId="4" borderId="55" xfId="0" applyNumberFormat="1" applyFont="1" applyFill="1" applyBorder="1" applyAlignment="1">
      <alignment horizontal="center" vertical="center"/>
    </xf>
    <xf numFmtId="177" fontId="5" fillId="4" borderId="55" xfId="0" applyNumberFormat="1" applyFont="1" applyFill="1" applyBorder="1" applyAlignment="1" applyProtection="1">
      <alignment horizontal="center" vertical="center"/>
      <protection/>
    </xf>
    <xf numFmtId="177" fontId="5" fillId="4" borderId="52" xfId="0" applyNumberFormat="1" applyFont="1" applyFill="1" applyBorder="1" applyAlignment="1" applyProtection="1">
      <alignment horizontal="right" vertical="center"/>
      <protection/>
    </xf>
    <xf numFmtId="176" fontId="5" fillId="4" borderId="35" xfId="0" applyNumberFormat="1" applyFont="1" applyFill="1" applyBorder="1" applyAlignment="1" applyProtection="1">
      <alignment horizontal="right" vertical="center"/>
      <protection/>
    </xf>
    <xf numFmtId="176" fontId="5" fillId="4" borderId="37" xfId="0" applyNumberFormat="1" applyFont="1" applyFill="1" applyBorder="1" applyAlignment="1" applyProtection="1">
      <alignment horizontal="right" vertical="center"/>
      <protection/>
    </xf>
    <xf numFmtId="176" fontId="5" fillId="4" borderId="70" xfId="0" applyNumberFormat="1" applyFont="1" applyFill="1" applyBorder="1" applyAlignment="1" applyProtection="1">
      <alignment horizontal="right" vertical="center"/>
      <protection/>
    </xf>
    <xf numFmtId="177" fontId="5" fillId="4" borderId="17" xfId="0" applyNumberFormat="1" applyFont="1" applyFill="1" applyBorder="1" applyAlignment="1">
      <alignment horizontal="center" vertical="center"/>
    </xf>
    <xf numFmtId="177" fontId="5" fillId="4" borderId="35" xfId="0" applyNumberFormat="1" applyFont="1" applyFill="1" applyBorder="1" applyAlignment="1">
      <alignment vertical="center"/>
    </xf>
    <xf numFmtId="177" fontId="5" fillId="4" borderId="37" xfId="0" applyNumberFormat="1" applyFont="1" applyFill="1" applyBorder="1" applyAlignment="1">
      <alignment vertical="center"/>
    </xf>
    <xf numFmtId="176" fontId="5" fillId="4" borderId="36" xfId="0" applyNumberFormat="1" applyFont="1" applyFill="1" applyBorder="1" applyAlignment="1" applyProtection="1">
      <alignment horizontal="right" vertical="center"/>
      <protection/>
    </xf>
    <xf numFmtId="176" fontId="5" fillId="4" borderId="39" xfId="0" applyNumberFormat="1" applyFont="1" applyFill="1" applyBorder="1" applyAlignment="1" applyProtection="1">
      <alignment horizontal="right" vertical="center"/>
      <protection/>
    </xf>
    <xf numFmtId="176" fontId="5" fillId="4" borderId="34" xfId="0" applyNumberFormat="1" applyFont="1" applyFill="1" applyBorder="1" applyAlignment="1" applyProtection="1">
      <alignment horizontal="center" vertical="center"/>
      <protection/>
    </xf>
    <xf numFmtId="177" fontId="5" fillId="24" borderId="42" xfId="0" applyNumberFormat="1" applyFont="1" applyFill="1" applyBorder="1" applyAlignment="1">
      <alignment horizontal="center" vertical="center"/>
    </xf>
    <xf numFmtId="177" fontId="5" fillId="24" borderId="40" xfId="0" applyNumberFormat="1" applyFont="1" applyFill="1" applyBorder="1" applyAlignment="1">
      <alignment vertical="center"/>
    </xf>
    <xf numFmtId="177" fontId="5" fillId="24" borderId="41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 applyProtection="1">
      <alignment horizontal="right" vertical="center"/>
      <protection/>
    </xf>
    <xf numFmtId="176" fontId="5" fillId="4" borderId="71" xfId="0" applyNumberFormat="1" applyFont="1" applyFill="1" applyBorder="1" applyAlignment="1" applyProtection="1">
      <alignment horizontal="right" vertical="center"/>
      <protection/>
    </xf>
    <xf numFmtId="176" fontId="5" fillId="0" borderId="72" xfId="0" applyNumberFormat="1" applyFont="1" applyBorder="1" applyAlignment="1" applyProtection="1">
      <alignment horizontal="center" vertical="center"/>
      <protection/>
    </xf>
    <xf numFmtId="176" fontId="5" fillId="4" borderId="72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1" borderId="74" xfId="0" applyFill="1" applyBorder="1" applyAlignment="1">
      <alignment/>
    </xf>
    <xf numFmtId="179" fontId="4" fillId="21" borderId="75" xfId="0" applyNumberFormat="1" applyFont="1" applyFill="1" applyBorder="1" applyAlignment="1">
      <alignment/>
    </xf>
    <xf numFmtId="179" fontId="4" fillId="21" borderId="12" xfId="0" applyNumberFormat="1" applyFont="1" applyFill="1" applyBorder="1" applyAlignment="1">
      <alignment/>
    </xf>
    <xf numFmtId="38" fontId="4" fillId="21" borderId="76" xfId="49" applyFont="1" applyFill="1" applyBorder="1" applyAlignment="1">
      <alignment/>
    </xf>
    <xf numFmtId="0" fontId="0" fillId="21" borderId="77" xfId="0" applyFill="1" applyBorder="1" applyAlignment="1">
      <alignment/>
    </xf>
    <xf numFmtId="0" fontId="0" fillId="21" borderId="27" xfId="0" applyFill="1" applyBorder="1" applyAlignment="1">
      <alignment/>
    </xf>
    <xf numFmtId="0" fontId="0" fillId="21" borderId="33" xfId="0" applyFill="1" applyBorder="1" applyAlignment="1">
      <alignment/>
    </xf>
    <xf numFmtId="179" fontId="4" fillId="21" borderId="31" xfId="0" applyNumberFormat="1" applyFont="1" applyFill="1" applyBorder="1" applyAlignment="1">
      <alignment/>
    </xf>
    <xf numFmtId="179" fontId="4" fillId="21" borderId="15" xfId="0" applyNumberFormat="1" applyFont="1" applyFill="1" applyBorder="1" applyAlignment="1">
      <alignment/>
    </xf>
    <xf numFmtId="179" fontId="4" fillId="21" borderId="16" xfId="0" applyNumberFormat="1" applyFont="1" applyFill="1" applyBorder="1" applyAlignment="1">
      <alignment/>
    </xf>
    <xf numFmtId="38" fontId="4" fillId="21" borderId="15" xfId="49" applyFont="1" applyFill="1" applyBorder="1" applyAlignment="1">
      <alignment/>
    </xf>
    <xf numFmtId="0" fontId="4" fillId="21" borderId="15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179" fontId="4" fillId="0" borderId="73" xfId="0" applyNumberFormat="1" applyFont="1" applyBorder="1" applyAlignment="1">
      <alignment/>
    </xf>
    <xf numFmtId="178" fontId="4" fillId="0" borderId="79" xfId="0" applyNumberFormat="1" applyFont="1" applyBorder="1" applyAlignment="1">
      <alignment horizontal="center"/>
    </xf>
    <xf numFmtId="179" fontId="4" fillId="21" borderId="0" xfId="0" applyNumberFormat="1" applyFont="1" applyFill="1" applyBorder="1" applyAlignment="1">
      <alignment/>
    </xf>
    <xf numFmtId="178" fontId="4" fillId="0" borderId="24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179" fontId="4" fillId="0" borderId="82" xfId="0" applyNumberFormat="1" applyFont="1" applyBorder="1" applyAlignment="1">
      <alignment/>
    </xf>
    <xf numFmtId="178" fontId="4" fillId="0" borderId="83" xfId="0" applyNumberFormat="1" applyFont="1" applyBorder="1" applyAlignment="1">
      <alignment/>
    </xf>
    <xf numFmtId="179" fontId="4" fillId="21" borderId="84" xfId="0" applyNumberFormat="1" applyFont="1" applyFill="1" applyBorder="1" applyAlignment="1">
      <alignment/>
    </xf>
    <xf numFmtId="179" fontId="4" fillId="0" borderId="85" xfId="0" applyNumberFormat="1" applyFont="1" applyBorder="1" applyAlignment="1">
      <alignment/>
    </xf>
    <xf numFmtId="179" fontId="4" fillId="21" borderId="85" xfId="0" applyNumberFormat="1" applyFont="1" applyFill="1" applyBorder="1" applyAlignment="1">
      <alignment/>
    </xf>
    <xf numFmtId="179" fontId="4" fillId="0" borderId="86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87" xfId="0" applyNumberFormat="1" applyFont="1" applyBorder="1" applyAlignment="1">
      <alignment/>
    </xf>
    <xf numFmtId="179" fontId="4" fillId="0" borderId="73" xfId="0" applyNumberFormat="1" applyFont="1" applyBorder="1" applyAlignment="1">
      <alignment horizontal="right"/>
    </xf>
    <xf numFmtId="179" fontId="4" fillId="21" borderId="76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8" fontId="4" fillId="21" borderId="88" xfId="49" applyFont="1" applyFill="1" applyBorder="1" applyAlignment="1">
      <alignment/>
    </xf>
    <xf numFmtId="38" fontId="4" fillId="0" borderId="16" xfId="49" applyFont="1" applyBorder="1" applyAlignment="1">
      <alignment/>
    </xf>
    <xf numFmtId="38" fontId="4" fillId="21" borderId="16" xfId="49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21" borderId="16" xfId="0" applyFont="1" applyFill="1" applyBorder="1" applyAlignment="1">
      <alignment/>
    </xf>
    <xf numFmtId="0" fontId="4" fillId="0" borderId="29" xfId="0" applyFont="1" applyBorder="1" applyAlignment="1">
      <alignment/>
    </xf>
    <xf numFmtId="179" fontId="4" fillId="0" borderId="82" xfId="0" applyNumberFormat="1" applyFont="1" applyBorder="1" applyAlignment="1">
      <alignment horizontal="right"/>
    </xf>
    <xf numFmtId="3" fontId="4" fillId="0" borderId="82" xfId="0" applyNumberFormat="1" applyFont="1" applyBorder="1" applyAlignment="1">
      <alignment/>
    </xf>
    <xf numFmtId="179" fontId="4" fillId="21" borderId="89" xfId="0" applyNumberFormat="1" applyFont="1" applyFill="1" applyBorder="1" applyAlignment="1">
      <alignment/>
    </xf>
    <xf numFmtId="38" fontId="4" fillId="21" borderId="89" xfId="49" applyFont="1" applyFill="1" applyBorder="1" applyAlignment="1">
      <alignment/>
    </xf>
    <xf numFmtId="38" fontId="4" fillId="0" borderId="85" xfId="49" applyFont="1" applyBorder="1" applyAlignment="1">
      <alignment/>
    </xf>
    <xf numFmtId="38" fontId="4" fillId="21" borderId="85" xfId="49" applyFont="1" applyFill="1" applyBorder="1" applyAlignment="1">
      <alignment/>
    </xf>
    <xf numFmtId="0" fontId="4" fillId="0" borderId="85" xfId="0" applyFont="1" applyBorder="1" applyAlignment="1">
      <alignment/>
    </xf>
    <xf numFmtId="0" fontId="4" fillId="21" borderId="85" xfId="0" applyFont="1" applyFill="1" applyBorder="1" applyAlignment="1">
      <alignment/>
    </xf>
    <xf numFmtId="179" fontId="4" fillId="0" borderId="90" xfId="0" applyNumberFormat="1" applyFont="1" applyBorder="1" applyAlignment="1">
      <alignment/>
    </xf>
    <xf numFmtId="0" fontId="4" fillId="0" borderId="90" xfId="0" applyFont="1" applyBorder="1" applyAlignment="1">
      <alignment/>
    </xf>
    <xf numFmtId="0" fontId="8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8" fillId="0" borderId="91" xfId="0" applyFont="1" applyBorder="1" applyAlignment="1">
      <alignment vertical="center" shrinkToFit="1"/>
    </xf>
    <xf numFmtId="0" fontId="0" fillId="0" borderId="92" xfId="0" applyFont="1" applyBorder="1" applyAlignment="1">
      <alignment horizontal="center" wrapText="1"/>
    </xf>
    <xf numFmtId="38" fontId="0" fillId="0" borderId="35" xfId="49" applyFont="1" applyBorder="1" applyAlignment="1">
      <alignment vertical="center" wrapText="1"/>
    </xf>
    <xf numFmtId="38" fontId="0" fillId="0" borderId="11" xfId="49" applyFont="1" applyBorder="1" applyAlignment="1">
      <alignment vertical="center" wrapText="1"/>
    </xf>
    <xf numFmtId="38" fontId="0" fillId="3" borderId="11" xfId="49" applyFont="1" applyFill="1" applyBorder="1" applyAlignment="1">
      <alignment vertical="center" wrapText="1"/>
    </xf>
    <xf numFmtId="177" fontId="0" fillId="24" borderId="36" xfId="0" applyNumberFormat="1" applyFont="1" applyFill="1" applyBorder="1" applyAlignment="1">
      <alignment horizontal="right" vertical="center"/>
    </xf>
    <xf numFmtId="38" fontId="4" fillId="25" borderId="36" xfId="49" applyFont="1" applyFill="1" applyBorder="1" applyAlignment="1" applyProtection="1">
      <alignment horizontal="left" vertical="center"/>
      <protection/>
    </xf>
    <xf numFmtId="38" fontId="0" fillId="25" borderId="30" xfId="49" applyFont="1" applyFill="1" applyBorder="1" applyAlignment="1" applyProtection="1">
      <alignment wrapText="1"/>
      <protection/>
    </xf>
    <xf numFmtId="38" fontId="0" fillId="25" borderId="24" xfId="49" applyFont="1" applyFill="1" applyBorder="1" applyAlignment="1" applyProtection="1">
      <alignment horizontal="right" vertical="top" wrapText="1"/>
      <protection/>
    </xf>
    <xf numFmtId="38" fontId="6" fillId="25" borderId="93" xfId="49" applyFont="1" applyFill="1" applyBorder="1" applyAlignment="1" applyProtection="1">
      <alignment horizontal="center" vertical="center"/>
      <protection/>
    </xf>
    <xf numFmtId="38" fontId="6" fillId="25" borderId="94" xfId="49" applyFont="1" applyFill="1" applyBorder="1" applyAlignment="1" applyProtection="1">
      <alignment horizontal="center" vertical="center"/>
      <protection/>
    </xf>
    <xf numFmtId="38" fontId="6" fillId="25" borderId="17" xfId="49" applyFont="1" applyFill="1" applyBorder="1" applyAlignment="1">
      <alignment horizontal="center" vertical="center"/>
    </xf>
    <xf numFmtId="38" fontId="6" fillId="25" borderId="14" xfId="49" applyFont="1" applyFill="1" applyBorder="1" applyAlignment="1" applyProtection="1">
      <alignment horizontal="center" vertical="center"/>
      <protection/>
    </xf>
    <xf numFmtId="38" fontId="6" fillId="25" borderId="73" xfId="49" applyFont="1" applyFill="1" applyBorder="1" applyAlignment="1" applyProtection="1">
      <alignment horizontal="center" vertical="center"/>
      <protection/>
    </xf>
    <xf numFmtId="38" fontId="6" fillId="25" borderId="10" xfId="49" applyFont="1" applyFill="1" applyBorder="1" applyAlignment="1">
      <alignment horizontal="center" vertical="center"/>
    </xf>
    <xf numFmtId="38" fontId="6" fillId="25" borderId="87" xfId="49" applyFont="1" applyFill="1" applyBorder="1" applyAlignment="1" applyProtection="1">
      <alignment horizontal="center" vertical="center"/>
      <protection/>
    </xf>
    <xf numFmtId="38" fontId="6" fillId="25" borderId="79" xfId="49" applyFont="1" applyFill="1" applyBorder="1" applyAlignment="1" applyProtection="1">
      <alignment horizontal="center" vertical="center"/>
      <protection/>
    </xf>
    <xf numFmtId="38" fontId="6" fillId="25" borderId="24" xfId="49" applyFont="1" applyFill="1" applyBorder="1" applyAlignment="1">
      <alignment horizontal="center" vertical="center"/>
    </xf>
    <xf numFmtId="0" fontId="5" fillId="25" borderId="95" xfId="49" applyNumberFormat="1" applyFont="1" applyFill="1" applyBorder="1" applyAlignment="1" applyProtection="1">
      <alignment horizontal="right" vertical="center"/>
      <protection/>
    </xf>
    <xf numFmtId="0" fontId="5" fillId="25" borderId="72" xfId="49" applyNumberFormat="1" applyFont="1" applyFill="1" applyBorder="1" applyAlignment="1" applyProtection="1">
      <alignment horizontal="right" vertical="center"/>
      <protection/>
    </xf>
    <xf numFmtId="38" fontId="6" fillId="25" borderId="73" xfId="49" applyFont="1" applyFill="1" applyBorder="1" applyAlignment="1" applyProtection="1">
      <alignment horizontal="left" vertical="center"/>
      <protection/>
    </xf>
    <xf numFmtId="38" fontId="6" fillId="25" borderId="10" xfId="49" applyFont="1" applyFill="1" applyBorder="1" applyAlignment="1" applyProtection="1">
      <alignment horizontal="left" vertical="center"/>
      <protection/>
    </xf>
    <xf numFmtId="3" fontId="4" fillId="0" borderId="73" xfId="0" applyNumberFormat="1" applyFont="1" applyBorder="1" applyAlignment="1">
      <alignment/>
    </xf>
    <xf numFmtId="38" fontId="4" fillId="21" borderId="88" xfId="49" applyFont="1" applyFill="1" applyBorder="1" applyAlignment="1" applyProtection="1">
      <alignment horizontal="right"/>
      <protection/>
    </xf>
    <xf numFmtId="38" fontId="4" fillId="0" borderId="16" xfId="0" applyNumberFormat="1" applyFont="1" applyBorder="1" applyAlignment="1">
      <alignment/>
    </xf>
    <xf numFmtId="38" fontId="4" fillId="21" borderId="16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4" borderId="96" xfId="0" applyFont="1" applyFill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4" borderId="97" xfId="0" applyFont="1" applyFill="1" applyBorder="1" applyAlignment="1">
      <alignment horizontal="center"/>
    </xf>
    <xf numFmtId="176" fontId="5" fillId="4" borderId="20" xfId="0" applyNumberFormat="1" applyFont="1" applyFill="1" applyBorder="1" applyAlignment="1" applyProtection="1">
      <alignment horizontal="center" vertical="center"/>
      <protection/>
    </xf>
    <xf numFmtId="0" fontId="0" fillId="24" borderId="98" xfId="0" applyFont="1" applyFill="1" applyBorder="1" applyAlignment="1">
      <alignment horizontal="center" vertical="center"/>
    </xf>
    <xf numFmtId="0" fontId="0" fillId="24" borderId="99" xfId="0" applyFont="1" applyFill="1" applyBorder="1" applyAlignment="1">
      <alignment horizontal="center" vertical="center"/>
    </xf>
    <xf numFmtId="176" fontId="5" fillId="0" borderId="100" xfId="0" applyNumberFormat="1" applyFont="1" applyBorder="1" applyAlignment="1" applyProtection="1">
      <alignment horizontal="left" vertical="center"/>
      <protection/>
    </xf>
    <xf numFmtId="176" fontId="5" fillId="4" borderId="43" xfId="0" applyNumberFormat="1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Border="1" applyAlignment="1" applyProtection="1">
      <alignment horizontal="left" vertical="center"/>
      <protection/>
    </xf>
    <xf numFmtId="177" fontId="5" fillId="0" borderId="43" xfId="0" applyNumberFormat="1" applyFont="1" applyBorder="1" applyAlignment="1">
      <alignment vertical="center"/>
    </xf>
    <xf numFmtId="177" fontId="5" fillId="4" borderId="43" xfId="0" applyNumberFormat="1" applyFont="1" applyFill="1" applyBorder="1" applyAlignment="1">
      <alignment vertical="center"/>
    </xf>
    <xf numFmtId="177" fontId="5" fillId="0" borderId="43" xfId="0" applyNumberFormat="1" applyFont="1" applyBorder="1" applyAlignment="1" applyProtection="1">
      <alignment horizontal="left" vertical="center"/>
      <protection/>
    </xf>
    <xf numFmtId="176" fontId="5" fillId="4" borderId="101" xfId="0" applyNumberFormat="1" applyFont="1" applyFill="1" applyBorder="1" applyAlignment="1" applyProtection="1">
      <alignment horizontal="left" vertical="center"/>
      <protection/>
    </xf>
    <xf numFmtId="176" fontId="5" fillId="4" borderId="44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7" fillId="0" borderId="102" xfId="0" applyFont="1" applyBorder="1" applyAlignment="1">
      <alignment/>
    </xf>
    <xf numFmtId="0" fontId="0" fillId="26" borderId="27" xfId="0" applyFill="1" applyBorder="1" applyAlignment="1">
      <alignment/>
    </xf>
    <xf numFmtId="0" fontId="17" fillId="26" borderId="33" xfId="0" applyFont="1" applyFill="1" applyBorder="1" applyAlignment="1">
      <alignment/>
    </xf>
    <xf numFmtId="179" fontId="4" fillId="26" borderId="16" xfId="0" applyNumberFormat="1" applyFont="1" applyFill="1" applyBorder="1" applyAlignment="1">
      <alignment/>
    </xf>
    <xf numFmtId="179" fontId="4" fillId="26" borderId="85" xfId="0" applyNumberFormat="1" applyFont="1" applyFill="1" applyBorder="1" applyAlignment="1">
      <alignment/>
    </xf>
    <xf numFmtId="179" fontId="4" fillId="26" borderId="31" xfId="0" applyNumberFormat="1" applyFont="1" applyFill="1" applyBorder="1" applyAlignment="1">
      <alignment/>
    </xf>
    <xf numFmtId="179" fontId="4" fillId="26" borderId="15" xfId="0" applyNumberFormat="1" applyFont="1" applyFill="1" applyBorder="1" applyAlignment="1">
      <alignment/>
    </xf>
    <xf numFmtId="38" fontId="4" fillId="26" borderId="85" xfId="49" applyFont="1" applyFill="1" applyBorder="1" applyAlignment="1">
      <alignment/>
    </xf>
    <xf numFmtId="38" fontId="4" fillId="26" borderId="16" xfId="49" applyFont="1" applyFill="1" applyBorder="1" applyAlignment="1">
      <alignment/>
    </xf>
    <xf numFmtId="38" fontId="4" fillId="26" borderId="15" xfId="49" applyFont="1" applyFill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3" fontId="4" fillId="0" borderId="58" xfId="0" applyNumberFormat="1" applyFont="1" applyBorder="1" applyAlignment="1">
      <alignment/>
    </xf>
    <xf numFmtId="38" fontId="4" fillId="21" borderId="103" xfId="49" applyFont="1" applyFill="1" applyBorder="1" applyAlignment="1" applyProtection="1">
      <alignment horizontal="right"/>
      <protection/>
    </xf>
    <xf numFmtId="38" fontId="4" fillId="0" borderId="104" xfId="49" applyFont="1" applyBorder="1" applyAlignment="1">
      <alignment/>
    </xf>
    <xf numFmtId="38" fontId="4" fillId="21" borderId="104" xfId="49" applyFont="1" applyFill="1" applyBorder="1" applyAlignment="1">
      <alignment/>
    </xf>
    <xf numFmtId="38" fontId="4" fillId="26" borderId="104" xfId="49" applyFont="1" applyFill="1" applyBorder="1" applyAlignment="1">
      <alignment/>
    </xf>
    <xf numFmtId="38" fontId="4" fillId="0" borderId="104" xfId="0" applyNumberFormat="1" applyFont="1" applyBorder="1" applyAlignment="1">
      <alignment/>
    </xf>
    <xf numFmtId="38" fontId="4" fillId="21" borderId="104" xfId="0" applyNumberFormat="1" applyFont="1" applyFill="1" applyBorder="1" applyAlignment="1">
      <alignment/>
    </xf>
    <xf numFmtId="38" fontId="4" fillId="0" borderId="105" xfId="0" applyNumberFormat="1" applyFont="1" applyBorder="1" applyAlignment="1">
      <alignment/>
    </xf>
    <xf numFmtId="38" fontId="4" fillId="21" borderId="106" xfId="49" applyFont="1" applyFill="1" applyBorder="1" applyAlignment="1" applyProtection="1">
      <alignment horizontal="right"/>
      <protection/>
    </xf>
    <xf numFmtId="38" fontId="4" fillId="0" borderId="85" xfId="0" applyNumberFormat="1" applyFont="1" applyBorder="1" applyAlignment="1">
      <alignment/>
    </xf>
    <xf numFmtId="38" fontId="4" fillId="21" borderId="85" xfId="0" applyNumberFormat="1" applyFont="1" applyFill="1" applyBorder="1" applyAlignment="1">
      <alignment/>
    </xf>
    <xf numFmtId="38" fontId="4" fillId="0" borderId="90" xfId="0" applyNumberFormat="1" applyFont="1" applyBorder="1" applyAlignment="1">
      <alignment/>
    </xf>
    <xf numFmtId="0" fontId="5" fillId="27" borderId="78" xfId="0" applyFont="1" applyFill="1" applyBorder="1" applyAlignment="1">
      <alignment horizontal="center"/>
    </xf>
    <xf numFmtId="0" fontId="5" fillId="27" borderId="56" xfId="0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7" fontId="5" fillId="0" borderId="66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7" fontId="0" fillId="0" borderId="65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7" fillId="7" borderId="107" xfId="0" applyFont="1" applyFill="1" applyBorder="1" applyAlignment="1">
      <alignment vertical="center" wrapText="1"/>
    </xf>
    <xf numFmtId="0" fontId="17" fillId="7" borderId="40" xfId="0" applyFont="1" applyFill="1" applyBorder="1" applyAlignment="1">
      <alignment vertical="center" wrapText="1"/>
    </xf>
    <xf numFmtId="0" fontId="17" fillId="4" borderId="108" xfId="0" applyFont="1" applyFill="1" applyBorder="1" applyAlignment="1">
      <alignment vertical="center" wrapText="1"/>
    </xf>
    <xf numFmtId="0" fontId="17" fillId="4" borderId="41" xfId="0" applyFont="1" applyFill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2" xfId="0" applyBorder="1" applyAlignment="1">
      <alignment horizontal="center"/>
    </xf>
    <xf numFmtId="0" fontId="5" fillId="27" borderId="64" xfId="0" applyFont="1" applyFill="1" applyBorder="1" applyAlignment="1">
      <alignment horizontal="center"/>
    </xf>
    <xf numFmtId="0" fontId="5" fillId="27" borderId="67" xfId="0" applyFont="1" applyFill="1" applyBorder="1" applyAlignment="1">
      <alignment horizontal="center"/>
    </xf>
    <xf numFmtId="0" fontId="5" fillId="27" borderId="59" xfId="0" applyFont="1" applyFill="1" applyBorder="1" applyAlignment="1">
      <alignment horizontal="center"/>
    </xf>
    <xf numFmtId="38" fontId="6" fillId="25" borderId="73" xfId="49" applyFont="1" applyFill="1" applyBorder="1" applyAlignment="1" applyProtection="1">
      <alignment horizontal="left" vertical="center"/>
      <protection/>
    </xf>
    <xf numFmtId="38" fontId="6" fillId="25" borderId="10" xfId="49" applyFont="1" applyFill="1" applyBorder="1" applyAlignment="1" applyProtection="1">
      <alignment horizontal="left" vertical="center"/>
      <protection/>
    </xf>
    <xf numFmtId="0" fontId="8" fillId="0" borderId="9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38" fontId="6" fillId="25" borderId="78" xfId="49" applyFont="1" applyFill="1" applyBorder="1" applyAlignment="1" applyProtection="1">
      <alignment horizontal="left" vertical="center"/>
      <protection/>
    </xf>
    <xf numFmtId="38" fontId="6" fillId="25" borderId="17" xfId="49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81125" y="153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685800</xdr:colOff>
      <xdr:row>6</xdr:row>
      <xdr:rowOff>219075</xdr:rowOff>
    </xdr:to>
    <xdr:sp>
      <xdr:nvSpPr>
        <xdr:cNvPr id="2" name="Line 17"/>
        <xdr:cNvSpPr>
          <a:spLocks/>
        </xdr:cNvSpPr>
      </xdr:nvSpPr>
      <xdr:spPr>
        <a:xfrm flipH="1">
          <a:off x="5391150" y="131445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676275</xdr:colOff>
      <xdr:row>8</xdr:row>
      <xdr:rowOff>9525</xdr:rowOff>
    </xdr:from>
    <xdr:to>
      <xdr:col>11</xdr:col>
      <xdr:colOff>685800</xdr:colOff>
      <xdr:row>9</xdr:row>
      <xdr:rowOff>0</xdr:rowOff>
    </xdr:to>
    <xdr:sp>
      <xdr:nvSpPr>
        <xdr:cNvPr id="3" name="Line 18"/>
        <xdr:cNvSpPr>
          <a:spLocks/>
        </xdr:cNvSpPr>
      </xdr:nvSpPr>
      <xdr:spPr>
        <a:xfrm flipH="1">
          <a:off x="5372100" y="17716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9</xdr:row>
      <xdr:rowOff>0</xdr:rowOff>
    </xdr:from>
    <xdr:to>
      <xdr:col>10</xdr:col>
      <xdr:colOff>685800</xdr:colOff>
      <xdr:row>10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4686300" y="19907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685800</xdr:colOff>
      <xdr:row>10</xdr:row>
      <xdr:rowOff>219075</xdr:rowOff>
    </xdr:to>
    <xdr:sp>
      <xdr:nvSpPr>
        <xdr:cNvPr id="5" name="Line 20"/>
        <xdr:cNvSpPr>
          <a:spLocks/>
        </xdr:cNvSpPr>
      </xdr:nvSpPr>
      <xdr:spPr>
        <a:xfrm flipH="1">
          <a:off x="5391150" y="2219325"/>
          <a:ext cx="685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15</xdr:row>
      <xdr:rowOff>219075</xdr:rowOff>
    </xdr:to>
    <xdr:sp>
      <xdr:nvSpPr>
        <xdr:cNvPr id="6" name="Line 21"/>
        <xdr:cNvSpPr>
          <a:spLocks/>
        </xdr:cNvSpPr>
      </xdr:nvSpPr>
      <xdr:spPr>
        <a:xfrm flipH="1">
          <a:off x="5391150" y="33623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190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view="pageBreakPreview" zoomScale="85" zoomScaleSheetLayoutView="85" zoomScalePageLayoutView="0" workbookViewId="0" topLeftCell="A1">
      <selection activeCell="A3" sqref="A3:I3"/>
    </sheetView>
  </sheetViews>
  <sheetFormatPr defaultColWidth="9.00390625" defaultRowHeight="13.5"/>
  <sheetData>
    <row r="1" spans="1:9" ht="39" customHeight="1">
      <c r="A1" s="382" t="s">
        <v>511</v>
      </c>
      <c r="B1" s="382"/>
      <c r="C1" s="382"/>
      <c r="D1" s="382"/>
      <c r="E1" s="382"/>
      <c r="F1" s="382"/>
      <c r="G1" s="382"/>
      <c r="H1" s="382"/>
      <c r="I1" s="382"/>
    </row>
    <row r="2" spans="1:9" ht="21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33" customHeight="1">
      <c r="A3" s="388" t="s">
        <v>512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387"/>
      <c r="B4" s="387"/>
      <c r="C4" s="387"/>
      <c r="D4" s="387"/>
      <c r="E4" s="387"/>
      <c r="F4" s="387"/>
      <c r="G4" s="387"/>
      <c r="H4" s="387"/>
      <c r="I4" s="387"/>
    </row>
    <row r="5" spans="1:9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51" customHeight="1">
      <c r="A6" s="384" t="s">
        <v>500</v>
      </c>
      <c r="B6" s="384"/>
      <c r="C6" s="384"/>
      <c r="D6" s="384"/>
      <c r="E6" s="384"/>
      <c r="F6" s="384"/>
      <c r="G6" s="384"/>
      <c r="H6" s="384"/>
      <c r="I6" s="384"/>
    </row>
    <row r="7" spans="1:9" ht="21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18" customHeight="1">
      <c r="A8" s="384" t="s">
        <v>513</v>
      </c>
      <c r="B8" s="384"/>
      <c r="C8" s="384"/>
      <c r="D8" s="384"/>
      <c r="E8" s="384"/>
      <c r="F8" s="384"/>
      <c r="G8" s="384"/>
      <c r="H8" s="384"/>
      <c r="I8" s="384"/>
    </row>
    <row r="9" spans="1:9" ht="18" customHeight="1">
      <c r="A9" s="384"/>
      <c r="B9" s="384"/>
      <c r="C9" s="384"/>
      <c r="D9" s="384"/>
      <c r="E9" s="384"/>
      <c r="F9" s="384"/>
      <c r="G9" s="384"/>
      <c r="H9" s="384"/>
      <c r="I9" s="384"/>
    </row>
    <row r="10" spans="1:9" ht="18" customHeight="1">
      <c r="A10" s="384"/>
      <c r="B10" s="384"/>
      <c r="C10" s="384"/>
      <c r="D10" s="384"/>
      <c r="E10" s="384"/>
      <c r="F10" s="384"/>
      <c r="G10" s="384"/>
      <c r="H10" s="384"/>
      <c r="I10" s="384"/>
    </row>
    <row r="11" spans="1:9" ht="45" customHeight="1">
      <c r="A11" s="384"/>
      <c r="B11" s="384"/>
      <c r="C11" s="384"/>
      <c r="D11" s="384"/>
      <c r="E11" s="384"/>
      <c r="F11" s="384"/>
      <c r="G11" s="384"/>
      <c r="H11" s="384"/>
      <c r="I11" s="384"/>
    </row>
    <row r="12" spans="1:9" ht="194.25" customHeight="1">
      <c r="A12" s="383" t="s">
        <v>514</v>
      </c>
      <c r="B12" s="384"/>
      <c r="C12" s="384"/>
      <c r="D12" s="384"/>
      <c r="E12" s="384"/>
      <c r="F12" s="384"/>
      <c r="G12" s="384"/>
      <c r="H12" s="384"/>
      <c r="I12" s="384"/>
    </row>
    <row r="13" spans="1:9" ht="2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97.5" customHeight="1">
      <c r="A14" s="383" t="s">
        <v>501</v>
      </c>
      <c r="B14" s="384"/>
      <c r="C14" s="384"/>
      <c r="D14" s="384"/>
      <c r="E14" s="384"/>
      <c r="F14" s="384"/>
      <c r="G14" s="384"/>
      <c r="H14" s="384"/>
      <c r="I14" s="384"/>
    </row>
    <row r="15" spans="1:9" ht="30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7.25">
      <c r="A16" s="22"/>
      <c r="B16" s="23" t="s">
        <v>505</v>
      </c>
      <c r="C16" s="22"/>
      <c r="D16" s="22"/>
      <c r="E16" s="385" t="s">
        <v>506</v>
      </c>
      <c r="F16" s="386"/>
      <c r="G16" s="386"/>
      <c r="H16" s="386"/>
      <c r="I16" s="22"/>
    </row>
    <row r="17" spans="1:9" ht="13.5">
      <c r="A17" s="22"/>
      <c r="B17" s="22"/>
      <c r="C17" s="22"/>
      <c r="D17" s="22"/>
      <c r="E17" s="386"/>
      <c r="F17" s="386"/>
      <c r="G17" s="386"/>
      <c r="H17" s="386"/>
      <c r="I17" s="22"/>
    </row>
    <row r="18" spans="1:9" ht="13.5">
      <c r="A18" s="22"/>
      <c r="B18" s="22"/>
      <c r="C18" s="22"/>
      <c r="D18" s="22"/>
      <c r="E18" s="386"/>
      <c r="F18" s="386"/>
      <c r="G18" s="386"/>
      <c r="H18" s="386"/>
      <c r="I18" s="22"/>
    </row>
    <row r="19" spans="1:9" ht="13.5">
      <c r="A19" s="22"/>
      <c r="B19" s="22"/>
      <c r="C19" s="22"/>
      <c r="D19" s="22"/>
      <c r="E19" s="386"/>
      <c r="F19" s="386"/>
      <c r="G19" s="386"/>
      <c r="H19" s="386"/>
      <c r="I19" s="22"/>
    </row>
    <row r="20" spans="1:9" ht="24" customHeight="1">
      <c r="A20" s="22"/>
      <c r="B20" s="22"/>
      <c r="C20" s="22"/>
      <c r="D20" s="22"/>
      <c r="E20" s="386"/>
      <c r="F20" s="386"/>
      <c r="G20" s="386"/>
      <c r="H20" s="386"/>
      <c r="I20" s="22"/>
    </row>
    <row r="21" spans="1:9" ht="13.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3.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3.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3.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3.5">
      <c r="A25" s="22"/>
      <c r="B25" s="22"/>
      <c r="C25" s="22"/>
      <c r="D25" s="22"/>
      <c r="E25" s="22"/>
      <c r="F25" s="22"/>
      <c r="G25" s="22"/>
      <c r="H25" s="22"/>
      <c r="I25" s="22"/>
    </row>
  </sheetData>
  <sheetProtection/>
  <mergeCells count="8">
    <mergeCell ref="A1:I1"/>
    <mergeCell ref="A12:I12"/>
    <mergeCell ref="E16:H20"/>
    <mergeCell ref="A14:I14"/>
    <mergeCell ref="A8:I11"/>
    <mergeCell ref="A4:I4"/>
    <mergeCell ref="A3:I3"/>
    <mergeCell ref="A6:I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114"/>
  <sheetViews>
    <sheetView view="pageBreakPreview" zoomScale="60" zoomScalePageLayoutView="0" workbookViewId="0" topLeftCell="A1">
      <selection activeCell="F7" sqref="F7"/>
    </sheetView>
  </sheetViews>
  <sheetFormatPr defaultColWidth="9.00390625" defaultRowHeight="13.5"/>
  <cols>
    <col min="1" max="1" width="1.75390625" style="0" customWidth="1"/>
    <col min="2" max="2" width="3.625" style="43" customWidth="1"/>
    <col min="3" max="3" width="12.625" style="0" customWidth="1"/>
    <col min="4" max="6" width="9.125" style="0" customWidth="1"/>
    <col min="7" max="8" width="9.125" style="0" hidden="1" customWidth="1"/>
    <col min="9" max="9" width="3.625" style="43" customWidth="1"/>
    <col min="10" max="10" width="12.625" style="36" customWidth="1"/>
    <col min="11" max="13" width="9.125" style="36" customWidth="1"/>
    <col min="14" max="15" width="9.125" style="36" hidden="1" customWidth="1"/>
  </cols>
  <sheetData>
    <row r="1" spans="2:15" ht="21" customHeight="1">
      <c r="B1" s="390" t="s">
        <v>515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6" t="s">
        <v>264</v>
      </c>
    </row>
    <row r="2" ht="14.25" thickBot="1"/>
    <row r="3" spans="2:15" ht="15.75" customHeight="1">
      <c r="B3" s="216"/>
      <c r="C3" s="340"/>
      <c r="D3" s="218" t="s">
        <v>502</v>
      </c>
      <c r="E3" s="218" t="s">
        <v>478</v>
      </c>
      <c r="F3" s="218" t="s">
        <v>468</v>
      </c>
      <c r="G3" s="218" t="s">
        <v>449</v>
      </c>
      <c r="H3" s="219" t="s">
        <v>273</v>
      </c>
      <c r="I3" s="220"/>
      <c r="J3" s="217"/>
      <c r="K3" s="218" t="s">
        <v>502</v>
      </c>
      <c r="L3" s="218" t="s">
        <v>478</v>
      </c>
      <c r="M3" s="218" t="s">
        <v>468</v>
      </c>
      <c r="N3" s="219" t="s">
        <v>449</v>
      </c>
      <c r="O3" s="198" t="s">
        <v>273</v>
      </c>
    </row>
    <row r="4" spans="2:15" ht="15.75" customHeight="1" thickBot="1">
      <c r="B4" s="221"/>
      <c r="C4" s="341" t="s">
        <v>366</v>
      </c>
      <c r="D4" s="223" t="s">
        <v>367</v>
      </c>
      <c r="E4" s="223" t="s">
        <v>367</v>
      </c>
      <c r="F4" s="223" t="s">
        <v>367</v>
      </c>
      <c r="G4" s="223" t="s">
        <v>367</v>
      </c>
      <c r="H4" s="224" t="s">
        <v>367</v>
      </c>
      <c r="I4" s="225"/>
      <c r="J4" s="222" t="s">
        <v>366</v>
      </c>
      <c r="K4" s="223" t="s">
        <v>367</v>
      </c>
      <c r="L4" s="223" t="s">
        <v>367</v>
      </c>
      <c r="M4" s="223" t="s">
        <v>367</v>
      </c>
      <c r="N4" s="224" t="s">
        <v>367</v>
      </c>
      <c r="O4" s="199" t="s">
        <v>367</v>
      </c>
    </row>
    <row r="5" spans="2:15" s="184" customFormat="1" ht="18" customHeight="1">
      <c r="B5" s="335">
        <v>1</v>
      </c>
      <c r="C5" s="342" t="s">
        <v>80</v>
      </c>
      <c r="D5" s="179">
        <f>'総括表'!D5</f>
        <v>8441</v>
      </c>
      <c r="E5" s="179">
        <v>8654</v>
      </c>
      <c r="F5" s="179">
        <v>8481</v>
      </c>
      <c r="G5" s="179">
        <v>8458</v>
      </c>
      <c r="H5" s="180">
        <v>8330</v>
      </c>
      <c r="I5" s="195">
        <v>32</v>
      </c>
      <c r="J5" s="181" t="s">
        <v>106</v>
      </c>
      <c r="K5" s="182">
        <f>'総括表'!D36</f>
        <v>192</v>
      </c>
      <c r="L5" s="182">
        <v>224</v>
      </c>
      <c r="M5" s="182">
        <v>212</v>
      </c>
      <c r="N5" s="183">
        <v>198</v>
      </c>
      <c r="O5" s="200">
        <v>210</v>
      </c>
    </row>
    <row r="6" spans="2:15" s="184" customFormat="1" ht="18" customHeight="1">
      <c r="B6" s="336">
        <v>2</v>
      </c>
      <c r="C6" s="343" t="s">
        <v>81</v>
      </c>
      <c r="D6" s="227">
        <f>'総括表'!D6</f>
        <v>29539</v>
      </c>
      <c r="E6" s="227">
        <v>33555</v>
      </c>
      <c r="F6" s="227">
        <v>33272</v>
      </c>
      <c r="G6" s="227">
        <v>31896</v>
      </c>
      <c r="H6" s="228">
        <v>24610</v>
      </c>
      <c r="I6" s="229">
        <v>33</v>
      </c>
      <c r="J6" s="226" t="s">
        <v>107</v>
      </c>
      <c r="K6" s="227">
        <f>'総括表'!D37</f>
        <v>26</v>
      </c>
      <c r="L6" s="227">
        <v>23</v>
      </c>
      <c r="M6" s="227">
        <v>28</v>
      </c>
      <c r="N6" s="228">
        <v>32</v>
      </c>
      <c r="O6" s="200">
        <v>43</v>
      </c>
    </row>
    <row r="7" spans="2:15" s="184" customFormat="1" ht="18" customHeight="1">
      <c r="B7" s="337">
        <v>3</v>
      </c>
      <c r="C7" s="344" t="s">
        <v>82</v>
      </c>
      <c r="D7" s="182">
        <f>'総括表'!D7</f>
        <v>4054</v>
      </c>
      <c r="E7" s="182">
        <v>4114</v>
      </c>
      <c r="F7" s="182">
        <v>4224</v>
      </c>
      <c r="G7" s="182">
        <v>4246</v>
      </c>
      <c r="H7" s="183">
        <v>3877</v>
      </c>
      <c r="I7" s="195"/>
      <c r="J7" s="185" t="s">
        <v>108</v>
      </c>
      <c r="K7" s="186"/>
      <c r="L7" s="182"/>
      <c r="M7" s="182">
        <v>231</v>
      </c>
      <c r="N7" s="183">
        <v>236</v>
      </c>
      <c r="O7" s="201">
        <v>186</v>
      </c>
    </row>
    <row r="8" spans="2:15" s="184" customFormat="1" ht="18" customHeight="1">
      <c r="B8" s="336">
        <v>4</v>
      </c>
      <c r="C8" s="343" t="s">
        <v>83</v>
      </c>
      <c r="D8" s="227">
        <f>'総括表'!D8</f>
        <v>366</v>
      </c>
      <c r="E8" s="227">
        <v>329</v>
      </c>
      <c r="F8" s="227">
        <v>322</v>
      </c>
      <c r="G8" s="227">
        <v>321</v>
      </c>
      <c r="H8" s="228">
        <v>450</v>
      </c>
      <c r="I8" s="229"/>
      <c r="J8" s="230" t="s">
        <v>335</v>
      </c>
      <c r="K8" s="231"/>
      <c r="L8" s="231"/>
      <c r="M8" s="231"/>
      <c r="N8" s="234"/>
      <c r="O8" s="201">
        <v>195</v>
      </c>
    </row>
    <row r="9" spans="2:15" s="184" customFormat="1" ht="18" customHeight="1">
      <c r="B9" s="337">
        <v>5</v>
      </c>
      <c r="C9" s="344" t="s">
        <v>84</v>
      </c>
      <c r="D9" s="182">
        <f>'総括表'!D9</f>
        <v>1358</v>
      </c>
      <c r="E9" s="182">
        <v>1495</v>
      </c>
      <c r="F9" s="182">
        <v>1471</v>
      </c>
      <c r="G9" s="182">
        <v>1488</v>
      </c>
      <c r="H9" s="183">
        <v>1437</v>
      </c>
      <c r="I9" s="195"/>
      <c r="J9" s="185" t="s">
        <v>109</v>
      </c>
      <c r="K9" s="186"/>
      <c r="L9" s="182"/>
      <c r="M9" s="182">
        <v>75</v>
      </c>
      <c r="N9" s="183">
        <v>84</v>
      </c>
      <c r="O9" s="201">
        <v>113</v>
      </c>
    </row>
    <row r="10" spans="2:15" s="184" customFormat="1" ht="18" customHeight="1">
      <c r="B10" s="336">
        <v>6</v>
      </c>
      <c r="C10" s="343" t="s">
        <v>85</v>
      </c>
      <c r="D10" s="227">
        <f>'総括表'!D10</f>
        <v>1707</v>
      </c>
      <c r="E10" s="227">
        <v>1834</v>
      </c>
      <c r="F10" s="227">
        <v>1839</v>
      </c>
      <c r="G10" s="227">
        <v>1702</v>
      </c>
      <c r="H10" s="228">
        <v>1802</v>
      </c>
      <c r="I10" s="229"/>
      <c r="J10" s="230" t="s">
        <v>110</v>
      </c>
      <c r="K10" s="227"/>
      <c r="L10" s="227">
        <v>161</v>
      </c>
      <c r="M10" s="227">
        <v>141</v>
      </c>
      <c r="N10" s="228">
        <v>139</v>
      </c>
      <c r="O10" s="201">
        <v>120</v>
      </c>
    </row>
    <row r="11" spans="2:15" s="184" customFormat="1" ht="18" customHeight="1">
      <c r="B11" s="337">
        <v>7</v>
      </c>
      <c r="C11" s="344" t="s">
        <v>86</v>
      </c>
      <c r="D11" s="182">
        <f>'総括表'!D11</f>
        <v>506</v>
      </c>
      <c r="E11" s="182">
        <v>542</v>
      </c>
      <c r="F11" s="182">
        <v>556</v>
      </c>
      <c r="G11" s="182">
        <v>563</v>
      </c>
      <c r="H11" s="183">
        <v>579</v>
      </c>
      <c r="I11" s="195"/>
      <c r="J11" s="185" t="s">
        <v>111</v>
      </c>
      <c r="K11" s="186"/>
      <c r="L11" s="182"/>
      <c r="M11" s="182">
        <v>491</v>
      </c>
      <c r="N11" s="183">
        <v>397</v>
      </c>
      <c r="O11" s="201">
        <v>368</v>
      </c>
    </row>
    <row r="12" spans="2:15" s="184" customFormat="1" ht="18" customHeight="1">
      <c r="B12" s="336">
        <v>8</v>
      </c>
      <c r="C12" s="343" t="s">
        <v>87</v>
      </c>
      <c r="D12" s="227">
        <f>'総括表'!D12</f>
        <v>1195</v>
      </c>
      <c r="E12" s="227">
        <v>1251</v>
      </c>
      <c r="F12" s="227">
        <v>1240</v>
      </c>
      <c r="G12" s="227">
        <v>1227</v>
      </c>
      <c r="H12" s="228">
        <v>1143</v>
      </c>
      <c r="I12" s="229"/>
      <c r="J12" s="230" t="s">
        <v>336</v>
      </c>
      <c r="K12" s="232"/>
      <c r="L12" s="232"/>
      <c r="M12" s="232"/>
      <c r="N12" s="233"/>
      <c r="O12" s="202">
        <v>941</v>
      </c>
    </row>
    <row r="13" spans="2:15" s="184" customFormat="1" ht="18" customHeight="1">
      <c r="B13" s="337">
        <v>9</v>
      </c>
      <c r="C13" s="344" t="s">
        <v>88</v>
      </c>
      <c r="D13" s="182">
        <f>'総括表'!D13</f>
        <v>5081</v>
      </c>
      <c r="E13" s="182">
        <v>5225</v>
      </c>
      <c r="F13" s="182">
        <v>4860</v>
      </c>
      <c r="G13" s="182">
        <v>4687</v>
      </c>
      <c r="H13" s="183">
        <v>4820</v>
      </c>
      <c r="I13" s="195"/>
      <c r="J13" s="185" t="s">
        <v>337</v>
      </c>
      <c r="K13" s="186"/>
      <c r="L13" s="186"/>
      <c r="M13" s="186"/>
      <c r="N13" s="209"/>
      <c r="O13" s="201">
        <v>1059</v>
      </c>
    </row>
    <row r="14" spans="2:15" s="184" customFormat="1" ht="18" customHeight="1">
      <c r="B14" s="336">
        <v>10</v>
      </c>
      <c r="C14" s="343" t="s">
        <v>89</v>
      </c>
      <c r="D14" s="227">
        <f>'総括表'!D14</f>
        <v>8269</v>
      </c>
      <c r="E14" s="227">
        <v>9868</v>
      </c>
      <c r="F14" s="227">
        <v>9789</v>
      </c>
      <c r="G14" s="227">
        <v>9456</v>
      </c>
      <c r="H14" s="228">
        <v>5255</v>
      </c>
      <c r="I14" s="229">
        <v>34</v>
      </c>
      <c r="J14" s="230" t="s">
        <v>112</v>
      </c>
      <c r="K14" s="227">
        <f>'総括表'!D38</f>
        <v>1040</v>
      </c>
      <c r="L14" s="227">
        <v>1122</v>
      </c>
      <c r="M14" s="227">
        <v>1048</v>
      </c>
      <c r="N14" s="228">
        <v>915</v>
      </c>
      <c r="O14" s="201">
        <v>894</v>
      </c>
    </row>
    <row r="15" spans="2:15" s="184" customFormat="1" ht="18" customHeight="1">
      <c r="B15" s="337">
        <v>11</v>
      </c>
      <c r="C15" s="344" t="s">
        <v>90</v>
      </c>
      <c r="D15" s="182">
        <f>'総括表'!D15</f>
        <v>3403</v>
      </c>
      <c r="E15" s="182">
        <v>3330</v>
      </c>
      <c r="F15" s="182">
        <v>2583</v>
      </c>
      <c r="G15" s="182">
        <v>2434</v>
      </c>
      <c r="H15" s="183">
        <v>2594</v>
      </c>
      <c r="I15" s="195"/>
      <c r="J15" s="185" t="s">
        <v>338</v>
      </c>
      <c r="K15" s="186"/>
      <c r="L15" s="186"/>
      <c r="M15" s="186"/>
      <c r="N15" s="209"/>
      <c r="O15" s="201">
        <v>92</v>
      </c>
    </row>
    <row r="16" spans="2:15" s="184" customFormat="1" ht="18" customHeight="1">
      <c r="B16" s="336">
        <v>12</v>
      </c>
      <c r="C16" s="343" t="s">
        <v>91</v>
      </c>
      <c r="D16" s="227">
        <f>'総括表'!D16</f>
        <v>4709</v>
      </c>
      <c r="E16" s="227">
        <v>5617</v>
      </c>
      <c r="F16" s="227">
        <v>5511</v>
      </c>
      <c r="G16" s="227">
        <v>5466</v>
      </c>
      <c r="H16" s="228">
        <v>2420</v>
      </c>
      <c r="I16" s="229"/>
      <c r="J16" s="230" t="s">
        <v>113</v>
      </c>
      <c r="K16" s="231"/>
      <c r="L16" s="227"/>
      <c r="M16" s="227">
        <v>30</v>
      </c>
      <c r="N16" s="228">
        <v>38</v>
      </c>
      <c r="O16" s="201">
        <v>23</v>
      </c>
    </row>
    <row r="17" spans="2:15" s="184" customFormat="1" ht="18" customHeight="1">
      <c r="B17" s="337">
        <v>13</v>
      </c>
      <c r="C17" s="344" t="s">
        <v>92</v>
      </c>
      <c r="D17" s="182">
        <f>'総括表'!D17</f>
        <v>1570</v>
      </c>
      <c r="E17" s="182">
        <v>1382</v>
      </c>
      <c r="F17" s="182">
        <v>1340</v>
      </c>
      <c r="G17" s="182">
        <v>1305</v>
      </c>
      <c r="H17" s="183">
        <v>1259</v>
      </c>
      <c r="I17" s="195">
        <v>35</v>
      </c>
      <c r="J17" s="185" t="s">
        <v>368</v>
      </c>
      <c r="K17" s="182">
        <f>'総括表'!D39</f>
        <v>63</v>
      </c>
      <c r="L17" s="182">
        <v>72</v>
      </c>
      <c r="M17" s="182">
        <v>65</v>
      </c>
      <c r="N17" s="183">
        <v>66</v>
      </c>
      <c r="O17" s="203"/>
    </row>
    <row r="18" spans="2:15" s="184" customFormat="1" ht="18" customHeight="1">
      <c r="B18" s="336">
        <v>14</v>
      </c>
      <c r="C18" s="343" t="s">
        <v>93</v>
      </c>
      <c r="D18" s="227">
        <f>'総括表'!D18</f>
        <v>2577</v>
      </c>
      <c r="E18" s="227">
        <v>3211</v>
      </c>
      <c r="F18" s="227">
        <v>2793</v>
      </c>
      <c r="G18" s="227">
        <v>2434</v>
      </c>
      <c r="H18" s="228">
        <v>2423</v>
      </c>
      <c r="I18" s="229"/>
      <c r="J18" s="230" t="s">
        <v>340</v>
      </c>
      <c r="K18" s="231"/>
      <c r="L18" s="231"/>
      <c r="M18" s="231"/>
      <c r="N18" s="234"/>
      <c r="O18" s="201">
        <v>30</v>
      </c>
    </row>
    <row r="19" spans="2:15" s="184" customFormat="1" ht="18" customHeight="1">
      <c r="B19" s="337">
        <v>15</v>
      </c>
      <c r="C19" s="344" t="s">
        <v>94</v>
      </c>
      <c r="D19" s="182">
        <f>'総括表'!D19</f>
        <v>3737</v>
      </c>
      <c r="E19" s="182">
        <v>4225</v>
      </c>
      <c r="F19" s="182">
        <v>4090</v>
      </c>
      <c r="G19" s="182">
        <v>3720</v>
      </c>
      <c r="H19" s="183">
        <v>2461</v>
      </c>
      <c r="I19" s="195"/>
      <c r="J19" s="185" t="s">
        <v>342</v>
      </c>
      <c r="K19" s="186"/>
      <c r="L19" s="186"/>
      <c r="M19" s="186"/>
      <c r="N19" s="209"/>
      <c r="O19" s="201">
        <v>29</v>
      </c>
    </row>
    <row r="20" spans="2:15" s="184" customFormat="1" ht="18" customHeight="1">
      <c r="B20" s="336"/>
      <c r="C20" s="343" t="s">
        <v>339</v>
      </c>
      <c r="D20" s="231"/>
      <c r="E20" s="231"/>
      <c r="F20" s="231"/>
      <c r="G20" s="231"/>
      <c r="H20" s="228">
        <v>392</v>
      </c>
      <c r="I20" s="229"/>
      <c r="J20" s="230" t="s">
        <v>343</v>
      </c>
      <c r="K20" s="231"/>
      <c r="L20" s="231"/>
      <c r="M20" s="231"/>
      <c r="N20" s="234"/>
      <c r="O20" s="201">
        <v>540</v>
      </c>
    </row>
    <row r="21" spans="2:15" s="184" customFormat="1" ht="18" customHeight="1">
      <c r="B21" s="337"/>
      <c r="C21" s="344" t="s">
        <v>341</v>
      </c>
      <c r="D21" s="186"/>
      <c r="E21" s="186"/>
      <c r="F21" s="186"/>
      <c r="G21" s="186"/>
      <c r="H21" s="183">
        <v>2077</v>
      </c>
      <c r="I21" s="195"/>
      <c r="J21" s="185" t="s">
        <v>344</v>
      </c>
      <c r="K21" s="187"/>
      <c r="L21" s="187"/>
      <c r="M21" s="187"/>
      <c r="N21" s="208"/>
      <c r="O21" s="202">
        <v>2013</v>
      </c>
    </row>
    <row r="22" spans="2:15" s="184" customFormat="1" ht="18" customHeight="1">
      <c r="B22" s="336">
        <v>16</v>
      </c>
      <c r="C22" s="343" t="s">
        <v>95</v>
      </c>
      <c r="D22" s="227">
        <f>'総括表'!D20</f>
        <v>208</v>
      </c>
      <c r="E22" s="227">
        <v>200</v>
      </c>
      <c r="F22" s="227">
        <v>196</v>
      </c>
      <c r="G22" s="227">
        <v>189</v>
      </c>
      <c r="H22" s="228">
        <v>167</v>
      </c>
      <c r="I22" s="235"/>
      <c r="J22" s="230" t="s">
        <v>345</v>
      </c>
      <c r="K22" s="231"/>
      <c r="L22" s="231"/>
      <c r="M22" s="231"/>
      <c r="N22" s="234"/>
      <c r="O22" s="201">
        <v>1613</v>
      </c>
    </row>
    <row r="23" spans="2:15" s="184" customFormat="1" ht="18" customHeight="1">
      <c r="B23" s="337">
        <v>17</v>
      </c>
      <c r="C23" s="344" t="s">
        <v>96</v>
      </c>
      <c r="D23" s="182">
        <f>'総括表'!D21</f>
        <v>914</v>
      </c>
      <c r="E23" s="182">
        <v>1012</v>
      </c>
      <c r="F23" s="182">
        <v>1020</v>
      </c>
      <c r="G23" s="182">
        <v>965</v>
      </c>
      <c r="H23" s="183">
        <v>979</v>
      </c>
      <c r="I23" s="196"/>
      <c r="J23" s="185" t="s">
        <v>346</v>
      </c>
      <c r="K23" s="186"/>
      <c r="L23" s="186"/>
      <c r="M23" s="186"/>
      <c r="N23" s="209"/>
      <c r="O23" s="201">
        <v>1822</v>
      </c>
    </row>
    <row r="24" spans="2:15" s="184" customFormat="1" ht="18" customHeight="1">
      <c r="B24" s="336">
        <v>18</v>
      </c>
      <c r="C24" s="343" t="s">
        <v>97</v>
      </c>
      <c r="D24" s="227">
        <f>'総括表'!D22</f>
        <v>3095</v>
      </c>
      <c r="E24" s="227">
        <v>3846</v>
      </c>
      <c r="F24" s="227">
        <v>3688</v>
      </c>
      <c r="G24" s="227">
        <v>3586</v>
      </c>
      <c r="H24" s="228">
        <v>3083</v>
      </c>
      <c r="I24" s="235">
        <v>36</v>
      </c>
      <c r="J24" s="230" t="s">
        <v>114</v>
      </c>
      <c r="K24" s="227">
        <f>'総括表'!D40</f>
        <v>306</v>
      </c>
      <c r="L24" s="227">
        <v>304</v>
      </c>
      <c r="M24" s="227">
        <v>335</v>
      </c>
      <c r="N24" s="228">
        <v>287</v>
      </c>
      <c r="O24" s="201">
        <v>221</v>
      </c>
    </row>
    <row r="25" spans="2:15" s="184" customFormat="1" ht="18" customHeight="1">
      <c r="B25" s="337">
        <v>19</v>
      </c>
      <c r="C25" s="345" t="s">
        <v>164</v>
      </c>
      <c r="D25" s="182">
        <f>'総括表'!D23</f>
        <v>200</v>
      </c>
      <c r="E25" s="182">
        <v>207</v>
      </c>
      <c r="F25" s="182">
        <v>214</v>
      </c>
      <c r="G25" s="182">
        <v>197</v>
      </c>
      <c r="H25" s="183">
        <v>199</v>
      </c>
      <c r="I25" s="197"/>
      <c r="J25" s="185" t="s">
        <v>347</v>
      </c>
      <c r="K25" s="186"/>
      <c r="L25" s="186"/>
      <c r="M25" s="186"/>
      <c r="N25" s="209"/>
      <c r="O25" s="201">
        <v>56</v>
      </c>
    </row>
    <row r="26" spans="2:15" s="184" customFormat="1" ht="18" customHeight="1">
      <c r="B26" s="336">
        <v>20</v>
      </c>
      <c r="C26" s="346" t="s">
        <v>165</v>
      </c>
      <c r="D26" s="227">
        <f>'総括表'!D24</f>
        <v>1460</v>
      </c>
      <c r="E26" s="227">
        <v>1724</v>
      </c>
      <c r="F26" s="227">
        <v>1741</v>
      </c>
      <c r="G26" s="227">
        <v>1713</v>
      </c>
      <c r="H26" s="228">
        <v>1723</v>
      </c>
      <c r="I26" s="236"/>
      <c r="J26" s="230" t="s">
        <v>348</v>
      </c>
      <c r="K26" s="231"/>
      <c r="L26" s="231"/>
      <c r="M26" s="231"/>
      <c r="N26" s="234"/>
      <c r="O26" s="201">
        <v>772</v>
      </c>
    </row>
    <row r="27" spans="2:15" s="184" customFormat="1" ht="18" customHeight="1">
      <c r="B27" s="337">
        <v>21</v>
      </c>
      <c r="C27" s="347" t="s">
        <v>369</v>
      </c>
      <c r="D27" s="182">
        <f>'総括表'!D25</f>
        <v>3667</v>
      </c>
      <c r="E27" s="182">
        <v>4242</v>
      </c>
      <c r="F27" s="182">
        <v>4170</v>
      </c>
      <c r="G27" s="182">
        <v>4078</v>
      </c>
      <c r="H27" s="188"/>
      <c r="I27" s="195"/>
      <c r="J27" s="185" t="s">
        <v>349</v>
      </c>
      <c r="K27" s="186"/>
      <c r="L27" s="186"/>
      <c r="M27" s="186"/>
      <c r="N27" s="209"/>
      <c r="O27" s="201">
        <v>357</v>
      </c>
    </row>
    <row r="28" spans="2:15" s="184" customFormat="1" ht="18" customHeight="1">
      <c r="B28" s="336">
        <v>22</v>
      </c>
      <c r="C28" s="346" t="s">
        <v>167</v>
      </c>
      <c r="D28" s="227">
        <f>'総括表'!D26</f>
        <v>457</v>
      </c>
      <c r="E28" s="227">
        <v>495</v>
      </c>
      <c r="F28" s="227">
        <v>535</v>
      </c>
      <c r="G28" s="227">
        <v>567</v>
      </c>
      <c r="H28" s="237"/>
      <c r="I28" s="229"/>
      <c r="J28" s="230" t="s">
        <v>350</v>
      </c>
      <c r="K28" s="231"/>
      <c r="L28" s="231"/>
      <c r="M28" s="231"/>
      <c r="N28" s="234"/>
      <c r="O28" s="201">
        <v>1387</v>
      </c>
    </row>
    <row r="29" spans="2:15" s="184" customFormat="1" ht="18" customHeight="1">
      <c r="B29" s="337">
        <v>23</v>
      </c>
      <c r="C29" s="347" t="s">
        <v>370</v>
      </c>
      <c r="D29" s="182">
        <f>'総括表'!D27</f>
        <v>1697</v>
      </c>
      <c r="E29" s="182">
        <v>2122</v>
      </c>
      <c r="F29" s="182">
        <v>2048</v>
      </c>
      <c r="G29" s="182">
        <v>2069</v>
      </c>
      <c r="H29" s="188"/>
      <c r="I29" s="195"/>
      <c r="J29" s="185" t="s">
        <v>351</v>
      </c>
      <c r="K29" s="186"/>
      <c r="L29" s="186"/>
      <c r="M29" s="186"/>
      <c r="N29" s="209"/>
      <c r="O29" s="201">
        <v>1276</v>
      </c>
    </row>
    <row r="30" spans="2:15" s="184" customFormat="1" ht="18" customHeight="1">
      <c r="B30" s="336">
        <v>24</v>
      </c>
      <c r="C30" s="343" t="s">
        <v>98</v>
      </c>
      <c r="D30" s="227">
        <f>'総括表'!D28</f>
        <v>103</v>
      </c>
      <c r="E30" s="227">
        <v>89</v>
      </c>
      <c r="F30" s="227">
        <v>102</v>
      </c>
      <c r="G30" s="227">
        <v>83</v>
      </c>
      <c r="H30" s="228">
        <v>91</v>
      </c>
      <c r="I30" s="229"/>
      <c r="J30" s="230" t="s">
        <v>352</v>
      </c>
      <c r="K30" s="231"/>
      <c r="L30" s="231"/>
      <c r="M30" s="231"/>
      <c r="N30" s="234"/>
      <c r="O30" s="201">
        <v>51</v>
      </c>
    </row>
    <row r="31" spans="2:15" s="184" customFormat="1" ht="18" customHeight="1">
      <c r="B31" s="337">
        <v>25</v>
      </c>
      <c r="C31" s="344" t="s">
        <v>99</v>
      </c>
      <c r="D31" s="182">
        <f>'総括表'!D29</f>
        <v>29</v>
      </c>
      <c r="E31" s="182">
        <v>35</v>
      </c>
      <c r="F31" s="182">
        <v>25</v>
      </c>
      <c r="G31" s="182">
        <v>31</v>
      </c>
      <c r="H31" s="183">
        <v>30</v>
      </c>
      <c r="I31" s="195"/>
      <c r="J31" s="185" t="s">
        <v>353</v>
      </c>
      <c r="K31" s="186"/>
      <c r="L31" s="186"/>
      <c r="M31" s="186"/>
      <c r="N31" s="209"/>
      <c r="O31" s="201">
        <v>1</v>
      </c>
    </row>
    <row r="32" spans="2:15" s="184" customFormat="1" ht="18" customHeight="1">
      <c r="B32" s="336">
        <v>26</v>
      </c>
      <c r="C32" s="343" t="s">
        <v>100</v>
      </c>
      <c r="D32" s="227">
        <f>'総括表'!D30</f>
        <v>45</v>
      </c>
      <c r="E32" s="227">
        <v>40</v>
      </c>
      <c r="F32" s="227">
        <v>45</v>
      </c>
      <c r="G32" s="227">
        <v>47</v>
      </c>
      <c r="H32" s="228">
        <v>45</v>
      </c>
      <c r="I32" s="229"/>
      <c r="J32" s="230" t="s">
        <v>355</v>
      </c>
      <c r="K32" s="231"/>
      <c r="L32" s="231"/>
      <c r="M32" s="231"/>
      <c r="N32" s="234"/>
      <c r="O32" s="201">
        <v>30</v>
      </c>
    </row>
    <row r="33" spans="2:15" s="184" customFormat="1" ht="18" customHeight="1">
      <c r="B33" s="337">
        <v>27</v>
      </c>
      <c r="C33" s="344" t="s">
        <v>101</v>
      </c>
      <c r="D33" s="182">
        <f>'総括表'!D31</f>
        <v>33</v>
      </c>
      <c r="E33" s="182">
        <v>35</v>
      </c>
      <c r="F33" s="182">
        <v>29</v>
      </c>
      <c r="G33" s="182">
        <v>29</v>
      </c>
      <c r="H33" s="183">
        <v>24</v>
      </c>
      <c r="I33" s="195"/>
      <c r="J33" s="185" t="s">
        <v>357</v>
      </c>
      <c r="K33" s="186"/>
      <c r="L33" s="186"/>
      <c r="M33" s="186"/>
      <c r="N33" s="209"/>
      <c r="O33" s="201">
        <v>18</v>
      </c>
    </row>
    <row r="34" spans="2:15" s="184" customFormat="1" ht="18" customHeight="1">
      <c r="B34" s="336">
        <v>28</v>
      </c>
      <c r="C34" s="343" t="s">
        <v>102</v>
      </c>
      <c r="D34" s="227">
        <f>'総括表'!D32</f>
        <v>116</v>
      </c>
      <c r="E34" s="227">
        <v>112</v>
      </c>
      <c r="F34" s="227">
        <v>110</v>
      </c>
      <c r="G34" s="227">
        <v>97</v>
      </c>
      <c r="H34" s="228">
        <v>62</v>
      </c>
      <c r="I34" s="229"/>
      <c r="J34" s="230" t="s">
        <v>358</v>
      </c>
      <c r="K34" s="231"/>
      <c r="L34" s="231"/>
      <c r="M34" s="231"/>
      <c r="N34" s="234"/>
      <c r="O34" s="201">
        <v>355</v>
      </c>
    </row>
    <row r="35" spans="2:15" s="184" customFormat="1" ht="18" customHeight="1">
      <c r="B35" s="337"/>
      <c r="C35" s="344" t="s">
        <v>354</v>
      </c>
      <c r="D35" s="186"/>
      <c r="E35" s="186"/>
      <c r="F35" s="186"/>
      <c r="G35" s="186"/>
      <c r="H35" s="183">
        <v>34</v>
      </c>
      <c r="I35" s="195">
        <v>37</v>
      </c>
      <c r="J35" s="185" t="s">
        <v>115</v>
      </c>
      <c r="K35" s="182">
        <f>'総括表'!D41</f>
        <v>723</v>
      </c>
      <c r="L35" s="182">
        <v>792</v>
      </c>
      <c r="M35" s="182">
        <v>765</v>
      </c>
      <c r="N35" s="183">
        <v>742</v>
      </c>
      <c r="O35" s="201">
        <v>770</v>
      </c>
    </row>
    <row r="36" spans="2:15" s="184" customFormat="1" ht="18" customHeight="1">
      <c r="B36" s="336"/>
      <c r="C36" s="343" t="s">
        <v>356</v>
      </c>
      <c r="D36" s="231"/>
      <c r="E36" s="231"/>
      <c r="F36" s="231"/>
      <c r="G36" s="231"/>
      <c r="H36" s="228">
        <v>241</v>
      </c>
      <c r="I36" s="229"/>
      <c r="J36" s="230" t="s">
        <v>360</v>
      </c>
      <c r="K36" s="231"/>
      <c r="L36" s="231"/>
      <c r="M36" s="231"/>
      <c r="N36" s="234"/>
      <c r="O36" s="201">
        <v>186</v>
      </c>
    </row>
    <row r="37" spans="2:15" s="184" customFormat="1" ht="18" customHeight="1">
      <c r="B37" s="337"/>
      <c r="C37" s="344" t="s">
        <v>359</v>
      </c>
      <c r="D37" s="186"/>
      <c r="E37" s="186"/>
      <c r="F37" s="186"/>
      <c r="G37" s="186"/>
      <c r="H37" s="183">
        <v>6</v>
      </c>
      <c r="I37" s="195"/>
      <c r="J37" s="185" t="s">
        <v>361</v>
      </c>
      <c r="K37" s="186"/>
      <c r="L37" s="186"/>
      <c r="M37" s="186"/>
      <c r="N37" s="209"/>
      <c r="O37" s="201">
        <v>243</v>
      </c>
    </row>
    <row r="38" spans="2:15" s="184" customFormat="1" ht="18" customHeight="1">
      <c r="B38" s="336">
        <v>29</v>
      </c>
      <c r="C38" s="343" t="s">
        <v>103</v>
      </c>
      <c r="D38" s="238">
        <f>'総括表'!D33</f>
        <v>651</v>
      </c>
      <c r="E38" s="238">
        <v>293</v>
      </c>
      <c r="F38" s="238">
        <v>283</v>
      </c>
      <c r="G38" s="238">
        <v>264</v>
      </c>
      <c r="H38" s="239">
        <v>230</v>
      </c>
      <c r="I38" s="229"/>
      <c r="J38" s="230" t="s">
        <v>363</v>
      </c>
      <c r="K38" s="231"/>
      <c r="L38" s="231"/>
      <c r="M38" s="231"/>
      <c r="N38" s="234"/>
      <c r="O38" s="201">
        <v>199</v>
      </c>
    </row>
    <row r="39" spans="2:15" s="184" customFormat="1" ht="18" customHeight="1" thickBot="1">
      <c r="B39" s="337"/>
      <c r="C39" s="344" t="s">
        <v>362</v>
      </c>
      <c r="D39" s="186"/>
      <c r="E39" s="186"/>
      <c r="F39" s="186"/>
      <c r="G39" s="186"/>
      <c r="H39" s="250">
        <v>168</v>
      </c>
      <c r="I39" s="252"/>
      <c r="J39" s="189" t="s">
        <v>365</v>
      </c>
      <c r="K39" s="190"/>
      <c r="L39" s="190"/>
      <c r="M39" s="190"/>
      <c r="N39" s="210"/>
      <c r="O39" s="204">
        <v>228</v>
      </c>
    </row>
    <row r="40" spans="2:15" s="184" customFormat="1" ht="18" customHeight="1">
      <c r="B40" s="338"/>
      <c r="C40" s="348" t="s">
        <v>364</v>
      </c>
      <c r="D40" s="240"/>
      <c r="E40" s="240"/>
      <c r="F40" s="240"/>
      <c r="G40" s="240"/>
      <c r="H40" s="251">
        <v>147</v>
      </c>
      <c r="I40" s="253"/>
      <c r="J40" s="241" t="s">
        <v>371</v>
      </c>
      <c r="K40" s="242">
        <f>SUM(D5:D29)</f>
        <v>88210</v>
      </c>
      <c r="L40" s="242">
        <f>SUM(E5:E29)</f>
        <v>98480</v>
      </c>
      <c r="M40" s="242">
        <v>95983</v>
      </c>
      <c r="N40" s="243">
        <v>92767</v>
      </c>
      <c r="O40" s="205">
        <v>72080</v>
      </c>
    </row>
    <row r="41" spans="1:15" s="184" customFormat="1" ht="18" customHeight="1" thickBot="1">
      <c r="A41" s="191"/>
      <c r="B41" s="254">
        <v>30</v>
      </c>
      <c r="C41" s="344" t="s">
        <v>104</v>
      </c>
      <c r="D41" s="182">
        <f>'総括表'!D34</f>
        <v>991</v>
      </c>
      <c r="E41" s="182">
        <v>1071</v>
      </c>
      <c r="F41" s="182">
        <v>1038</v>
      </c>
      <c r="G41" s="182">
        <v>1060</v>
      </c>
      <c r="H41" s="250">
        <v>947</v>
      </c>
      <c r="I41" s="252"/>
      <c r="J41" s="192" t="s">
        <v>372</v>
      </c>
      <c r="K41" s="193">
        <f>SUM(D30:D42)+SUM(K5:K39)</f>
        <v>4735</v>
      </c>
      <c r="L41" s="193">
        <f>SUM(E30:E42)+SUM(L5:L39)</f>
        <v>4828</v>
      </c>
      <c r="M41" s="193">
        <v>5522</v>
      </c>
      <c r="N41" s="194">
        <v>5248</v>
      </c>
      <c r="O41" s="206">
        <v>19033</v>
      </c>
    </row>
    <row r="42" spans="1:15" s="184" customFormat="1" ht="18" customHeight="1" thickBot="1">
      <c r="A42" s="191"/>
      <c r="B42" s="339">
        <v>31</v>
      </c>
      <c r="C42" s="349" t="s">
        <v>105</v>
      </c>
      <c r="D42" s="244">
        <f>'総括表'!D35</f>
        <v>417</v>
      </c>
      <c r="E42" s="244">
        <v>455</v>
      </c>
      <c r="F42" s="244">
        <v>469</v>
      </c>
      <c r="G42" s="244">
        <v>503</v>
      </c>
      <c r="H42" s="245">
        <v>567</v>
      </c>
      <c r="I42" s="246"/>
      <c r="J42" s="247" t="s">
        <v>476</v>
      </c>
      <c r="K42" s="248">
        <f>K40+K41</f>
        <v>92945</v>
      </c>
      <c r="L42" s="248">
        <f>L40+L41</f>
        <v>103308</v>
      </c>
      <c r="M42" s="248">
        <v>101505</v>
      </c>
      <c r="N42" s="249">
        <v>98015</v>
      </c>
      <c r="O42" s="207">
        <v>91113</v>
      </c>
    </row>
    <row r="43" ht="6" customHeight="1"/>
    <row r="44" spans="3:15" ht="14.25">
      <c r="C44" s="350" t="s">
        <v>488</v>
      </c>
      <c r="J44"/>
      <c r="K44"/>
      <c r="L44"/>
      <c r="M44"/>
      <c r="N44"/>
      <c r="O44"/>
    </row>
    <row r="45" spans="3:15" ht="14.25">
      <c r="C45" s="350" t="s">
        <v>489</v>
      </c>
      <c r="J45" s="39"/>
      <c r="K45" s="39"/>
      <c r="L45" s="39"/>
      <c r="M45" s="39"/>
      <c r="N45" s="39"/>
      <c r="O45" s="39"/>
    </row>
    <row r="46" spans="3:9" ht="14.25">
      <c r="C46" s="350" t="s">
        <v>490</v>
      </c>
      <c r="I46" s="41"/>
    </row>
    <row r="47" ht="14.25">
      <c r="C47" s="350" t="s">
        <v>491</v>
      </c>
    </row>
    <row r="48" ht="14.25">
      <c r="C48" s="350" t="s">
        <v>504</v>
      </c>
    </row>
    <row r="49" ht="13.5">
      <c r="C49" s="40"/>
    </row>
    <row r="55" spans="10:15" ht="13.5">
      <c r="J55"/>
      <c r="K55"/>
      <c r="L55"/>
      <c r="M55"/>
      <c r="N55"/>
      <c r="O55"/>
    </row>
    <row r="56" spans="10:15" ht="13.5">
      <c r="J56"/>
      <c r="K56"/>
      <c r="L56"/>
      <c r="M56"/>
      <c r="N56"/>
      <c r="O56"/>
    </row>
    <row r="57" spans="10:15" ht="13.5">
      <c r="J57"/>
      <c r="K57"/>
      <c r="L57"/>
      <c r="M57"/>
      <c r="N57"/>
      <c r="O57"/>
    </row>
    <row r="58" spans="10:15" ht="13.5">
      <c r="J58"/>
      <c r="K58"/>
      <c r="L58"/>
      <c r="M58"/>
      <c r="N58"/>
      <c r="O58"/>
    </row>
    <row r="59" spans="10:15" ht="13.5">
      <c r="J59"/>
      <c r="K59"/>
      <c r="L59"/>
      <c r="M59"/>
      <c r="N59"/>
      <c r="O59"/>
    </row>
    <row r="60" spans="10:15" ht="13.5">
      <c r="J60"/>
      <c r="K60"/>
      <c r="L60"/>
      <c r="M60"/>
      <c r="N60"/>
      <c r="O60"/>
    </row>
    <row r="61" spans="10:15" ht="13.5">
      <c r="J61"/>
      <c r="K61"/>
      <c r="L61"/>
      <c r="M61"/>
      <c r="N61"/>
      <c r="O61"/>
    </row>
    <row r="62" spans="10:15" ht="13.5">
      <c r="J62"/>
      <c r="K62"/>
      <c r="L62"/>
      <c r="M62"/>
      <c r="N62"/>
      <c r="O62"/>
    </row>
    <row r="63" spans="10:15" ht="13.5">
      <c r="J63"/>
      <c r="K63"/>
      <c r="L63"/>
      <c r="M63"/>
      <c r="N63"/>
      <c r="O63"/>
    </row>
    <row r="64" spans="10:15" ht="13.5">
      <c r="J64"/>
      <c r="K64"/>
      <c r="L64"/>
      <c r="M64"/>
      <c r="N64"/>
      <c r="O64"/>
    </row>
    <row r="65" spans="10:15" ht="13.5">
      <c r="J65"/>
      <c r="K65"/>
      <c r="L65"/>
      <c r="M65"/>
      <c r="N65"/>
      <c r="O65"/>
    </row>
    <row r="66" spans="10:15" ht="13.5">
      <c r="J66"/>
      <c r="K66"/>
      <c r="L66"/>
      <c r="M66"/>
      <c r="N66"/>
      <c r="O66"/>
    </row>
    <row r="67" spans="10:15" ht="13.5">
      <c r="J67"/>
      <c r="K67"/>
      <c r="L67"/>
      <c r="M67"/>
      <c r="N67"/>
      <c r="O67"/>
    </row>
    <row r="68" spans="10:15" ht="13.5">
      <c r="J68"/>
      <c r="K68"/>
      <c r="L68"/>
      <c r="M68"/>
      <c r="N68"/>
      <c r="O68"/>
    </row>
    <row r="69" spans="10:15" ht="13.5">
      <c r="J69"/>
      <c r="K69"/>
      <c r="L69"/>
      <c r="M69"/>
      <c r="N69"/>
      <c r="O69"/>
    </row>
    <row r="70" spans="10:15" ht="13.5">
      <c r="J70"/>
      <c r="K70"/>
      <c r="L70"/>
      <c r="M70"/>
      <c r="N70"/>
      <c r="O70"/>
    </row>
    <row r="71" spans="10:15" ht="13.5">
      <c r="J71"/>
      <c r="K71"/>
      <c r="L71"/>
      <c r="M71"/>
      <c r="N71"/>
      <c r="O71"/>
    </row>
    <row r="72" spans="10:15" ht="13.5">
      <c r="J72"/>
      <c r="K72"/>
      <c r="L72"/>
      <c r="M72"/>
      <c r="N72"/>
      <c r="O72"/>
    </row>
    <row r="73" spans="10:15" ht="13.5">
      <c r="J73"/>
      <c r="K73"/>
      <c r="L73"/>
      <c r="M73"/>
      <c r="N73"/>
      <c r="O73"/>
    </row>
    <row r="74" spans="10:15" ht="13.5">
      <c r="J74"/>
      <c r="K74"/>
      <c r="L74"/>
      <c r="M74"/>
      <c r="N74"/>
      <c r="O74"/>
    </row>
    <row r="75" spans="10:15" ht="13.5">
      <c r="J75"/>
      <c r="K75"/>
      <c r="L75"/>
      <c r="M75"/>
      <c r="N75"/>
      <c r="O75"/>
    </row>
    <row r="76" spans="10:15" ht="13.5">
      <c r="J76"/>
      <c r="K76"/>
      <c r="L76"/>
      <c r="M76"/>
      <c r="N76"/>
      <c r="O76"/>
    </row>
    <row r="77" spans="10:15" ht="13.5">
      <c r="J77"/>
      <c r="K77"/>
      <c r="L77"/>
      <c r="M77"/>
      <c r="N77"/>
      <c r="O77"/>
    </row>
    <row r="78" spans="10:15" ht="13.5">
      <c r="J78"/>
      <c r="K78"/>
      <c r="L78"/>
      <c r="M78"/>
      <c r="N78"/>
      <c r="O78"/>
    </row>
    <row r="79" spans="10:15" ht="13.5">
      <c r="J79"/>
      <c r="K79"/>
      <c r="L79"/>
      <c r="M79"/>
      <c r="N79"/>
      <c r="O79"/>
    </row>
    <row r="80" spans="10:15" ht="13.5">
      <c r="J80"/>
      <c r="K80"/>
      <c r="L80"/>
      <c r="M80"/>
      <c r="N80"/>
      <c r="O80"/>
    </row>
    <row r="81" spans="10:15" ht="13.5">
      <c r="J81"/>
      <c r="K81"/>
      <c r="L81"/>
      <c r="M81"/>
      <c r="N81"/>
      <c r="O81"/>
    </row>
    <row r="82" spans="10:15" ht="13.5">
      <c r="J82"/>
      <c r="K82"/>
      <c r="L82"/>
      <c r="M82"/>
      <c r="N82"/>
      <c r="O82"/>
    </row>
    <row r="83" spans="10:15" ht="13.5">
      <c r="J83"/>
      <c r="K83"/>
      <c r="L83"/>
      <c r="M83"/>
      <c r="N83"/>
      <c r="O83"/>
    </row>
    <row r="84" spans="10:15" ht="13.5">
      <c r="J84"/>
      <c r="K84"/>
      <c r="L84"/>
      <c r="M84"/>
      <c r="N84"/>
      <c r="O84"/>
    </row>
    <row r="85" spans="10:15" ht="13.5">
      <c r="J85"/>
      <c r="K85"/>
      <c r="L85"/>
      <c r="M85"/>
      <c r="N85"/>
      <c r="O85"/>
    </row>
    <row r="86" spans="10:15" ht="13.5">
      <c r="J86"/>
      <c r="K86"/>
      <c r="L86"/>
      <c r="M86"/>
      <c r="N86"/>
      <c r="O86"/>
    </row>
    <row r="87" spans="10:15" ht="13.5">
      <c r="J87"/>
      <c r="K87"/>
      <c r="L87"/>
      <c r="M87"/>
      <c r="N87"/>
      <c r="O87"/>
    </row>
    <row r="88" spans="10:15" ht="13.5">
      <c r="J88"/>
      <c r="K88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0:15" ht="13.5">
      <c r="J90"/>
      <c r="K90"/>
      <c r="L90"/>
      <c r="M90"/>
      <c r="N90"/>
      <c r="O90"/>
    </row>
    <row r="91" spans="10:15" ht="13.5">
      <c r="J91"/>
      <c r="K91"/>
      <c r="L91"/>
      <c r="M91"/>
      <c r="N91"/>
      <c r="O91"/>
    </row>
    <row r="92" spans="10:15" ht="13.5">
      <c r="J92"/>
      <c r="K92"/>
      <c r="L92"/>
      <c r="M92"/>
      <c r="N92"/>
      <c r="O92"/>
    </row>
    <row r="93" spans="10:15" ht="13.5">
      <c r="J93"/>
      <c r="K93"/>
      <c r="L93"/>
      <c r="M93"/>
      <c r="N93"/>
      <c r="O93"/>
    </row>
    <row r="94" spans="10:15" ht="13.5">
      <c r="J94"/>
      <c r="K94"/>
      <c r="L94"/>
      <c r="M94"/>
      <c r="N94"/>
      <c r="O94"/>
    </row>
    <row r="95" spans="10:15" ht="13.5">
      <c r="J95"/>
      <c r="K95"/>
      <c r="L95"/>
      <c r="M95"/>
      <c r="N95"/>
      <c r="O95"/>
    </row>
    <row r="96" spans="10:15" ht="13.5">
      <c r="J96"/>
      <c r="K96"/>
      <c r="L96"/>
      <c r="M96"/>
      <c r="N96"/>
      <c r="O96"/>
    </row>
    <row r="97" spans="10:15" ht="13.5">
      <c r="J97"/>
      <c r="K97"/>
      <c r="L97"/>
      <c r="M97"/>
      <c r="N97"/>
      <c r="O97"/>
    </row>
    <row r="98" spans="10:15" ht="13.5">
      <c r="J98"/>
      <c r="K98"/>
      <c r="L98"/>
      <c r="M98"/>
      <c r="N98"/>
      <c r="O98"/>
    </row>
    <row r="99" spans="10:15" ht="13.5">
      <c r="J99"/>
      <c r="K99"/>
      <c r="L99"/>
      <c r="M99"/>
      <c r="N99"/>
      <c r="O99"/>
    </row>
    <row r="100" spans="10:15" ht="13.5">
      <c r="J100"/>
      <c r="K100"/>
      <c r="L100"/>
      <c r="M100"/>
      <c r="N100"/>
      <c r="O100"/>
    </row>
    <row r="101" spans="10:15" ht="13.5">
      <c r="J101"/>
      <c r="K101"/>
      <c r="L101"/>
      <c r="M101"/>
      <c r="N101"/>
      <c r="O101"/>
    </row>
    <row r="102" spans="10:15" ht="13.5">
      <c r="J102"/>
      <c r="K102"/>
      <c r="L102"/>
      <c r="M102"/>
      <c r="N102"/>
      <c r="O102"/>
    </row>
    <row r="103" spans="10:15" ht="13.5">
      <c r="J103"/>
      <c r="K103"/>
      <c r="L103"/>
      <c r="M103"/>
      <c r="N103"/>
      <c r="O103"/>
    </row>
    <row r="104" spans="10:15" ht="13.5">
      <c r="J104"/>
      <c r="K104"/>
      <c r="L104"/>
      <c r="M104"/>
      <c r="N104"/>
      <c r="O104"/>
    </row>
    <row r="105" spans="10:15" ht="13.5">
      <c r="J105"/>
      <c r="K105"/>
      <c r="L105"/>
      <c r="M105"/>
      <c r="N105"/>
      <c r="O105"/>
    </row>
    <row r="106" spans="10:15" ht="13.5">
      <c r="J106"/>
      <c r="K106"/>
      <c r="L106"/>
      <c r="M106"/>
      <c r="N106"/>
      <c r="O106"/>
    </row>
    <row r="107" spans="10:15" ht="13.5">
      <c r="J107"/>
      <c r="K107"/>
      <c r="L107"/>
      <c r="M107"/>
      <c r="N107"/>
      <c r="O107"/>
    </row>
    <row r="108" spans="10:15" ht="13.5">
      <c r="J108"/>
      <c r="K108"/>
      <c r="L108"/>
      <c r="M108"/>
      <c r="N108"/>
      <c r="O108"/>
    </row>
    <row r="109" spans="10:15" ht="13.5">
      <c r="J109"/>
      <c r="K109"/>
      <c r="L109"/>
      <c r="M109"/>
      <c r="N109"/>
      <c r="O109"/>
    </row>
    <row r="110" spans="10:15" ht="13.5">
      <c r="J110"/>
      <c r="K110"/>
      <c r="L110"/>
      <c r="M110"/>
      <c r="N110"/>
      <c r="O110"/>
    </row>
    <row r="111" spans="10:15" ht="13.5">
      <c r="J111"/>
      <c r="K111"/>
      <c r="L111"/>
      <c r="M111"/>
      <c r="N111"/>
      <c r="O111"/>
    </row>
    <row r="112" spans="10:15" ht="13.5">
      <c r="J112"/>
      <c r="K112"/>
      <c r="L112"/>
      <c r="M112"/>
      <c r="N112"/>
      <c r="O112"/>
    </row>
    <row r="113" spans="10:15" ht="13.5">
      <c r="J113"/>
      <c r="K113"/>
      <c r="L113"/>
      <c r="M113"/>
      <c r="N113"/>
      <c r="O113"/>
    </row>
    <row r="114" spans="10:15" ht="13.5">
      <c r="J114"/>
      <c r="K114"/>
      <c r="L114"/>
      <c r="M114"/>
      <c r="N114"/>
      <c r="O114"/>
    </row>
  </sheetData>
  <sheetProtection/>
  <mergeCells count="1">
    <mergeCell ref="B1:N1"/>
  </mergeCells>
  <printOptions/>
  <pageMargins left="0.44" right="0.5" top="0.64" bottom="0.72" header="0.512" footer="0.51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147"/>
  <sheetViews>
    <sheetView tabSelected="1" view="pageBreakPreview" zoomScaleSheetLayoutView="100" zoomScalePageLayoutView="0" workbookViewId="0" topLeftCell="A1">
      <pane ySplit="4" topLeftCell="BM33" activePane="bottomLeft" state="frozen"/>
      <selection pane="topLeft" activeCell="A1" sqref="A1"/>
      <selection pane="bottomLeft" activeCell="E46" sqref="E46"/>
    </sheetView>
  </sheetViews>
  <sheetFormatPr defaultColWidth="9.00390625" defaultRowHeight="13.5"/>
  <cols>
    <col min="1" max="1" width="7.125" style="0" customWidth="1"/>
    <col min="2" max="2" width="3.375" style="0" customWidth="1"/>
    <col min="3" max="3" width="13.625" style="0" customWidth="1"/>
    <col min="4" max="4" width="15.625" style="36" customWidth="1"/>
    <col min="5" max="5" width="20.625" style="36" customWidth="1"/>
    <col min="6" max="6" width="14.50390625" style="36" customWidth="1"/>
    <col min="7" max="7" width="7.125" style="211" customWidth="1"/>
    <col min="8" max="8" width="9.125" style="36" bestFit="1" customWidth="1"/>
    <col min="9" max="9" width="9.875" style="36" bestFit="1" customWidth="1"/>
    <col min="10" max="10" width="9.125" style="36" bestFit="1" customWidth="1"/>
  </cols>
  <sheetData>
    <row r="1" ht="18.75" customHeight="1">
      <c r="C1" s="38" t="s">
        <v>497</v>
      </c>
    </row>
    <row r="2" spans="5:6" ht="14.25" thickBot="1">
      <c r="E2" s="41" t="s">
        <v>498</v>
      </c>
      <c r="F2" s="42" t="s">
        <v>503</v>
      </c>
    </row>
    <row r="3" spans="2:7" s="43" customFormat="1" ht="12.75" customHeight="1">
      <c r="B3" s="393" t="s">
        <v>0</v>
      </c>
      <c r="C3" s="394"/>
      <c r="D3" s="397" t="s">
        <v>373</v>
      </c>
      <c r="E3" s="397" t="s">
        <v>451</v>
      </c>
      <c r="F3" s="391" t="s">
        <v>465</v>
      </c>
      <c r="G3" s="212"/>
    </row>
    <row r="4" spans="2:11" s="43" customFormat="1" ht="12.75" customHeight="1" thickBot="1">
      <c r="B4" s="395"/>
      <c r="C4" s="396"/>
      <c r="D4" s="398"/>
      <c r="E4" s="398"/>
      <c r="F4" s="392"/>
      <c r="G4" s="212"/>
      <c r="H4" s="51"/>
      <c r="I4" s="51"/>
      <c r="J4" s="51"/>
      <c r="K4" s="51"/>
    </row>
    <row r="5" spans="2:10" ht="12.75" customHeight="1">
      <c r="B5" s="57">
        <v>1</v>
      </c>
      <c r="C5" s="150" t="s">
        <v>80</v>
      </c>
      <c r="D5" s="131">
        <f>'総括表'!D5</f>
        <v>8441</v>
      </c>
      <c r="E5" s="132">
        <v>717024</v>
      </c>
      <c r="F5" s="133">
        <f aca="true" t="shared" si="0" ref="F5:F44">D5/E5*100</f>
        <v>1.1772269826393538</v>
      </c>
      <c r="G5" s="212"/>
      <c r="H5"/>
      <c r="I5"/>
      <c r="J5"/>
    </row>
    <row r="6" spans="2:10" ht="12.75" customHeight="1">
      <c r="B6" s="125">
        <v>2</v>
      </c>
      <c r="C6" s="151" t="s">
        <v>81</v>
      </c>
      <c r="D6" s="134">
        <f>'総括表'!D6</f>
        <v>29539</v>
      </c>
      <c r="E6" s="135">
        <v>810090</v>
      </c>
      <c r="F6" s="136">
        <f t="shared" si="0"/>
        <v>3.646384969571282</v>
      </c>
      <c r="G6" s="212">
        <v>8</v>
      </c>
      <c r="H6"/>
      <c r="I6"/>
      <c r="J6"/>
    </row>
    <row r="7" spans="2:10" ht="12.75" customHeight="1">
      <c r="B7" s="54">
        <v>3</v>
      </c>
      <c r="C7" s="152" t="s">
        <v>82</v>
      </c>
      <c r="D7" s="137">
        <f>'総括表'!D7</f>
        <v>4054</v>
      </c>
      <c r="E7" s="138">
        <v>205090</v>
      </c>
      <c r="F7" s="139">
        <f t="shared" si="0"/>
        <v>1.9766931591008827</v>
      </c>
      <c r="G7" s="212"/>
      <c r="H7"/>
      <c r="I7"/>
      <c r="J7"/>
    </row>
    <row r="8" spans="2:10" ht="12.75" customHeight="1">
      <c r="B8" s="54">
        <v>4</v>
      </c>
      <c r="C8" s="152" t="s">
        <v>83</v>
      </c>
      <c r="D8" s="137">
        <f>'総括表'!D8</f>
        <v>366</v>
      </c>
      <c r="E8" s="138">
        <v>39755</v>
      </c>
      <c r="F8" s="139">
        <f t="shared" si="0"/>
        <v>0.9206389133442334</v>
      </c>
      <c r="G8" s="212"/>
      <c r="H8"/>
      <c r="I8"/>
      <c r="J8"/>
    </row>
    <row r="9" spans="2:10" ht="12.75" customHeight="1">
      <c r="B9" s="54">
        <v>5</v>
      </c>
      <c r="C9" s="152" t="s">
        <v>84</v>
      </c>
      <c r="D9" s="137">
        <f>'総括表'!D9</f>
        <v>1358</v>
      </c>
      <c r="E9" s="138">
        <v>111604</v>
      </c>
      <c r="F9" s="139">
        <f t="shared" si="0"/>
        <v>1.2168022651517867</v>
      </c>
      <c r="G9" s="212"/>
      <c r="H9"/>
      <c r="I9"/>
      <c r="J9"/>
    </row>
    <row r="10" spans="2:10" ht="12.75" customHeight="1">
      <c r="B10" s="54">
        <v>6</v>
      </c>
      <c r="C10" s="152" t="s">
        <v>85</v>
      </c>
      <c r="D10" s="137">
        <f>'総括表'!D10</f>
        <v>1707</v>
      </c>
      <c r="E10" s="138">
        <v>122464</v>
      </c>
      <c r="F10" s="139">
        <f t="shared" si="0"/>
        <v>1.3938790175071858</v>
      </c>
      <c r="G10" s="212"/>
      <c r="H10"/>
      <c r="I10"/>
      <c r="J10"/>
    </row>
    <row r="11" spans="2:10" ht="12.75" customHeight="1">
      <c r="B11" s="54">
        <v>7</v>
      </c>
      <c r="C11" s="152" t="s">
        <v>86</v>
      </c>
      <c r="D11" s="137">
        <f>'総括表'!D11</f>
        <v>506</v>
      </c>
      <c r="E11" s="138">
        <v>71400</v>
      </c>
      <c r="F11" s="139">
        <f t="shared" si="0"/>
        <v>0.7086834733893557</v>
      </c>
      <c r="G11" s="212"/>
      <c r="H11"/>
      <c r="I11"/>
      <c r="J11"/>
    </row>
    <row r="12" spans="2:10" ht="12.75" customHeight="1">
      <c r="B12" s="54">
        <v>8</v>
      </c>
      <c r="C12" s="152" t="s">
        <v>87</v>
      </c>
      <c r="D12" s="137">
        <f>'総括表'!D12</f>
        <v>1195</v>
      </c>
      <c r="E12" s="138">
        <v>100846</v>
      </c>
      <c r="F12" s="139">
        <f t="shared" si="0"/>
        <v>1.1849751105646233</v>
      </c>
      <c r="G12" s="212"/>
      <c r="H12"/>
      <c r="I12"/>
      <c r="J12"/>
    </row>
    <row r="13" spans="2:10" ht="12.75" customHeight="1">
      <c r="B13" s="54">
        <v>9</v>
      </c>
      <c r="C13" s="152" t="s">
        <v>88</v>
      </c>
      <c r="D13" s="137">
        <f>'総括表'!D13</f>
        <v>5081</v>
      </c>
      <c r="E13" s="138">
        <v>254113</v>
      </c>
      <c r="F13" s="139">
        <f t="shared" si="0"/>
        <v>1.9995041575991783</v>
      </c>
      <c r="G13" s="212"/>
      <c r="H13"/>
      <c r="I13"/>
      <c r="J13"/>
    </row>
    <row r="14" spans="2:10" ht="12.75" customHeight="1">
      <c r="B14" s="125">
        <v>10</v>
      </c>
      <c r="C14" s="151" t="s">
        <v>89</v>
      </c>
      <c r="D14" s="134">
        <f>'総括表'!D14</f>
        <v>8269</v>
      </c>
      <c r="E14" s="135">
        <v>171024</v>
      </c>
      <c r="F14" s="136">
        <f t="shared" si="0"/>
        <v>4.834993918982131</v>
      </c>
      <c r="G14" s="212">
        <v>3</v>
      </c>
      <c r="H14"/>
      <c r="I14"/>
      <c r="J14"/>
    </row>
    <row r="15" spans="2:10" ht="12.75" customHeight="1">
      <c r="B15" s="54">
        <v>11</v>
      </c>
      <c r="C15" s="152" t="s">
        <v>90</v>
      </c>
      <c r="D15" s="137">
        <f>'総括表'!D15</f>
        <v>3403</v>
      </c>
      <c r="E15" s="138">
        <v>143495</v>
      </c>
      <c r="F15" s="139">
        <f t="shared" si="0"/>
        <v>2.3715112024809226</v>
      </c>
      <c r="G15" s="212"/>
      <c r="H15"/>
      <c r="I15"/>
      <c r="J15"/>
    </row>
    <row r="16" spans="2:10" ht="12.75" customHeight="1">
      <c r="B16" s="125">
        <v>12</v>
      </c>
      <c r="C16" s="151" t="s">
        <v>91</v>
      </c>
      <c r="D16" s="134">
        <f>'総括表'!D16</f>
        <v>4709</v>
      </c>
      <c r="E16" s="135">
        <v>117924</v>
      </c>
      <c r="F16" s="136">
        <f t="shared" si="0"/>
        <v>3.9932498897595066</v>
      </c>
      <c r="G16" s="212">
        <v>7</v>
      </c>
      <c r="H16"/>
      <c r="I16"/>
      <c r="J16"/>
    </row>
    <row r="17" spans="2:10" ht="12.75" customHeight="1">
      <c r="B17" s="54">
        <v>13</v>
      </c>
      <c r="C17" s="152" t="s">
        <v>92</v>
      </c>
      <c r="D17" s="137">
        <f>'総括表'!D17</f>
        <v>1570</v>
      </c>
      <c r="E17" s="138">
        <v>142023</v>
      </c>
      <c r="F17" s="139">
        <f t="shared" si="0"/>
        <v>1.1054547502869252</v>
      </c>
      <c r="G17" s="212"/>
      <c r="H17"/>
      <c r="I17"/>
      <c r="J17"/>
    </row>
    <row r="18" spans="2:10" ht="12.75" customHeight="1">
      <c r="B18" s="54">
        <v>14</v>
      </c>
      <c r="C18" s="152" t="s">
        <v>93</v>
      </c>
      <c r="D18" s="137">
        <f>'総括表'!D18</f>
        <v>2577</v>
      </c>
      <c r="E18" s="138">
        <v>88550</v>
      </c>
      <c r="F18" s="139">
        <f t="shared" si="0"/>
        <v>2.9102202145680405</v>
      </c>
      <c r="G18" s="212"/>
      <c r="H18"/>
      <c r="I18"/>
      <c r="J18"/>
    </row>
    <row r="19" spans="2:10" ht="12.75" customHeight="1">
      <c r="B19" s="125">
        <v>15</v>
      </c>
      <c r="C19" s="151" t="s">
        <v>94</v>
      </c>
      <c r="D19" s="134">
        <f>'総括表'!D19</f>
        <v>3737</v>
      </c>
      <c r="E19" s="135">
        <v>85827</v>
      </c>
      <c r="F19" s="136">
        <f t="shared" si="0"/>
        <v>4.354107681731856</v>
      </c>
      <c r="G19" s="212">
        <v>4</v>
      </c>
      <c r="H19"/>
      <c r="I19"/>
      <c r="J19"/>
    </row>
    <row r="20" spans="2:10" ht="12.75" customHeight="1">
      <c r="B20" s="54">
        <v>16</v>
      </c>
      <c r="C20" s="152" t="s">
        <v>469</v>
      </c>
      <c r="D20" s="137">
        <f>'総括表'!D20</f>
        <v>208</v>
      </c>
      <c r="E20" s="138">
        <v>25106</v>
      </c>
      <c r="F20" s="139">
        <f t="shared" si="0"/>
        <v>0.8284872142117422</v>
      </c>
      <c r="G20" s="212"/>
      <c r="H20"/>
      <c r="I20"/>
      <c r="J20"/>
    </row>
    <row r="21" spans="2:10" ht="12.75" customHeight="1">
      <c r="B21" s="54">
        <v>17</v>
      </c>
      <c r="C21" s="152" t="s">
        <v>470</v>
      </c>
      <c r="D21" s="137">
        <f>'総括表'!D21</f>
        <v>914</v>
      </c>
      <c r="E21" s="138">
        <v>53961</v>
      </c>
      <c r="F21" s="139">
        <f t="shared" si="0"/>
        <v>1.6938159040788718</v>
      </c>
      <c r="G21" s="212"/>
      <c r="H21"/>
      <c r="I21"/>
      <c r="J21"/>
    </row>
    <row r="22" spans="2:10" ht="12.75" customHeight="1">
      <c r="B22" s="125">
        <v>18</v>
      </c>
      <c r="C22" s="151" t="s">
        <v>471</v>
      </c>
      <c r="D22" s="134">
        <f>'総括表'!D22</f>
        <v>3095</v>
      </c>
      <c r="E22" s="135">
        <v>43700</v>
      </c>
      <c r="F22" s="136">
        <f t="shared" si="0"/>
        <v>7.082379862700229</v>
      </c>
      <c r="G22" s="212">
        <v>2</v>
      </c>
      <c r="H22"/>
      <c r="I22"/>
      <c r="J22"/>
    </row>
    <row r="23" spans="2:10" ht="12.75" customHeight="1">
      <c r="B23" s="54">
        <v>19</v>
      </c>
      <c r="C23" s="152" t="s">
        <v>164</v>
      </c>
      <c r="D23" s="137">
        <f>'総括表'!D23</f>
        <v>200</v>
      </c>
      <c r="E23" s="138">
        <v>34993</v>
      </c>
      <c r="F23" s="139">
        <f t="shared" si="0"/>
        <v>0.5715428800045723</v>
      </c>
      <c r="G23" s="212"/>
      <c r="H23"/>
      <c r="I23"/>
      <c r="J23"/>
    </row>
    <row r="24" spans="2:10" ht="12.75" customHeight="1">
      <c r="B24" s="125">
        <v>20</v>
      </c>
      <c r="C24" s="151" t="s">
        <v>165</v>
      </c>
      <c r="D24" s="134">
        <f>'総括表'!D24</f>
        <v>1460</v>
      </c>
      <c r="E24" s="135">
        <v>34698</v>
      </c>
      <c r="F24" s="136">
        <f t="shared" si="0"/>
        <v>4.207735316156551</v>
      </c>
      <c r="G24" s="212">
        <v>6</v>
      </c>
      <c r="H24"/>
      <c r="I24"/>
      <c r="J24"/>
    </row>
    <row r="25" spans="2:10" ht="12.75" customHeight="1">
      <c r="B25" s="125">
        <v>21</v>
      </c>
      <c r="C25" s="153" t="s">
        <v>166</v>
      </c>
      <c r="D25" s="134">
        <f>'総括表'!D25</f>
        <v>3667</v>
      </c>
      <c r="E25" s="135">
        <v>47196</v>
      </c>
      <c r="F25" s="136">
        <f t="shared" si="0"/>
        <v>7.769726247987117</v>
      </c>
      <c r="G25" s="212">
        <v>1</v>
      </c>
      <c r="H25"/>
      <c r="I25"/>
      <c r="J25"/>
    </row>
    <row r="26" spans="2:10" ht="12.75" customHeight="1">
      <c r="B26" s="54">
        <v>22</v>
      </c>
      <c r="C26" s="154" t="s">
        <v>167</v>
      </c>
      <c r="D26" s="137">
        <f>'総括表'!D26</f>
        <v>457</v>
      </c>
      <c r="E26" s="138">
        <v>49381</v>
      </c>
      <c r="F26" s="139">
        <f t="shared" si="0"/>
        <v>0.9254571596362974</v>
      </c>
      <c r="G26" s="212"/>
      <c r="H26"/>
      <c r="I26"/>
      <c r="J26"/>
    </row>
    <row r="27" spans="2:10" ht="12.75" customHeight="1">
      <c r="B27" s="125">
        <v>23</v>
      </c>
      <c r="C27" s="151" t="s">
        <v>168</v>
      </c>
      <c r="D27" s="134">
        <f>'総括表'!D27</f>
        <v>1697</v>
      </c>
      <c r="E27" s="135">
        <v>48745</v>
      </c>
      <c r="F27" s="136">
        <f t="shared" si="0"/>
        <v>3.4813827059185556</v>
      </c>
      <c r="G27" s="212">
        <v>10</v>
      </c>
      <c r="H27"/>
      <c r="I27"/>
      <c r="J27"/>
    </row>
    <row r="28" spans="2:10" ht="12.75" customHeight="1">
      <c r="B28" s="54">
        <v>24</v>
      </c>
      <c r="C28" s="152" t="s">
        <v>374</v>
      </c>
      <c r="D28" s="137">
        <f>'総括表'!D28</f>
        <v>103</v>
      </c>
      <c r="E28" s="138">
        <v>14414</v>
      </c>
      <c r="F28" s="139">
        <f t="shared" si="0"/>
        <v>0.7145830442625225</v>
      </c>
      <c r="G28" s="212"/>
      <c r="H28"/>
      <c r="I28"/>
      <c r="J28"/>
    </row>
    <row r="29" spans="2:10" ht="12.75" customHeight="1">
      <c r="B29" s="54">
        <v>25</v>
      </c>
      <c r="C29" s="152" t="s">
        <v>99</v>
      </c>
      <c r="D29" s="137">
        <f>'総括表'!D29</f>
        <v>29</v>
      </c>
      <c r="E29" s="138">
        <v>8008</v>
      </c>
      <c r="F29" s="139">
        <f t="shared" si="0"/>
        <v>0.36213786213786214</v>
      </c>
      <c r="G29" s="212"/>
      <c r="H29"/>
      <c r="I29"/>
      <c r="J29"/>
    </row>
    <row r="30" spans="2:10" ht="12.75" customHeight="1">
      <c r="B30" s="54">
        <v>26</v>
      </c>
      <c r="C30" s="152" t="s">
        <v>100</v>
      </c>
      <c r="D30" s="137">
        <f>'総括表'!D30</f>
        <v>45</v>
      </c>
      <c r="E30" s="138">
        <v>9567</v>
      </c>
      <c r="F30" s="139">
        <f t="shared" si="0"/>
        <v>0.4703668861712135</v>
      </c>
      <c r="G30" s="212"/>
      <c r="H30"/>
      <c r="I30"/>
      <c r="J30"/>
    </row>
    <row r="31" spans="2:10" ht="12.75" customHeight="1">
      <c r="B31" s="54">
        <v>27</v>
      </c>
      <c r="C31" s="152" t="s">
        <v>101</v>
      </c>
      <c r="D31" s="137">
        <f>'総括表'!D31</f>
        <v>33</v>
      </c>
      <c r="E31" s="138">
        <v>7638</v>
      </c>
      <c r="F31" s="139">
        <f t="shared" si="0"/>
        <v>0.432050274941084</v>
      </c>
      <c r="G31" s="212"/>
      <c r="H31"/>
      <c r="I31"/>
      <c r="J31"/>
    </row>
    <row r="32" spans="2:10" ht="12.75" customHeight="1">
      <c r="B32" s="54">
        <v>28</v>
      </c>
      <c r="C32" s="152" t="s">
        <v>102</v>
      </c>
      <c r="D32" s="137">
        <f>'総括表'!D32</f>
        <v>116</v>
      </c>
      <c r="E32" s="138">
        <v>9547</v>
      </c>
      <c r="F32" s="139">
        <f t="shared" si="0"/>
        <v>1.2150413742536923</v>
      </c>
      <c r="G32" s="212"/>
      <c r="H32"/>
      <c r="I32"/>
      <c r="J32"/>
    </row>
    <row r="33" spans="2:10" ht="12.75" customHeight="1">
      <c r="B33" s="54">
        <v>29</v>
      </c>
      <c r="C33" s="152" t="s">
        <v>472</v>
      </c>
      <c r="D33" s="137">
        <f>'総括表'!D33</f>
        <v>651</v>
      </c>
      <c r="E33" s="138">
        <v>39126</v>
      </c>
      <c r="F33" s="139">
        <f t="shared" si="0"/>
        <v>1.6638552369268516</v>
      </c>
      <c r="G33" s="212"/>
      <c r="H33"/>
      <c r="I33"/>
      <c r="J33"/>
    </row>
    <row r="34" spans="2:10" ht="12.75" customHeight="1">
      <c r="B34" s="160">
        <v>30</v>
      </c>
      <c r="C34" s="161" t="s">
        <v>473</v>
      </c>
      <c r="D34" s="162">
        <f>'総括表'!D34</f>
        <v>991</v>
      </c>
      <c r="E34" s="163">
        <v>32217</v>
      </c>
      <c r="F34" s="164">
        <f t="shared" si="0"/>
        <v>3.076015768072757</v>
      </c>
      <c r="G34" s="212"/>
      <c r="H34"/>
      <c r="I34"/>
      <c r="J34"/>
    </row>
    <row r="35" spans="2:10" ht="12.75" customHeight="1">
      <c r="B35" s="54">
        <v>31</v>
      </c>
      <c r="C35" s="152" t="s">
        <v>474</v>
      </c>
      <c r="D35" s="137">
        <f>'総括表'!D35</f>
        <v>417</v>
      </c>
      <c r="E35" s="138">
        <v>40401</v>
      </c>
      <c r="F35" s="139">
        <f t="shared" si="0"/>
        <v>1.0321526694883791</v>
      </c>
      <c r="G35" s="212"/>
      <c r="H35"/>
      <c r="I35"/>
      <c r="J35"/>
    </row>
    <row r="36" spans="2:10" ht="12.75" customHeight="1">
      <c r="B36" s="54">
        <v>32</v>
      </c>
      <c r="C36" s="152" t="s">
        <v>106</v>
      </c>
      <c r="D36" s="137">
        <f>'総括表'!D36</f>
        <v>192</v>
      </c>
      <c r="E36" s="138">
        <v>20890</v>
      </c>
      <c r="F36" s="139">
        <f t="shared" si="0"/>
        <v>0.9191000478697942</v>
      </c>
      <c r="G36" s="212"/>
      <c r="H36"/>
      <c r="I36"/>
      <c r="J36"/>
    </row>
    <row r="37" spans="2:10" ht="12.75" customHeight="1">
      <c r="B37" s="54">
        <v>33</v>
      </c>
      <c r="C37" s="152" t="s">
        <v>107</v>
      </c>
      <c r="D37" s="137">
        <f>'総括表'!D37</f>
        <v>26</v>
      </c>
      <c r="E37" s="138">
        <v>9255</v>
      </c>
      <c r="F37" s="139">
        <f t="shared" si="0"/>
        <v>0.28092922744462456</v>
      </c>
      <c r="G37" s="212"/>
      <c r="H37"/>
      <c r="I37"/>
      <c r="J37"/>
    </row>
    <row r="38" spans="2:10" ht="12.75" customHeight="1">
      <c r="B38" s="125">
        <v>34</v>
      </c>
      <c r="C38" s="165" t="s">
        <v>112</v>
      </c>
      <c r="D38" s="134">
        <f>'総括表'!D38</f>
        <v>1040</v>
      </c>
      <c r="E38" s="166">
        <v>29872</v>
      </c>
      <c r="F38" s="136">
        <f t="shared" si="0"/>
        <v>3.481521156936261</v>
      </c>
      <c r="G38" s="212">
        <v>9</v>
      </c>
      <c r="H38"/>
      <c r="I38"/>
      <c r="J38"/>
    </row>
    <row r="39" spans="2:10" ht="12.75" customHeight="1">
      <c r="B39" s="54">
        <v>35</v>
      </c>
      <c r="C39" s="155" t="s">
        <v>375</v>
      </c>
      <c r="D39" s="137">
        <f>'総括表'!D39</f>
        <v>63</v>
      </c>
      <c r="E39" s="140">
        <v>8253</v>
      </c>
      <c r="F39" s="139">
        <f t="shared" si="0"/>
        <v>0.7633587786259541</v>
      </c>
      <c r="G39" s="212"/>
      <c r="H39"/>
      <c r="I39"/>
      <c r="J39"/>
    </row>
    <row r="40" spans="2:10" ht="12.75" customHeight="1">
      <c r="B40" s="54">
        <v>36</v>
      </c>
      <c r="C40" s="155" t="s">
        <v>114</v>
      </c>
      <c r="D40" s="137">
        <f>'総括表'!D40</f>
        <v>306</v>
      </c>
      <c r="E40" s="140">
        <v>19650</v>
      </c>
      <c r="F40" s="139">
        <f t="shared" si="0"/>
        <v>1.5572519083969465</v>
      </c>
      <c r="G40" s="212"/>
      <c r="H40"/>
      <c r="I40"/>
      <c r="J40"/>
    </row>
    <row r="41" spans="2:10" ht="12.75" customHeight="1" thickBot="1">
      <c r="B41" s="126">
        <v>37</v>
      </c>
      <c r="C41" s="156" t="s">
        <v>115</v>
      </c>
      <c r="D41" s="141">
        <f>'総括表'!D41</f>
        <v>723</v>
      </c>
      <c r="E41" s="142">
        <v>17009</v>
      </c>
      <c r="F41" s="143">
        <f t="shared" si="0"/>
        <v>4.250690810747251</v>
      </c>
      <c r="G41" s="212">
        <v>5</v>
      </c>
      <c r="H41"/>
      <c r="I41"/>
      <c r="J41"/>
    </row>
    <row r="42" spans="2:10" ht="12.75" customHeight="1">
      <c r="B42" s="53"/>
      <c r="C42" s="157" t="s">
        <v>78</v>
      </c>
      <c r="D42" s="131">
        <f>SUM(D5:D27)</f>
        <v>88210</v>
      </c>
      <c r="E42" s="132">
        <f>SUM(E5:E27)</f>
        <v>3519009</v>
      </c>
      <c r="F42" s="133">
        <f t="shared" si="0"/>
        <v>2.5066716226073873</v>
      </c>
      <c r="G42" s="212"/>
      <c r="H42"/>
      <c r="I42"/>
      <c r="J42"/>
    </row>
    <row r="43" spans="2:10" ht="12.75" customHeight="1" thickBot="1">
      <c r="B43" s="55"/>
      <c r="C43" s="158" t="s">
        <v>79</v>
      </c>
      <c r="D43" s="144">
        <f>SUM(D28:D41)</f>
        <v>4735</v>
      </c>
      <c r="E43" s="145">
        <f>SUM(E28:E41)</f>
        <v>265847</v>
      </c>
      <c r="F43" s="146">
        <f t="shared" si="0"/>
        <v>1.7810996550647555</v>
      </c>
      <c r="G43" s="212"/>
      <c r="H43"/>
      <c r="I43"/>
      <c r="J43"/>
    </row>
    <row r="44" spans="2:10" ht="12.75" customHeight="1" thickBot="1">
      <c r="B44" s="56"/>
      <c r="C44" s="159" t="s">
        <v>475</v>
      </c>
      <c r="D44" s="147">
        <f>SUM(D42:D43)</f>
        <v>92945</v>
      </c>
      <c r="E44" s="148">
        <f>SUM(E42:E43)</f>
        <v>3784856</v>
      </c>
      <c r="F44" s="149">
        <f t="shared" si="0"/>
        <v>2.45570769403116</v>
      </c>
      <c r="G44" s="212"/>
      <c r="H44"/>
      <c r="I44"/>
      <c r="J44"/>
    </row>
    <row r="45" spans="7:10" ht="12.75" customHeight="1">
      <c r="G45" s="212"/>
      <c r="H45"/>
      <c r="I45"/>
      <c r="J45"/>
    </row>
    <row r="46" spans="2:10" ht="12.75" customHeight="1">
      <c r="B46" s="127"/>
      <c r="C46" s="128" t="s">
        <v>466</v>
      </c>
      <c r="D46" s="12"/>
      <c r="G46" s="212"/>
      <c r="H46"/>
      <c r="I46"/>
      <c r="J46"/>
    </row>
    <row r="47" spans="1:10" ht="12.75" customHeight="1">
      <c r="A47" s="49" t="s">
        <v>450</v>
      </c>
      <c r="B47" s="49"/>
      <c r="C47" s="44"/>
      <c r="D47" s="44"/>
      <c r="E47" s="45"/>
      <c r="F47" s="44"/>
      <c r="G47" s="213"/>
      <c r="H47" s="46"/>
      <c r="I47" s="47"/>
      <c r="J47" s="47"/>
    </row>
    <row r="48" spans="1:10" ht="12.75" customHeight="1">
      <c r="A48" s="50" t="s">
        <v>516</v>
      </c>
      <c r="B48" s="50"/>
      <c r="C48" s="22"/>
      <c r="D48" s="44"/>
      <c r="E48" s="45"/>
      <c r="F48" s="44"/>
      <c r="G48" s="213"/>
      <c r="H48" s="46"/>
      <c r="I48" s="47"/>
      <c r="J48" s="47"/>
    </row>
    <row r="49" spans="1:5" ht="13.5">
      <c r="A49" s="352" t="s">
        <v>492</v>
      </c>
      <c r="B49" s="353"/>
      <c r="C49" s="351"/>
      <c r="E49"/>
    </row>
    <row r="50" spans="1:5" ht="13.5">
      <c r="A50" s="352" t="s">
        <v>493</v>
      </c>
      <c r="B50" s="353"/>
      <c r="C50" s="351"/>
      <c r="E50"/>
    </row>
    <row r="51" spans="1:5" ht="13.5">
      <c r="A51" s="352" t="s">
        <v>494</v>
      </c>
      <c r="B51" s="353"/>
      <c r="C51" s="351"/>
      <c r="E51"/>
    </row>
    <row r="52" spans="1:5" ht="13.5">
      <c r="A52" s="352" t="s">
        <v>495</v>
      </c>
      <c r="B52" s="353"/>
      <c r="C52" s="351"/>
      <c r="E52"/>
    </row>
    <row r="53" spans="1:5" ht="13.5">
      <c r="A53" s="352" t="s">
        <v>507</v>
      </c>
      <c r="E53"/>
    </row>
    <row r="54" ht="13.5">
      <c r="E54"/>
    </row>
    <row r="55" ht="13.5">
      <c r="E55"/>
    </row>
    <row r="56" ht="13.5">
      <c r="E56"/>
    </row>
    <row r="57" ht="13.5">
      <c r="E57"/>
    </row>
    <row r="58" ht="13.5">
      <c r="E58"/>
    </row>
    <row r="59" ht="13.5">
      <c r="E59"/>
    </row>
    <row r="60" ht="13.5">
      <c r="E60"/>
    </row>
    <row r="61" ht="13.5">
      <c r="E61"/>
    </row>
    <row r="62" ht="13.5">
      <c r="E62"/>
    </row>
    <row r="63" ht="13.5">
      <c r="E63"/>
    </row>
    <row r="64" ht="13.5">
      <c r="E64"/>
    </row>
    <row r="65" ht="13.5">
      <c r="E65"/>
    </row>
    <row r="66" ht="13.5">
      <c r="E66"/>
    </row>
    <row r="67" ht="13.5">
      <c r="E67"/>
    </row>
    <row r="68" ht="13.5">
      <c r="E68"/>
    </row>
    <row r="69" ht="13.5">
      <c r="E69"/>
    </row>
    <row r="70" ht="13.5">
      <c r="E70"/>
    </row>
    <row r="71" ht="13.5">
      <c r="E71"/>
    </row>
    <row r="72" ht="13.5">
      <c r="E72"/>
    </row>
    <row r="73" ht="13.5">
      <c r="E73"/>
    </row>
    <row r="74" ht="13.5">
      <c r="E74"/>
    </row>
    <row r="75" ht="13.5">
      <c r="E75"/>
    </row>
    <row r="76" ht="13.5">
      <c r="E76"/>
    </row>
    <row r="77" ht="13.5">
      <c r="E77"/>
    </row>
    <row r="78" ht="13.5">
      <c r="E78"/>
    </row>
    <row r="79" ht="13.5">
      <c r="E79"/>
    </row>
    <row r="80" ht="13.5">
      <c r="E80"/>
    </row>
    <row r="81" ht="13.5">
      <c r="E81"/>
    </row>
    <row r="82" ht="13.5">
      <c r="E82"/>
    </row>
    <row r="83" ht="13.5">
      <c r="E83"/>
    </row>
    <row r="84" ht="13.5">
      <c r="E84"/>
    </row>
    <row r="85" ht="13.5">
      <c r="E85"/>
    </row>
    <row r="86" ht="13.5">
      <c r="E86"/>
    </row>
    <row r="87" ht="13.5">
      <c r="E87"/>
    </row>
    <row r="88" ht="13.5">
      <c r="E88"/>
    </row>
    <row r="89" ht="13.5">
      <c r="E89"/>
    </row>
    <row r="90" ht="13.5">
      <c r="E90"/>
    </row>
    <row r="91" ht="13.5">
      <c r="E91"/>
    </row>
    <row r="92" ht="13.5">
      <c r="E92"/>
    </row>
    <row r="93" ht="13.5">
      <c r="E93"/>
    </row>
    <row r="94" ht="13.5">
      <c r="E94"/>
    </row>
    <row r="95" ht="13.5">
      <c r="E95"/>
    </row>
    <row r="96" ht="13.5">
      <c r="E96"/>
    </row>
    <row r="97" ht="13.5">
      <c r="E97"/>
    </row>
    <row r="98" ht="13.5">
      <c r="E98"/>
    </row>
    <row r="99" spans="1:7" ht="13.5">
      <c r="A99" s="32"/>
      <c r="B99" s="32"/>
      <c r="C99" s="32"/>
      <c r="D99" s="52"/>
      <c r="E99" s="32"/>
      <c r="F99" s="52"/>
      <c r="G99" s="214"/>
    </row>
    <row r="100" spans="1:7" ht="13.5">
      <c r="A100" s="32"/>
      <c r="B100" s="32"/>
      <c r="C100" s="32"/>
      <c r="D100" s="52"/>
      <c r="E100" s="32"/>
      <c r="F100" s="52"/>
      <c r="G100" s="214"/>
    </row>
    <row r="101" spans="1:7" ht="13.5">
      <c r="A101" s="32"/>
      <c r="B101" s="32"/>
      <c r="C101" s="32"/>
      <c r="D101" s="52"/>
      <c r="E101" s="32"/>
      <c r="F101" s="52"/>
      <c r="G101" s="214"/>
    </row>
    <row r="102" spans="1:7" ht="13.5">
      <c r="A102" s="32"/>
      <c r="B102" s="32"/>
      <c r="C102" s="32"/>
      <c r="D102" s="52"/>
      <c r="E102" s="32"/>
      <c r="F102" s="52"/>
      <c r="G102" s="214"/>
    </row>
    <row r="103" spans="1:7" ht="13.5">
      <c r="A103" s="32"/>
      <c r="B103" s="32"/>
      <c r="C103" s="32"/>
      <c r="D103" s="52"/>
      <c r="E103" s="32"/>
      <c r="F103" s="52"/>
      <c r="G103" s="214"/>
    </row>
    <row r="104" spans="1:7" ht="13.5">
      <c r="A104" s="32"/>
      <c r="B104" s="32"/>
      <c r="C104" s="32"/>
      <c r="D104" s="52"/>
      <c r="E104" s="32"/>
      <c r="F104" s="52"/>
      <c r="G104" s="214"/>
    </row>
    <row r="105" spans="1:7" ht="13.5">
      <c r="A105" s="32"/>
      <c r="B105" s="32"/>
      <c r="C105" s="32"/>
      <c r="D105" s="52"/>
      <c r="E105" s="32"/>
      <c r="F105" s="52"/>
      <c r="G105" s="214"/>
    </row>
    <row r="106" spans="1:7" ht="13.5">
      <c r="A106" s="32"/>
      <c r="B106" s="32"/>
      <c r="C106" s="32"/>
      <c r="D106" s="52"/>
      <c r="E106" s="32"/>
      <c r="F106" s="52"/>
      <c r="G106" s="214"/>
    </row>
    <row r="107" spans="1:7" ht="13.5">
      <c r="A107" s="32"/>
      <c r="B107" s="32"/>
      <c r="C107" s="32"/>
      <c r="D107" s="52"/>
      <c r="E107" s="32"/>
      <c r="F107" s="52"/>
      <c r="G107" s="214"/>
    </row>
    <row r="108" spans="1:7" ht="13.5">
      <c r="A108" s="32"/>
      <c r="B108" s="32"/>
      <c r="C108" s="32"/>
      <c r="D108" s="52"/>
      <c r="E108" s="32"/>
      <c r="F108" s="52"/>
      <c r="G108" s="214"/>
    </row>
    <row r="109" spans="1:7" ht="13.5">
      <c r="A109" s="32"/>
      <c r="B109" s="32"/>
      <c r="C109" s="32"/>
      <c r="D109" s="52"/>
      <c r="E109" s="32"/>
      <c r="F109" s="52"/>
      <c r="G109" s="214"/>
    </row>
    <row r="110" spans="1:7" ht="13.5">
      <c r="A110" s="32"/>
      <c r="B110" s="32"/>
      <c r="C110" s="32"/>
      <c r="D110" s="52"/>
      <c r="E110" s="32"/>
      <c r="F110" s="52"/>
      <c r="G110" s="214"/>
    </row>
    <row r="111" spans="1:7" ht="13.5">
      <c r="A111" s="32"/>
      <c r="B111" s="32"/>
      <c r="C111" s="32"/>
      <c r="D111" s="52"/>
      <c r="E111" s="32"/>
      <c r="F111" s="52"/>
      <c r="G111" s="214"/>
    </row>
    <row r="112" spans="1:7" ht="13.5">
      <c r="A112" s="32"/>
      <c r="B112" s="32"/>
      <c r="C112" s="32"/>
      <c r="D112" s="52"/>
      <c r="E112" s="32"/>
      <c r="F112" s="52"/>
      <c r="G112" s="214"/>
    </row>
    <row r="113" ht="13.5">
      <c r="E113"/>
    </row>
    <row r="114" ht="13.5">
      <c r="E114"/>
    </row>
    <row r="115" ht="13.5">
      <c r="E115"/>
    </row>
    <row r="116" ht="13.5">
      <c r="E116"/>
    </row>
    <row r="117" ht="13.5">
      <c r="E117"/>
    </row>
    <row r="118" ht="13.5">
      <c r="E118"/>
    </row>
    <row r="119" ht="13.5">
      <c r="E119"/>
    </row>
    <row r="120" ht="13.5">
      <c r="E120"/>
    </row>
    <row r="121" ht="13.5">
      <c r="E121"/>
    </row>
    <row r="122" ht="13.5">
      <c r="E122"/>
    </row>
    <row r="123" ht="13.5">
      <c r="E123"/>
    </row>
    <row r="124" ht="13.5">
      <c r="E124"/>
    </row>
    <row r="125" ht="13.5">
      <c r="E125"/>
    </row>
    <row r="126" ht="13.5">
      <c r="E126"/>
    </row>
    <row r="127" ht="13.5">
      <c r="E127"/>
    </row>
    <row r="128" ht="13.5">
      <c r="E128"/>
    </row>
    <row r="129" ht="13.5">
      <c r="E129"/>
    </row>
    <row r="130" ht="13.5">
      <c r="E130"/>
    </row>
    <row r="131" ht="13.5">
      <c r="E131"/>
    </row>
    <row r="132" ht="13.5">
      <c r="E132"/>
    </row>
    <row r="133" ht="13.5">
      <c r="E133"/>
    </row>
    <row r="134" ht="13.5">
      <c r="E134"/>
    </row>
    <row r="135" ht="13.5">
      <c r="E135"/>
    </row>
    <row r="136" ht="13.5">
      <c r="E136"/>
    </row>
    <row r="137" ht="13.5">
      <c r="E137"/>
    </row>
    <row r="138" ht="13.5">
      <c r="E138"/>
    </row>
    <row r="139" ht="13.5">
      <c r="E139"/>
    </row>
    <row r="140" ht="13.5">
      <c r="E140"/>
    </row>
    <row r="141" ht="13.5">
      <c r="E141"/>
    </row>
    <row r="142" ht="13.5">
      <c r="E142"/>
    </row>
    <row r="143" ht="13.5">
      <c r="E143"/>
    </row>
    <row r="144" ht="13.5">
      <c r="E144"/>
    </row>
    <row r="145" ht="13.5">
      <c r="E145"/>
    </row>
    <row r="146" ht="13.5">
      <c r="E146"/>
    </row>
    <row r="147" ht="13.5">
      <c r="E147"/>
    </row>
  </sheetData>
  <sheetProtection/>
  <mergeCells count="4">
    <mergeCell ref="F3:F4"/>
    <mergeCell ref="B3:C4"/>
    <mergeCell ref="D3:D4"/>
    <mergeCell ref="E3:E4"/>
  </mergeCells>
  <printOptions/>
  <pageMargins left="0.5905511811023623" right="0.5905511811023623" top="0.33" bottom="0.55" header="0.14" footer="0.55"/>
  <pageSetup horizontalDpi="300" verticalDpi="300" orientation="portrait" paperSize="9" r:id="rId1"/>
  <ignoredErrors>
    <ignoredError sqref="E42:E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W1589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P12" sqref="P12"/>
    </sheetView>
  </sheetViews>
  <sheetFormatPr defaultColWidth="9.00390625" defaultRowHeight="13.5"/>
  <cols>
    <col min="1" max="1" width="2.125" style="0" customWidth="1"/>
    <col min="2" max="2" width="11.375" style="0" customWidth="1"/>
    <col min="3" max="21" width="6.625" style="0" customWidth="1"/>
    <col min="22" max="22" width="6.25390625" style="0" customWidth="1"/>
    <col min="23" max="23" width="6.625" style="0" customWidth="1"/>
  </cols>
  <sheetData>
    <row r="2" spans="3:22" ht="18.75">
      <c r="C2" s="24" t="s">
        <v>499</v>
      </c>
      <c r="K2" t="s">
        <v>509</v>
      </c>
      <c r="O2" s="81"/>
      <c r="P2" s="81"/>
      <c r="Q2" s="81"/>
      <c r="R2" s="81"/>
      <c r="S2" s="81"/>
      <c r="T2" s="81"/>
      <c r="U2" s="81"/>
      <c r="V2" s="81" t="s">
        <v>498</v>
      </c>
    </row>
    <row r="3" spans="3:22" ht="12.75" customHeight="1" thickBot="1">
      <c r="C3" s="24"/>
      <c r="O3" s="81"/>
      <c r="P3" s="81"/>
      <c r="Q3" s="81"/>
      <c r="R3" s="81"/>
      <c r="S3" s="81"/>
      <c r="T3" s="81"/>
      <c r="U3" s="81"/>
      <c r="V3" s="81"/>
    </row>
    <row r="4" spans="1:23" ht="15" customHeight="1">
      <c r="A4" s="405"/>
      <c r="B4" s="406"/>
      <c r="C4" s="270" t="s">
        <v>265</v>
      </c>
      <c r="D4" s="277" t="s">
        <v>266</v>
      </c>
      <c r="E4" s="89" t="s">
        <v>258</v>
      </c>
      <c r="F4" s="82" t="s">
        <v>259</v>
      </c>
      <c r="G4" s="277" t="s">
        <v>260</v>
      </c>
      <c r="H4" s="277" t="s">
        <v>261</v>
      </c>
      <c r="I4" s="277" t="s">
        <v>262</v>
      </c>
      <c r="J4" s="270" t="s">
        <v>267</v>
      </c>
      <c r="K4" s="82" t="s">
        <v>268</v>
      </c>
      <c r="L4" s="277" t="s">
        <v>269</v>
      </c>
      <c r="M4" s="277" t="s">
        <v>270</v>
      </c>
      <c r="N4" s="277" t="s">
        <v>271</v>
      </c>
      <c r="O4" s="89" t="s">
        <v>272</v>
      </c>
      <c r="P4" s="82" t="s">
        <v>273</v>
      </c>
      <c r="Q4" s="277" t="s">
        <v>274</v>
      </c>
      <c r="R4" s="270" t="s">
        <v>379</v>
      </c>
      <c r="S4" s="277" t="s">
        <v>467</v>
      </c>
      <c r="T4" s="365" t="s">
        <v>479</v>
      </c>
      <c r="U4" s="411" t="s">
        <v>508</v>
      </c>
      <c r="V4" s="412"/>
      <c r="W4" s="380"/>
    </row>
    <row r="5" spans="1:23" ht="15" customHeight="1">
      <c r="A5" s="407"/>
      <c r="B5" s="408"/>
      <c r="C5" s="271" t="s">
        <v>275</v>
      </c>
      <c r="D5" s="278" t="s">
        <v>275</v>
      </c>
      <c r="E5" s="48" t="s">
        <v>275</v>
      </c>
      <c r="F5" s="25" t="s">
        <v>275</v>
      </c>
      <c r="G5" s="278" t="s">
        <v>275</v>
      </c>
      <c r="H5" s="278" t="s">
        <v>275</v>
      </c>
      <c r="I5" s="278" t="s">
        <v>275</v>
      </c>
      <c r="J5" s="271" t="s">
        <v>275</v>
      </c>
      <c r="K5" s="25" t="s">
        <v>263</v>
      </c>
      <c r="L5" s="278" t="s">
        <v>276</v>
      </c>
      <c r="M5" s="278" t="s">
        <v>276</v>
      </c>
      <c r="N5" s="278" t="s">
        <v>263</v>
      </c>
      <c r="O5" s="48" t="s">
        <v>277</v>
      </c>
      <c r="P5" s="25" t="s">
        <v>277</v>
      </c>
      <c r="Q5" s="278" t="s">
        <v>277</v>
      </c>
      <c r="R5" s="271" t="s">
        <v>277</v>
      </c>
      <c r="S5" s="278" t="s">
        <v>277</v>
      </c>
      <c r="T5" s="366" t="s">
        <v>277</v>
      </c>
      <c r="U5" s="381" t="s">
        <v>277</v>
      </c>
      <c r="V5" s="379"/>
      <c r="W5" s="413"/>
    </row>
    <row r="6" spans="1:23" ht="21" customHeight="1">
      <c r="A6" s="409" t="s">
        <v>278</v>
      </c>
      <c r="B6" s="410"/>
      <c r="C6" s="272">
        <v>39303</v>
      </c>
      <c r="D6" s="279">
        <v>44013</v>
      </c>
      <c r="E6" s="90">
        <v>45739</v>
      </c>
      <c r="F6" s="285">
        <v>46566</v>
      </c>
      <c r="G6" s="279">
        <v>50501</v>
      </c>
      <c r="H6" s="279">
        <v>53144</v>
      </c>
      <c r="I6" s="279">
        <v>59196</v>
      </c>
      <c r="J6" s="287">
        <v>59371</v>
      </c>
      <c r="K6" s="26">
        <v>62151</v>
      </c>
      <c r="L6" s="296">
        <v>69155</v>
      </c>
      <c r="M6" s="297">
        <v>76763</v>
      </c>
      <c r="N6" s="297">
        <v>79955</v>
      </c>
      <c r="O6" s="289">
        <v>84419</v>
      </c>
      <c r="P6" s="27">
        <v>91113</v>
      </c>
      <c r="Q6" s="297">
        <v>96613</v>
      </c>
      <c r="R6" s="330">
        <v>98015</v>
      </c>
      <c r="S6" s="297">
        <v>101505</v>
      </c>
      <c r="T6" s="367">
        <v>103308</v>
      </c>
      <c r="U6" s="167">
        <f>'総括表'!D2</f>
        <v>92945</v>
      </c>
      <c r="V6" s="399" t="s">
        <v>279</v>
      </c>
      <c r="W6" s="401" t="s">
        <v>280</v>
      </c>
    </row>
    <row r="7" spans="1:23" ht="21" customHeight="1" thickBot="1">
      <c r="A7" s="403" t="s">
        <v>281</v>
      </c>
      <c r="B7" s="404"/>
      <c r="C7" s="273" t="s">
        <v>282</v>
      </c>
      <c r="D7" s="280">
        <f aca="true" t="shared" si="0" ref="D7:Q7">D6/C6*100</f>
        <v>111.98381802915809</v>
      </c>
      <c r="E7" s="275">
        <f t="shared" si="0"/>
        <v>103.921568627451</v>
      </c>
      <c r="F7" s="87">
        <f t="shared" si="0"/>
        <v>101.80808500404468</v>
      </c>
      <c r="G7" s="280">
        <f t="shared" si="0"/>
        <v>108.45037151569814</v>
      </c>
      <c r="H7" s="280">
        <f t="shared" si="0"/>
        <v>105.23355973149047</v>
      </c>
      <c r="I7" s="280">
        <f t="shared" si="0"/>
        <v>111.3879271413518</v>
      </c>
      <c r="J7" s="275">
        <f t="shared" si="0"/>
        <v>100.29562808297858</v>
      </c>
      <c r="K7" s="87">
        <f t="shared" si="0"/>
        <v>104.68242071044787</v>
      </c>
      <c r="L7" s="280">
        <f t="shared" si="0"/>
        <v>111.26932792714518</v>
      </c>
      <c r="M7" s="280">
        <f t="shared" si="0"/>
        <v>111.00137372568868</v>
      </c>
      <c r="N7" s="280">
        <f t="shared" si="0"/>
        <v>104.15825332516968</v>
      </c>
      <c r="O7" s="275">
        <f t="shared" si="0"/>
        <v>105.58314051654057</v>
      </c>
      <c r="P7" s="87">
        <f t="shared" si="0"/>
        <v>107.92949454506686</v>
      </c>
      <c r="Q7" s="280">
        <f t="shared" si="0"/>
        <v>106.03646021972715</v>
      </c>
      <c r="R7" s="280">
        <f>R6/Q6*100</f>
        <v>101.45115046629336</v>
      </c>
      <c r="S7" s="280">
        <f>S6/R6*100</f>
        <v>103.5606794878335</v>
      </c>
      <c r="T7" s="280">
        <f>T6/S6*100</f>
        <v>101.77626717895669</v>
      </c>
      <c r="U7" s="168">
        <f>U6/T6*100</f>
        <v>89.9688310682619</v>
      </c>
      <c r="V7" s="400"/>
      <c r="W7" s="402"/>
    </row>
    <row r="8" spans="1:23" ht="21" customHeight="1">
      <c r="A8" s="262">
        <v>1</v>
      </c>
      <c r="B8" s="258" t="s">
        <v>283</v>
      </c>
      <c r="C8" s="274">
        <v>18702</v>
      </c>
      <c r="D8" s="281">
        <v>22737</v>
      </c>
      <c r="E8" s="259">
        <v>23382</v>
      </c>
      <c r="F8" s="260">
        <v>23699</v>
      </c>
      <c r="G8" s="281">
        <v>27064</v>
      </c>
      <c r="H8" s="281">
        <v>29057</v>
      </c>
      <c r="I8" s="281">
        <v>33575</v>
      </c>
      <c r="J8" s="274">
        <v>32274</v>
      </c>
      <c r="K8" s="288">
        <v>33251</v>
      </c>
      <c r="L8" s="298">
        <v>36476</v>
      </c>
      <c r="M8" s="299">
        <v>39923</v>
      </c>
      <c r="N8" s="299">
        <v>41209</v>
      </c>
      <c r="O8" s="290">
        <v>42398</v>
      </c>
      <c r="P8" s="261">
        <v>44697</v>
      </c>
      <c r="Q8" s="299">
        <v>50026</v>
      </c>
      <c r="R8" s="331">
        <v>51118</v>
      </c>
      <c r="S8" s="375">
        <v>51900</v>
      </c>
      <c r="T8" s="368">
        <v>51563</v>
      </c>
      <c r="U8" s="169">
        <f>'総括表'!FP2</f>
        <v>42513</v>
      </c>
      <c r="V8" s="173">
        <f>U8/$U$6</f>
        <v>0.4573995373608048</v>
      </c>
      <c r="W8" s="176">
        <f>U8/T8</f>
        <v>0.8244865504334503</v>
      </c>
    </row>
    <row r="9" spans="1:23" ht="21" customHeight="1">
      <c r="A9" s="83">
        <v>2</v>
      </c>
      <c r="B9" s="91" t="s">
        <v>285</v>
      </c>
      <c r="C9" s="29">
        <v>2249</v>
      </c>
      <c r="D9" s="282">
        <v>2710</v>
      </c>
      <c r="E9" s="88">
        <v>3183</v>
      </c>
      <c r="F9" s="28">
        <v>3527</v>
      </c>
      <c r="G9" s="282">
        <v>3750</v>
      </c>
      <c r="H9" s="282">
        <v>3749</v>
      </c>
      <c r="I9" s="282">
        <v>4260</v>
      </c>
      <c r="J9" s="29">
        <v>4292</v>
      </c>
      <c r="K9" s="28">
        <v>4502</v>
      </c>
      <c r="L9" s="282">
        <v>5753</v>
      </c>
      <c r="M9" s="300">
        <v>6885</v>
      </c>
      <c r="N9" s="300">
        <v>7768</v>
      </c>
      <c r="O9" s="291">
        <v>8928</v>
      </c>
      <c r="P9" s="30">
        <v>9755</v>
      </c>
      <c r="Q9" s="300">
        <v>10688</v>
      </c>
      <c r="R9" s="291">
        <v>11408</v>
      </c>
      <c r="S9" s="300">
        <v>12669</v>
      </c>
      <c r="T9" s="369">
        <v>13707</v>
      </c>
      <c r="U9" s="170">
        <f>'総括表'!O2</f>
        <v>13655</v>
      </c>
      <c r="V9" s="174">
        <f>U9/$U$6</f>
        <v>0.14691484211092581</v>
      </c>
      <c r="W9" s="177">
        <f aca="true" t="shared" si="1" ref="W9:W17">U9/T9</f>
        <v>0.9962063179397388</v>
      </c>
    </row>
    <row r="10" spans="1:23" ht="21" customHeight="1">
      <c r="A10" s="263">
        <v>3</v>
      </c>
      <c r="B10" s="264" t="s">
        <v>284</v>
      </c>
      <c r="C10" s="267">
        <v>3716</v>
      </c>
      <c r="D10" s="283">
        <v>3447</v>
      </c>
      <c r="E10" s="265">
        <v>3772</v>
      </c>
      <c r="F10" s="266">
        <v>4235</v>
      </c>
      <c r="G10" s="283">
        <v>3816</v>
      </c>
      <c r="H10" s="283">
        <v>4164</v>
      </c>
      <c r="I10" s="283">
        <v>4743</v>
      </c>
      <c r="J10" s="267">
        <v>5441</v>
      </c>
      <c r="K10" s="266">
        <v>6209</v>
      </c>
      <c r="L10" s="283">
        <v>7542</v>
      </c>
      <c r="M10" s="301">
        <v>8968</v>
      </c>
      <c r="N10" s="301">
        <v>9617</v>
      </c>
      <c r="O10" s="292">
        <v>10771</v>
      </c>
      <c r="P10" s="261">
        <v>13373</v>
      </c>
      <c r="Q10" s="299">
        <v>11452</v>
      </c>
      <c r="R10" s="290">
        <v>11063</v>
      </c>
      <c r="S10" s="301">
        <v>11850</v>
      </c>
      <c r="T10" s="370">
        <v>12563</v>
      </c>
      <c r="U10" s="170">
        <f>'総括表'!AH2</f>
        <v>12205</v>
      </c>
      <c r="V10" s="174">
        <f aca="true" t="shared" si="2" ref="V10:V17">U10/$U$6</f>
        <v>0.13131421808596483</v>
      </c>
      <c r="W10" s="177">
        <f t="shared" si="1"/>
        <v>0.9715036217463981</v>
      </c>
    </row>
    <row r="11" spans="1:23" ht="21" customHeight="1">
      <c r="A11" s="356">
        <v>4</v>
      </c>
      <c r="B11" s="357" t="s">
        <v>286</v>
      </c>
      <c r="C11" s="358">
        <v>8345</v>
      </c>
      <c r="D11" s="359">
        <v>8229</v>
      </c>
      <c r="E11" s="360">
        <v>7846</v>
      </c>
      <c r="F11" s="361">
        <v>7575</v>
      </c>
      <c r="G11" s="359">
        <v>7721</v>
      </c>
      <c r="H11" s="359">
        <v>7519</v>
      </c>
      <c r="I11" s="359">
        <v>7107</v>
      </c>
      <c r="J11" s="358">
        <v>6918</v>
      </c>
      <c r="K11" s="361">
        <v>6864</v>
      </c>
      <c r="L11" s="359">
        <v>6852</v>
      </c>
      <c r="M11" s="362">
        <v>6962</v>
      </c>
      <c r="N11" s="362">
        <v>6990</v>
      </c>
      <c r="O11" s="363">
        <v>6881</v>
      </c>
      <c r="P11" s="364">
        <v>6759</v>
      </c>
      <c r="Q11" s="362">
        <v>6695</v>
      </c>
      <c r="R11" s="363">
        <v>6570</v>
      </c>
      <c r="S11" s="362">
        <v>6467</v>
      </c>
      <c r="T11" s="371">
        <v>6403</v>
      </c>
      <c r="U11" s="170">
        <f>'総括表'!X2</f>
        <v>6233</v>
      </c>
      <c r="V11" s="174">
        <f>U11/$U$6</f>
        <v>0.0670611652052289</v>
      </c>
      <c r="W11" s="177">
        <f>U11/T11</f>
        <v>0.9734499453381228</v>
      </c>
    </row>
    <row r="12" spans="1:23" ht="21" customHeight="1">
      <c r="A12" s="263">
        <v>5</v>
      </c>
      <c r="B12" s="264" t="s">
        <v>287</v>
      </c>
      <c r="C12" s="267">
        <v>2583</v>
      </c>
      <c r="D12" s="283">
        <v>2749</v>
      </c>
      <c r="E12" s="265">
        <v>3201</v>
      </c>
      <c r="F12" s="266">
        <v>3140</v>
      </c>
      <c r="G12" s="283">
        <v>3351</v>
      </c>
      <c r="H12" s="283">
        <v>3538</v>
      </c>
      <c r="I12" s="283">
        <v>3773</v>
      </c>
      <c r="J12" s="267">
        <v>3946</v>
      </c>
      <c r="K12" s="266">
        <v>4230</v>
      </c>
      <c r="L12" s="283">
        <v>4749</v>
      </c>
      <c r="M12" s="301">
        <v>5203</v>
      </c>
      <c r="N12" s="301">
        <v>5397</v>
      </c>
      <c r="O12" s="292">
        <v>5698</v>
      </c>
      <c r="P12" s="268">
        <v>6083</v>
      </c>
      <c r="Q12" s="301">
        <v>6531</v>
      </c>
      <c r="R12" s="292">
        <v>6437</v>
      </c>
      <c r="S12" s="301">
        <v>6624</v>
      </c>
      <c r="T12" s="370">
        <v>6564</v>
      </c>
      <c r="U12" s="170">
        <f>'総括表'!FV2</f>
        <v>6132</v>
      </c>
      <c r="V12" s="174">
        <f>U12/$U$6</f>
        <v>0.06597450104900748</v>
      </c>
      <c r="W12" s="177">
        <f t="shared" si="1"/>
        <v>0.9341864716636198</v>
      </c>
    </row>
    <row r="13" spans="1:23" ht="21" customHeight="1">
      <c r="A13" s="83">
        <v>6</v>
      </c>
      <c r="B13" s="91" t="s">
        <v>288</v>
      </c>
      <c r="C13" s="29">
        <v>366</v>
      </c>
      <c r="D13" s="282">
        <v>507</v>
      </c>
      <c r="E13" s="88">
        <v>342</v>
      </c>
      <c r="F13" s="28">
        <v>357</v>
      </c>
      <c r="G13" s="282">
        <v>438</v>
      </c>
      <c r="H13" s="282">
        <v>512</v>
      </c>
      <c r="I13" s="282">
        <v>623</v>
      </c>
      <c r="J13" s="29">
        <v>865</v>
      </c>
      <c r="K13" s="28">
        <v>1479</v>
      </c>
      <c r="L13" s="282">
        <v>1517</v>
      </c>
      <c r="M13" s="300">
        <v>1626</v>
      </c>
      <c r="N13" s="300">
        <v>1665</v>
      </c>
      <c r="O13" s="291">
        <v>1855</v>
      </c>
      <c r="P13" s="30">
        <v>2026</v>
      </c>
      <c r="Q13" s="300">
        <v>2165</v>
      </c>
      <c r="R13" s="291">
        <v>2214</v>
      </c>
      <c r="S13" s="300">
        <v>2429</v>
      </c>
      <c r="T13" s="369">
        <v>2612</v>
      </c>
      <c r="U13" s="170">
        <f>'総括表'!S2</f>
        <v>2590</v>
      </c>
      <c r="V13" s="174">
        <f t="shared" si="2"/>
        <v>0.02786594222389585</v>
      </c>
      <c r="W13" s="177">
        <f t="shared" si="1"/>
        <v>0.9915773353751914</v>
      </c>
    </row>
    <row r="14" spans="1:23" ht="21" customHeight="1">
      <c r="A14" s="263">
        <v>7</v>
      </c>
      <c r="B14" s="264" t="s">
        <v>289</v>
      </c>
      <c r="C14" s="267">
        <v>268</v>
      </c>
      <c r="D14" s="283">
        <v>310</v>
      </c>
      <c r="E14" s="265">
        <v>351</v>
      </c>
      <c r="F14" s="266">
        <v>389</v>
      </c>
      <c r="G14" s="283">
        <v>455</v>
      </c>
      <c r="H14" s="283">
        <v>515</v>
      </c>
      <c r="I14" s="283">
        <v>545</v>
      </c>
      <c r="J14" s="267">
        <v>652</v>
      </c>
      <c r="K14" s="266">
        <v>748</v>
      </c>
      <c r="L14" s="283">
        <v>901</v>
      </c>
      <c r="M14" s="301">
        <v>1041</v>
      </c>
      <c r="N14" s="301">
        <v>1059</v>
      </c>
      <c r="O14" s="292">
        <v>1226</v>
      </c>
      <c r="P14" s="268">
        <v>1319</v>
      </c>
      <c r="Q14" s="301">
        <v>1544</v>
      </c>
      <c r="R14" s="292">
        <v>1770</v>
      </c>
      <c r="S14" s="301">
        <v>1940</v>
      </c>
      <c r="T14" s="370">
        <v>2075</v>
      </c>
      <c r="U14" s="170">
        <f>'総括表'!AO2</f>
        <v>2049</v>
      </c>
      <c r="V14" s="174">
        <f t="shared" si="2"/>
        <v>0.022045295604927646</v>
      </c>
      <c r="W14" s="177">
        <f t="shared" si="1"/>
        <v>0.9874698795180723</v>
      </c>
    </row>
    <row r="15" spans="1:23" ht="21" customHeight="1">
      <c r="A15" s="83">
        <v>8</v>
      </c>
      <c r="B15" s="91" t="s">
        <v>290</v>
      </c>
      <c r="C15" s="29">
        <v>693</v>
      </c>
      <c r="D15" s="282">
        <v>551</v>
      </c>
      <c r="E15" s="88">
        <v>554</v>
      </c>
      <c r="F15" s="28">
        <v>536</v>
      </c>
      <c r="G15" s="282">
        <v>522</v>
      </c>
      <c r="H15" s="282">
        <v>465</v>
      </c>
      <c r="I15" s="282">
        <v>560</v>
      </c>
      <c r="J15" s="29">
        <v>802</v>
      </c>
      <c r="K15" s="28">
        <v>644</v>
      </c>
      <c r="L15" s="282">
        <v>716</v>
      </c>
      <c r="M15" s="302">
        <v>768</v>
      </c>
      <c r="N15" s="302">
        <v>734</v>
      </c>
      <c r="O15" s="293">
        <v>726</v>
      </c>
      <c r="P15" s="31">
        <v>877</v>
      </c>
      <c r="Q15" s="302">
        <v>937</v>
      </c>
      <c r="R15" s="332">
        <v>1031</v>
      </c>
      <c r="S15" s="376">
        <v>1157</v>
      </c>
      <c r="T15" s="372">
        <v>1242</v>
      </c>
      <c r="U15" s="171">
        <f>'総括表'!AM2</f>
        <v>1185</v>
      </c>
      <c r="V15" s="174">
        <f t="shared" si="2"/>
        <v>0.01274947549626123</v>
      </c>
      <c r="W15" s="177">
        <f t="shared" si="1"/>
        <v>0.9541062801932367</v>
      </c>
    </row>
    <row r="16" spans="1:23" ht="21" customHeight="1">
      <c r="A16" s="263">
        <v>9</v>
      </c>
      <c r="B16" s="264" t="s">
        <v>291</v>
      </c>
      <c r="C16" s="267">
        <v>650</v>
      </c>
      <c r="D16" s="283">
        <v>674</v>
      </c>
      <c r="E16" s="265">
        <v>704</v>
      </c>
      <c r="F16" s="266">
        <v>691</v>
      </c>
      <c r="G16" s="283">
        <v>731</v>
      </c>
      <c r="H16" s="283">
        <v>726</v>
      </c>
      <c r="I16" s="283">
        <v>744</v>
      </c>
      <c r="J16" s="267">
        <v>763</v>
      </c>
      <c r="K16" s="266">
        <v>737</v>
      </c>
      <c r="L16" s="283">
        <v>694</v>
      </c>
      <c r="M16" s="303">
        <v>727</v>
      </c>
      <c r="N16" s="303">
        <v>760</v>
      </c>
      <c r="O16" s="294">
        <v>789</v>
      </c>
      <c r="P16" s="269">
        <v>795</v>
      </c>
      <c r="Q16" s="303">
        <v>787</v>
      </c>
      <c r="R16" s="333">
        <v>831</v>
      </c>
      <c r="S16" s="377">
        <v>826</v>
      </c>
      <c r="T16" s="373">
        <v>827</v>
      </c>
      <c r="U16" s="171">
        <f>'総括表'!FJ2</f>
        <v>839</v>
      </c>
      <c r="V16" s="174">
        <f t="shared" si="2"/>
        <v>0.009026843832373985</v>
      </c>
      <c r="W16" s="177">
        <f t="shared" si="1"/>
        <v>1.014510278113664</v>
      </c>
    </row>
    <row r="17" spans="1:23" ht="21" customHeight="1" thickBot="1">
      <c r="A17" s="355">
        <v>10</v>
      </c>
      <c r="B17" s="92" t="s">
        <v>234</v>
      </c>
      <c r="C17" s="85">
        <v>245</v>
      </c>
      <c r="D17" s="284">
        <v>275</v>
      </c>
      <c r="E17" s="276">
        <v>237</v>
      </c>
      <c r="F17" s="286">
        <v>228</v>
      </c>
      <c r="G17" s="284">
        <v>217</v>
      </c>
      <c r="H17" s="284">
        <v>260</v>
      </c>
      <c r="I17" s="284">
        <v>319</v>
      </c>
      <c r="J17" s="85">
        <v>306</v>
      </c>
      <c r="K17" s="84">
        <v>291</v>
      </c>
      <c r="L17" s="304">
        <v>333</v>
      </c>
      <c r="M17" s="305">
        <v>371</v>
      </c>
      <c r="N17" s="305">
        <v>358</v>
      </c>
      <c r="O17" s="295">
        <v>407</v>
      </c>
      <c r="P17" s="86">
        <v>420</v>
      </c>
      <c r="Q17" s="305">
        <v>446</v>
      </c>
      <c r="R17" s="334">
        <v>427</v>
      </c>
      <c r="S17" s="378">
        <v>427</v>
      </c>
      <c r="T17" s="374">
        <v>401</v>
      </c>
      <c r="U17" s="172">
        <f>'総括表'!FN2</f>
        <v>349</v>
      </c>
      <c r="V17" s="175">
        <f t="shared" si="2"/>
        <v>0.003754908817042337</v>
      </c>
      <c r="W17" s="178">
        <f t="shared" si="1"/>
        <v>0.8703241895261845</v>
      </c>
    </row>
    <row r="18" spans="1:21" ht="19.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L18" s="33"/>
      <c r="N18" s="33"/>
      <c r="O18" s="33"/>
      <c r="P18" s="33"/>
      <c r="Q18" s="33"/>
      <c r="R18" s="33"/>
      <c r="S18" s="33"/>
      <c r="T18" s="33"/>
      <c r="U18" s="33"/>
    </row>
    <row r="19" ht="13.5">
      <c r="C19" s="32"/>
    </row>
    <row r="20" ht="13.5">
      <c r="C20" s="32"/>
    </row>
    <row r="21" ht="13.5">
      <c r="C21" s="32"/>
    </row>
    <row r="22" ht="13.5">
      <c r="C22" s="32"/>
    </row>
    <row r="23" ht="13.5">
      <c r="C23" s="32"/>
    </row>
    <row r="24" ht="13.5">
      <c r="C24" s="32"/>
    </row>
    <row r="25" ht="13.5">
      <c r="C25" s="32"/>
    </row>
    <row r="26" ht="13.5">
      <c r="C26" s="32"/>
    </row>
    <row r="27" ht="13.5">
      <c r="C27" s="32"/>
    </row>
    <row r="28" ht="13.5">
      <c r="C28" s="32"/>
    </row>
    <row r="29" ht="13.5">
      <c r="C29" s="32"/>
    </row>
    <row r="30" ht="13.5">
      <c r="C30" s="32"/>
    </row>
    <row r="31" ht="13.5">
      <c r="C31" s="32"/>
    </row>
    <row r="32" ht="13.5">
      <c r="C32" s="32"/>
    </row>
    <row r="33" ht="13.5">
      <c r="C33" s="32"/>
    </row>
    <row r="34" ht="13.5">
      <c r="C34" s="32"/>
    </row>
    <row r="35" ht="13.5">
      <c r="C35" s="32"/>
    </row>
    <row r="36" ht="13.5">
      <c r="C36" s="32"/>
    </row>
    <row r="37" ht="13.5">
      <c r="C37" s="32"/>
    </row>
    <row r="38" ht="13.5">
      <c r="C38" s="32"/>
    </row>
    <row r="39" ht="13.5">
      <c r="C39" s="32"/>
    </row>
    <row r="40" ht="13.5">
      <c r="C40" s="32"/>
    </row>
    <row r="41" ht="13.5">
      <c r="C41" s="32"/>
    </row>
    <row r="42" ht="13.5">
      <c r="C42" s="32"/>
    </row>
    <row r="43" ht="13.5">
      <c r="C43" s="32"/>
    </row>
    <row r="44" ht="13.5">
      <c r="C44" s="32"/>
    </row>
    <row r="45" ht="13.5">
      <c r="C45" s="32"/>
    </row>
    <row r="46" ht="13.5">
      <c r="C46" s="32"/>
    </row>
    <row r="47" ht="13.5">
      <c r="C47" s="32"/>
    </row>
    <row r="48" ht="13.5">
      <c r="C48" s="32"/>
    </row>
    <row r="49" ht="13.5">
      <c r="C49" s="32"/>
    </row>
    <row r="50" ht="13.5">
      <c r="C50" s="32"/>
    </row>
    <row r="51" ht="13.5">
      <c r="C51" s="32"/>
    </row>
    <row r="52" ht="13.5">
      <c r="C52" s="32"/>
    </row>
    <row r="53" ht="13.5">
      <c r="C53" s="32"/>
    </row>
    <row r="54" ht="13.5">
      <c r="C54" s="32"/>
    </row>
    <row r="55" ht="13.5">
      <c r="C55" s="32"/>
    </row>
    <row r="56" ht="13.5">
      <c r="C56" s="32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  <row r="65" ht="13.5">
      <c r="C65" s="32"/>
    </row>
    <row r="66" ht="13.5">
      <c r="C66" s="32"/>
    </row>
    <row r="67" ht="13.5">
      <c r="C67" s="32"/>
    </row>
    <row r="68" ht="13.5">
      <c r="C68" s="32"/>
    </row>
    <row r="69" ht="13.5">
      <c r="C69" s="32"/>
    </row>
    <row r="70" ht="13.5">
      <c r="C70" s="32"/>
    </row>
    <row r="71" ht="13.5">
      <c r="C71" s="32"/>
    </row>
    <row r="72" ht="13.5">
      <c r="C72" s="32"/>
    </row>
    <row r="73" ht="13.5">
      <c r="C73" s="32"/>
    </row>
    <row r="74" ht="13.5">
      <c r="C74" s="32"/>
    </row>
    <row r="75" ht="13.5">
      <c r="C75" s="32"/>
    </row>
    <row r="76" ht="13.5">
      <c r="C76" s="32"/>
    </row>
    <row r="77" ht="13.5">
      <c r="C77" s="32"/>
    </row>
    <row r="78" ht="13.5">
      <c r="C78" s="32"/>
    </row>
    <row r="79" ht="13.5">
      <c r="C79" s="32"/>
    </row>
    <row r="80" ht="13.5">
      <c r="C80" s="32"/>
    </row>
    <row r="81" ht="13.5">
      <c r="C81" s="32"/>
    </row>
    <row r="82" ht="13.5">
      <c r="C82" s="32"/>
    </row>
    <row r="83" ht="13.5">
      <c r="C83" s="32"/>
    </row>
    <row r="84" ht="13.5">
      <c r="C84" s="32"/>
    </row>
    <row r="85" ht="13.5">
      <c r="C85" s="32"/>
    </row>
    <row r="86" ht="13.5">
      <c r="C86" s="32"/>
    </row>
    <row r="87" ht="13.5">
      <c r="C87" s="32"/>
    </row>
    <row r="88" ht="13.5">
      <c r="C88" s="32"/>
    </row>
    <row r="89" ht="13.5">
      <c r="C89" s="32"/>
    </row>
    <row r="90" ht="13.5">
      <c r="C90" s="32"/>
    </row>
    <row r="91" ht="13.5">
      <c r="C91" s="32"/>
    </row>
    <row r="92" ht="13.5">
      <c r="C92" s="32"/>
    </row>
    <row r="93" ht="13.5">
      <c r="C93" s="32"/>
    </row>
    <row r="94" ht="13.5">
      <c r="C94" s="32"/>
    </row>
    <row r="95" ht="13.5">
      <c r="C95" s="32"/>
    </row>
    <row r="96" ht="13.5">
      <c r="C96" s="32"/>
    </row>
    <row r="97" ht="13.5">
      <c r="C97" s="32"/>
    </row>
    <row r="98" ht="13.5">
      <c r="C98" s="32"/>
    </row>
    <row r="99" ht="13.5">
      <c r="C99" s="32"/>
    </row>
    <row r="100" ht="13.5">
      <c r="C100" s="32"/>
    </row>
    <row r="101" ht="13.5">
      <c r="C101" s="32"/>
    </row>
    <row r="102" ht="13.5">
      <c r="C102" s="32"/>
    </row>
    <row r="103" ht="13.5">
      <c r="C103" s="32"/>
    </row>
    <row r="104" ht="13.5">
      <c r="C104" s="32"/>
    </row>
    <row r="105" ht="13.5">
      <c r="C105" s="32"/>
    </row>
    <row r="106" ht="13.5">
      <c r="C106" s="32"/>
    </row>
    <row r="107" ht="13.5">
      <c r="C107" s="32"/>
    </row>
    <row r="108" ht="13.5">
      <c r="C108" s="32"/>
    </row>
    <row r="109" ht="13.5">
      <c r="C109" s="32"/>
    </row>
    <row r="110" ht="13.5">
      <c r="C110" s="32"/>
    </row>
    <row r="111" ht="13.5">
      <c r="C111" s="32"/>
    </row>
    <row r="112" ht="13.5">
      <c r="C112" s="32"/>
    </row>
    <row r="113" ht="13.5">
      <c r="C113" s="32"/>
    </row>
    <row r="114" ht="13.5">
      <c r="C114" s="32"/>
    </row>
    <row r="115" ht="13.5">
      <c r="C115" s="32"/>
    </row>
    <row r="116" ht="13.5">
      <c r="C116" s="32"/>
    </row>
    <row r="117" ht="13.5">
      <c r="C117" s="32"/>
    </row>
    <row r="118" ht="13.5">
      <c r="C118" s="32"/>
    </row>
    <row r="119" ht="13.5">
      <c r="C119" s="32"/>
    </row>
    <row r="120" ht="13.5">
      <c r="C120" s="32"/>
    </row>
    <row r="121" ht="13.5">
      <c r="C121" s="32"/>
    </row>
    <row r="122" ht="13.5">
      <c r="C122" s="32"/>
    </row>
    <row r="123" ht="13.5">
      <c r="C123" s="32"/>
    </row>
    <row r="124" ht="13.5">
      <c r="C124" s="32"/>
    </row>
    <row r="125" ht="13.5">
      <c r="C125" s="32"/>
    </row>
    <row r="126" ht="13.5">
      <c r="C126" s="32"/>
    </row>
    <row r="127" ht="13.5">
      <c r="C127" s="32"/>
    </row>
    <row r="128" ht="13.5">
      <c r="C128" s="32"/>
    </row>
    <row r="129" ht="13.5">
      <c r="C129" s="32"/>
    </row>
    <row r="130" ht="13.5">
      <c r="C130" s="32"/>
    </row>
    <row r="131" ht="13.5">
      <c r="C131" s="32"/>
    </row>
    <row r="132" ht="13.5">
      <c r="C132" s="32"/>
    </row>
    <row r="133" ht="13.5">
      <c r="C133" s="32"/>
    </row>
    <row r="134" ht="13.5">
      <c r="C134" s="32"/>
    </row>
    <row r="135" ht="13.5">
      <c r="C135" s="32"/>
    </row>
    <row r="136" ht="13.5">
      <c r="C136" s="32"/>
    </row>
    <row r="137" ht="13.5">
      <c r="C137" s="32"/>
    </row>
    <row r="138" ht="13.5">
      <c r="C138" s="32"/>
    </row>
    <row r="139" ht="13.5">
      <c r="C139" s="32"/>
    </row>
    <row r="140" ht="13.5">
      <c r="C140" s="32"/>
    </row>
    <row r="141" ht="13.5">
      <c r="C141" s="32"/>
    </row>
    <row r="142" ht="13.5">
      <c r="C142" s="32"/>
    </row>
    <row r="143" ht="13.5">
      <c r="C143" s="32"/>
    </row>
    <row r="144" ht="13.5">
      <c r="C144" s="32"/>
    </row>
    <row r="145" ht="13.5">
      <c r="C145" s="32"/>
    </row>
    <row r="146" ht="13.5">
      <c r="C146" s="32"/>
    </row>
    <row r="147" ht="13.5">
      <c r="C147" s="32"/>
    </row>
    <row r="148" ht="13.5">
      <c r="C148" s="32"/>
    </row>
    <row r="149" ht="13.5">
      <c r="C149" s="32"/>
    </row>
    <row r="150" ht="13.5">
      <c r="C150" s="32"/>
    </row>
    <row r="151" ht="13.5">
      <c r="C151" s="32"/>
    </row>
    <row r="152" ht="13.5">
      <c r="C152" s="32"/>
    </row>
    <row r="153" ht="13.5">
      <c r="C153" s="32"/>
    </row>
    <row r="154" ht="13.5">
      <c r="C154" s="32"/>
    </row>
    <row r="155" ht="13.5">
      <c r="C155" s="32"/>
    </row>
    <row r="156" ht="13.5">
      <c r="C156" s="32"/>
    </row>
    <row r="157" ht="13.5">
      <c r="C157" s="32"/>
    </row>
    <row r="158" ht="13.5">
      <c r="C158" s="32"/>
    </row>
    <row r="159" ht="13.5">
      <c r="C159" s="32"/>
    </row>
    <row r="160" ht="13.5">
      <c r="C160" s="32"/>
    </row>
    <row r="161" ht="13.5">
      <c r="C161" s="32"/>
    </row>
    <row r="162" ht="13.5">
      <c r="C162" s="32"/>
    </row>
    <row r="163" ht="13.5">
      <c r="C163" s="32"/>
    </row>
    <row r="164" ht="13.5">
      <c r="C164" s="32"/>
    </row>
    <row r="165" ht="13.5">
      <c r="C165" s="32"/>
    </row>
    <row r="166" ht="13.5">
      <c r="C166" s="32"/>
    </row>
    <row r="167" ht="13.5">
      <c r="C167" s="32"/>
    </row>
    <row r="168" ht="13.5">
      <c r="C168" s="32"/>
    </row>
    <row r="169" ht="13.5">
      <c r="C169" s="32"/>
    </row>
    <row r="170" ht="13.5">
      <c r="C170" s="32"/>
    </row>
    <row r="171" ht="13.5">
      <c r="C171" s="32"/>
    </row>
    <row r="172" ht="13.5">
      <c r="C172" s="32"/>
    </row>
    <row r="173" ht="13.5">
      <c r="C173" s="32"/>
    </row>
    <row r="174" ht="13.5">
      <c r="C174" s="32"/>
    </row>
    <row r="175" ht="13.5">
      <c r="C175" s="32"/>
    </row>
    <row r="176" ht="13.5">
      <c r="C176" s="32"/>
    </row>
    <row r="177" ht="13.5">
      <c r="C177" s="32"/>
    </row>
    <row r="178" ht="13.5">
      <c r="C178" s="32"/>
    </row>
    <row r="179" ht="13.5">
      <c r="C179" s="32"/>
    </row>
    <row r="180" ht="13.5">
      <c r="C180" s="32"/>
    </row>
    <row r="181" ht="13.5">
      <c r="C181" s="32"/>
    </row>
    <row r="182" ht="13.5">
      <c r="C182" s="32"/>
    </row>
    <row r="183" ht="13.5">
      <c r="C183" s="32"/>
    </row>
    <row r="184" ht="13.5">
      <c r="C184" s="32"/>
    </row>
    <row r="185" ht="13.5">
      <c r="C185" s="32"/>
    </row>
    <row r="186" ht="13.5">
      <c r="C186" s="32"/>
    </row>
    <row r="187" ht="13.5">
      <c r="C187" s="32"/>
    </row>
    <row r="188" ht="13.5">
      <c r="C188" s="32"/>
    </row>
    <row r="189" ht="13.5">
      <c r="C189" s="32"/>
    </row>
    <row r="190" ht="13.5">
      <c r="C190" s="32"/>
    </row>
    <row r="191" ht="13.5">
      <c r="C191" s="32"/>
    </row>
    <row r="192" ht="13.5">
      <c r="C192" s="32"/>
    </row>
    <row r="193" ht="13.5">
      <c r="C193" s="32"/>
    </row>
    <row r="194" ht="13.5">
      <c r="C194" s="32"/>
    </row>
    <row r="195" ht="13.5">
      <c r="C195" s="32"/>
    </row>
    <row r="196" ht="13.5">
      <c r="C196" s="32"/>
    </row>
    <row r="197" ht="13.5">
      <c r="C197" s="32"/>
    </row>
    <row r="198" ht="13.5">
      <c r="C198" s="32"/>
    </row>
    <row r="199" ht="13.5">
      <c r="C199" s="32"/>
    </row>
    <row r="200" ht="13.5">
      <c r="C200" s="32"/>
    </row>
    <row r="201" ht="13.5">
      <c r="C201" s="32"/>
    </row>
    <row r="202" ht="13.5">
      <c r="C202" s="32"/>
    </row>
    <row r="203" ht="13.5">
      <c r="C203" s="32"/>
    </row>
    <row r="204" ht="13.5">
      <c r="C204" s="32"/>
    </row>
    <row r="205" ht="13.5">
      <c r="C205" s="32"/>
    </row>
    <row r="206" ht="13.5">
      <c r="C206" s="32"/>
    </row>
    <row r="207" ht="13.5">
      <c r="C207" s="32"/>
    </row>
    <row r="208" ht="13.5">
      <c r="C208" s="32"/>
    </row>
    <row r="209" ht="13.5">
      <c r="C209" s="32"/>
    </row>
    <row r="210" ht="13.5">
      <c r="C210" s="32"/>
    </row>
    <row r="211" ht="13.5">
      <c r="C211" s="32"/>
    </row>
    <row r="212" ht="13.5">
      <c r="C212" s="32"/>
    </row>
    <row r="213" ht="13.5">
      <c r="C213" s="32"/>
    </row>
    <row r="214" ht="13.5">
      <c r="C214" s="32"/>
    </row>
    <row r="215" ht="13.5">
      <c r="C215" s="32"/>
    </row>
    <row r="216" ht="13.5">
      <c r="C216" s="32"/>
    </row>
    <row r="217" ht="13.5">
      <c r="C217" s="32"/>
    </row>
    <row r="218" ht="13.5">
      <c r="C218" s="32"/>
    </row>
    <row r="219" ht="13.5">
      <c r="C219" s="32"/>
    </row>
    <row r="220" ht="13.5">
      <c r="C220" s="32"/>
    </row>
    <row r="221" ht="13.5">
      <c r="C221" s="32"/>
    </row>
    <row r="222" ht="13.5">
      <c r="C222" s="32"/>
    </row>
    <row r="223" ht="13.5">
      <c r="C223" s="32"/>
    </row>
    <row r="224" ht="13.5">
      <c r="C224" s="32"/>
    </row>
    <row r="225" ht="13.5">
      <c r="C225" s="32"/>
    </row>
    <row r="226" ht="13.5">
      <c r="C226" s="32"/>
    </row>
    <row r="227" ht="13.5">
      <c r="C227" s="32"/>
    </row>
    <row r="228" ht="13.5">
      <c r="C228" s="32"/>
    </row>
    <row r="229" ht="13.5">
      <c r="C229" s="32"/>
    </row>
    <row r="230" ht="13.5">
      <c r="C230" s="32"/>
    </row>
    <row r="231" ht="13.5">
      <c r="C231" s="32"/>
    </row>
    <row r="232" ht="13.5">
      <c r="C232" s="32"/>
    </row>
    <row r="233" ht="13.5">
      <c r="C233" s="32"/>
    </row>
    <row r="234" ht="13.5">
      <c r="C234" s="32"/>
    </row>
    <row r="235" ht="13.5">
      <c r="C235" s="32"/>
    </row>
    <row r="236" ht="13.5">
      <c r="C236" s="32"/>
    </row>
    <row r="237" ht="13.5">
      <c r="C237" s="32"/>
    </row>
    <row r="238" ht="13.5">
      <c r="C238" s="32"/>
    </row>
    <row r="239" ht="13.5">
      <c r="C239" s="32"/>
    </row>
    <row r="240" ht="13.5">
      <c r="C240" s="32"/>
    </row>
    <row r="241" ht="13.5">
      <c r="C241" s="32"/>
    </row>
    <row r="242" ht="13.5">
      <c r="C242" s="32"/>
    </row>
    <row r="243" ht="13.5">
      <c r="C243" s="32"/>
    </row>
    <row r="244" ht="13.5">
      <c r="C244" s="32"/>
    </row>
    <row r="245" ht="13.5">
      <c r="C245" s="32"/>
    </row>
    <row r="246" ht="13.5">
      <c r="C246" s="32"/>
    </row>
    <row r="247" ht="13.5">
      <c r="C247" s="32"/>
    </row>
    <row r="248" ht="13.5">
      <c r="C248" s="32"/>
    </row>
    <row r="249" ht="13.5">
      <c r="C249" s="32"/>
    </row>
    <row r="250" ht="13.5">
      <c r="C250" s="32"/>
    </row>
    <row r="251" ht="13.5">
      <c r="C251" s="32"/>
    </row>
    <row r="252" ht="13.5">
      <c r="C252" s="32"/>
    </row>
    <row r="253" ht="13.5">
      <c r="C253" s="32"/>
    </row>
    <row r="254" ht="13.5">
      <c r="C254" s="32"/>
    </row>
    <row r="255" ht="13.5">
      <c r="C255" s="32"/>
    </row>
    <row r="256" ht="13.5">
      <c r="C256" s="32"/>
    </row>
    <row r="257" ht="13.5">
      <c r="C257" s="32"/>
    </row>
    <row r="258" ht="13.5">
      <c r="C258" s="32"/>
    </row>
    <row r="259" ht="13.5">
      <c r="C259" s="32"/>
    </row>
    <row r="260" ht="13.5">
      <c r="C260" s="32"/>
    </row>
    <row r="261" ht="13.5">
      <c r="C261" s="32"/>
    </row>
    <row r="262" ht="13.5">
      <c r="C262" s="32"/>
    </row>
    <row r="263" ht="13.5">
      <c r="C263" s="32"/>
    </row>
    <row r="264" ht="13.5">
      <c r="C264" s="32"/>
    </row>
    <row r="265" ht="13.5">
      <c r="C265" s="32"/>
    </row>
    <row r="266" ht="13.5">
      <c r="C266" s="32"/>
    </row>
    <row r="267" ht="13.5">
      <c r="C267" s="32"/>
    </row>
    <row r="268" ht="13.5">
      <c r="C268" s="32"/>
    </row>
    <row r="269" ht="13.5">
      <c r="C269" s="32"/>
    </row>
    <row r="270" ht="13.5">
      <c r="C270" s="32"/>
    </row>
    <row r="271" ht="13.5">
      <c r="C271" s="32"/>
    </row>
    <row r="272" ht="13.5">
      <c r="C272" s="32"/>
    </row>
    <row r="273" ht="13.5">
      <c r="C273" s="32"/>
    </row>
    <row r="274" ht="13.5">
      <c r="C274" s="32"/>
    </row>
    <row r="275" ht="13.5">
      <c r="C275" s="32"/>
    </row>
    <row r="276" ht="13.5">
      <c r="C276" s="32"/>
    </row>
    <row r="277" ht="13.5">
      <c r="C277" s="32"/>
    </row>
    <row r="278" ht="13.5">
      <c r="C278" s="32"/>
    </row>
    <row r="279" ht="13.5">
      <c r="C279" s="32"/>
    </row>
    <row r="280" ht="13.5">
      <c r="C280" s="32"/>
    </row>
    <row r="281" ht="13.5">
      <c r="C281" s="32"/>
    </row>
    <row r="282" ht="13.5">
      <c r="C282" s="32"/>
    </row>
    <row r="283" ht="13.5">
      <c r="C283" s="32"/>
    </row>
    <row r="284" ht="13.5">
      <c r="C284" s="32"/>
    </row>
    <row r="285" ht="13.5">
      <c r="C285" s="32"/>
    </row>
    <row r="286" ht="13.5">
      <c r="C286" s="32"/>
    </row>
    <row r="287" ht="13.5">
      <c r="C287" s="32"/>
    </row>
    <row r="288" ht="13.5">
      <c r="C288" s="32"/>
    </row>
    <row r="289" ht="13.5">
      <c r="C289" s="32"/>
    </row>
    <row r="290" ht="13.5">
      <c r="C290" s="32"/>
    </row>
    <row r="291" ht="13.5">
      <c r="C291" s="32"/>
    </row>
    <row r="292" ht="13.5">
      <c r="C292" s="32"/>
    </row>
    <row r="293" ht="13.5">
      <c r="C293" s="32"/>
    </row>
    <row r="294" ht="13.5">
      <c r="C294" s="32"/>
    </row>
    <row r="295" ht="13.5">
      <c r="C295" s="32"/>
    </row>
    <row r="296" ht="13.5">
      <c r="C296" s="32"/>
    </row>
    <row r="297" ht="13.5">
      <c r="C297" s="32"/>
    </row>
    <row r="298" ht="13.5">
      <c r="C298" s="32"/>
    </row>
    <row r="299" ht="13.5">
      <c r="C299" s="32"/>
    </row>
    <row r="300" ht="13.5">
      <c r="C300" s="32"/>
    </row>
    <row r="301" ht="13.5">
      <c r="C301" s="32"/>
    </row>
    <row r="302" ht="13.5">
      <c r="C302" s="32"/>
    </row>
    <row r="303" ht="13.5">
      <c r="C303" s="32"/>
    </row>
    <row r="304" ht="13.5">
      <c r="C304" s="32"/>
    </row>
    <row r="305" ht="13.5">
      <c r="C305" s="32"/>
    </row>
    <row r="306" ht="13.5">
      <c r="C306" s="32"/>
    </row>
    <row r="307" ht="13.5">
      <c r="C307" s="32"/>
    </row>
    <row r="308" ht="13.5">
      <c r="C308" s="32"/>
    </row>
    <row r="309" ht="13.5">
      <c r="C309" s="32"/>
    </row>
    <row r="310" ht="13.5">
      <c r="C310" s="32"/>
    </row>
    <row r="311" ht="13.5">
      <c r="C311" s="32"/>
    </row>
    <row r="312" ht="13.5">
      <c r="C312" s="32"/>
    </row>
    <row r="313" ht="13.5">
      <c r="C313" s="32"/>
    </row>
    <row r="314" ht="13.5">
      <c r="C314" s="32"/>
    </row>
    <row r="315" ht="13.5">
      <c r="C315" s="32"/>
    </row>
    <row r="316" ht="13.5">
      <c r="C316" s="32"/>
    </row>
    <row r="317" ht="13.5">
      <c r="C317" s="32"/>
    </row>
    <row r="318" ht="13.5">
      <c r="C318" s="32"/>
    </row>
    <row r="319" ht="13.5">
      <c r="C319" s="32"/>
    </row>
    <row r="320" ht="13.5">
      <c r="C320" s="32"/>
    </row>
    <row r="321" ht="13.5">
      <c r="C321" s="32"/>
    </row>
    <row r="322" ht="13.5">
      <c r="C322" s="32"/>
    </row>
    <row r="323" ht="13.5">
      <c r="C323" s="32"/>
    </row>
    <row r="324" ht="13.5">
      <c r="C324" s="32"/>
    </row>
    <row r="325" ht="13.5">
      <c r="C325" s="32"/>
    </row>
    <row r="326" ht="13.5">
      <c r="C326" s="32"/>
    </row>
    <row r="327" ht="13.5">
      <c r="C327" s="32"/>
    </row>
    <row r="328" ht="13.5">
      <c r="C328" s="32"/>
    </row>
    <row r="329" ht="13.5">
      <c r="C329" s="32"/>
    </row>
    <row r="330" ht="13.5">
      <c r="C330" s="32"/>
    </row>
    <row r="331" ht="13.5">
      <c r="C331" s="32"/>
    </row>
    <row r="332" ht="13.5">
      <c r="C332" s="32"/>
    </row>
    <row r="333" ht="13.5">
      <c r="C333" s="32"/>
    </row>
    <row r="334" ht="13.5">
      <c r="C334" s="32"/>
    </row>
    <row r="335" ht="13.5">
      <c r="C335" s="32"/>
    </row>
    <row r="336" ht="13.5">
      <c r="C336" s="32"/>
    </row>
    <row r="337" ht="13.5">
      <c r="C337" s="32"/>
    </row>
    <row r="338" ht="13.5">
      <c r="C338" s="32"/>
    </row>
    <row r="339" ht="13.5">
      <c r="C339" s="32"/>
    </row>
    <row r="340" ht="13.5">
      <c r="C340" s="32"/>
    </row>
    <row r="341" ht="13.5">
      <c r="C341" s="32"/>
    </row>
    <row r="342" ht="13.5">
      <c r="C342" s="32"/>
    </row>
    <row r="343" ht="13.5">
      <c r="C343" s="32"/>
    </row>
    <row r="344" ht="13.5">
      <c r="C344" s="32"/>
    </row>
    <row r="345" ht="13.5">
      <c r="C345" s="32"/>
    </row>
    <row r="346" ht="13.5">
      <c r="C346" s="32"/>
    </row>
    <row r="347" ht="13.5">
      <c r="C347" s="32"/>
    </row>
    <row r="348" ht="13.5">
      <c r="C348" s="32"/>
    </row>
    <row r="349" ht="13.5">
      <c r="C349" s="32"/>
    </row>
    <row r="350" ht="13.5">
      <c r="C350" s="32"/>
    </row>
    <row r="351" ht="13.5">
      <c r="C351" s="32"/>
    </row>
    <row r="352" ht="13.5">
      <c r="C352" s="32"/>
    </row>
    <row r="353" ht="13.5">
      <c r="C353" s="32"/>
    </row>
    <row r="354" ht="13.5">
      <c r="C354" s="32"/>
    </row>
    <row r="355" ht="13.5">
      <c r="C355" s="32"/>
    </row>
    <row r="356" ht="13.5">
      <c r="C356" s="32"/>
    </row>
    <row r="357" ht="13.5">
      <c r="C357" s="32"/>
    </row>
    <row r="358" ht="13.5">
      <c r="C358" s="32"/>
    </row>
    <row r="359" ht="13.5">
      <c r="C359" s="32"/>
    </row>
    <row r="360" ht="13.5">
      <c r="C360" s="32"/>
    </row>
    <row r="361" ht="13.5">
      <c r="C361" s="32"/>
    </row>
    <row r="362" ht="13.5">
      <c r="C362" s="32"/>
    </row>
    <row r="363" ht="13.5">
      <c r="C363" s="32"/>
    </row>
    <row r="364" ht="13.5">
      <c r="C364" s="32"/>
    </row>
    <row r="365" ht="13.5">
      <c r="C365" s="32"/>
    </row>
    <row r="366" ht="13.5">
      <c r="C366" s="32"/>
    </row>
    <row r="367" ht="13.5">
      <c r="C367" s="32"/>
    </row>
    <row r="368" ht="13.5">
      <c r="C368" s="32"/>
    </row>
    <row r="369" ht="13.5">
      <c r="C369" s="32"/>
    </row>
    <row r="370" ht="13.5">
      <c r="C370" s="32"/>
    </row>
    <row r="371" ht="13.5">
      <c r="C371" s="32"/>
    </row>
    <row r="372" ht="13.5">
      <c r="C372" s="32"/>
    </row>
    <row r="373" ht="13.5">
      <c r="C373" s="32"/>
    </row>
    <row r="374" ht="13.5">
      <c r="C374" s="32"/>
    </row>
    <row r="375" ht="13.5">
      <c r="C375" s="32"/>
    </row>
    <row r="376" ht="13.5">
      <c r="C376" s="32"/>
    </row>
    <row r="377" ht="13.5">
      <c r="C377" s="32"/>
    </row>
    <row r="378" ht="13.5">
      <c r="C378" s="32"/>
    </row>
    <row r="379" ht="13.5">
      <c r="C379" s="32"/>
    </row>
    <row r="380" ht="13.5">
      <c r="C380" s="32"/>
    </row>
    <row r="381" ht="13.5">
      <c r="C381" s="32"/>
    </row>
    <row r="382" ht="13.5">
      <c r="C382" s="32"/>
    </row>
    <row r="383" ht="13.5">
      <c r="C383" s="32"/>
    </row>
    <row r="384" ht="13.5">
      <c r="C384" s="32"/>
    </row>
    <row r="385" ht="13.5">
      <c r="C385" s="32"/>
    </row>
    <row r="386" ht="13.5">
      <c r="C386" s="32"/>
    </row>
    <row r="387" ht="13.5">
      <c r="C387" s="32"/>
    </row>
    <row r="388" ht="13.5">
      <c r="C388" s="32"/>
    </row>
    <row r="389" ht="13.5">
      <c r="C389" s="32"/>
    </row>
    <row r="390" ht="13.5">
      <c r="C390" s="32"/>
    </row>
    <row r="391" ht="13.5">
      <c r="C391" s="32"/>
    </row>
    <row r="392" ht="13.5">
      <c r="C392" s="32"/>
    </row>
    <row r="393" ht="13.5">
      <c r="C393" s="32"/>
    </row>
    <row r="394" ht="13.5">
      <c r="C394" s="32"/>
    </row>
    <row r="395" ht="13.5">
      <c r="C395" s="32"/>
    </row>
    <row r="396" ht="13.5">
      <c r="C396" s="32"/>
    </row>
    <row r="397" ht="13.5">
      <c r="C397" s="32"/>
    </row>
    <row r="398" ht="13.5">
      <c r="C398" s="32"/>
    </row>
    <row r="399" ht="13.5">
      <c r="C399" s="32"/>
    </row>
    <row r="400" ht="13.5">
      <c r="C400" s="32"/>
    </row>
    <row r="401" ht="13.5">
      <c r="C401" s="32"/>
    </row>
    <row r="402" ht="13.5">
      <c r="C402" s="32"/>
    </row>
    <row r="403" ht="13.5">
      <c r="C403" s="32"/>
    </row>
    <row r="404" ht="13.5">
      <c r="C404" s="32"/>
    </row>
    <row r="405" ht="13.5">
      <c r="C405" s="32"/>
    </row>
    <row r="406" ht="13.5">
      <c r="C406" s="32"/>
    </row>
    <row r="407" ht="13.5">
      <c r="C407" s="32"/>
    </row>
    <row r="408" ht="13.5">
      <c r="C408" s="32"/>
    </row>
    <row r="409" ht="13.5">
      <c r="C409" s="32"/>
    </row>
    <row r="410" ht="13.5">
      <c r="C410" s="32"/>
    </row>
    <row r="411" ht="13.5">
      <c r="C411" s="32"/>
    </row>
    <row r="412" ht="13.5">
      <c r="C412" s="32"/>
    </row>
    <row r="413" ht="13.5">
      <c r="C413" s="32"/>
    </row>
    <row r="414" ht="13.5">
      <c r="C414" s="32"/>
    </row>
    <row r="415" ht="13.5">
      <c r="C415" s="32"/>
    </row>
    <row r="416" ht="13.5">
      <c r="C416" s="32"/>
    </row>
    <row r="417" ht="13.5">
      <c r="C417" s="32"/>
    </row>
    <row r="418" ht="13.5">
      <c r="C418" s="32"/>
    </row>
    <row r="419" ht="13.5">
      <c r="C419" s="32"/>
    </row>
    <row r="420" ht="13.5">
      <c r="C420" s="32"/>
    </row>
    <row r="421" ht="13.5">
      <c r="C421" s="32"/>
    </row>
    <row r="422" ht="13.5">
      <c r="C422" s="32"/>
    </row>
    <row r="423" ht="13.5">
      <c r="C423" s="32"/>
    </row>
    <row r="424" ht="13.5">
      <c r="C424" s="32"/>
    </row>
    <row r="425" ht="13.5">
      <c r="C425" s="32"/>
    </row>
    <row r="426" ht="13.5">
      <c r="C426" s="32"/>
    </row>
    <row r="427" ht="13.5">
      <c r="C427" s="32"/>
    </row>
    <row r="428" ht="13.5">
      <c r="C428" s="32"/>
    </row>
    <row r="429" ht="13.5">
      <c r="C429" s="32"/>
    </row>
    <row r="430" ht="13.5">
      <c r="C430" s="32"/>
    </row>
    <row r="431" ht="13.5">
      <c r="C431" s="32"/>
    </row>
    <row r="432" ht="13.5">
      <c r="C432" s="32"/>
    </row>
    <row r="433" ht="13.5">
      <c r="C433" s="32"/>
    </row>
    <row r="434" ht="13.5">
      <c r="C434" s="32"/>
    </row>
    <row r="435" ht="13.5">
      <c r="C435" s="32"/>
    </row>
    <row r="436" ht="13.5">
      <c r="C436" s="32"/>
    </row>
    <row r="437" ht="13.5">
      <c r="C437" s="32"/>
    </row>
    <row r="438" ht="13.5">
      <c r="C438" s="32"/>
    </row>
    <row r="439" ht="13.5">
      <c r="C439" s="32"/>
    </row>
    <row r="440" ht="13.5">
      <c r="C440" s="32"/>
    </row>
    <row r="441" ht="13.5">
      <c r="C441" s="32"/>
    </row>
    <row r="442" ht="13.5">
      <c r="C442" s="32"/>
    </row>
    <row r="443" ht="13.5">
      <c r="C443" s="32"/>
    </row>
    <row r="444" ht="13.5">
      <c r="C444" s="32"/>
    </row>
    <row r="445" ht="13.5">
      <c r="C445" s="32"/>
    </row>
    <row r="446" ht="13.5">
      <c r="C446" s="32"/>
    </row>
    <row r="447" ht="13.5">
      <c r="C447" s="32"/>
    </row>
    <row r="448" ht="13.5">
      <c r="C448" s="32"/>
    </row>
    <row r="449" ht="13.5">
      <c r="C449" s="32"/>
    </row>
    <row r="450" ht="13.5">
      <c r="C450" s="32"/>
    </row>
    <row r="451" ht="13.5">
      <c r="C451" s="32"/>
    </row>
    <row r="452" ht="13.5">
      <c r="C452" s="32"/>
    </row>
    <row r="453" ht="13.5">
      <c r="C453" s="32"/>
    </row>
    <row r="454" ht="13.5">
      <c r="C454" s="32"/>
    </row>
    <row r="455" ht="13.5">
      <c r="C455" s="32"/>
    </row>
    <row r="456" ht="13.5">
      <c r="C456" s="32"/>
    </row>
    <row r="457" ht="13.5">
      <c r="C457" s="32"/>
    </row>
    <row r="458" ht="13.5">
      <c r="C458" s="32"/>
    </row>
    <row r="459" ht="13.5">
      <c r="C459" s="32"/>
    </row>
    <row r="460" ht="13.5">
      <c r="C460" s="32"/>
    </row>
    <row r="461" ht="13.5">
      <c r="C461" s="32"/>
    </row>
    <row r="462" ht="13.5">
      <c r="C462" s="32"/>
    </row>
    <row r="463" ht="13.5">
      <c r="C463" s="32"/>
    </row>
    <row r="464" ht="13.5">
      <c r="C464" s="32"/>
    </row>
    <row r="465" ht="13.5">
      <c r="C465" s="32"/>
    </row>
    <row r="466" ht="13.5">
      <c r="C466" s="32"/>
    </row>
    <row r="467" ht="13.5">
      <c r="C467" s="32"/>
    </row>
    <row r="468" ht="13.5">
      <c r="C468" s="32"/>
    </row>
    <row r="469" ht="13.5">
      <c r="C469" s="32"/>
    </row>
    <row r="470" ht="13.5">
      <c r="C470" s="32"/>
    </row>
    <row r="471" ht="13.5">
      <c r="C471" s="32"/>
    </row>
    <row r="472" ht="13.5">
      <c r="C472" s="32"/>
    </row>
    <row r="473" ht="13.5">
      <c r="C473" s="32"/>
    </row>
    <row r="474" ht="13.5">
      <c r="C474" s="32"/>
    </row>
    <row r="475" ht="13.5">
      <c r="C475" s="32"/>
    </row>
    <row r="476" ht="13.5">
      <c r="C476" s="32"/>
    </row>
    <row r="477" ht="13.5">
      <c r="C477" s="32"/>
    </row>
    <row r="478" ht="13.5">
      <c r="C478" s="32"/>
    </row>
    <row r="479" ht="13.5">
      <c r="C479" s="32"/>
    </row>
    <row r="480" ht="13.5">
      <c r="C480" s="32"/>
    </row>
    <row r="481" ht="13.5">
      <c r="C481" s="32"/>
    </row>
    <row r="482" ht="13.5">
      <c r="C482" s="32"/>
    </row>
    <row r="483" ht="13.5">
      <c r="C483" s="32"/>
    </row>
    <row r="484" ht="13.5">
      <c r="C484" s="32"/>
    </row>
    <row r="485" ht="13.5">
      <c r="C485" s="32"/>
    </row>
    <row r="486" ht="13.5">
      <c r="C486" s="32"/>
    </row>
    <row r="487" ht="13.5">
      <c r="C487" s="32"/>
    </row>
    <row r="488" ht="13.5">
      <c r="C488" s="32"/>
    </row>
    <row r="489" ht="13.5">
      <c r="C489" s="32"/>
    </row>
    <row r="490" ht="13.5">
      <c r="C490" s="32"/>
    </row>
    <row r="491" ht="13.5">
      <c r="C491" s="32"/>
    </row>
    <row r="492" ht="13.5">
      <c r="C492" s="32"/>
    </row>
    <row r="493" ht="13.5">
      <c r="C493" s="32"/>
    </row>
    <row r="494" ht="13.5">
      <c r="C494" s="32"/>
    </row>
    <row r="495" ht="13.5">
      <c r="C495" s="32"/>
    </row>
    <row r="496" ht="13.5">
      <c r="C496" s="32"/>
    </row>
    <row r="497" ht="13.5">
      <c r="C497" s="32"/>
    </row>
    <row r="498" ht="13.5">
      <c r="C498" s="32"/>
    </row>
    <row r="499" ht="13.5">
      <c r="C499" s="32"/>
    </row>
    <row r="500" ht="13.5">
      <c r="C500" s="32"/>
    </row>
    <row r="501" ht="13.5">
      <c r="C501" s="32"/>
    </row>
    <row r="502" ht="13.5">
      <c r="C502" s="32"/>
    </row>
    <row r="503" ht="13.5">
      <c r="C503" s="32"/>
    </row>
    <row r="504" ht="13.5">
      <c r="C504" s="32"/>
    </row>
    <row r="505" ht="13.5">
      <c r="C505" s="32"/>
    </row>
    <row r="506" ht="13.5">
      <c r="C506" s="32"/>
    </row>
    <row r="507" ht="13.5">
      <c r="C507" s="32"/>
    </row>
    <row r="508" ht="13.5">
      <c r="C508" s="32"/>
    </row>
    <row r="509" ht="13.5">
      <c r="C509" s="32"/>
    </row>
    <row r="510" ht="13.5">
      <c r="C510" s="32"/>
    </row>
    <row r="511" ht="13.5">
      <c r="C511" s="32"/>
    </row>
    <row r="512" ht="13.5">
      <c r="C512" s="32"/>
    </row>
    <row r="513" ht="13.5">
      <c r="C513" s="32"/>
    </row>
    <row r="514" ht="13.5">
      <c r="C514" s="32"/>
    </row>
    <row r="515" ht="13.5">
      <c r="C515" s="32"/>
    </row>
    <row r="516" ht="13.5">
      <c r="C516" s="32"/>
    </row>
    <row r="517" ht="13.5">
      <c r="C517" s="32"/>
    </row>
    <row r="518" ht="13.5">
      <c r="C518" s="32"/>
    </row>
    <row r="519" ht="13.5">
      <c r="C519" s="32"/>
    </row>
    <row r="520" ht="13.5">
      <c r="C520" s="32"/>
    </row>
    <row r="521" ht="13.5">
      <c r="C521" s="32"/>
    </row>
    <row r="522" ht="13.5">
      <c r="C522" s="32"/>
    </row>
    <row r="523" ht="13.5">
      <c r="C523" s="32"/>
    </row>
    <row r="524" ht="13.5">
      <c r="C524" s="32"/>
    </row>
    <row r="525" ht="13.5">
      <c r="C525" s="32"/>
    </row>
    <row r="526" ht="13.5">
      <c r="C526" s="32"/>
    </row>
    <row r="527" ht="13.5">
      <c r="C527" s="32"/>
    </row>
    <row r="528" ht="13.5">
      <c r="C528" s="32"/>
    </row>
    <row r="529" ht="13.5">
      <c r="C529" s="32"/>
    </row>
    <row r="530" ht="13.5">
      <c r="C530" s="32"/>
    </row>
    <row r="531" ht="13.5">
      <c r="C531" s="32"/>
    </row>
    <row r="532" ht="13.5">
      <c r="C532" s="32"/>
    </row>
    <row r="533" ht="13.5">
      <c r="C533" s="32"/>
    </row>
    <row r="534" ht="13.5">
      <c r="C534" s="32"/>
    </row>
    <row r="535" ht="13.5">
      <c r="C535" s="32"/>
    </row>
    <row r="536" ht="13.5">
      <c r="C536" s="32"/>
    </row>
    <row r="537" ht="13.5">
      <c r="C537" s="32"/>
    </row>
    <row r="538" ht="13.5">
      <c r="C538" s="32"/>
    </row>
    <row r="539" ht="13.5">
      <c r="C539" s="32"/>
    </row>
    <row r="540" ht="13.5">
      <c r="C540" s="32"/>
    </row>
    <row r="541" ht="13.5">
      <c r="C541" s="32"/>
    </row>
    <row r="542" ht="13.5">
      <c r="C542" s="32"/>
    </row>
    <row r="543" ht="13.5">
      <c r="C543" s="32"/>
    </row>
    <row r="544" ht="13.5">
      <c r="C544" s="32"/>
    </row>
    <row r="545" ht="13.5">
      <c r="C545" s="32"/>
    </row>
    <row r="546" ht="13.5">
      <c r="C546" s="32"/>
    </row>
    <row r="547" ht="13.5">
      <c r="C547" s="32"/>
    </row>
    <row r="548" ht="13.5">
      <c r="C548" s="32"/>
    </row>
    <row r="549" ht="13.5">
      <c r="C549" s="32"/>
    </row>
    <row r="550" ht="13.5">
      <c r="C550" s="32"/>
    </row>
    <row r="551" ht="13.5">
      <c r="C551" s="32"/>
    </row>
    <row r="552" ht="13.5">
      <c r="C552" s="32"/>
    </row>
    <row r="553" ht="13.5">
      <c r="C553" s="32"/>
    </row>
    <row r="554" ht="13.5">
      <c r="C554" s="32"/>
    </row>
    <row r="555" ht="13.5">
      <c r="C555" s="32"/>
    </row>
    <row r="556" ht="13.5">
      <c r="C556" s="32"/>
    </row>
    <row r="557" ht="13.5">
      <c r="C557" s="32"/>
    </row>
    <row r="558" ht="13.5">
      <c r="C558" s="32"/>
    </row>
    <row r="559" ht="13.5">
      <c r="C559" s="32"/>
    </row>
    <row r="560" ht="13.5">
      <c r="C560" s="32"/>
    </row>
    <row r="561" ht="13.5">
      <c r="C561" s="32"/>
    </row>
    <row r="562" ht="13.5">
      <c r="C562" s="32"/>
    </row>
    <row r="563" ht="13.5">
      <c r="C563" s="32"/>
    </row>
    <row r="564" ht="13.5">
      <c r="C564" s="32"/>
    </row>
    <row r="565" ht="13.5">
      <c r="C565" s="32"/>
    </row>
    <row r="566" ht="13.5">
      <c r="C566" s="32"/>
    </row>
    <row r="567" ht="13.5">
      <c r="C567" s="32"/>
    </row>
    <row r="568" ht="13.5">
      <c r="C568" s="32"/>
    </row>
    <row r="569" ht="13.5">
      <c r="C569" s="32"/>
    </row>
    <row r="570" ht="13.5">
      <c r="C570" s="32"/>
    </row>
    <row r="571" ht="13.5">
      <c r="C571" s="32"/>
    </row>
    <row r="572" ht="13.5">
      <c r="C572" s="32"/>
    </row>
    <row r="573" ht="13.5">
      <c r="C573" s="32"/>
    </row>
    <row r="574" ht="13.5">
      <c r="C574" s="32"/>
    </row>
    <row r="575" ht="13.5">
      <c r="C575" s="32"/>
    </row>
    <row r="576" ht="13.5">
      <c r="C576" s="32"/>
    </row>
    <row r="577" ht="13.5">
      <c r="C577" s="32"/>
    </row>
    <row r="578" ht="13.5">
      <c r="C578" s="32"/>
    </row>
    <row r="579" ht="13.5">
      <c r="C579" s="32"/>
    </row>
    <row r="580" ht="13.5">
      <c r="C580" s="32"/>
    </row>
    <row r="581" ht="13.5">
      <c r="C581" s="32"/>
    </row>
    <row r="582" ht="13.5">
      <c r="C582" s="32"/>
    </row>
    <row r="583" ht="13.5">
      <c r="C583" s="32"/>
    </row>
    <row r="584" ht="13.5">
      <c r="C584" s="32"/>
    </row>
    <row r="585" ht="13.5">
      <c r="C585" s="32"/>
    </row>
    <row r="586" ht="13.5">
      <c r="C586" s="32"/>
    </row>
    <row r="587" ht="13.5">
      <c r="C587" s="32"/>
    </row>
    <row r="588" ht="13.5">
      <c r="C588" s="32"/>
    </row>
    <row r="589" ht="13.5">
      <c r="C589" s="32"/>
    </row>
    <row r="590" ht="13.5">
      <c r="C590" s="32"/>
    </row>
    <row r="591" ht="13.5">
      <c r="C591" s="32"/>
    </row>
    <row r="592" ht="13.5">
      <c r="C592" s="32"/>
    </row>
    <row r="593" ht="13.5">
      <c r="C593" s="32"/>
    </row>
    <row r="594" ht="13.5">
      <c r="C594" s="32"/>
    </row>
    <row r="595" ht="13.5">
      <c r="C595" s="32"/>
    </row>
    <row r="596" ht="13.5">
      <c r="C596" s="32"/>
    </row>
    <row r="597" ht="13.5">
      <c r="C597" s="32"/>
    </row>
    <row r="598" ht="13.5">
      <c r="C598" s="32"/>
    </row>
    <row r="599" ht="13.5">
      <c r="C599" s="32"/>
    </row>
    <row r="600" ht="13.5">
      <c r="C600" s="32"/>
    </row>
    <row r="601" ht="13.5">
      <c r="C601" s="32"/>
    </row>
    <row r="602" ht="13.5">
      <c r="C602" s="32"/>
    </row>
    <row r="603" ht="13.5">
      <c r="C603" s="32"/>
    </row>
    <row r="604" ht="13.5">
      <c r="C604" s="32"/>
    </row>
    <row r="605" ht="13.5">
      <c r="C605" s="32"/>
    </row>
    <row r="606" ht="13.5">
      <c r="C606" s="32"/>
    </row>
    <row r="607" ht="13.5">
      <c r="C607" s="32"/>
    </row>
    <row r="608" ht="13.5">
      <c r="C608" s="32"/>
    </row>
    <row r="609" ht="13.5">
      <c r="C609" s="32"/>
    </row>
    <row r="610" ht="13.5">
      <c r="C610" s="32"/>
    </row>
    <row r="611" ht="13.5">
      <c r="C611" s="32"/>
    </row>
    <row r="612" ht="13.5">
      <c r="C612" s="32"/>
    </row>
    <row r="613" ht="13.5">
      <c r="C613" s="32"/>
    </row>
    <row r="614" ht="13.5">
      <c r="C614" s="32"/>
    </row>
    <row r="615" ht="13.5">
      <c r="C615" s="32"/>
    </row>
    <row r="616" ht="13.5">
      <c r="C616" s="32"/>
    </row>
    <row r="617" ht="13.5">
      <c r="C617" s="32"/>
    </row>
    <row r="618" ht="13.5">
      <c r="C618" s="32"/>
    </row>
    <row r="619" ht="13.5">
      <c r="C619" s="32"/>
    </row>
    <row r="620" ht="13.5">
      <c r="C620" s="32"/>
    </row>
    <row r="621" ht="13.5">
      <c r="C621" s="32"/>
    </row>
    <row r="622" ht="13.5">
      <c r="C622" s="32"/>
    </row>
    <row r="623" ht="13.5">
      <c r="C623" s="32"/>
    </row>
    <row r="624" ht="13.5">
      <c r="C624" s="32"/>
    </row>
    <row r="625" ht="13.5">
      <c r="C625" s="32"/>
    </row>
    <row r="626" ht="13.5">
      <c r="C626" s="32"/>
    </row>
    <row r="627" ht="13.5">
      <c r="C627" s="32"/>
    </row>
    <row r="628" ht="13.5">
      <c r="C628" s="32"/>
    </row>
    <row r="629" ht="13.5">
      <c r="C629" s="32"/>
    </row>
    <row r="630" ht="13.5">
      <c r="C630" s="32"/>
    </row>
    <row r="631" ht="13.5">
      <c r="C631" s="32"/>
    </row>
    <row r="632" ht="13.5">
      <c r="C632" s="32"/>
    </row>
    <row r="633" ht="13.5">
      <c r="C633" s="32"/>
    </row>
    <row r="634" ht="13.5">
      <c r="C634" s="32"/>
    </row>
    <row r="635" ht="13.5">
      <c r="C635" s="32"/>
    </row>
    <row r="636" ht="13.5">
      <c r="C636" s="32"/>
    </row>
    <row r="637" ht="13.5">
      <c r="C637" s="32"/>
    </row>
    <row r="638" ht="13.5">
      <c r="C638" s="32"/>
    </row>
    <row r="639" ht="13.5">
      <c r="C639" s="32"/>
    </row>
    <row r="640" ht="13.5">
      <c r="C640" s="32"/>
    </row>
    <row r="641" ht="13.5">
      <c r="C641" s="32"/>
    </row>
    <row r="642" ht="13.5">
      <c r="C642" s="32"/>
    </row>
    <row r="643" ht="13.5">
      <c r="C643" s="32"/>
    </row>
    <row r="644" ht="13.5">
      <c r="C644" s="32"/>
    </row>
    <row r="645" ht="13.5">
      <c r="C645" s="32"/>
    </row>
    <row r="646" ht="13.5">
      <c r="C646" s="32"/>
    </row>
    <row r="647" ht="13.5">
      <c r="C647" s="32"/>
    </row>
    <row r="648" ht="13.5">
      <c r="C648" s="32"/>
    </row>
    <row r="649" ht="13.5">
      <c r="C649" s="32"/>
    </row>
    <row r="650" ht="13.5">
      <c r="C650" s="32"/>
    </row>
    <row r="651" ht="13.5">
      <c r="C651" s="32"/>
    </row>
    <row r="652" ht="13.5">
      <c r="C652" s="32"/>
    </row>
    <row r="653" ht="13.5">
      <c r="C653" s="32"/>
    </row>
    <row r="654" ht="13.5">
      <c r="C654" s="32"/>
    </row>
    <row r="655" ht="13.5">
      <c r="C655" s="32"/>
    </row>
    <row r="656" ht="13.5">
      <c r="C656" s="32"/>
    </row>
    <row r="657" ht="13.5">
      <c r="C657" s="32"/>
    </row>
    <row r="658" ht="13.5">
      <c r="C658" s="32"/>
    </row>
    <row r="659" ht="13.5">
      <c r="C659" s="32"/>
    </row>
    <row r="660" ht="13.5">
      <c r="C660" s="32"/>
    </row>
    <row r="661" ht="13.5">
      <c r="C661" s="32"/>
    </row>
    <row r="662" ht="13.5">
      <c r="C662" s="32"/>
    </row>
    <row r="663" ht="13.5">
      <c r="C663" s="32"/>
    </row>
    <row r="664" ht="13.5">
      <c r="C664" s="32"/>
    </row>
    <row r="665" ht="13.5">
      <c r="C665" s="32"/>
    </row>
    <row r="666" ht="13.5">
      <c r="C666" s="32"/>
    </row>
    <row r="667" ht="13.5">
      <c r="C667" s="32"/>
    </row>
    <row r="668" ht="13.5">
      <c r="C668" s="32"/>
    </row>
    <row r="669" ht="13.5">
      <c r="C669" s="32"/>
    </row>
    <row r="670" ht="13.5">
      <c r="C670" s="32"/>
    </row>
    <row r="671" ht="13.5">
      <c r="C671" s="32"/>
    </row>
    <row r="672" ht="13.5">
      <c r="C672" s="32"/>
    </row>
    <row r="673" ht="13.5">
      <c r="C673" s="32"/>
    </row>
    <row r="674" ht="13.5">
      <c r="C674" s="32"/>
    </row>
    <row r="675" ht="13.5">
      <c r="C675" s="32"/>
    </row>
    <row r="676" ht="13.5">
      <c r="C676" s="32"/>
    </row>
    <row r="677" ht="13.5">
      <c r="C677" s="32"/>
    </row>
    <row r="678" ht="13.5">
      <c r="C678" s="32"/>
    </row>
    <row r="679" ht="13.5">
      <c r="C679" s="32"/>
    </row>
    <row r="680" ht="13.5">
      <c r="C680" s="32"/>
    </row>
    <row r="681" ht="13.5">
      <c r="C681" s="32"/>
    </row>
    <row r="682" ht="13.5">
      <c r="C682" s="32"/>
    </row>
    <row r="683" ht="13.5">
      <c r="C683" s="32"/>
    </row>
    <row r="684" ht="13.5">
      <c r="C684" s="32"/>
    </row>
    <row r="685" ht="13.5">
      <c r="C685" s="32"/>
    </row>
    <row r="686" ht="13.5">
      <c r="C686" s="32"/>
    </row>
    <row r="687" ht="13.5">
      <c r="C687" s="32"/>
    </row>
    <row r="688" ht="13.5">
      <c r="C688" s="32"/>
    </row>
    <row r="689" ht="13.5">
      <c r="C689" s="32"/>
    </row>
    <row r="690" ht="13.5">
      <c r="C690" s="32"/>
    </row>
    <row r="691" ht="13.5">
      <c r="C691" s="32"/>
    </row>
    <row r="692" ht="13.5">
      <c r="C692" s="32"/>
    </row>
    <row r="693" ht="13.5">
      <c r="C693" s="32"/>
    </row>
    <row r="694" ht="13.5">
      <c r="C694" s="32"/>
    </row>
    <row r="695" ht="13.5">
      <c r="C695" s="32"/>
    </row>
    <row r="696" ht="13.5">
      <c r="C696" s="32"/>
    </row>
    <row r="697" ht="13.5">
      <c r="C697" s="32"/>
    </row>
    <row r="698" ht="13.5">
      <c r="C698" s="32"/>
    </row>
    <row r="699" ht="13.5">
      <c r="C699" s="32"/>
    </row>
    <row r="700" ht="13.5">
      <c r="C700" s="32"/>
    </row>
    <row r="701" ht="13.5">
      <c r="C701" s="32"/>
    </row>
    <row r="702" ht="13.5">
      <c r="C702" s="32"/>
    </row>
    <row r="703" ht="13.5">
      <c r="C703" s="32"/>
    </row>
    <row r="704" ht="13.5">
      <c r="C704" s="32"/>
    </row>
    <row r="705" ht="13.5">
      <c r="C705" s="32"/>
    </row>
    <row r="706" ht="13.5">
      <c r="C706" s="32"/>
    </row>
    <row r="707" ht="13.5">
      <c r="C707" s="32"/>
    </row>
    <row r="708" ht="13.5">
      <c r="C708" s="32"/>
    </row>
    <row r="709" ht="13.5">
      <c r="C709" s="32"/>
    </row>
    <row r="710" ht="13.5">
      <c r="C710" s="32"/>
    </row>
    <row r="711" ht="13.5">
      <c r="C711" s="32"/>
    </row>
    <row r="712" ht="13.5">
      <c r="C712" s="32"/>
    </row>
    <row r="713" ht="13.5">
      <c r="C713" s="32"/>
    </row>
    <row r="714" ht="13.5">
      <c r="C714" s="32"/>
    </row>
    <row r="715" ht="13.5">
      <c r="C715" s="32"/>
    </row>
    <row r="716" ht="13.5">
      <c r="C716" s="32"/>
    </row>
    <row r="717" ht="13.5">
      <c r="C717" s="32"/>
    </row>
    <row r="718" ht="13.5">
      <c r="C718" s="32"/>
    </row>
    <row r="719" ht="13.5">
      <c r="C719" s="32"/>
    </row>
    <row r="720" ht="13.5">
      <c r="C720" s="32"/>
    </row>
    <row r="721" ht="13.5">
      <c r="C721" s="32"/>
    </row>
    <row r="722" ht="13.5">
      <c r="C722" s="32"/>
    </row>
    <row r="723" ht="13.5">
      <c r="C723" s="32"/>
    </row>
    <row r="724" ht="13.5">
      <c r="C724" s="32"/>
    </row>
    <row r="725" ht="13.5">
      <c r="C725" s="32"/>
    </row>
    <row r="726" ht="13.5">
      <c r="C726" s="32"/>
    </row>
    <row r="727" ht="13.5">
      <c r="C727" s="32"/>
    </row>
    <row r="728" ht="13.5">
      <c r="C728" s="32"/>
    </row>
    <row r="729" ht="13.5">
      <c r="C729" s="32"/>
    </row>
    <row r="730" ht="13.5">
      <c r="C730" s="32"/>
    </row>
    <row r="731" ht="13.5">
      <c r="C731" s="32"/>
    </row>
    <row r="732" ht="13.5">
      <c r="C732" s="32"/>
    </row>
    <row r="733" ht="13.5">
      <c r="C733" s="32"/>
    </row>
    <row r="734" ht="13.5">
      <c r="C734" s="32"/>
    </row>
    <row r="735" ht="13.5">
      <c r="C735" s="32"/>
    </row>
    <row r="736" ht="13.5">
      <c r="C736" s="32"/>
    </row>
    <row r="737" ht="13.5">
      <c r="C737" s="32"/>
    </row>
    <row r="738" ht="13.5">
      <c r="C738" s="32"/>
    </row>
    <row r="739" ht="13.5">
      <c r="C739" s="32"/>
    </row>
    <row r="740" ht="13.5">
      <c r="C740" s="32"/>
    </row>
    <row r="741" ht="13.5">
      <c r="C741" s="32"/>
    </row>
    <row r="742" ht="13.5">
      <c r="C742" s="32"/>
    </row>
    <row r="743" ht="13.5">
      <c r="C743" s="32"/>
    </row>
    <row r="744" ht="13.5">
      <c r="C744" s="32"/>
    </row>
    <row r="745" ht="13.5">
      <c r="C745" s="32"/>
    </row>
    <row r="746" ht="13.5">
      <c r="C746" s="32"/>
    </row>
    <row r="747" ht="13.5">
      <c r="C747" s="32"/>
    </row>
    <row r="748" ht="13.5">
      <c r="C748" s="32"/>
    </row>
    <row r="749" ht="13.5">
      <c r="C749" s="32"/>
    </row>
    <row r="750" ht="13.5">
      <c r="C750" s="32"/>
    </row>
    <row r="751" ht="13.5">
      <c r="C751" s="32"/>
    </row>
    <row r="752" ht="13.5">
      <c r="C752" s="32"/>
    </row>
    <row r="753" ht="13.5">
      <c r="C753" s="32"/>
    </row>
    <row r="754" ht="13.5">
      <c r="C754" s="32"/>
    </row>
    <row r="755" ht="13.5">
      <c r="C755" s="32"/>
    </row>
    <row r="756" ht="13.5">
      <c r="C756" s="32"/>
    </row>
    <row r="757" ht="13.5">
      <c r="C757" s="32"/>
    </row>
    <row r="758" ht="13.5">
      <c r="C758" s="32"/>
    </row>
    <row r="759" ht="13.5">
      <c r="C759" s="32"/>
    </row>
    <row r="760" ht="13.5">
      <c r="C760" s="32"/>
    </row>
    <row r="761" ht="13.5">
      <c r="C761" s="32"/>
    </row>
    <row r="762" ht="13.5">
      <c r="C762" s="32"/>
    </row>
    <row r="763" ht="13.5">
      <c r="C763" s="32"/>
    </row>
    <row r="764" ht="13.5">
      <c r="C764" s="32"/>
    </row>
    <row r="765" ht="13.5">
      <c r="C765" s="32"/>
    </row>
    <row r="766" ht="13.5">
      <c r="C766" s="32"/>
    </row>
    <row r="767" ht="13.5">
      <c r="C767" s="32"/>
    </row>
    <row r="768" ht="13.5">
      <c r="C768" s="32"/>
    </row>
    <row r="769" ht="13.5">
      <c r="C769" s="32"/>
    </row>
    <row r="770" ht="13.5">
      <c r="C770" s="32"/>
    </row>
    <row r="771" ht="13.5">
      <c r="C771" s="32"/>
    </row>
    <row r="772" ht="13.5">
      <c r="C772" s="32"/>
    </row>
    <row r="773" ht="13.5">
      <c r="C773" s="32"/>
    </row>
    <row r="774" ht="13.5">
      <c r="C774" s="32"/>
    </row>
    <row r="775" ht="13.5">
      <c r="C775" s="32"/>
    </row>
    <row r="776" ht="13.5">
      <c r="C776" s="32"/>
    </row>
    <row r="777" ht="13.5">
      <c r="C777" s="32"/>
    </row>
    <row r="778" ht="13.5">
      <c r="C778" s="32"/>
    </row>
    <row r="779" ht="13.5">
      <c r="C779" s="32"/>
    </row>
    <row r="780" ht="13.5">
      <c r="C780" s="32"/>
    </row>
    <row r="781" ht="13.5">
      <c r="C781" s="32"/>
    </row>
    <row r="782" ht="13.5">
      <c r="C782" s="32"/>
    </row>
    <row r="783" ht="13.5">
      <c r="C783" s="32"/>
    </row>
    <row r="784" ht="13.5">
      <c r="C784" s="32"/>
    </row>
    <row r="785" ht="13.5">
      <c r="C785" s="32"/>
    </row>
    <row r="786" ht="13.5">
      <c r="C786" s="32"/>
    </row>
    <row r="787" ht="13.5">
      <c r="C787" s="32"/>
    </row>
    <row r="788" ht="13.5">
      <c r="C788" s="32"/>
    </row>
    <row r="789" ht="13.5">
      <c r="C789" s="32"/>
    </row>
    <row r="790" ht="13.5">
      <c r="C790" s="32"/>
    </row>
    <row r="791" ht="13.5">
      <c r="C791" s="32"/>
    </row>
    <row r="792" ht="13.5">
      <c r="C792" s="32"/>
    </row>
    <row r="793" ht="13.5">
      <c r="C793" s="32"/>
    </row>
    <row r="794" ht="13.5">
      <c r="C794" s="32"/>
    </row>
    <row r="795" ht="13.5">
      <c r="C795" s="32"/>
    </row>
    <row r="796" ht="13.5">
      <c r="C796" s="32"/>
    </row>
    <row r="797" ht="13.5">
      <c r="C797" s="32"/>
    </row>
    <row r="798" ht="13.5">
      <c r="C798" s="32"/>
    </row>
    <row r="799" ht="13.5">
      <c r="C799" s="32"/>
    </row>
    <row r="800" ht="13.5">
      <c r="C800" s="32"/>
    </row>
    <row r="801" ht="13.5">
      <c r="C801" s="32"/>
    </row>
    <row r="802" ht="13.5">
      <c r="C802" s="32"/>
    </row>
    <row r="803" ht="13.5">
      <c r="C803" s="32"/>
    </row>
    <row r="804" ht="13.5">
      <c r="C804" s="32"/>
    </row>
    <row r="805" ht="13.5">
      <c r="C805" s="32"/>
    </row>
    <row r="806" ht="13.5">
      <c r="C806" s="32"/>
    </row>
    <row r="807" ht="13.5">
      <c r="C807" s="32"/>
    </row>
    <row r="808" ht="13.5">
      <c r="C808" s="32"/>
    </row>
    <row r="809" ht="13.5">
      <c r="C809" s="32"/>
    </row>
    <row r="810" ht="13.5">
      <c r="C810" s="32"/>
    </row>
    <row r="811" ht="13.5">
      <c r="C811" s="32"/>
    </row>
    <row r="812" ht="13.5">
      <c r="C812" s="32"/>
    </row>
    <row r="813" ht="13.5">
      <c r="C813" s="32"/>
    </row>
    <row r="814" ht="13.5">
      <c r="C814" s="32"/>
    </row>
    <row r="815" ht="13.5">
      <c r="C815" s="32"/>
    </row>
    <row r="816" ht="13.5">
      <c r="C816" s="32"/>
    </row>
    <row r="817" ht="13.5">
      <c r="C817" s="32"/>
    </row>
    <row r="818" ht="13.5">
      <c r="C818" s="32"/>
    </row>
    <row r="819" ht="13.5">
      <c r="C819" s="32"/>
    </row>
    <row r="820" ht="13.5">
      <c r="C820" s="32"/>
    </row>
    <row r="821" ht="13.5">
      <c r="C821" s="32"/>
    </row>
    <row r="822" ht="13.5">
      <c r="C822" s="32"/>
    </row>
    <row r="823" ht="13.5">
      <c r="C823" s="32"/>
    </row>
    <row r="824" ht="13.5">
      <c r="C824" s="32"/>
    </row>
    <row r="825" ht="13.5">
      <c r="C825" s="32"/>
    </row>
    <row r="826" ht="13.5">
      <c r="C826" s="32"/>
    </row>
    <row r="827" ht="13.5">
      <c r="C827" s="32"/>
    </row>
    <row r="828" ht="13.5">
      <c r="C828" s="32"/>
    </row>
    <row r="829" ht="13.5">
      <c r="C829" s="32"/>
    </row>
    <row r="830" ht="13.5">
      <c r="C830" s="32"/>
    </row>
    <row r="831" ht="13.5">
      <c r="C831" s="32"/>
    </row>
    <row r="832" ht="13.5">
      <c r="C832" s="32"/>
    </row>
    <row r="833" ht="13.5">
      <c r="C833" s="32"/>
    </row>
    <row r="834" ht="13.5">
      <c r="C834" s="32"/>
    </row>
    <row r="835" ht="13.5">
      <c r="C835" s="32"/>
    </row>
    <row r="836" ht="13.5">
      <c r="C836" s="32"/>
    </row>
    <row r="837" ht="13.5">
      <c r="C837" s="32"/>
    </row>
    <row r="838" ht="13.5">
      <c r="C838" s="32"/>
    </row>
    <row r="839" ht="13.5">
      <c r="C839" s="32"/>
    </row>
    <row r="840" ht="13.5">
      <c r="C840" s="32"/>
    </row>
    <row r="841" ht="13.5">
      <c r="C841" s="32"/>
    </row>
    <row r="842" ht="13.5">
      <c r="C842" s="32"/>
    </row>
    <row r="843" ht="13.5">
      <c r="C843" s="32"/>
    </row>
    <row r="844" ht="13.5">
      <c r="C844" s="32"/>
    </row>
    <row r="845" ht="13.5">
      <c r="C845" s="32"/>
    </row>
    <row r="846" ht="13.5">
      <c r="C846" s="32"/>
    </row>
    <row r="847" ht="13.5">
      <c r="C847" s="32"/>
    </row>
    <row r="848" ht="13.5">
      <c r="C848" s="32"/>
    </row>
    <row r="849" ht="13.5">
      <c r="C849" s="32"/>
    </row>
    <row r="850" ht="13.5">
      <c r="C850" s="32"/>
    </row>
    <row r="851" ht="13.5">
      <c r="C851" s="32"/>
    </row>
    <row r="852" ht="13.5">
      <c r="C852" s="32"/>
    </row>
    <row r="853" ht="13.5">
      <c r="C853" s="32"/>
    </row>
    <row r="854" ht="13.5">
      <c r="C854" s="32"/>
    </row>
    <row r="855" ht="13.5">
      <c r="C855" s="32"/>
    </row>
    <row r="856" ht="13.5">
      <c r="C856" s="32"/>
    </row>
    <row r="857" ht="13.5">
      <c r="C857" s="32"/>
    </row>
    <row r="858" ht="13.5">
      <c r="C858" s="32"/>
    </row>
    <row r="859" ht="13.5">
      <c r="C859" s="32"/>
    </row>
    <row r="860" ht="13.5">
      <c r="C860" s="32"/>
    </row>
    <row r="861" ht="13.5">
      <c r="C861" s="32"/>
    </row>
    <row r="862" ht="13.5">
      <c r="C862" s="32"/>
    </row>
    <row r="863" ht="13.5">
      <c r="C863" s="32"/>
    </row>
    <row r="864" ht="13.5">
      <c r="C864" s="32"/>
    </row>
    <row r="865" ht="13.5">
      <c r="C865" s="32"/>
    </row>
    <row r="866" ht="13.5">
      <c r="C866" s="32"/>
    </row>
    <row r="867" ht="13.5">
      <c r="C867" s="32"/>
    </row>
    <row r="868" ht="13.5">
      <c r="C868" s="32"/>
    </row>
    <row r="869" ht="13.5">
      <c r="C869" s="32"/>
    </row>
    <row r="870" ht="13.5">
      <c r="C870" s="32"/>
    </row>
    <row r="871" ht="13.5">
      <c r="C871" s="32"/>
    </row>
    <row r="872" ht="13.5">
      <c r="C872" s="32"/>
    </row>
    <row r="873" ht="13.5">
      <c r="C873" s="32"/>
    </row>
    <row r="874" ht="13.5">
      <c r="C874" s="32"/>
    </row>
    <row r="875" ht="13.5">
      <c r="C875" s="32"/>
    </row>
    <row r="876" ht="13.5">
      <c r="C876" s="32"/>
    </row>
    <row r="877" ht="13.5">
      <c r="C877" s="32"/>
    </row>
    <row r="878" ht="13.5">
      <c r="C878" s="32"/>
    </row>
    <row r="879" ht="13.5">
      <c r="C879" s="32"/>
    </row>
    <row r="880" ht="13.5">
      <c r="C880" s="32"/>
    </row>
    <row r="881" ht="13.5">
      <c r="C881" s="32"/>
    </row>
    <row r="882" ht="13.5">
      <c r="C882" s="32"/>
    </row>
    <row r="883" ht="13.5">
      <c r="C883" s="32"/>
    </row>
    <row r="884" ht="13.5">
      <c r="C884" s="32"/>
    </row>
    <row r="885" ht="13.5">
      <c r="C885" s="32"/>
    </row>
    <row r="886" ht="13.5">
      <c r="C886" s="32"/>
    </row>
    <row r="887" ht="13.5">
      <c r="C887" s="32"/>
    </row>
    <row r="888" ht="13.5">
      <c r="C888" s="32"/>
    </row>
    <row r="889" ht="13.5">
      <c r="C889" s="32"/>
    </row>
    <row r="890" ht="13.5">
      <c r="C890" s="32"/>
    </row>
    <row r="891" ht="13.5">
      <c r="C891" s="32"/>
    </row>
    <row r="892" ht="13.5">
      <c r="C892" s="32"/>
    </row>
    <row r="893" ht="13.5">
      <c r="C893" s="32"/>
    </row>
    <row r="894" ht="13.5">
      <c r="C894" s="32"/>
    </row>
    <row r="895" ht="13.5">
      <c r="C895" s="32"/>
    </row>
    <row r="896" ht="13.5">
      <c r="C896" s="32"/>
    </row>
    <row r="897" ht="13.5">
      <c r="C897" s="32"/>
    </row>
    <row r="898" ht="13.5">
      <c r="C898" s="32"/>
    </row>
    <row r="899" ht="13.5">
      <c r="C899" s="32"/>
    </row>
    <row r="900" ht="13.5">
      <c r="C900" s="32"/>
    </row>
    <row r="901" ht="13.5">
      <c r="C901" s="32"/>
    </row>
    <row r="902" ht="13.5">
      <c r="C902" s="32"/>
    </row>
    <row r="903" ht="13.5">
      <c r="C903" s="32"/>
    </row>
    <row r="904" ht="13.5">
      <c r="C904" s="32"/>
    </row>
    <row r="905" ht="13.5">
      <c r="C905" s="32"/>
    </row>
    <row r="906" ht="13.5">
      <c r="C906" s="32"/>
    </row>
    <row r="907" ht="13.5">
      <c r="C907" s="32"/>
    </row>
    <row r="908" ht="13.5">
      <c r="C908" s="32"/>
    </row>
    <row r="909" ht="13.5">
      <c r="C909" s="32"/>
    </row>
    <row r="910" ht="13.5">
      <c r="C910" s="32"/>
    </row>
    <row r="911" ht="13.5">
      <c r="C911" s="32"/>
    </row>
    <row r="912" ht="13.5">
      <c r="C912" s="32"/>
    </row>
    <row r="913" ht="13.5">
      <c r="C913" s="32"/>
    </row>
    <row r="914" ht="13.5">
      <c r="C914" s="32"/>
    </row>
    <row r="915" ht="13.5">
      <c r="C915" s="32"/>
    </row>
    <row r="916" ht="13.5">
      <c r="C916" s="32"/>
    </row>
    <row r="917" ht="13.5">
      <c r="C917" s="32"/>
    </row>
    <row r="918" ht="13.5">
      <c r="C918" s="32"/>
    </row>
    <row r="919" ht="13.5">
      <c r="C919" s="32"/>
    </row>
    <row r="920" ht="13.5">
      <c r="C920" s="32"/>
    </row>
    <row r="921" ht="13.5">
      <c r="C921" s="32"/>
    </row>
    <row r="922" ht="13.5">
      <c r="C922" s="32"/>
    </row>
    <row r="923" ht="13.5">
      <c r="C923" s="32"/>
    </row>
    <row r="924" ht="13.5">
      <c r="C924" s="32"/>
    </row>
    <row r="925" ht="13.5">
      <c r="C925" s="32"/>
    </row>
    <row r="926" ht="13.5">
      <c r="C926" s="32"/>
    </row>
    <row r="927" ht="13.5">
      <c r="C927" s="32"/>
    </row>
    <row r="928" ht="13.5">
      <c r="C928" s="32"/>
    </row>
    <row r="929" ht="13.5">
      <c r="C929" s="32"/>
    </row>
    <row r="930" ht="13.5">
      <c r="C930" s="32"/>
    </row>
    <row r="931" ht="13.5">
      <c r="C931" s="32"/>
    </row>
    <row r="932" ht="13.5">
      <c r="C932" s="32"/>
    </row>
    <row r="933" ht="13.5">
      <c r="C933" s="32"/>
    </row>
    <row r="934" ht="13.5">
      <c r="C934" s="32"/>
    </row>
    <row r="935" ht="13.5">
      <c r="C935" s="32"/>
    </row>
    <row r="936" ht="13.5">
      <c r="C936" s="32"/>
    </row>
    <row r="937" ht="13.5">
      <c r="C937" s="32"/>
    </row>
    <row r="938" ht="13.5">
      <c r="C938" s="32"/>
    </row>
    <row r="939" ht="13.5">
      <c r="C939" s="32"/>
    </row>
    <row r="940" ht="13.5">
      <c r="C940" s="32"/>
    </row>
    <row r="941" ht="13.5">
      <c r="C941" s="32"/>
    </row>
    <row r="942" ht="13.5">
      <c r="C942" s="32"/>
    </row>
    <row r="943" ht="13.5">
      <c r="C943" s="32"/>
    </row>
    <row r="944" ht="13.5">
      <c r="C944" s="32"/>
    </row>
    <row r="945" ht="13.5">
      <c r="C945" s="32"/>
    </row>
    <row r="946" ht="13.5">
      <c r="C946" s="32"/>
    </row>
    <row r="947" ht="13.5">
      <c r="C947" s="32"/>
    </row>
    <row r="948" ht="13.5">
      <c r="C948" s="32"/>
    </row>
    <row r="949" ht="13.5">
      <c r="C949" s="32"/>
    </row>
    <row r="950" ht="13.5">
      <c r="C950" s="32"/>
    </row>
    <row r="951" ht="13.5">
      <c r="C951" s="32"/>
    </row>
    <row r="952" ht="13.5">
      <c r="C952" s="32"/>
    </row>
    <row r="953" ht="13.5">
      <c r="C953" s="32"/>
    </row>
    <row r="954" ht="13.5">
      <c r="C954" s="32"/>
    </row>
    <row r="955" ht="13.5">
      <c r="C955" s="32"/>
    </row>
    <row r="956" ht="13.5">
      <c r="C956" s="32"/>
    </row>
    <row r="957" ht="13.5">
      <c r="C957" s="32"/>
    </row>
    <row r="958" ht="13.5">
      <c r="C958" s="32"/>
    </row>
    <row r="959" ht="13.5">
      <c r="C959" s="32"/>
    </row>
    <row r="960" ht="13.5">
      <c r="C960" s="32"/>
    </row>
    <row r="961" ht="13.5">
      <c r="C961" s="32"/>
    </row>
    <row r="962" ht="13.5">
      <c r="C962" s="32"/>
    </row>
    <row r="963" ht="13.5">
      <c r="C963" s="32"/>
    </row>
    <row r="964" ht="13.5">
      <c r="C964" s="32"/>
    </row>
    <row r="965" ht="13.5">
      <c r="C965" s="32"/>
    </row>
    <row r="966" ht="13.5">
      <c r="C966" s="32"/>
    </row>
    <row r="967" ht="13.5">
      <c r="C967" s="32"/>
    </row>
    <row r="968" ht="13.5">
      <c r="C968" s="32"/>
    </row>
    <row r="969" ht="13.5">
      <c r="C969" s="32"/>
    </row>
    <row r="970" ht="13.5">
      <c r="C970" s="32"/>
    </row>
    <row r="971" ht="13.5">
      <c r="C971" s="32"/>
    </row>
    <row r="972" ht="13.5">
      <c r="C972" s="32"/>
    </row>
    <row r="973" ht="13.5">
      <c r="C973" s="32"/>
    </row>
    <row r="974" ht="13.5">
      <c r="C974" s="32"/>
    </row>
    <row r="975" ht="13.5">
      <c r="C975" s="32"/>
    </row>
    <row r="976" ht="13.5">
      <c r="C976" s="32"/>
    </row>
    <row r="977" ht="13.5">
      <c r="C977" s="32"/>
    </row>
    <row r="978" ht="13.5">
      <c r="C978" s="32"/>
    </row>
    <row r="979" ht="13.5">
      <c r="C979" s="32"/>
    </row>
    <row r="980" ht="13.5">
      <c r="C980" s="32"/>
    </row>
    <row r="981" ht="13.5">
      <c r="C981" s="32"/>
    </row>
    <row r="982" ht="13.5">
      <c r="C982" s="32"/>
    </row>
    <row r="983" ht="13.5">
      <c r="C983" s="32"/>
    </row>
    <row r="984" ht="13.5">
      <c r="C984" s="32"/>
    </row>
    <row r="985" ht="13.5">
      <c r="C985" s="32"/>
    </row>
    <row r="986" ht="13.5">
      <c r="C986" s="32"/>
    </row>
    <row r="987" ht="13.5">
      <c r="C987" s="32"/>
    </row>
    <row r="988" ht="13.5">
      <c r="C988" s="32"/>
    </row>
    <row r="989" ht="13.5">
      <c r="C989" s="32"/>
    </row>
    <row r="990" ht="13.5">
      <c r="C990" s="32"/>
    </row>
    <row r="991" ht="13.5">
      <c r="C991" s="32"/>
    </row>
    <row r="992" ht="13.5">
      <c r="C992" s="32"/>
    </row>
    <row r="993" ht="13.5">
      <c r="C993" s="32"/>
    </row>
    <row r="994" ht="13.5">
      <c r="C994" s="32"/>
    </row>
    <row r="995" ht="13.5">
      <c r="C995" s="32"/>
    </row>
    <row r="996" ht="13.5">
      <c r="C996" s="32"/>
    </row>
    <row r="997" ht="13.5">
      <c r="C997" s="32"/>
    </row>
    <row r="998" ht="13.5">
      <c r="C998" s="32"/>
    </row>
    <row r="999" ht="13.5">
      <c r="C999" s="32"/>
    </row>
    <row r="1000" ht="13.5">
      <c r="C1000" s="32"/>
    </row>
    <row r="1001" ht="13.5">
      <c r="C1001" s="32"/>
    </row>
    <row r="1002" ht="13.5">
      <c r="C1002" s="32"/>
    </row>
    <row r="1003" ht="13.5">
      <c r="C1003" s="32"/>
    </row>
    <row r="1004" ht="13.5">
      <c r="C1004" s="32"/>
    </row>
    <row r="1005" ht="13.5">
      <c r="C1005" s="32"/>
    </row>
    <row r="1006" ht="13.5">
      <c r="C1006" s="32"/>
    </row>
    <row r="1007" ht="13.5">
      <c r="C1007" s="32"/>
    </row>
    <row r="1008" ht="13.5">
      <c r="C1008" s="32"/>
    </row>
    <row r="1009" ht="13.5">
      <c r="C1009" s="32"/>
    </row>
    <row r="1010" ht="13.5">
      <c r="C1010" s="32"/>
    </row>
    <row r="1011" ht="13.5">
      <c r="C1011" s="32"/>
    </row>
    <row r="1012" ht="13.5">
      <c r="C1012" s="32"/>
    </row>
    <row r="1013" ht="13.5">
      <c r="C1013" s="32"/>
    </row>
    <row r="1014" ht="13.5">
      <c r="C1014" s="32"/>
    </row>
    <row r="1015" ht="13.5">
      <c r="C1015" s="32"/>
    </row>
    <row r="1016" ht="13.5">
      <c r="C1016" s="32"/>
    </row>
    <row r="1017" ht="13.5">
      <c r="C1017" s="32"/>
    </row>
    <row r="1018" ht="13.5">
      <c r="C1018" s="32"/>
    </row>
    <row r="1019" ht="13.5">
      <c r="C1019" s="32"/>
    </row>
    <row r="1020" ht="13.5">
      <c r="C1020" s="32"/>
    </row>
    <row r="1021" ht="13.5">
      <c r="C1021" s="32"/>
    </row>
    <row r="1022" ht="13.5">
      <c r="C1022" s="32"/>
    </row>
    <row r="1023" ht="13.5">
      <c r="C1023" s="32"/>
    </row>
    <row r="1024" ht="13.5">
      <c r="C1024" s="32"/>
    </row>
    <row r="1025" ht="13.5">
      <c r="C1025" s="32"/>
    </row>
    <row r="1026" ht="13.5">
      <c r="C1026" s="32"/>
    </row>
    <row r="1027" ht="13.5">
      <c r="C1027" s="32"/>
    </row>
    <row r="1028" ht="13.5">
      <c r="C1028" s="32"/>
    </row>
    <row r="1029" ht="13.5">
      <c r="C1029" s="32"/>
    </row>
    <row r="1030" ht="13.5">
      <c r="C1030" s="32"/>
    </row>
    <row r="1031" ht="13.5">
      <c r="C1031" s="32"/>
    </row>
    <row r="1032" ht="13.5">
      <c r="C1032" s="32"/>
    </row>
    <row r="1033" ht="13.5">
      <c r="C1033" s="32"/>
    </row>
    <row r="1034" ht="13.5">
      <c r="C1034" s="32"/>
    </row>
    <row r="1035" ht="13.5">
      <c r="C1035" s="32"/>
    </row>
    <row r="1036" ht="13.5">
      <c r="C1036" s="32"/>
    </row>
    <row r="1037" ht="13.5">
      <c r="C1037" s="32"/>
    </row>
    <row r="1038" ht="13.5">
      <c r="C1038" s="32"/>
    </row>
    <row r="1039" ht="13.5">
      <c r="C1039" s="32"/>
    </row>
    <row r="1040" ht="13.5">
      <c r="C1040" s="32"/>
    </row>
    <row r="1041" ht="13.5">
      <c r="C1041" s="32"/>
    </row>
    <row r="1042" ht="13.5">
      <c r="C1042" s="32"/>
    </row>
    <row r="1043" ht="13.5">
      <c r="C1043" s="32"/>
    </row>
    <row r="1044" ht="13.5">
      <c r="C1044" s="32"/>
    </row>
    <row r="1045" ht="13.5">
      <c r="C1045" s="32"/>
    </row>
    <row r="1046" ht="13.5">
      <c r="C1046" s="32"/>
    </row>
    <row r="1047" ht="13.5">
      <c r="C1047" s="32"/>
    </row>
    <row r="1048" ht="13.5">
      <c r="C1048" s="32"/>
    </row>
    <row r="1049" ht="13.5">
      <c r="C1049" s="32"/>
    </row>
    <row r="1050" ht="13.5">
      <c r="C1050" s="32"/>
    </row>
    <row r="1051" ht="13.5">
      <c r="C1051" s="32"/>
    </row>
    <row r="1052" ht="13.5">
      <c r="C1052" s="32"/>
    </row>
    <row r="1053" ht="13.5">
      <c r="C1053" s="32"/>
    </row>
    <row r="1054" ht="13.5">
      <c r="C1054" s="32"/>
    </row>
    <row r="1055" ht="13.5">
      <c r="C1055" s="32"/>
    </row>
    <row r="1056" ht="13.5">
      <c r="C1056" s="32"/>
    </row>
    <row r="1057" ht="13.5">
      <c r="C1057" s="32"/>
    </row>
    <row r="1058" ht="13.5">
      <c r="C1058" s="32"/>
    </row>
    <row r="1059" ht="13.5">
      <c r="C1059" s="32"/>
    </row>
    <row r="1060" ht="13.5">
      <c r="C1060" s="32"/>
    </row>
    <row r="1061" ht="13.5">
      <c r="C1061" s="32"/>
    </row>
    <row r="1062" ht="13.5">
      <c r="C1062" s="32"/>
    </row>
    <row r="1063" ht="13.5">
      <c r="C1063" s="32"/>
    </row>
    <row r="1064" ht="13.5">
      <c r="C1064" s="32"/>
    </row>
    <row r="1065" ht="13.5">
      <c r="C1065" s="32"/>
    </row>
    <row r="1066" ht="13.5">
      <c r="C1066" s="32"/>
    </row>
    <row r="1067" ht="13.5">
      <c r="C1067" s="32"/>
    </row>
    <row r="1068" ht="13.5">
      <c r="C1068" s="32"/>
    </row>
    <row r="1069" ht="13.5">
      <c r="C1069" s="32"/>
    </row>
    <row r="1070" ht="13.5">
      <c r="C1070" s="32"/>
    </row>
    <row r="1071" ht="13.5">
      <c r="C1071" s="32"/>
    </row>
    <row r="1072" ht="13.5">
      <c r="C1072" s="32"/>
    </row>
    <row r="1073" ht="13.5">
      <c r="C1073" s="32"/>
    </row>
    <row r="1074" ht="13.5">
      <c r="C1074" s="32"/>
    </row>
    <row r="1075" ht="13.5">
      <c r="C1075" s="32"/>
    </row>
    <row r="1076" ht="13.5">
      <c r="C1076" s="32"/>
    </row>
    <row r="1077" ht="13.5">
      <c r="C1077" s="32"/>
    </row>
    <row r="1078" ht="13.5">
      <c r="C1078" s="32"/>
    </row>
    <row r="1079" ht="13.5">
      <c r="C1079" s="32"/>
    </row>
    <row r="1080" ht="13.5">
      <c r="C1080" s="32"/>
    </row>
    <row r="1081" ht="13.5">
      <c r="C1081" s="32"/>
    </row>
    <row r="1082" ht="13.5">
      <c r="C1082" s="32"/>
    </row>
    <row r="1083" ht="13.5">
      <c r="C1083" s="32"/>
    </row>
    <row r="1084" ht="13.5">
      <c r="C1084" s="32"/>
    </row>
    <row r="1085" ht="13.5">
      <c r="C1085" s="32"/>
    </row>
    <row r="1086" ht="13.5">
      <c r="C1086" s="32"/>
    </row>
    <row r="1087" ht="13.5">
      <c r="C1087" s="32"/>
    </row>
    <row r="1088" ht="13.5">
      <c r="C1088" s="32"/>
    </row>
    <row r="1089" ht="13.5">
      <c r="C1089" s="32"/>
    </row>
    <row r="1090" ht="13.5">
      <c r="C1090" s="32"/>
    </row>
    <row r="1091" ht="13.5">
      <c r="C1091" s="32"/>
    </row>
    <row r="1092" ht="13.5">
      <c r="C1092" s="32"/>
    </row>
    <row r="1093" ht="13.5">
      <c r="C1093" s="32"/>
    </row>
    <row r="1094" ht="13.5">
      <c r="C1094" s="32"/>
    </row>
    <row r="1095" ht="13.5">
      <c r="C1095" s="32"/>
    </row>
    <row r="1096" ht="13.5">
      <c r="C1096" s="32"/>
    </row>
    <row r="1097" ht="13.5">
      <c r="C1097" s="32"/>
    </row>
    <row r="1098" ht="13.5">
      <c r="C1098" s="32"/>
    </row>
    <row r="1099" ht="13.5">
      <c r="C1099" s="32"/>
    </row>
    <row r="1100" ht="13.5">
      <c r="C1100" s="32"/>
    </row>
    <row r="1101" ht="13.5">
      <c r="C1101" s="32"/>
    </row>
    <row r="1102" ht="13.5">
      <c r="C1102" s="32"/>
    </row>
    <row r="1103" ht="13.5">
      <c r="C1103" s="32"/>
    </row>
    <row r="1104" ht="13.5">
      <c r="C1104" s="32"/>
    </row>
    <row r="1105" ht="13.5">
      <c r="C1105" s="32"/>
    </row>
    <row r="1106" ht="13.5">
      <c r="C1106" s="32"/>
    </row>
    <row r="1107" ht="13.5">
      <c r="C1107" s="32"/>
    </row>
    <row r="1108" ht="13.5">
      <c r="C1108" s="32"/>
    </row>
    <row r="1109" ht="13.5">
      <c r="C1109" s="32"/>
    </row>
    <row r="1110" ht="13.5">
      <c r="C1110" s="32"/>
    </row>
    <row r="1111" ht="13.5">
      <c r="C1111" s="32"/>
    </row>
    <row r="1112" ht="13.5">
      <c r="C1112" s="32"/>
    </row>
    <row r="1113" ht="13.5">
      <c r="C1113" s="32"/>
    </row>
    <row r="1114" ht="13.5">
      <c r="C1114" s="32"/>
    </row>
    <row r="1115" ht="13.5">
      <c r="C1115" s="32"/>
    </row>
    <row r="1116" ht="13.5">
      <c r="C1116" s="32"/>
    </row>
    <row r="1117" ht="13.5">
      <c r="C1117" s="32"/>
    </row>
    <row r="1118" ht="13.5">
      <c r="C1118" s="32"/>
    </row>
    <row r="1119" ht="13.5">
      <c r="C1119" s="32"/>
    </row>
    <row r="1120" ht="13.5">
      <c r="C1120" s="32"/>
    </row>
    <row r="1121" ht="13.5">
      <c r="C1121" s="32"/>
    </row>
    <row r="1122" ht="13.5">
      <c r="C1122" s="32"/>
    </row>
    <row r="1123" ht="13.5">
      <c r="C1123" s="32"/>
    </row>
    <row r="1124" ht="13.5">
      <c r="C1124" s="32"/>
    </row>
    <row r="1125" ht="13.5">
      <c r="C1125" s="32"/>
    </row>
    <row r="1126" ht="13.5">
      <c r="C1126" s="32"/>
    </row>
    <row r="1127" ht="13.5">
      <c r="C1127" s="32"/>
    </row>
    <row r="1128" ht="13.5">
      <c r="C1128" s="32"/>
    </row>
    <row r="1129" ht="13.5">
      <c r="C1129" s="32"/>
    </row>
    <row r="1130" ht="13.5">
      <c r="C1130" s="32"/>
    </row>
    <row r="1131" ht="13.5">
      <c r="C1131" s="32"/>
    </row>
    <row r="1132" ht="13.5">
      <c r="C1132" s="32"/>
    </row>
    <row r="1133" ht="13.5">
      <c r="C1133" s="32"/>
    </row>
    <row r="1134" ht="13.5">
      <c r="C1134" s="32"/>
    </row>
    <row r="1135" ht="13.5">
      <c r="C1135" s="32"/>
    </row>
    <row r="1136" ht="13.5">
      <c r="C1136" s="32"/>
    </row>
    <row r="1137" ht="13.5">
      <c r="C1137" s="32"/>
    </row>
    <row r="1138" ht="13.5">
      <c r="C1138" s="32"/>
    </row>
    <row r="1139" ht="13.5">
      <c r="C1139" s="32"/>
    </row>
    <row r="1140" ht="13.5">
      <c r="C1140" s="32"/>
    </row>
    <row r="1141" ht="13.5">
      <c r="C1141" s="32"/>
    </row>
    <row r="1142" ht="13.5">
      <c r="C1142" s="32"/>
    </row>
    <row r="1143" ht="13.5">
      <c r="C1143" s="32"/>
    </row>
    <row r="1144" ht="13.5">
      <c r="C1144" s="32"/>
    </row>
    <row r="1145" ht="13.5">
      <c r="C1145" s="32"/>
    </row>
    <row r="1146" ht="13.5">
      <c r="C1146" s="32"/>
    </row>
    <row r="1147" ht="13.5">
      <c r="C1147" s="32"/>
    </row>
    <row r="1148" ht="13.5">
      <c r="C1148" s="32"/>
    </row>
    <row r="1149" ht="13.5">
      <c r="C1149" s="32"/>
    </row>
    <row r="1150" ht="13.5">
      <c r="C1150" s="32"/>
    </row>
    <row r="1151" ht="13.5">
      <c r="C1151" s="32"/>
    </row>
    <row r="1152" ht="13.5">
      <c r="C1152" s="32"/>
    </row>
    <row r="1153" ht="13.5">
      <c r="C1153" s="32"/>
    </row>
    <row r="1154" ht="13.5">
      <c r="C1154" s="32"/>
    </row>
    <row r="1155" ht="13.5">
      <c r="C1155" s="32"/>
    </row>
    <row r="1156" ht="13.5">
      <c r="C1156" s="32"/>
    </row>
    <row r="1157" ht="13.5">
      <c r="C1157" s="32"/>
    </row>
    <row r="1158" ht="13.5">
      <c r="C1158" s="32"/>
    </row>
    <row r="1159" ht="13.5">
      <c r="C1159" s="32"/>
    </row>
    <row r="1160" ht="13.5">
      <c r="C1160" s="32"/>
    </row>
    <row r="1161" ht="13.5">
      <c r="C1161" s="32"/>
    </row>
    <row r="1162" ht="13.5">
      <c r="C1162" s="32"/>
    </row>
    <row r="1163" ht="13.5">
      <c r="C1163" s="32"/>
    </row>
    <row r="1164" ht="13.5">
      <c r="C1164" s="32"/>
    </row>
    <row r="1165" ht="13.5">
      <c r="C1165" s="32"/>
    </row>
    <row r="1166" ht="13.5">
      <c r="C1166" s="32"/>
    </row>
    <row r="1167" ht="13.5">
      <c r="C1167" s="32"/>
    </row>
    <row r="1168" ht="13.5">
      <c r="C1168" s="32"/>
    </row>
    <row r="1169" ht="13.5">
      <c r="C1169" s="32"/>
    </row>
    <row r="1170" ht="13.5">
      <c r="C1170" s="32"/>
    </row>
    <row r="1171" ht="13.5">
      <c r="C1171" s="32"/>
    </row>
    <row r="1172" ht="13.5">
      <c r="C1172" s="32"/>
    </row>
    <row r="1173" ht="13.5">
      <c r="C1173" s="32"/>
    </row>
    <row r="1174" ht="13.5">
      <c r="C1174" s="32"/>
    </row>
    <row r="1175" ht="13.5">
      <c r="C1175" s="32"/>
    </row>
    <row r="1176" ht="13.5">
      <c r="C1176" s="32"/>
    </row>
    <row r="1177" ht="13.5">
      <c r="C1177" s="32"/>
    </row>
    <row r="1178" ht="13.5">
      <c r="C1178" s="32"/>
    </row>
    <row r="1179" ht="13.5">
      <c r="C1179" s="32"/>
    </row>
    <row r="1180" ht="13.5">
      <c r="C1180" s="32"/>
    </row>
    <row r="1181" ht="13.5">
      <c r="C1181" s="32"/>
    </row>
    <row r="1182" ht="13.5">
      <c r="C1182" s="32"/>
    </row>
    <row r="1183" ht="13.5">
      <c r="C1183" s="32"/>
    </row>
    <row r="1184" ht="13.5">
      <c r="C1184" s="32"/>
    </row>
    <row r="1185" ht="13.5">
      <c r="C1185" s="32"/>
    </row>
    <row r="1186" ht="13.5">
      <c r="C1186" s="32"/>
    </row>
    <row r="1187" ht="13.5">
      <c r="C1187" s="32"/>
    </row>
    <row r="1188" ht="13.5">
      <c r="C1188" s="32"/>
    </row>
    <row r="1189" ht="13.5">
      <c r="C1189" s="32"/>
    </row>
    <row r="1190" ht="13.5">
      <c r="C1190" s="32"/>
    </row>
    <row r="1191" ht="13.5">
      <c r="C1191" s="32"/>
    </row>
    <row r="1192" ht="13.5">
      <c r="C1192" s="32"/>
    </row>
    <row r="1193" ht="13.5">
      <c r="C1193" s="32"/>
    </row>
    <row r="1194" ht="13.5">
      <c r="C1194" s="32"/>
    </row>
    <row r="1195" ht="13.5">
      <c r="C1195" s="32"/>
    </row>
    <row r="1196" ht="13.5">
      <c r="C1196" s="32"/>
    </row>
    <row r="1197" ht="13.5">
      <c r="C1197" s="32"/>
    </row>
    <row r="1198" ht="13.5">
      <c r="C1198" s="32"/>
    </row>
    <row r="1199" ht="13.5">
      <c r="C1199" s="32"/>
    </row>
    <row r="1200" ht="13.5">
      <c r="C1200" s="32"/>
    </row>
    <row r="1201" ht="13.5">
      <c r="C1201" s="32"/>
    </row>
    <row r="1202" ht="13.5">
      <c r="C1202" s="32"/>
    </row>
    <row r="1203" ht="13.5">
      <c r="C1203" s="32"/>
    </row>
    <row r="1204" ht="13.5">
      <c r="C1204" s="32"/>
    </row>
    <row r="1205" ht="13.5">
      <c r="C1205" s="32"/>
    </row>
    <row r="1206" ht="13.5">
      <c r="C1206" s="32"/>
    </row>
    <row r="1207" ht="13.5">
      <c r="C1207" s="32"/>
    </row>
    <row r="1208" ht="13.5">
      <c r="C1208" s="32"/>
    </row>
    <row r="1209" ht="13.5">
      <c r="C1209" s="32"/>
    </row>
    <row r="1210" ht="13.5">
      <c r="C1210" s="32"/>
    </row>
    <row r="1211" ht="13.5">
      <c r="C1211" s="32"/>
    </row>
    <row r="1212" ht="13.5">
      <c r="C1212" s="32"/>
    </row>
    <row r="1213" ht="13.5">
      <c r="C1213" s="32"/>
    </row>
    <row r="1214" ht="13.5">
      <c r="C1214" s="32"/>
    </row>
    <row r="1215" ht="13.5">
      <c r="C1215" s="32"/>
    </row>
    <row r="1216" ht="13.5">
      <c r="C1216" s="32"/>
    </row>
    <row r="1217" ht="13.5">
      <c r="C1217" s="32"/>
    </row>
    <row r="1218" ht="13.5">
      <c r="C1218" s="32"/>
    </row>
    <row r="1219" ht="13.5">
      <c r="C1219" s="32"/>
    </row>
    <row r="1220" ht="13.5">
      <c r="C1220" s="32"/>
    </row>
    <row r="1221" ht="13.5">
      <c r="C1221" s="32"/>
    </row>
    <row r="1222" ht="13.5">
      <c r="C1222" s="32"/>
    </row>
    <row r="1223" ht="13.5">
      <c r="C1223" s="32"/>
    </row>
    <row r="1224" ht="13.5">
      <c r="C1224" s="32"/>
    </row>
    <row r="1225" ht="13.5">
      <c r="C1225" s="32"/>
    </row>
    <row r="1226" ht="13.5">
      <c r="C1226" s="32"/>
    </row>
    <row r="1227" ht="13.5">
      <c r="C1227" s="32"/>
    </row>
    <row r="1228" ht="13.5">
      <c r="C1228" s="32"/>
    </row>
    <row r="1229" ht="13.5">
      <c r="C1229" s="32"/>
    </row>
    <row r="1230" ht="13.5">
      <c r="C1230" s="32"/>
    </row>
    <row r="1231" ht="13.5">
      <c r="C1231" s="32"/>
    </row>
    <row r="1232" ht="13.5">
      <c r="C1232" s="32"/>
    </row>
    <row r="1233" ht="13.5">
      <c r="C1233" s="32"/>
    </row>
    <row r="1234" ht="13.5">
      <c r="C1234" s="32"/>
    </row>
    <row r="1235" ht="13.5">
      <c r="C1235" s="32"/>
    </row>
    <row r="1236" ht="13.5">
      <c r="C1236" s="32"/>
    </row>
    <row r="1237" ht="13.5">
      <c r="C1237" s="32"/>
    </row>
    <row r="1238" ht="13.5">
      <c r="C1238" s="32"/>
    </row>
    <row r="1239" ht="13.5">
      <c r="C1239" s="32"/>
    </row>
    <row r="1240" ht="13.5">
      <c r="C1240" s="32"/>
    </row>
    <row r="1241" ht="13.5">
      <c r="C1241" s="32"/>
    </row>
    <row r="1242" ht="13.5">
      <c r="C1242" s="32"/>
    </row>
    <row r="1243" ht="13.5">
      <c r="C1243" s="32"/>
    </row>
    <row r="1244" ht="13.5">
      <c r="C1244" s="32"/>
    </row>
    <row r="1245" ht="13.5">
      <c r="C1245" s="32"/>
    </row>
    <row r="1246" ht="13.5">
      <c r="C1246" s="32"/>
    </row>
    <row r="1247" ht="13.5">
      <c r="C1247" s="32"/>
    </row>
    <row r="1248" ht="13.5">
      <c r="C1248" s="32"/>
    </row>
    <row r="1249" ht="13.5">
      <c r="C1249" s="32"/>
    </row>
    <row r="1250" ht="13.5">
      <c r="C1250" s="32"/>
    </row>
    <row r="1251" ht="13.5">
      <c r="C1251" s="32"/>
    </row>
    <row r="1252" ht="13.5">
      <c r="C1252" s="32"/>
    </row>
    <row r="1253" ht="13.5">
      <c r="C1253" s="32"/>
    </row>
    <row r="1254" ht="13.5">
      <c r="C1254" s="32"/>
    </row>
    <row r="1255" ht="13.5">
      <c r="C1255" s="32"/>
    </row>
    <row r="1256" ht="13.5">
      <c r="C1256" s="32"/>
    </row>
    <row r="1257" ht="13.5">
      <c r="C1257" s="32"/>
    </row>
    <row r="1258" ht="13.5">
      <c r="C1258" s="32"/>
    </row>
    <row r="1259" ht="13.5">
      <c r="C1259" s="32"/>
    </row>
    <row r="1260" ht="13.5">
      <c r="C1260" s="32"/>
    </row>
    <row r="1261" ht="13.5">
      <c r="C1261" s="32"/>
    </row>
    <row r="1262" ht="13.5">
      <c r="C1262" s="32"/>
    </row>
    <row r="1263" ht="13.5">
      <c r="C1263" s="32"/>
    </row>
    <row r="1264" ht="13.5">
      <c r="C1264" s="32"/>
    </row>
    <row r="1265" ht="13.5">
      <c r="C1265" s="32"/>
    </row>
    <row r="1266" ht="13.5">
      <c r="C1266" s="32"/>
    </row>
    <row r="1267" ht="13.5">
      <c r="C1267" s="32"/>
    </row>
    <row r="1268" ht="13.5">
      <c r="C1268" s="32"/>
    </row>
    <row r="1269" ht="13.5">
      <c r="C1269" s="32"/>
    </row>
    <row r="1270" ht="13.5">
      <c r="C1270" s="32"/>
    </row>
    <row r="1271" ht="13.5">
      <c r="C1271" s="32"/>
    </row>
    <row r="1272" ht="13.5">
      <c r="C1272" s="32"/>
    </row>
    <row r="1273" ht="13.5">
      <c r="C1273" s="32"/>
    </row>
    <row r="1274" ht="13.5">
      <c r="C1274" s="32"/>
    </row>
    <row r="1275" ht="13.5">
      <c r="C1275" s="32"/>
    </row>
    <row r="1276" ht="13.5">
      <c r="C1276" s="32"/>
    </row>
    <row r="1277" ht="13.5">
      <c r="C1277" s="32"/>
    </row>
    <row r="1278" ht="13.5">
      <c r="C1278" s="32"/>
    </row>
    <row r="1279" ht="13.5">
      <c r="C1279" s="32"/>
    </row>
    <row r="1280" ht="13.5">
      <c r="C1280" s="32"/>
    </row>
    <row r="1281" ht="13.5">
      <c r="C1281" s="32"/>
    </row>
    <row r="1282" ht="13.5">
      <c r="C1282" s="32"/>
    </row>
    <row r="1283" ht="13.5">
      <c r="C1283" s="32"/>
    </row>
    <row r="1284" ht="13.5">
      <c r="C1284" s="32"/>
    </row>
    <row r="1285" ht="13.5">
      <c r="C1285" s="32"/>
    </row>
    <row r="1286" ht="13.5">
      <c r="C1286" s="32"/>
    </row>
    <row r="1287" ht="13.5">
      <c r="C1287" s="32"/>
    </row>
    <row r="1288" ht="13.5">
      <c r="C1288" s="32"/>
    </row>
    <row r="1289" ht="13.5">
      <c r="C1289" s="32"/>
    </row>
    <row r="1290" ht="13.5">
      <c r="C1290" s="32"/>
    </row>
    <row r="1291" ht="13.5">
      <c r="C1291" s="32"/>
    </row>
    <row r="1292" ht="13.5">
      <c r="C1292" s="32"/>
    </row>
    <row r="1293" ht="13.5">
      <c r="C1293" s="32"/>
    </row>
    <row r="1294" ht="13.5">
      <c r="C1294" s="32"/>
    </row>
    <row r="1295" ht="13.5">
      <c r="C1295" s="32"/>
    </row>
    <row r="1296" ht="13.5">
      <c r="C1296" s="32"/>
    </row>
    <row r="1297" ht="13.5">
      <c r="C1297" s="32"/>
    </row>
    <row r="1298" ht="13.5">
      <c r="C1298" s="32"/>
    </row>
    <row r="1299" ht="13.5">
      <c r="C1299" s="32"/>
    </row>
    <row r="1300" ht="13.5">
      <c r="C1300" s="32"/>
    </row>
    <row r="1301" ht="13.5">
      <c r="C1301" s="32"/>
    </row>
    <row r="1302" ht="13.5">
      <c r="C1302" s="32"/>
    </row>
    <row r="1303" ht="13.5">
      <c r="C1303" s="32"/>
    </row>
    <row r="1304" ht="13.5">
      <c r="C1304" s="32"/>
    </row>
    <row r="1305" ht="13.5">
      <c r="C1305" s="32"/>
    </row>
    <row r="1306" ht="13.5">
      <c r="C1306" s="32"/>
    </row>
    <row r="1307" ht="13.5">
      <c r="C1307" s="32"/>
    </row>
    <row r="1308" ht="13.5">
      <c r="C1308" s="32"/>
    </row>
    <row r="1309" ht="13.5">
      <c r="C1309" s="32"/>
    </row>
    <row r="1310" ht="13.5">
      <c r="C1310" s="32"/>
    </row>
    <row r="1311" ht="13.5">
      <c r="C1311" s="32"/>
    </row>
    <row r="1312" ht="13.5">
      <c r="C1312" s="32"/>
    </row>
    <row r="1313" ht="13.5">
      <c r="C1313" s="32"/>
    </row>
    <row r="1314" ht="13.5">
      <c r="C1314" s="32"/>
    </row>
    <row r="1315" ht="13.5">
      <c r="C1315" s="32"/>
    </row>
    <row r="1316" ht="13.5">
      <c r="C1316" s="32"/>
    </row>
    <row r="1317" ht="13.5">
      <c r="C1317" s="32"/>
    </row>
    <row r="1318" ht="13.5">
      <c r="C1318" s="32"/>
    </row>
    <row r="1319" ht="13.5">
      <c r="C1319" s="32"/>
    </row>
    <row r="1320" ht="13.5">
      <c r="C1320" s="32"/>
    </row>
    <row r="1321" ht="13.5">
      <c r="C1321" s="32"/>
    </row>
    <row r="1322" ht="13.5">
      <c r="C1322" s="32"/>
    </row>
    <row r="1323" ht="13.5">
      <c r="C1323" s="32"/>
    </row>
    <row r="1324" ht="13.5">
      <c r="C1324" s="32"/>
    </row>
    <row r="1325" ht="13.5">
      <c r="C1325" s="32"/>
    </row>
    <row r="1326" ht="13.5">
      <c r="C1326" s="32"/>
    </row>
    <row r="1327" ht="13.5">
      <c r="C1327" s="32"/>
    </row>
    <row r="1328" ht="13.5">
      <c r="C1328" s="32"/>
    </row>
    <row r="1329" ht="13.5">
      <c r="C1329" s="32"/>
    </row>
    <row r="1330" ht="13.5">
      <c r="C1330" s="32"/>
    </row>
    <row r="1331" ht="13.5">
      <c r="C1331" s="32"/>
    </row>
    <row r="1332" ht="13.5">
      <c r="C1332" s="32"/>
    </row>
    <row r="1333" ht="13.5">
      <c r="C1333" s="32"/>
    </row>
    <row r="1334" ht="13.5">
      <c r="C1334" s="32"/>
    </row>
    <row r="1335" ht="13.5">
      <c r="C1335" s="32"/>
    </row>
    <row r="1336" ht="13.5">
      <c r="C1336" s="32"/>
    </row>
    <row r="1337" ht="13.5">
      <c r="C1337" s="32"/>
    </row>
    <row r="1338" ht="13.5">
      <c r="C1338" s="32"/>
    </row>
    <row r="1339" ht="13.5">
      <c r="C1339" s="32"/>
    </row>
    <row r="1340" ht="13.5">
      <c r="C1340" s="32"/>
    </row>
    <row r="1341" ht="13.5">
      <c r="C1341" s="32"/>
    </row>
    <row r="1342" ht="13.5">
      <c r="C1342" s="32"/>
    </row>
    <row r="1343" ht="13.5">
      <c r="C1343" s="32"/>
    </row>
    <row r="1344" ht="13.5">
      <c r="C1344" s="32"/>
    </row>
    <row r="1345" ht="13.5">
      <c r="C1345" s="32"/>
    </row>
    <row r="1346" ht="13.5">
      <c r="C1346" s="32"/>
    </row>
    <row r="1347" ht="13.5">
      <c r="C1347" s="32"/>
    </row>
    <row r="1348" ht="13.5">
      <c r="C1348" s="32"/>
    </row>
    <row r="1349" ht="13.5">
      <c r="C1349" s="32"/>
    </row>
    <row r="1350" ht="13.5">
      <c r="C1350" s="32"/>
    </row>
    <row r="1351" ht="13.5">
      <c r="C1351" s="32"/>
    </row>
    <row r="1352" ht="13.5">
      <c r="C1352" s="32"/>
    </row>
    <row r="1353" ht="13.5">
      <c r="C1353" s="32"/>
    </row>
    <row r="1354" ht="13.5">
      <c r="C1354" s="32"/>
    </row>
    <row r="1355" ht="13.5">
      <c r="C1355" s="32"/>
    </row>
    <row r="1356" ht="13.5">
      <c r="C1356" s="32"/>
    </row>
    <row r="1357" ht="13.5">
      <c r="C1357" s="32"/>
    </row>
    <row r="1358" ht="13.5">
      <c r="C1358" s="32"/>
    </row>
    <row r="1359" ht="13.5">
      <c r="C1359" s="32"/>
    </row>
    <row r="1360" ht="13.5">
      <c r="C1360" s="32"/>
    </row>
    <row r="1361" ht="13.5">
      <c r="C1361" s="32"/>
    </row>
    <row r="1362" ht="13.5">
      <c r="C1362" s="32"/>
    </row>
    <row r="1363" ht="13.5">
      <c r="C1363" s="32"/>
    </row>
    <row r="1364" ht="13.5">
      <c r="C1364" s="32"/>
    </row>
    <row r="1365" ht="13.5">
      <c r="C1365" s="32"/>
    </row>
    <row r="1366" ht="13.5">
      <c r="C1366" s="32"/>
    </row>
    <row r="1367" ht="13.5">
      <c r="C1367" s="32"/>
    </row>
    <row r="1368" ht="13.5">
      <c r="C1368" s="32"/>
    </row>
    <row r="1369" ht="13.5">
      <c r="C1369" s="32"/>
    </row>
    <row r="1370" ht="13.5">
      <c r="C1370" s="32"/>
    </row>
    <row r="1371" ht="13.5">
      <c r="C1371" s="32"/>
    </row>
    <row r="1372" ht="13.5">
      <c r="C1372" s="32"/>
    </row>
    <row r="1373" ht="13.5">
      <c r="C1373" s="32"/>
    </row>
    <row r="1374" ht="13.5">
      <c r="C1374" s="32"/>
    </row>
    <row r="1375" ht="13.5">
      <c r="C1375" s="32"/>
    </row>
    <row r="1376" ht="13.5">
      <c r="C1376" s="32"/>
    </row>
    <row r="1377" ht="13.5">
      <c r="C1377" s="32"/>
    </row>
    <row r="1378" ht="13.5">
      <c r="C1378" s="32"/>
    </row>
    <row r="1379" ht="13.5">
      <c r="C1379" s="32"/>
    </row>
    <row r="1380" ht="13.5">
      <c r="C1380" s="32"/>
    </row>
    <row r="1381" ht="13.5">
      <c r="C1381" s="32"/>
    </row>
    <row r="1382" ht="13.5">
      <c r="C1382" s="32"/>
    </row>
    <row r="1383" ht="13.5">
      <c r="C1383" s="32"/>
    </row>
    <row r="1384" ht="13.5">
      <c r="C1384" s="32"/>
    </row>
    <row r="1385" ht="13.5">
      <c r="C1385" s="32"/>
    </row>
    <row r="1386" ht="13.5">
      <c r="C1386" s="32"/>
    </row>
    <row r="1387" ht="13.5">
      <c r="C1387" s="32"/>
    </row>
    <row r="1388" ht="13.5">
      <c r="C1388" s="32"/>
    </row>
    <row r="1389" ht="13.5">
      <c r="C1389" s="32"/>
    </row>
    <row r="1390" ht="13.5">
      <c r="C1390" s="32"/>
    </row>
    <row r="1391" ht="13.5">
      <c r="C1391" s="32"/>
    </row>
    <row r="1392" ht="13.5">
      <c r="C1392" s="32"/>
    </row>
    <row r="1393" ht="13.5">
      <c r="C1393" s="32"/>
    </row>
    <row r="1394" ht="13.5">
      <c r="C1394" s="32"/>
    </row>
    <row r="1395" ht="13.5">
      <c r="C1395" s="32"/>
    </row>
    <row r="1396" ht="13.5">
      <c r="C1396" s="32"/>
    </row>
    <row r="1397" ht="13.5">
      <c r="C1397" s="32"/>
    </row>
    <row r="1398" ht="13.5">
      <c r="C1398" s="32"/>
    </row>
    <row r="1399" ht="13.5">
      <c r="C1399" s="32"/>
    </row>
    <row r="1400" ht="13.5">
      <c r="C1400" s="32"/>
    </row>
    <row r="1401" ht="13.5">
      <c r="C1401" s="32"/>
    </row>
    <row r="1402" ht="13.5">
      <c r="C1402" s="32"/>
    </row>
    <row r="1403" ht="13.5">
      <c r="C1403" s="32"/>
    </row>
    <row r="1404" ht="13.5">
      <c r="C1404" s="32"/>
    </row>
    <row r="1405" ht="13.5">
      <c r="C1405" s="32"/>
    </row>
    <row r="1406" ht="13.5">
      <c r="C1406" s="32"/>
    </row>
    <row r="1407" ht="13.5">
      <c r="C1407" s="32"/>
    </row>
    <row r="1408" ht="13.5">
      <c r="C1408" s="32"/>
    </row>
    <row r="1409" ht="13.5">
      <c r="C1409" s="32"/>
    </row>
    <row r="1410" ht="13.5">
      <c r="C1410" s="32"/>
    </row>
    <row r="1411" ht="13.5">
      <c r="C1411" s="32"/>
    </row>
    <row r="1412" ht="13.5">
      <c r="C1412" s="32"/>
    </row>
    <row r="1413" ht="13.5">
      <c r="C1413" s="32"/>
    </row>
    <row r="1414" ht="13.5">
      <c r="C1414" s="32"/>
    </row>
    <row r="1415" ht="13.5">
      <c r="C1415" s="32"/>
    </row>
    <row r="1416" ht="13.5">
      <c r="C1416" s="32"/>
    </row>
    <row r="1417" ht="13.5">
      <c r="C1417" s="32"/>
    </row>
    <row r="1418" ht="13.5">
      <c r="C1418" s="32"/>
    </row>
    <row r="1419" ht="13.5">
      <c r="C1419" s="32"/>
    </row>
    <row r="1420" ht="13.5">
      <c r="C1420" s="32"/>
    </row>
    <row r="1421" ht="13.5">
      <c r="C1421" s="32"/>
    </row>
    <row r="1422" ht="13.5">
      <c r="C1422" s="32"/>
    </row>
    <row r="1423" ht="13.5">
      <c r="C1423" s="32"/>
    </row>
    <row r="1424" ht="13.5">
      <c r="C1424" s="32"/>
    </row>
    <row r="1425" ht="13.5">
      <c r="C1425" s="32"/>
    </row>
    <row r="1426" ht="13.5">
      <c r="C1426" s="32"/>
    </row>
    <row r="1427" ht="13.5">
      <c r="C1427" s="32"/>
    </row>
    <row r="1428" ht="13.5">
      <c r="C1428" s="32"/>
    </row>
    <row r="1429" ht="13.5">
      <c r="C1429" s="32"/>
    </row>
    <row r="1430" ht="13.5">
      <c r="C1430" s="32"/>
    </row>
    <row r="1431" ht="13.5">
      <c r="C1431" s="32"/>
    </row>
    <row r="1432" ht="13.5">
      <c r="C1432" s="32"/>
    </row>
    <row r="1433" ht="13.5">
      <c r="C1433" s="32"/>
    </row>
    <row r="1434" ht="13.5">
      <c r="C1434" s="32"/>
    </row>
    <row r="1435" ht="13.5">
      <c r="C1435" s="32"/>
    </row>
    <row r="1436" ht="13.5">
      <c r="C1436" s="32"/>
    </row>
    <row r="1437" ht="13.5">
      <c r="C1437" s="32"/>
    </row>
    <row r="1438" ht="13.5">
      <c r="C1438" s="32"/>
    </row>
    <row r="1439" ht="13.5">
      <c r="C1439" s="32"/>
    </row>
    <row r="1440" ht="13.5">
      <c r="C1440" s="32"/>
    </row>
    <row r="1441" ht="13.5">
      <c r="C1441" s="32"/>
    </row>
    <row r="1442" ht="13.5">
      <c r="C1442" s="32"/>
    </row>
    <row r="1443" ht="13.5">
      <c r="C1443" s="32"/>
    </row>
    <row r="1444" ht="13.5">
      <c r="C1444" s="32"/>
    </row>
    <row r="1445" ht="13.5">
      <c r="C1445" s="32"/>
    </row>
    <row r="1446" ht="13.5">
      <c r="C1446" s="32"/>
    </row>
    <row r="1447" ht="13.5">
      <c r="C1447" s="32"/>
    </row>
    <row r="1448" ht="13.5">
      <c r="C1448" s="32"/>
    </row>
    <row r="1449" ht="13.5">
      <c r="C1449" s="32"/>
    </row>
    <row r="1450" ht="13.5">
      <c r="C1450" s="32"/>
    </row>
    <row r="1451" ht="13.5">
      <c r="C1451" s="32"/>
    </row>
    <row r="1452" ht="13.5">
      <c r="C1452" s="32"/>
    </row>
    <row r="1453" ht="13.5">
      <c r="C1453" s="32"/>
    </row>
    <row r="1454" ht="13.5">
      <c r="C1454" s="32"/>
    </row>
    <row r="1455" ht="13.5">
      <c r="C1455" s="32"/>
    </row>
    <row r="1456" ht="13.5">
      <c r="C1456" s="32"/>
    </row>
    <row r="1457" ht="13.5">
      <c r="C1457" s="32"/>
    </row>
    <row r="1458" ht="13.5">
      <c r="C1458" s="32"/>
    </row>
    <row r="1459" ht="13.5">
      <c r="C1459" s="32"/>
    </row>
    <row r="1460" ht="13.5">
      <c r="C1460" s="32"/>
    </row>
    <row r="1461" ht="13.5">
      <c r="C1461" s="32"/>
    </row>
    <row r="1462" ht="13.5">
      <c r="C1462" s="32"/>
    </row>
    <row r="1463" ht="13.5">
      <c r="C1463" s="32"/>
    </row>
    <row r="1464" ht="13.5">
      <c r="C1464" s="32"/>
    </row>
    <row r="1465" ht="13.5">
      <c r="C1465" s="32"/>
    </row>
    <row r="1466" ht="13.5">
      <c r="C1466" s="32"/>
    </row>
    <row r="1467" ht="13.5">
      <c r="C1467" s="32"/>
    </row>
    <row r="1468" ht="13.5">
      <c r="C1468" s="32"/>
    </row>
    <row r="1469" ht="13.5">
      <c r="C1469" s="32"/>
    </row>
    <row r="1470" ht="13.5">
      <c r="C1470" s="32"/>
    </row>
    <row r="1471" ht="13.5">
      <c r="C1471" s="32"/>
    </row>
    <row r="1472" ht="13.5">
      <c r="C1472" s="32"/>
    </row>
    <row r="1473" ht="13.5">
      <c r="C1473" s="32"/>
    </row>
    <row r="1474" ht="13.5">
      <c r="C1474" s="32"/>
    </row>
    <row r="1475" ht="13.5">
      <c r="C1475" s="32"/>
    </row>
    <row r="1476" ht="13.5">
      <c r="C1476" s="32"/>
    </row>
    <row r="1477" ht="13.5">
      <c r="C1477" s="32"/>
    </row>
    <row r="1478" ht="13.5">
      <c r="C1478" s="32"/>
    </row>
    <row r="1479" ht="13.5">
      <c r="C1479" s="32"/>
    </row>
    <row r="1480" ht="13.5">
      <c r="C1480" s="32"/>
    </row>
    <row r="1481" ht="13.5">
      <c r="C1481" s="32"/>
    </row>
    <row r="1482" ht="13.5">
      <c r="C1482" s="32"/>
    </row>
    <row r="1483" ht="13.5">
      <c r="C1483" s="32"/>
    </row>
    <row r="1484" ht="13.5">
      <c r="C1484" s="32"/>
    </row>
    <row r="1485" ht="13.5">
      <c r="C1485" s="32"/>
    </row>
    <row r="1486" ht="13.5">
      <c r="C1486" s="32"/>
    </row>
    <row r="1487" ht="13.5">
      <c r="C1487" s="32"/>
    </row>
    <row r="1488" ht="13.5">
      <c r="C1488" s="32"/>
    </row>
    <row r="1489" ht="13.5">
      <c r="C1489" s="32"/>
    </row>
    <row r="1490" ht="13.5">
      <c r="C1490" s="32"/>
    </row>
    <row r="1491" ht="13.5">
      <c r="C1491" s="32"/>
    </row>
    <row r="1492" ht="13.5">
      <c r="C1492" s="32"/>
    </row>
    <row r="1493" ht="13.5">
      <c r="C1493" s="32"/>
    </row>
    <row r="1494" ht="13.5">
      <c r="C1494" s="32"/>
    </row>
    <row r="1495" ht="13.5">
      <c r="C1495" s="32"/>
    </row>
    <row r="1496" ht="13.5">
      <c r="C1496" s="32"/>
    </row>
    <row r="1497" ht="13.5">
      <c r="C1497" s="32"/>
    </row>
    <row r="1498" ht="13.5">
      <c r="C1498" s="32"/>
    </row>
    <row r="1499" ht="13.5">
      <c r="C1499" s="32"/>
    </row>
    <row r="1500" ht="13.5">
      <c r="C1500" s="32"/>
    </row>
    <row r="1501" ht="13.5">
      <c r="C1501" s="32"/>
    </row>
    <row r="1502" ht="13.5">
      <c r="C1502" s="32"/>
    </row>
    <row r="1503" ht="13.5">
      <c r="C1503" s="32"/>
    </row>
    <row r="1504" ht="13.5">
      <c r="C1504" s="32"/>
    </row>
    <row r="1505" ht="13.5">
      <c r="C1505" s="32"/>
    </row>
    <row r="1506" ht="13.5">
      <c r="C1506" s="32"/>
    </row>
    <row r="1507" ht="13.5">
      <c r="C1507" s="32"/>
    </row>
    <row r="1508" ht="13.5">
      <c r="C1508" s="32"/>
    </row>
    <row r="1509" ht="13.5">
      <c r="C1509" s="32"/>
    </row>
    <row r="1510" ht="13.5">
      <c r="C1510" s="32"/>
    </row>
    <row r="1511" ht="13.5">
      <c r="C1511" s="32"/>
    </row>
    <row r="1512" ht="13.5">
      <c r="C1512" s="32"/>
    </row>
    <row r="1513" ht="13.5">
      <c r="C1513" s="32"/>
    </row>
    <row r="1514" ht="13.5">
      <c r="C1514" s="32"/>
    </row>
    <row r="1515" ht="13.5">
      <c r="C1515" s="32"/>
    </row>
    <row r="1516" ht="13.5">
      <c r="C1516" s="32"/>
    </row>
    <row r="1517" ht="13.5">
      <c r="C1517" s="32"/>
    </row>
    <row r="1518" ht="13.5">
      <c r="C1518" s="32"/>
    </row>
    <row r="1519" ht="13.5">
      <c r="C1519" s="32"/>
    </row>
    <row r="1520" ht="13.5">
      <c r="C1520" s="32"/>
    </row>
    <row r="1521" ht="13.5">
      <c r="C1521" s="32"/>
    </row>
    <row r="1522" ht="13.5">
      <c r="C1522" s="32"/>
    </row>
    <row r="1523" ht="13.5">
      <c r="C1523" s="32"/>
    </row>
    <row r="1524" ht="13.5">
      <c r="C1524" s="32"/>
    </row>
    <row r="1525" ht="13.5">
      <c r="C1525" s="32"/>
    </row>
    <row r="1526" ht="13.5">
      <c r="C1526" s="32"/>
    </row>
    <row r="1527" ht="13.5">
      <c r="C1527" s="32"/>
    </row>
    <row r="1528" ht="13.5">
      <c r="C1528" s="32"/>
    </row>
    <row r="1529" ht="13.5">
      <c r="C1529" s="32"/>
    </row>
    <row r="1530" ht="13.5">
      <c r="C1530" s="32"/>
    </row>
    <row r="1531" ht="13.5">
      <c r="C1531" s="32"/>
    </row>
    <row r="1532" ht="13.5">
      <c r="C1532" s="32"/>
    </row>
    <row r="1533" ht="13.5">
      <c r="C1533" s="32"/>
    </row>
    <row r="1534" ht="13.5">
      <c r="C1534" s="32"/>
    </row>
    <row r="1535" ht="13.5">
      <c r="C1535" s="32"/>
    </row>
    <row r="1536" ht="13.5">
      <c r="C1536" s="32"/>
    </row>
    <row r="1537" ht="13.5">
      <c r="C1537" s="32"/>
    </row>
    <row r="1538" ht="13.5">
      <c r="C1538" s="32"/>
    </row>
    <row r="1539" ht="13.5">
      <c r="C1539" s="32"/>
    </row>
    <row r="1540" ht="13.5">
      <c r="C1540" s="32"/>
    </row>
    <row r="1541" ht="13.5">
      <c r="C1541" s="32"/>
    </row>
    <row r="1542" ht="13.5">
      <c r="C1542" s="32"/>
    </row>
    <row r="1543" ht="13.5">
      <c r="C1543" s="32"/>
    </row>
    <row r="1544" ht="13.5">
      <c r="C1544" s="32"/>
    </row>
    <row r="1545" ht="13.5">
      <c r="C1545" s="32"/>
    </row>
    <row r="1546" ht="13.5">
      <c r="C1546" s="32"/>
    </row>
    <row r="1547" ht="13.5">
      <c r="C1547" s="32"/>
    </row>
    <row r="1548" ht="13.5">
      <c r="C1548" s="32"/>
    </row>
    <row r="1549" ht="13.5">
      <c r="C1549" s="32"/>
    </row>
    <row r="1550" ht="13.5">
      <c r="C1550" s="32"/>
    </row>
    <row r="1551" ht="13.5">
      <c r="C1551" s="32"/>
    </row>
    <row r="1552" ht="13.5">
      <c r="C1552" s="32"/>
    </row>
    <row r="1553" ht="13.5">
      <c r="C1553" s="32"/>
    </row>
    <row r="1554" ht="13.5">
      <c r="C1554" s="32"/>
    </row>
    <row r="1555" ht="13.5">
      <c r="C1555" s="32"/>
    </row>
    <row r="1556" ht="13.5">
      <c r="C1556" s="32"/>
    </row>
    <row r="1557" ht="13.5">
      <c r="C1557" s="32"/>
    </row>
    <row r="1558" ht="13.5">
      <c r="C1558" s="32"/>
    </row>
    <row r="1559" ht="13.5">
      <c r="C1559" s="32"/>
    </row>
    <row r="1560" ht="13.5">
      <c r="C1560" s="32"/>
    </row>
    <row r="1561" ht="13.5">
      <c r="C1561" s="32"/>
    </row>
    <row r="1562" ht="13.5">
      <c r="C1562" s="32"/>
    </row>
    <row r="1563" ht="13.5">
      <c r="C1563" s="32"/>
    </row>
    <row r="1564" ht="13.5">
      <c r="C1564" s="32"/>
    </row>
    <row r="1565" ht="13.5">
      <c r="C1565" s="32"/>
    </row>
    <row r="1566" ht="13.5">
      <c r="C1566" s="32"/>
    </row>
    <row r="1567" ht="13.5">
      <c r="C1567" s="32"/>
    </row>
    <row r="1568" ht="13.5">
      <c r="C1568" s="32"/>
    </row>
    <row r="1569" ht="13.5">
      <c r="C1569" s="32"/>
    </row>
    <row r="1570" ht="13.5">
      <c r="C1570" s="32"/>
    </row>
    <row r="1571" ht="13.5">
      <c r="C1571" s="32"/>
    </row>
    <row r="1572" ht="13.5">
      <c r="C1572" s="32"/>
    </row>
    <row r="1573" ht="13.5">
      <c r="C1573" s="32"/>
    </row>
    <row r="1574" ht="13.5">
      <c r="C1574" s="32"/>
    </row>
    <row r="1575" ht="13.5">
      <c r="C1575" s="32"/>
    </row>
    <row r="1576" ht="13.5">
      <c r="C1576" s="32"/>
    </row>
    <row r="1577" ht="13.5">
      <c r="C1577" s="32"/>
    </row>
    <row r="1578" ht="13.5">
      <c r="C1578" s="32"/>
    </row>
    <row r="1579" ht="13.5">
      <c r="C1579" s="32"/>
    </row>
    <row r="1580" ht="13.5">
      <c r="C1580" s="32"/>
    </row>
    <row r="1581" ht="13.5">
      <c r="C1581" s="32"/>
    </row>
    <row r="1582" ht="13.5">
      <c r="C1582" s="32"/>
    </row>
    <row r="1583" ht="13.5">
      <c r="C1583" s="32"/>
    </row>
    <row r="1584" ht="13.5">
      <c r="C1584" s="32"/>
    </row>
    <row r="1585" ht="13.5">
      <c r="C1585" s="32"/>
    </row>
    <row r="1586" ht="13.5">
      <c r="C1586" s="32"/>
    </row>
    <row r="1587" ht="13.5">
      <c r="C1587" s="32"/>
    </row>
    <row r="1588" ht="13.5">
      <c r="C1588" s="32"/>
    </row>
    <row r="1589" ht="13.5">
      <c r="C1589" s="32"/>
    </row>
  </sheetData>
  <sheetProtection/>
  <mergeCells count="7">
    <mergeCell ref="V6:V7"/>
    <mergeCell ref="W6:W7"/>
    <mergeCell ref="A7:B7"/>
    <mergeCell ref="A4:B5"/>
    <mergeCell ref="A6:B6"/>
    <mergeCell ref="U4:W4"/>
    <mergeCell ref="U5:W5"/>
  </mergeCells>
  <printOptions/>
  <pageMargins left="0.26" right="0.17" top="1.02" bottom="1" header="0.512" footer="0.51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107"/>
  <sheetViews>
    <sheetView view="pageBreakPreview" zoomScale="75" zoomScaleSheetLayoutView="75" zoomScalePageLayoutView="0" workbookViewId="0" topLeftCell="A55">
      <selection activeCell="H90" sqref="H90"/>
    </sheetView>
  </sheetViews>
  <sheetFormatPr defaultColWidth="9.00390625" defaultRowHeight="13.5"/>
  <cols>
    <col min="1" max="1" width="3.625" style="0" customWidth="1"/>
    <col min="2" max="2" width="20.625" style="37" customWidth="1"/>
    <col min="3" max="6" width="8.625" style="37" customWidth="1"/>
    <col min="7" max="7" width="3.625" style="37" customWidth="1"/>
    <col min="8" max="8" width="20.625" style="36" customWidth="1"/>
    <col min="9" max="12" width="8.625" style="36" customWidth="1"/>
  </cols>
  <sheetData>
    <row r="1" spans="1:12" ht="12" customHeight="1" thickBot="1">
      <c r="A1" s="56"/>
      <c r="B1" s="58" t="s">
        <v>298</v>
      </c>
      <c r="C1" s="309" t="s">
        <v>502</v>
      </c>
      <c r="D1" s="309" t="s">
        <v>478</v>
      </c>
      <c r="E1" s="309" t="s">
        <v>467</v>
      </c>
      <c r="F1" s="309" t="s">
        <v>379</v>
      </c>
      <c r="G1" s="59"/>
      <c r="H1" s="58" t="s">
        <v>298</v>
      </c>
      <c r="I1" s="309" t="s">
        <v>502</v>
      </c>
      <c r="J1" s="309" t="s">
        <v>478</v>
      </c>
      <c r="K1" s="309" t="s">
        <v>467</v>
      </c>
      <c r="L1" s="309" t="s">
        <v>379</v>
      </c>
    </row>
    <row r="2" spans="1:12" s="34" customFormat="1" ht="12" customHeight="1">
      <c r="A2" s="66">
        <v>1</v>
      </c>
      <c r="B2" s="60" t="s">
        <v>2</v>
      </c>
      <c r="C2" s="310">
        <f>'総括表'!F2</f>
        <v>9</v>
      </c>
      <c r="D2" s="310">
        <v>18</v>
      </c>
      <c r="E2" s="310">
        <v>18</v>
      </c>
      <c r="F2" s="310">
        <v>20</v>
      </c>
      <c r="G2" s="72" t="s">
        <v>448</v>
      </c>
      <c r="H2" s="70" t="s">
        <v>401</v>
      </c>
      <c r="I2" s="310">
        <f>'総括表'!DA2</f>
        <v>0</v>
      </c>
      <c r="J2" s="310">
        <v>0</v>
      </c>
      <c r="K2" s="310">
        <v>0</v>
      </c>
      <c r="L2" s="310">
        <v>0</v>
      </c>
    </row>
    <row r="3" spans="1:12" s="34" customFormat="1" ht="12" customHeight="1">
      <c r="A3" s="68" t="s">
        <v>446</v>
      </c>
      <c r="B3" s="61" t="s">
        <v>3</v>
      </c>
      <c r="C3" s="311">
        <f>'総括表'!G2</f>
        <v>0</v>
      </c>
      <c r="D3" s="311">
        <v>1</v>
      </c>
      <c r="E3" s="311">
        <v>1</v>
      </c>
      <c r="F3" s="311">
        <v>1</v>
      </c>
      <c r="G3" s="73" t="s">
        <v>447</v>
      </c>
      <c r="H3" s="61" t="s">
        <v>321</v>
      </c>
      <c r="I3" s="311">
        <f>'総括表'!DB2</f>
        <v>0</v>
      </c>
      <c r="J3" s="311">
        <v>2</v>
      </c>
      <c r="K3" s="311">
        <v>3</v>
      </c>
      <c r="L3" s="311">
        <v>0</v>
      </c>
    </row>
    <row r="4" spans="1:12" s="34" customFormat="1" ht="12" customHeight="1">
      <c r="A4" s="67">
        <v>2</v>
      </c>
      <c r="B4" s="62" t="s">
        <v>4</v>
      </c>
      <c r="C4" s="311">
        <f>'総括表'!H2</f>
        <v>293</v>
      </c>
      <c r="D4" s="311">
        <v>249</v>
      </c>
      <c r="E4" s="311">
        <v>196</v>
      </c>
      <c r="F4" s="311">
        <v>160</v>
      </c>
      <c r="G4" s="74" t="s">
        <v>447</v>
      </c>
      <c r="H4" s="63" t="s">
        <v>134</v>
      </c>
      <c r="I4" s="311">
        <f>'総括表'!DC2</f>
        <v>0</v>
      </c>
      <c r="J4" s="311">
        <v>0</v>
      </c>
      <c r="K4" s="311">
        <v>0</v>
      </c>
      <c r="L4" s="311">
        <v>0</v>
      </c>
    </row>
    <row r="5" spans="1:12" s="34" customFormat="1" ht="12" customHeight="1">
      <c r="A5" s="68" t="s">
        <v>447</v>
      </c>
      <c r="B5" s="62" t="s">
        <v>380</v>
      </c>
      <c r="C5" s="311">
        <f>'総括表'!I2</f>
        <v>0</v>
      </c>
      <c r="D5" s="311">
        <v>0</v>
      </c>
      <c r="E5" s="311">
        <v>0</v>
      </c>
      <c r="F5" s="311">
        <v>0</v>
      </c>
      <c r="G5" s="74" t="s">
        <v>447</v>
      </c>
      <c r="H5" s="63" t="s">
        <v>402</v>
      </c>
      <c r="I5" s="311">
        <f>'総括表'!DD2</f>
        <v>0</v>
      </c>
      <c r="J5" s="311">
        <v>0</v>
      </c>
      <c r="K5" s="311">
        <v>0</v>
      </c>
      <c r="L5" s="311">
        <v>0</v>
      </c>
    </row>
    <row r="6" spans="1:12" s="34" customFormat="1" ht="12" customHeight="1">
      <c r="A6" s="67">
        <v>3</v>
      </c>
      <c r="B6" s="61" t="s">
        <v>5</v>
      </c>
      <c r="C6" s="311">
        <f>'総括表'!J2</f>
        <v>1</v>
      </c>
      <c r="D6" s="311">
        <v>4</v>
      </c>
      <c r="E6" s="311">
        <v>4</v>
      </c>
      <c r="F6" s="311">
        <v>4</v>
      </c>
      <c r="G6" s="73" t="s">
        <v>447</v>
      </c>
      <c r="H6" s="63" t="s">
        <v>403</v>
      </c>
      <c r="I6" s="311">
        <f>'総括表'!DE2</f>
        <v>0</v>
      </c>
      <c r="J6" s="311">
        <v>0</v>
      </c>
      <c r="K6" s="311">
        <v>0</v>
      </c>
      <c r="L6" s="311">
        <v>0</v>
      </c>
    </row>
    <row r="7" spans="1:12" s="34" customFormat="1" ht="12" customHeight="1">
      <c r="A7" s="67">
        <v>4</v>
      </c>
      <c r="B7" s="61" t="s">
        <v>6</v>
      </c>
      <c r="C7" s="311">
        <f>'総括表'!K2</f>
        <v>177</v>
      </c>
      <c r="D7" s="311">
        <v>189</v>
      </c>
      <c r="E7" s="311">
        <v>206</v>
      </c>
      <c r="F7" s="311">
        <v>216</v>
      </c>
      <c r="G7" s="73">
        <v>70</v>
      </c>
      <c r="H7" s="61" t="s">
        <v>52</v>
      </c>
      <c r="I7" s="311">
        <f>'総括表'!DF2</f>
        <v>7</v>
      </c>
      <c r="J7" s="311">
        <v>7</v>
      </c>
      <c r="K7" s="311">
        <v>7</v>
      </c>
      <c r="L7" s="311">
        <v>6</v>
      </c>
    </row>
    <row r="8" spans="1:12" s="34" customFormat="1" ht="12" customHeight="1">
      <c r="A8" s="67">
        <v>5</v>
      </c>
      <c r="B8" s="61" t="s">
        <v>310</v>
      </c>
      <c r="C8" s="311">
        <f>'総括表'!L2</f>
        <v>1</v>
      </c>
      <c r="D8" s="311">
        <v>1</v>
      </c>
      <c r="E8" s="311">
        <v>1</v>
      </c>
      <c r="F8" s="311">
        <v>1</v>
      </c>
      <c r="G8" s="73" t="s">
        <v>446</v>
      </c>
      <c r="H8" s="61" t="s">
        <v>326</v>
      </c>
      <c r="I8" s="311">
        <f>'総括表'!DG2</f>
        <v>0</v>
      </c>
      <c r="J8" s="311">
        <v>1</v>
      </c>
      <c r="K8" s="311">
        <v>1</v>
      </c>
      <c r="L8" s="311">
        <v>1</v>
      </c>
    </row>
    <row r="9" spans="1:12" s="34" customFormat="1" ht="12" customHeight="1">
      <c r="A9" s="67">
        <v>6</v>
      </c>
      <c r="B9" s="61" t="s">
        <v>311</v>
      </c>
      <c r="C9" s="311">
        <f>'総括表'!M2</f>
        <v>14</v>
      </c>
      <c r="D9" s="311">
        <v>16</v>
      </c>
      <c r="E9" s="311">
        <v>10</v>
      </c>
      <c r="F9" s="311">
        <v>9</v>
      </c>
      <c r="G9" s="73" t="s">
        <v>446</v>
      </c>
      <c r="H9" s="63" t="s">
        <v>404</v>
      </c>
      <c r="I9" s="311">
        <f>'総括表'!DH2</f>
        <v>0</v>
      </c>
      <c r="J9" s="311">
        <v>0</v>
      </c>
      <c r="K9" s="311">
        <v>0</v>
      </c>
      <c r="L9" s="311">
        <v>1</v>
      </c>
    </row>
    <row r="10" spans="1:12" s="34" customFormat="1" ht="12" customHeight="1">
      <c r="A10" s="67">
        <v>7</v>
      </c>
      <c r="B10" s="61" t="s">
        <v>116</v>
      </c>
      <c r="C10" s="311">
        <f>'総括表'!N2</f>
        <v>283</v>
      </c>
      <c r="D10" s="311">
        <v>287</v>
      </c>
      <c r="E10" s="311">
        <v>269</v>
      </c>
      <c r="F10" s="311">
        <v>268</v>
      </c>
      <c r="G10" s="73" t="s">
        <v>447</v>
      </c>
      <c r="H10" s="63" t="s">
        <v>405</v>
      </c>
      <c r="I10" s="311">
        <f>'総括表'!DI2</f>
        <v>0</v>
      </c>
      <c r="J10" s="311">
        <v>0</v>
      </c>
      <c r="K10" s="311">
        <v>0</v>
      </c>
      <c r="L10" s="311">
        <v>0</v>
      </c>
    </row>
    <row r="11" spans="1:12" s="34" customFormat="1" ht="12" customHeight="1">
      <c r="A11" s="78">
        <v>8</v>
      </c>
      <c r="B11" s="79" t="s">
        <v>7</v>
      </c>
      <c r="C11" s="312">
        <f>'総括表'!O2</f>
        <v>13655</v>
      </c>
      <c r="D11" s="312">
        <v>13707</v>
      </c>
      <c r="E11" s="312">
        <v>12669</v>
      </c>
      <c r="F11" s="312">
        <v>11408</v>
      </c>
      <c r="G11" s="73">
        <v>71</v>
      </c>
      <c r="H11" s="61" t="s">
        <v>330</v>
      </c>
      <c r="I11" s="311">
        <f>'総括表'!DJ2</f>
        <v>2</v>
      </c>
      <c r="J11" s="311">
        <v>2</v>
      </c>
      <c r="K11" s="311">
        <v>2</v>
      </c>
      <c r="L11" s="311">
        <v>2</v>
      </c>
    </row>
    <row r="12" spans="1:12" s="34" customFormat="1" ht="12" customHeight="1">
      <c r="A12" s="67" t="s">
        <v>447</v>
      </c>
      <c r="B12" s="61" t="s">
        <v>381</v>
      </c>
      <c r="C12" s="311">
        <f>'総括表'!P2</f>
        <v>0</v>
      </c>
      <c r="D12" s="311">
        <v>0</v>
      </c>
      <c r="E12" s="311">
        <v>0</v>
      </c>
      <c r="F12" s="311">
        <v>0</v>
      </c>
      <c r="G12" s="73">
        <v>72</v>
      </c>
      <c r="H12" s="61" t="s">
        <v>53</v>
      </c>
      <c r="I12" s="311">
        <f>'総括表'!DK2</f>
        <v>10</v>
      </c>
      <c r="J12" s="311">
        <v>12</v>
      </c>
      <c r="K12" s="311">
        <v>11</v>
      </c>
      <c r="L12" s="311">
        <v>9</v>
      </c>
    </row>
    <row r="13" spans="1:12" s="34" customFormat="1" ht="12" customHeight="1">
      <c r="A13" s="67" t="s">
        <v>447</v>
      </c>
      <c r="B13" s="61" t="s">
        <v>382</v>
      </c>
      <c r="C13" s="311">
        <f>'総括表'!Q2</f>
        <v>0</v>
      </c>
      <c r="D13" s="311">
        <v>0</v>
      </c>
      <c r="E13" s="311">
        <v>0</v>
      </c>
      <c r="F13" s="311">
        <v>0</v>
      </c>
      <c r="G13" s="73" t="s">
        <v>447</v>
      </c>
      <c r="H13" s="63" t="s">
        <v>406</v>
      </c>
      <c r="I13" s="311">
        <f>'総括表'!DL2</f>
        <v>0</v>
      </c>
      <c r="J13" s="311">
        <v>0</v>
      </c>
      <c r="K13" s="311">
        <v>0</v>
      </c>
      <c r="L13" s="311">
        <v>0</v>
      </c>
    </row>
    <row r="14" spans="1:12" s="34" customFormat="1" ht="12" customHeight="1">
      <c r="A14" s="67">
        <v>9</v>
      </c>
      <c r="B14" s="61" t="s">
        <v>8</v>
      </c>
      <c r="C14" s="311">
        <f>'総括表'!R2</f>
        <v>452</v>
      </c>
      <c r="D14" s="311">
        <v>412</v>
      </c>
      <c r="E14" s="311">
        <v>370</v>
      </c>
      <c r="F14" s="311">
        <v>334</v>
      </c>
      <c r="G14" s="73" t="s">
        <v>447</v>
      </c>
      <c r="H14" s="63" t="s">
        <v>407</v>
      </c>
      <c r="I14" s="311">
        <f>'総括表'!DM2</f>
        <v>0</v>
      </c>
      <c r="J14" s="311">
        <v>0</v>
      </c>
      <c r="K14" s="311">
        <v>0</v>
      </c>
      <c r="L14" s="311">
        <v>0</v>
      </c>
    </row>
    <row r="15" spans="1:12" s="34" customFormat="1" ht="12" customHeight="1">
      <c r="A15" s="78">
        <v>10</v>
      </c>
      <c r="B15" s="79" t="s">
        <v>9</v>
      </c>
      <c r="C15" s="312">
        <f>'総括表'!S2</f>
        <v>2590</v>
      </c>
      <c r="D15" s="312">
        <v>2612</v>
      </c>
      <c r="E15" s="312">
        <v>2429</v>
      </c>
      <c r="F15" s="312">
        <v>2214</v>
      </c>
      <c r="G15" s="73">
        <v>73</v>
      </c>
      <c r="H15" s="63" t="s">
        <v>408</v>
      </c>
      <c r="I15" s="311">
        <f>'総括表'!DN2</f>
        <v>1</v>
      </c>
      <c r="J15" s="311">
        <v>1</v>
      </c>
      <c r="K15" s="311">
        <v>1</v>
      </c>
      <c r="L15" s="311">
        <v>0</v>
      </c>
    </row>
    <row r="16" spans="1:12" s="34" customFormat="1" ht="12" customHeight="1">
      <c r="A16" s="67">
        <v>11</v>
      </c>
      <c r="B16" s="61" t="s">
        <v>10</v>
      </c>
      <c r="C16" s="311">
        <f>'総括表'!T2</f>
        <v>94</v>
      </c>
      <c r="D16" s="311">
        <v>96</v>
      </c>
      <c r="E16" s="311">
        <v>106</v>
      </c>
      <c r="F16" s="311">
        <v>104</v>
      </c>
      <c r="G16" s="73" t="s">
        <v>447</v>
      </c>
      <c r="H16" s="63" t="s">
        <v>409</v>
      </c>
      <c r="I16" s="311">
        <f>'総括表'!DO2</f>
        <v>0</v>
      </c>
      <c r="J16" s="311">
        <v>0</v>
      </c>
      <c r="K16" s="311">
        <v>0</v>
      </c>
      <c r="L16" s="311">
        <v>0</v>
      </c>
    </row>
    <row r="17" spans="1:12" s="34" customFormat="1" ht="12" customHeight="1">
      <c r="A17" s="67" t="s">
        <v>447</v>
      </c>
      <c r="B17" s="61" t="s">
        <v>117</v>
      </c>
      <c r="C17" s="311">
        <f>'総括表'!U2</f>
        <v>0</v>
      </c>
      <c r="D17" s="311">
        <v>0</v>
      </c>
      <c r="E17" s="311">
        <v>0</v>
      </c>
      <c r="F17" s="311">
        <v>0</v>
      </c>
      <c r="G17" s="73" t="s">
        <v>447</v>
      </c>
      <c r="H17" s="63" t="s">
        <v>410</v>
      </c>
      <c r="I17" s="311">
        <f>'総括表'!DP2</f>
        <v>0</v>
      </c>
      <c r="J17" s="311">
        <v>0</v>
      </c>
      <c r="K17" s="311">
        <v>0</v>
      </c>
      <c r="L17" s="311">
        <v>0</v>
      </c>
    </row>
    <row r="18" spans="1:12" s="34" customFormat="1" ht="12" customHeight="1">
      <c r="A18" s="67">
        <v>12</v>
      </c>
      <c r="B18" s="61" t="s">
        <v>11</v>
      </c>
      <c r="C18" s="311">
        <f>'総括表'!V2</f>
        <v>7</v>
      </c>
      <c r="D18" s="311">
        <v>4</v>
      </c>
      <c r="E18" s="311">
        <v>5</v>
      </c>
      <c r="F18" s="311">
        <v>9</v>
      </c>
      <c r="G18" s="73">
        <v>74</v>
      </c>
      <c r="H18" s="63" t="s">
        <v>411</v>
      </c>
      <c r="I18" s="311">
        <f>'総括表'!DQ2</f>
        <v>1</v>
      </c>
      <c r="J18" s="311">
        <v>1</v>
      </c>
      <c r="K18" s="311">
        <v>1</v>
      </c>
      <c r="L18" s="311">
        <v>0</v>
      </c>
    </row>
    <row r="19" spans="1:12" s="34" customFormat="1" ht="12" customHeight="1">
      <c r="A19" s="67">
        <v>13</v>
      </c>
      <c r="B19" s="61" t="s">
        <v>118</v>
      </c>
      <c r="C19" s="311">
        <f>'総括表'!W2</f>
        <v>2</v>
      </c>
      <c r="D19" s="311">
        <v>2</v>
      </c>
      <c r="E19" s="311">
        <v>2</v>
      </c>
      <c r="F19" s="311">
        <v>2</v>
      </c>
      <c r="G19" s="73">
        <v>75</v>
      </c>
      <c r="H19" s="61" t="s">
        <v>54</v>
      </c>
      <c r="I19" s="311">
        <f>'総括表'!DR2</f>
        <v>7</v>
      </c>
      <c r="J19" s="311">
        <v>7</v>
      </c>
      <c r="K19" s="311">
        <v>7</v>
      </c>
      <c r="L19" s="311">
        <v>8</v>
      </c>
    </row>
    <row r="20" spans="1:12" s="34" customFormat="1" ht="12" customHeight="1">
      <c r="A20" s="78">
        <v>14</v>
      </c>
      <c r="B20" s="79" t="s">
        <v>12</v>
      </c>
      <c r="C20" s="312">
        <f>'総括表'!X2</f>
        <v>6233</v>
      </c>
      <c r="D20" s="312">
        <v>6403</v>
      </c>
      <c r="E20" s="312">
        <v>6467</v>
      </c>
      <c r="F20" s="312">
        <v>6570</v>
      </c>
      <c r="G20" s="73" t="s">
        <v>447</v>
      </c>
      <c r="H20" s="63" t="s">
        <v>412</v>
      </c>
      <c r="I20" s="311">
        <f>'総括表'!DS2</f>
        <v>0</v>
      </c>
      <c r="J20" s="311">
        <v>0</v>
      </c>
      <c r="K20" s="311">
        <v>0</v>
      </c>
      <c r="L20" s="311">
        <v>0</v>
      </c>
    </row>
    <row r="21" spans="1:12" s="34" customFormat="1" ht="12" customHeight="1">
      <c r="A21" s="67">
        <v>15</v>
      </c>
      <c r="B21" s="61" t="s">
        <v>383</v>
      </c>
      <c r="C21" s="311">
        <f>'総括表'!Y2</f>
        <v>3</v>
      </c>
      <c r="D21" s="311">
        <v>0</v>
      </c>
      <c r="E21" s="311">
        <v>0</v>
      </c>
      <c r="F21" s="311">
        <v>0</v>
      </c>
      <c r="G21" s="73">
        <v>76</v>
      </c>
      <c r="H21" s="61" t="s">
        <v>293</v>
      </c>
      <c r="I21" s="311">
        <f>'総括表'!DT2</f>
        <v>2</v>
      </c>
      <c r="J21" s="311">
        <v>2</v>
      </c>
      <c r="K21" s="311">
        <v>1</v>
      </c>
      <c r="L21" s="311">
        <v>1</v>
      </c>
    </row>
    <row r="22" spans="1:12" s="34" customFormat="1" ht="12" customHeight="1">
      <c r="A22" s="67">
        <v>16</v>
      </c>
      <c r="B22" s="61" t="s">
        <v>13</v>
      </c>
      <c r="C22" s="311">
        <f>'総括表'!Z2</f>
        <v>159</v>
      </c>
      <c r="D22" s="311">
        <v>164</v>
      </c>
      <c r="E22" s="311">
        <v>163</v>
      </c>
      <c r="F22" s="311">
        <v>156</v>
      </c>
      <c r="G22" s="73" t="s">
        <v>447</v>
      </c>
      <c r="H22" s="63" t="s">
        <v>413</v>
      </c>
      <c r="I22" s="311">
        <f>'総括表'!DU2</f>
        <v>0</v>
      </c>
      <c r="J22" s="311">
        <v>0</v>
      </c>
      <c r="K22" s="311">
        <v>0</v>
      </c>
      <c r="L22" s="311">
        <v>0</v>
      </c>
    </row>
    <row r="23" spans="1:12" s="34" customFormat="1" ht="12" customHeight="1">
      <c r="A23" s="67" t="s">
        <v>447</v>
      </c>
      <c r="B23" s="61" t="s">
        <v>384</v>
      </c>
      <c r="C23" s="311">
        <f>'総括表'!AA2</f>
        <v>0</v>
      </c>
      <c r="D23" s="311">
        <v>0</v>
      </c>
      <c r="E23" s="311">
        <v>0</v>
      </c>
      <c r="F23" s="311">
        <v>0</v>
      </c>
      <c r="G23" s="73">
        <v>77</v>
      </c>
      <c r="H23" s="61" t="s">
        <v>55</v>
      </c>
      <c r="I23" s="311">
        <f>'総括表'!DV2</f>
        <v>1</v>
      </c>
      <c r="J23" s="311">
        <v>1</v>
      </c>
      <c r="K23" s="311">
        <v>1</v>
      </c>
      <c r="L23" s="311">
        <v>1</v>
      </c>
    </row>
    <row r="24" spans="1:12" s="34" customFormat="1" ht="12" customHeight="1">
      <c r="A24" s="67">
        <v>17</v>
      </c>
      <c r="B24" s="61" t="s">
        <v>304</v>
      </c>
      <c r="C24" s="311">
        <f>'総括表'!AB2</f>
        <v>202</v>
      </c>
      <c r="D24" s="311">
        <v>209</v>
      </c>
      <c r="E24" s="311">
        <v>202</v>
      </c>
      <c r="F24" s="311">
        <v>214</v>
      </c>
      <c r="G24" s="73">
        <v>78</v>
      </c>
      <c r="H24" s="61" t="s">
        <v>56</v>
      </c>
      <c r="I24" s="311">
        <f>'総括表'!DW2</f>
        <v>32</v>
      </c>
      <c r="J24" s="311">
        <v>32</v>
      </c>
      <c r="K24" s="311">
        <v>37</v>
      </c>
      <c r="L24" s="311">
        <v>30</v>
      </c>
    </row>
    <row r="25" spans="1:12" s="34" customFormat="1" ht="12" customHeight="1">
      <c r="A25" s="67">
        <v>18</v>
      </c>
      <c r="B25" s="61" t="s">
        <v>14</v>
      </c>
      <c r="C25" s="311">
        <f>'総括表'!AC2</f>
        <v>84</v>
      </c>
      <c r="D25" s="311">
        <v>96</v>
      </c>
      <c r="E25" s="311">
        <v>88</v>
      </c>
      <c r="F25" s="311">
        <v>110</v>
      </c>
      <c r="G25" s="73" t="s">
        <v>447</v>
      </c>
      <c r="H25" s="63" t="s">
        <v>414</v>
      </c>
      <c r="I25" s="311">
        <f>'総括表'!DX2</f>
        <v>0</v>
      </c>
      <c r="J25" s="311">
        <v>0</v>
      </c>
      <c r="K25" s="311">
        <v>0</v>
      </c>
      <c r="L25" s="311">
        <v>0</v>
      </c>
    </row>
    <row r="26" spans="1:12" s="34" customFormat="1" ht="12" customHeight="1">
      <c r="A26" s="67" t="s">
        <v>447</v>
      </c>
      <c r="B26" s="61" t="s">
        <v>385</v>
      </c>
      <c r="C26" s="311">
        <f>'総括表'!AD2</f>
        <v>0</v>
      </c>
      <c r="D26" s="311">
        <v>0</v>
      </c>
      <c r="E26" s="311">
        <v>0</v>
      </c>
      <c r="F26" s="311">
        <v>0</v>
      </c>
      <c r="G26" s="73" t="s">
        <v>447</v>
      </c>
      <c r="H26" s="63" t="s">
        <v>415</v>
      </c>
      <c r="I26" s="311">
        <f>'総括表'!DY2</f>
        <v>0</v>
      </c>
      <c r="J26" s="311">
        <v>0</v>
      </c>
      <c r="K26" s="311">
        <v>0</v>
      </c>
      <c r="L26" s="311">
        <v>0</v>
      </c>
    </row>
    <row r="27" spans="1:12" s="34" customFormat="1" ht="12" customHeight="1">
      <c r="A27" s="67">
        <v>19</v>
      </c>
      <c r="B27" s="63" t="s">
        <v>305</v>
      </c>
      <c r="C27" s="311">
        <f>'総括表'!AE2</f>
        <v>3</v>
      </c>
      <c r="D27" s="311">
        <v>3</v>
      </c>
      <c r="E27" s="311">
        <v>2</v>
      </c>
      <c r="F27" s="311">
        <v>2</v>
      </c>
      <c r="G27" s="67">
        <v>79</v>
      </c>
      <c r="H27" s="61" t="s">
        <v>296</v>
      </c>
      <c r="I27" s="311">
        <f>'総括表'!DZ2</f>
        <v>12</v>
      </c>
      <c r="J27" s="311">
        <v>12</v>
      </c>
      <c r="K27" s="311">
        <v>9</v>
      </c>
      <c r="L27" s="311">
        <v>6</v>
      </c>
    </row>
    <row r="28" spans="1:12" s="34" customFormat="1" ht="12" customHeight="1">
      <c r="A28" s="67">
        <v>20</v>
      </c>
      <c r="B28" s="61" t="s">
        <v>15</v>
      </c>
      <c r="C28" s="311">
        <f>'総括表'!AF2</f>
        <v>346</v>
      </c>
      <c r="D28" s="311">
        <v>317</v>
      </c>
      <c r="E28" s="311">
        <v>293</v>
      </c>
      <c r="F28" s="311">
        <v>283</v>
      </c>
      <c r="G28" s="73" t="s">
        <v>447</v>
      </c>
      <c r="H28" s="63" t="s">
        <v>416</v>
      </c>
      <c r="I28" s="311">
        <f>'総括表'!EA2</f>
        <v>0</v>
      </c>
      <c r="J28" s="311">
        <v>0</v>
      </c>
      <c r="K28" s="311">
        <v>0</v>
      </c>
      <c r="L28" s="311">
        <v>0</v>
      </c>
    </row>
    <row r="29" spans="1:12" s="34" customFormat="1" ht="12" customHeight="1">
      <c r="A29" s="67">
        <v>21</v>
      </c>
      <c r="B29" s="61" t="s">
        <v>16</v>
      </c>
      <c r="C29" s="311">
        <f>'総括表'!AG2</f>
        <v>297</v>
      </c>
      <c r="D29" s="311">
        <v>279</v>
      </c>
      <c r="E29" s="311">
        <v>271</v>
      </c>
      <c r="F29" s="311">
        <v>257</v>
      </c>
      <c r="G29" s="73" t="s">
        <v>447</v>
      </c>
      <c r="H29" s="61" t="s">
        <v>57</v>
      </c>
      <c r="I29" s="311">
        <f>'総括表'!EB2</f>
        <v>0</v>
      </c>
      <c r="J29" s="311">
        <v>0</v>
      </c>
      <c r="K29" s="311">
        <v>0</v>
      </c>
      <c r="L29" s="311">
        <v>0</v>
      </c>
    </row>
    <row r="30" spans="1:12" s="34" customFormat="1" ht="12" customHeight="1">
      <c r="A30" s="78">
        <v>22</v>
      </c>
      <c r="B30" s="79" t="s">
        <v>17</v>
      </c>
      <c r="C30" s="312">
        <f>'総括表'!AH2</f>
        <v>12205</v>
      </c>
      <c r="D30" s="312">
        <v>12563</v>
      </c>
      <c r="E30" s="312">
        <v>11850</v>
      </c>
      <c r="F30" s="312">
        <v>11063</v>
      </c>
      <c r="G30" s="73">
        <v>80</v>
      </c>
      <c r="H30" s="61" t="s">
        <v>320</v>
      </c>
      <c r="I30" s="311">
        <f>'総括表'!EC2</f>
        <v>4</v>
      </c>
      <c r="J30" s="311">
        <v>5</v>
      </c>
      <c r="K30" s="311">
        <v>4</v>
      </c>
      <c r="L30" s="311">
        <v>3</v>
      </c>
    </row>
    <row r="31" spans="1:12" s="34" customFormat="1" ht="12" customHeight="1">
      <c r="A31" s="67" t="s">
        <v>447</v>
      </c>
      <c r="B31" s="61" t="s">
        <v>386</v>
      </c>
      <c r="C31" s="311">
        <f>'総括表'!AI2</f>
        <v>0</v>
      </c>
      <c r="D31" s="311">
        <v>0</v>
      </c>
      <c r="E31" s="311">
        <v>0</v>
      </c>
      <c r="F31" s="311">
        <v>0</v>
      </c>
      <c r="G31" s="73" t="s">
        <v>447</v>
      </c>
      <c r="H31" s="63" t="s">
        <v>417</v>
      </c>
      <c r="I31" s="311">
        <f>'総括表'!ED2</f>
        <v>0</v>
      </c>
      <c r="J31" s="311">
        <v>0</v>
      </c>
      <c r="K31" s="311">
        <v>0</v>
      </c>
      <c r="L31" s="311">
        <v>0</v>
      </c>
    </row>
    <row r="32" spans="1:12" s="34" customFormat="1" ht="12" customHeight="1">
      <c r="A32" s="67" t="s">
        <v>447</v>
      </c>
      <c r="B32" s="61" t="s">
        <v>387</v>
      </c>
      <c r="C32" s="311">
        <f>'総括表'!AJ2</f>
        <v>0</v>
      </c>
      <c r="D32" s="311">
        <v>0</v>
      </c>
      <c r="E32" s="311">
        <v>0</v>
      </c>
      <c r="F32" s="311">
        <v>0</v>
      </c>
      <c r="G32" s="73">
        <v>81</v>
      </c>
      <c r="H32" s="61" t="s">
        <v>58</v>
      </c>
      <c r="I32" s="311">
        <f>'総括表'!EE2</f>
        <v>4</v>
      </c>
      <c r="J32" s="311">
        <v>3</v>
      </c>
      <c r="K32" s="311">
        <v>3</v>
      </c>
      <c r="L32" s="311">
        <v>5</v>
      </c>
    </row>
    <row r="33" spans="1:12" s="34" customFormat="1" ht="12" customHeight="1">
      <c r="A33" s="67">
        <v>23</v>
      </c>
      <c r="B33" s="61" t="s">
        <v>18</v>
      </c>
      <c r="C33" s="311">
        <f>'総括表'!AK2</f>
        <v>2</v>
      </c>
      <c r="D33" s="311">
        <v>2</v>
      </c>
      <c r="E33" s="311">
        <v>1</v>
      </c>
      <c r="F33" s="311">
        <v>1</v>
      </c>
      <c r="G33" s="73" t="s">
        <v>447</v>
      </c>
      <c r="H33" s="63" t="s">
        <v>418</v>
      </c>
      <c r="I33" s="311">
        <f>'総括表'!EF2</f>
        <v>0</v>
      </c>
      <c r="J33" s="311">
        <v>0</v>
      </c>
      <c r="K33" s="311">
        <v>0</v>
      </c>
      <c r="L33" s="311">
        <v>0</v>
      </c>
    </row>
    <row r="34" spans="1:12" s="34" customFormat="1" ht="12" customHeight="1">
      <c r="A34" s="67">
        <v>24</v>
      </c>
      <c r="B34" s="61" t="s">
        <v>19</v>
      </c>
      <c r="C34" s="311">
        <f>'総括表'!AL2</f>
        <v>39</v>
      </c>
      <c r="D34" s="311">
        <v>38</v>
      </c>
      <c r="E34" s="311">
        <v>36</v>
      </c>
      <c r="F34" s="311">
        <v>34</v>
      </c>
      <c r="G34" s="73">
        <v>82</v>
      </c>
      <c r="H34" s="61" t="s">
        <v>323</v>
      </c>
      <c r="I34" s="311">
        <f>'総括表'!EG2</f>
        <v>4</v>
      </c>
      <c r="J34" s="311">
        <v>4</v>
      </c>
      <c r="K34" s="311">
        <v>5</v>
      </c>
      <c r="L34" s="311">
        <v>4</v>
      </c>
    </row>
    <row r="35" spans="1:12" s="34" customFormat="1" ht="12" customHeight="1">
      <c r="A35" s="78">
        <v>25</v>
      </c>
      <c r="B35" s="79" t="s">
        <v>20</v>
      </c>
      <c r="C35" s="312">
        <f>'総括表'!AM2</f>
        <v>1185</v>
      </c>
      <c r="D35" s="312">
        <v>1242</v>
      </c>
      <c r="E35" s="312">
        <v>1157</v>
      </c>
      <c r="F35" s="312">
        <v>1031</v>
      </c>
      <c r="G35" s="73">
        <v>83</v>
      </c>
      <c r="H35" s="62" t="s">
        <v>325</v>
      </c>
      <c r="I35" s="311">
        <f>'総括表'!EH2</f>
        <v>5</v>
      </c>
      <c r="J35" s="311">
        <v>6</v>
      </c>
      <c r="K35" s="311">
        <v>6</v>
      </c>
      <c r="L35" s="311">
        <v>4</v>
      </c>
    </row>
    <row r="36" spans="1:12" s="34" customFormat="1" ht="12" customHeight="1">
      <c r="A36" s="67">
        <v>26</v>
      </c>
      <c r="B36" s="61" t="s">
        <v>21</v>
      </c>
      <c r="C36" s="311">
        <f>'総括表'!AN2</f>
        <v>24</v>
      </c>
      <c r="D36" s="311">
        <v>20</v>
      </c>
      <c r="E36" s="311">
        <v>21</v>
      </c>
      <c r="F36" s="311">
        <v>19</v>
      </c>
      <c r="G36" s="73">
        <v>84</v>
      </c>
      <c r="H36" s="61" t="s">
        <v>59</v>
      </c>
      <c r="I36" s="311">
        <f>'総括表'!EI2</f>
        <v>6</v>
      </c>
      <c r="J36" s="311">
        <v>7</v>
      </c>
      <c r="K36" s="311">
        <v>4</v>
      </c>
      <c r="L36" s="311">
        <v>5</v>
      </c>
    </row>
    <row r="37" spans="1:12" s="34" customFormat="1" ht="12" customHeight="1">
      <c r="A37" s="78">
        <v>27</v>
      </c>
      <c r="B37" s="79" t="s">
        <v>119</v>
      </c>
      <c r="C37" s="312">
        <f>'総括表'!AO2</f>
        <v>2049</v>
      </c>
      <c r="D37" s="312">
        <v>20753</v>
      </c>
      <c r="E37" s="312">
        <v>1940</v>
      </c>
      <c r="F37" s="312">
        <v>1770</v>
      </c>
      <c r="G37" s="73">
        <v>85</v>
      </c>
      <c r="H37" s="61" t="s">
        <v>60</v>
      </c>
      <c r="I37" s="311">
        <f>'総括表'!EJ2</f>
        <v>13</v>
      </c>
      <c r="J37" s="311">
        <v>17</v>
      </c>
      <c r="K37" s="311">
        <v>16</v>
      </c>
      <c r="L37" s="311">
        <v>17</v>
      </c>
    </row>
    <row r="38" spans="1:12" s="34" customFormat="1" ht="12" customHeight="1">
      <c r="A38" s="67" t="s">
        <v>447</v>
      </c>
      <c r="B38" s="61" t="s">
        <v>22</v>
      </c>
      <c r="C38" s="311">
        <f>'総括表'!AP2</f>
        <v>0</v>
      </c>
      <c r="D38" s="311">
        <v>0</v>
      </c>
      <c r="E38" s="311">
        <v>0</v>
      </c>
      <c r="F38" s="311">
        <v>0</v>
      </c>
      <c r="G38" s="73" t="s">
        <v>447</v>
      </c>
      <c r="H38" s="63" t="s">
        <v>419</v>
      </c>
      <c r="I38" s="311">
        <f>'総括表'!EK2</f>
        <v>0</v>
      </c>
      <c r="J38" s="311">
        <v>0</v>
      </c>
      <c r="K38" s="311">
        <v>0</v>
      </c>
      <c r="L38" s="311">
        <v>0</v>
      </c>
    </row>
    <row r="39" spans="1:12" s="34" customFormat="1" ht="12" customHeight="1">
      <c r="A39" s="68" t="s">
        <v>446</v>
      </c>
      <c r="B39" s="61" t="s">
        <v>388</v>
      </c>
      <c r="C39" s="311">
        <f>'総括表'!AR2</f>
        <v>0</v>
      </c>
      <c r="D39" s="311">
        <v>0</v>
      </c>
      <c r="E39" s="311">
        <v>0</v>
      </c>
      <c r="F39" s="311">
        <v>1</v>
      </c>
      <c r="G39" s="73" t="s">
        <v>447</v>
      </c>
      <c r="H39" s="71" t="s">
        <v>297</v>
      </c>
      <c r="I39" s="311">
        <f>'総括表'!EL2</f>
        <v>0</v>
      </c>
      <c r="J39" s="311">
        <v>0</v>
      </c>
      <c r="K39" s="311">
        <v>0</v>
      </c>
      <c r="L39" s="311">
        <v>0</v>
      </c>
    </row>
    <row r="40" spans="1:12" s="34" customFormat="1" ht="12" customHeight="1">
      <c r="A40" s="67">
        <v>28</v>
      </c>
      <c r="B40" s="61" t="s">
        <v>23</v>
      </c>
      <c r="C40" s="311">
        <f>'総括表'!AS2</f>
        <v>6</v>
      </c>
      <c r="D40" s="311">
        <v>5</v>
      </c>
      <c r="E40" s="311">
        <v>5</v>
      </c>
      <c r="F40" s="311">
        <v>3</v>
      </c>
      <c r="G40" s="73">
        <v>86</v>
      </c>
      <c r="H40" s="63" t="s">
        <v>420</v>
      </c>
      <c r="I40" s="311">
        <f>'総括表'!EM2</f>
        <v>5</v>
      </c>
      <c r="J40" s="311">
        <v>0</v>
      </c>
      <c r="K40" s="311">
        <v>0</v>
      </c>
      <c r="L40" s="311">
        <v>0</v>
      </c>
    </row>
    <row r="41" spans="1:12" s="34" customFormat="1" ht="12" customHeight="1">
      <c r="A41" s="67">
        <v>29</v>
      </c>
      <c r="B41" s="61" t="s">
        <v>24</v>
      </c>
      <c r="C41" s="311">
        <f>'総括表'!AT2</f>
        <v>10</v>
      </c>
      <c r="D41" s="311">
        <v>10</v>
      </c>
      <c r="E41" s="311">
        <v>13</v>
      </c>
      <c r="F41" s="311">
        <v>13</v>
      </c>
      <c r="G41" s="73" t="s">
        <v>447</v>
      </c>
      <c r="H41" s="63" t="s">
        <v>421</v>
      </c>
      <c r="I41" s="311">
        <f>'総括表'!EN2</f>
        <v>0</v>
      </c>
      <c r="J41" s="311">
        <v>0</v>
      </c>
      <c r="K41" s="311">
        <v>0</v>
      </c>
      <c r="L41" s="311">
        <v>0</v>
      </c>
    </row>
    <row r="42" spans="1:12" s="34" customFormat="1" ht="12" customHeight="1">
      <c r="A42" s="67">
        <v>30</v>
      </c>
      <c r="B42" s="61" t="s">
        <v>25</v>
      </c>
      <c r="C42" s="311">
        <f>'総括表'!AU2</f>
        <v>3</v>
      </c>
      <c r="D42" s="311">
        <v>3</v>
      </c>
      <c r="E42" s="311">
        <v>2</v>
      </c>
      <c r="F42" s="311">
        <v>3</v>
      </c>
      <c r="G42" s="73">
        <v>87</v>
      </c>
      <c r="H42" s="61" t="s">
        <v>333</v>
      </c>
      <c r="I42" s="311">
        <f>'総括表'!EP2</f>
        <v>1</v>
      </c>
      <c r="J42" s="311">
        <v>1</v>
      </c>
      <c r="K42" s="311">
        <v>1</v>
      </c>
      <c r="L42" s="311">
        <v>1</v>
      </c>
    </row>
    <row r="43" spans="1:12" s="34" customFormat="1" ht="12" customHeight="1">
      <c r="A43" s="67">
        <v>31</v>
      </c>
      <c r="B43" s="61" t="s">
        <v>294</v>
      </c>
      <c r="C43" s="311">
        <f>'総括表'!AV2</f>
        <v>4</v>
      </c>
      <c r="D43" s="311">
        <v>3</v>
      </c>
      <c r="E43" s="311">
        <v>2</v>
      </c>
      <c r="F43" s="311">
        <v>3</v>
      </c>
      <c r="G43" s="73" t="s">
        <v>447</v>
      </c>
      <c r="H43" s="63" t="s">
        <v>422</v>
      </c>
      <c r="I43" s="311">
        <f>'総括表'!EQ2</f>
        <v>0</v>
      </c>
      <c r="J43" s="311">
        <v>0</v>
      </c>
      <c r="K43" s="311">
        <v>0</v>
      </c>
      <c r="L43" s="311">
        <v>0</v>
      </c>
    </row>
    <row r="44" spans="1:12" s="34" customFormat="1" ht="12" customHeight="1">
      <c r="A44" s="67">
        <v>32</v>
      </c>
      <c r="B44" s="61" t="s">
        <v>120</v>
      </c>
      <c r="C44" s="311">
        <f>'総括表'!AW2</f>
        <v>1</v>
      </c>
      <c r="D44" s="311">
        <v>1</v>
      </c>
      <c r="E44" s="311">
        <v>2</v>
      </c>
      <c r="F44" s="311">
        <v>2</v>
      </c>
      <c r="G44" s="73" t="s">
        <v>447</v>
      </c>
      <c r="H44" s="63" t="s">
        <v>423</v>
      </c>
      <c r="I44" s="311">
        <f>'総括表'!ER2</f>
        <v>0</v>
      </c>
      <c r="J44" s="311">
        <v>0</v>
      </c>
      <c r="K44" s="311">
        <v>0</v>
      </c>
      <c r="L44" s="311">
        <v>0</v>
      </c>
    </row>
    <row r="45" spans="1:12" s="34" customFormat="1" ht="12" customHeight="1">
      <c r="A45" s="67">
        <v>33</v>
      </c>
      <c r="B45" s="61" t="s">
        <v>121</v>
      </c>
      <c r="C45" s="311">
        <f>'総括表'!AX2</f>
        <v>2</v>
      </c>
      <c r="D45" s="311">
        <v>2</v>
      </c>
      <c r="E45" s="311">
        <v>2</v>
      </c>
      <c r="F45" s="311">
        <v>3</v>
      </c>
      <c r="G45" s="73">
        <v>88</v>
      </c>
      <c r="H45" s="61" t="s">
        <v>61</v>
      </c>
      <c r="I45" s="311">
        <f>'総括表'!ES2</f>
        <v>243</v>
      </c>
      <c r="J45" s="311">
        <v>259</v>
      </c>
      <c r="K45" s="311">
        <v>276</v>
      </c>
      <c r="L45" s="311">
        <v>313</v>
      </c>
    </row>
    <row r="46" spans="1:12" s="34" customFormat="1" ht="12" customHeight="1">
      <c r="A46" s="67">
        <v>34</v>
      </c>
      <c r="B46" s="61" t="s">
        <v>26</v>
      </c>
      <c r="C46" s="311">
        <f>'総括表'!AY2</f>
        <v>10</v>
      </c>
      <c r="D46" s="311">
        <v>9</v>
      </c>
      <c r="E46" s="311">
        <v>13</v>
      </c>
      <c r="F46" s="311">
        <v>14</v>
      </c>
      <c r="G46" s="73">
        <v>89</v>
      </c>
      <c r="H46" s="61" t="s">
        <v>316</v>
      </c>
      <c r="I46" s="311">
        <f>'総括表'!ET2</f>
        <v>7</v>
      </c>
      <c r="J46" s="311">
        <v>6</v>
      </c>
      <c r="K46" s="311">
        <v>6</v>
      </c>
      <c r="L46" s="311">
        <v>5</v>
      </c>
    </row>
    <row r="47" spans="1:12" s="34" customFormat="1" ht="12" customHeight="1">
      <c r="A47" s="68" t="s">
        <v>446</v>
      </c>
      <c r="B47" s="61" t="s">
        <v>27</v>
      </c>
      <c r="C47" s="311">
        <f>'総括表'!AZ2</f>
        <v>0</v>
      </c>
      <c r="D47" s="311">
        <v>0</v>
      </c>
      <c r="E47" s="311">
        <v>0</v>
      </c>
      <c r="F47" s="311">
        <v>1</v>
      </c>
      <c r="G47" s="73">
        <v>90</v>
      </c>
      <c r="H47" s="61" t="s">
        <v>62</v>
      </c>
      <c r="I47" s="311">
        <f>'総括表'!EU2</f>
        <v>5</v>
      </c>
      <c r="J47" s="311">
        <v>6</v>
      </c>
      <c r="K47" s="311">
        <v>6</v>
      </c>
      <c r="L47" s="311">
        <v>6</v>
      </c>
    </row>
    <row r="48" spans="1:12" s="34" customFormat="1" ht="12" customHeight="1">
      <c r="A48" s="67">
        <v>35</v>
      </c>
      <c r="B48" s="61" t="s">
        <v>28</v>
      </c>
      <c r="C48" s="311">
        <f>'総括表'!BA2</f>
        <v>8</v>
      </c>
      <c r="D48" s="311">
        <v>7</v>
      </c>
      <c r="E48" s="311">
        <v>8</v>
      </c>
      <c r="F48" s="311">
        <v>7</v>
      </c>
      <c r="G48" s="73">
        <v>91</v>
      </c>
      <c r="H48" s="61" t="s">
        <v>63</v>
      </c>
      <c r="I48" s="311">
        <f>'総括表'!EV2</f>
        <v>14</v>
      </c>
      <c r="J48" s="311">
        <v>15</v>
      </c>
      <c r="K48" s="311">
        <v>17</v>
      </c>
      <c r="L48" s="311">
        <v>15</v>
      </c>
    </row>
    <row r="49" spans="1:12" s="34" customFormat="1" ht="12" customHeight="1">
      <c r="A49" s="67">
        <v>36</v>
      </c>
      <c r="B49" s="61" t="s">
        <v>29</v>
      </c>
      <c r="C49" s="311">
        <f>'総括表'!BB2</f>
        <v>74</v>
      </c>
      <c r="D49" s="311">
        <v>74</v>
      </c>
      <c r="E49" s="311">
        <v>67</v>
      </c>
      <c r="F49" s="311">
        <v>64</v>
      </c>
      <c r="G49" s="73" t="s">
        <v>447</v>
      </c>
      <c r="H49" s="63" t="s">
        <v>424</v>
      </c>
      <c r="I49" s="311">
        <f>'総括表'!EW2</f>
        <v>0</v>
      </c>
      <c r="J49" s="311">
        <v>0</v>
      </c>
      <c r="K49" s="311">
        <v>0</v>
      </c>
      <c r="L49" s="311">
        <v>0</v>
      </c>
    </row>
    <row r="50" spans="1:12" s="34" customFormat="1" ht="12" customHeight="1">
      <c r="A50" s="67">
        <v>37</v>
      </c>
      <c r="B50" s="61" t="s">
        <v>30</v>
      </c>
      <c r="C50" s="311">
        <f>'総括表'!BC2</f>
        <v>56</v>
      </c>
      <c r="D50" s="311">
        <v>57</v>
      </c>
      <c r="E50" s="311">
        <v>59</v>
      </c>
      <c r="F50" s="311">
        <v>62</v>
      </c>
      <c r="G50" s="73">
        <v>92</v>
      </c>
      <c r="H50" s="61" t="s">
        <v>319</v>
      </c>
      <c r="I50" s="311">
        <f>'総括表'!EX2</f>
        <v>7</v>
      </c>
      <c r="J50" s="311">
        <v>6</v>
      </c>
      <c r="K50" s="311">
        <v>8</v>
      </c>
      <c r="L50" s="311">
        <v>7</v>
      </c>
    </row>
    <row r="51" spans="1:12" s="34" customFormat="1" ht="12" customHeight="1">
      <c r="A51" s="67">
        <v>38</v>
      </c>
      <c r="B51" s="61" t="s">
        <v>31</v>
      </c>
      <c r="C51" s="311">
        <f>'総括表'!BD2</f>
        <v>2</v>
      </c>
      <c r="D51" s="311">
        <v>2</v>
      </c>
      <c r="E51" s="311">
        <v>2</v>
      </c>
      <c r="F51" s="311">
        <v>3</v>
      </c>
      <c r="G51" s="73">
        <v>93</v>
      </c>
      <c r="H51" s="61" t="s">
        <v>324</v>
      </c>
      <c r="I51" s="311">
        <f>'総括表'!EY2</f>
        <v>3</v>
      </c>
      <c r="J51" s="311">
        <v>3</v>
      </c>
      <c r="K51" s="311">
        <v>3</v>
      </c>
      <c r="L51" s="311">
        <v>3</v>
      </c>
    </row>
    <row r="52" spans="1:12" s="34" customFormat="1" ht="12" customHeight="1">
      <c r="A52" s="67">
        <v>39</v>
      </c>
      <c r="B52" s="61" t="s">
        <v>32</v>
      </c>
      <c r="C52" s="311">
        <f>'総括表'!BE2</f>
        <v>8</v>
      </c>
      <c r="D52" s="311">
        <v>5</v>
      </c>
      <c r="E52" s="311">
        <v>5</v>
      </c>
      <c r="F52" s="311">
        <v>4</v>
      </c>
      <c r="G52" s="73" t="s">
        <v>447</v>
      </c>
      <c r="H52" s="63" t="s">
        <v>425</v>
      </c>
      <c r="I52" s="311">
        <f>'総括表'!EZ2</f>
        <v>0</v>
      </c>
      <c r="J52" s="311">
        <v>0</v>
      </c>
      <c r="K52" s="311">
        <v>0</v>
      </c>
      <c r="L52" s="311">
        <v>0</v>
      </c>
    </row>
    <row r="53" spans="1:12" s="34" customFormat="1" ht="12" customHeight="1">
      <c r="A53" s="67">
        <v>40</v>
      </c>
      <c r="B53" s="61" t="s">
        <v>122</v>
      </c>
      <c r="C53" s="311">
        <f>'総括表'!BF2</f>
        <v>1</v>
      </c>
      <c r="D53" s="311">
        <v>0</v>
      </c>
      <c r="E53" s="311">
        <v>0</v>
      </c>
      <c r="F53" s="311">
        <v>0</v>
      </c>
      <c r="G53" s="73">
        <v>94</v>
      </c>
      <c r="H53" s="61" t="s">
        <v>327</v>
      </c>
      <c r="I53" s="311">
        <f>'総括表'!FA2</f>
        <v>2</v>
      </c>
      <c r="J53" s="311">
        <v>2</v>
      </c>
      <c r="K53" s="311">
        <v>2</v>
      </c>
      <c r="L53" s="311">
        <v>2</v>
      </c>
    </row>
    <row r="54" spans="1:12" s="34" customFormat="1" ht="12" customHeight="1">
      <c r="A54" s="67">
        <v>41</v>
      </c>
      <c r="B54" s="61" t="s">
        <v>33</v>
      </c>
      <c r="C54" s="311">
        <f>'総括表'!BG2</f>
        <v>9</v>
      </c>
      <c r="D54" s="311">
        <v>13</v>
      </c>
      <c r="E54" s="311">
        <v>14</v>
      </c>
      <c r="F54" s="311">
        <v>13</v>
      </c>
      <c r="G54" s="73">
        <v>95</v>
      </c>
      <c r="H54" s="61" t="s">
        <v>64</v>
      </c>
      <c r="I54" s="311">
        <f>'総括表'!FB2</f>
        <v>8</v>
      </c>
      <c r="J54" s="311">
        <v>6</v>
      </c>
      <c r="K54" s="311">
        <v>8</v>
      </c>
      <c r="L54" s="311">
        <v>4</v>
      </c>
    </row>
    <row r="55" spans="1:12" s="34" customFormat="1" ht="12" customHeight="1">
      <c r="A55" s="67">
        <v>42</v>
      </c>
      <c r="B55" s="61" t="s">
        <v>34</v>
      </c>
      <c r="C55" s="311">
        <f>'総括表'!BH2</f>
        <v>34</v>
      </c>
      <c r="D55" s="311">
        <v>37</v>
      </c>
      <c r="E55" s="311">
        <v>29</v>
      </c>
      <c r="F55" s="311">
        <v>27</v>
      </c>
      <c r="G55" s="73">
        <v>96</v>
      </c>
      <c r="H55" s="61" t="s">
        <v>65</v>
      </c>
      <c r="I55" s="311">
        <f>'総括表'!FC2</f>
        <v>56</v>
      </c>
      <c r="J55" s="311">
        <v>56</v>
      </c>
      <c r="K55" s="311">
        <v>57</v>
      </c>
      <c r="L55" s="311">
        <v>59</v>
      </c>
    </row>
    <row r="56" spans="1:12" s="34" customFormat="1" ht="12" customHeight="1">
      <c r="A56" s="67">
        <v>43</v>
      </c>
      <c r="B56" s="63" t="s">
        <v>307</v>
      </c>
      <c r="C56" s="311">
        <f>'総括表'!BI2</f>
        <v>2</v>
      </c>
      <c r="D56" s="311">
        <v>2</v>
      </c>
      <c r="E56" s="311">
        <v>2</v>
      </c>
      <c r="F56" s="311">
        <v>1</v>
      </c>
      <c r="G56" s="73" t="s">
        <v>447</v>
      </c>
      <c r="H56" s="63" t="s">
        <v>426</v>
      </c>
      <c r="I56" s="311">
        <f>'総括表'!FD2</f>
        <v>0</v>
      </c>
      <c r="J56" s="311">
        <v>0</v>
      </c>
      <c r="K56" s="311">
        <v>1</v>
      </c>
      <c r="L56" s="311">
        <v>0</v>
      </c>
    </row>
    <row r="57" spans="1:12" s="34" customFormat="1" ht="12" customHeight="1">
      <c r="A57" s="68" t="s">
        <v>446</v>
      </c>
      <c r="B57" s="61" t="s">
        <v>35</v>
      </c>
      <c r="C57" s="311">
        <f>'総括表'!BJ2</f>
        <v>0</v>
      </c>
      <c r="D57" s="311">
        <v>2</v>
      </c>
      <c r="E57" s="311">
        <v>3</v>
      </c>
      <c r="F57" s="311">
        <v>4</v>
      </c>
      <c r="G57" s="73" t="s">
        <v>447</v>
      </c>
      <c r="H57" s="63" t="s">
        <v>427</v>
      </c>
      <c r="I57" s="311">
        <f>'総括表'!FE2</f>
        <v>0</v>
      </c>
      <c r="J57" s="311">
        <v>0</v>
      </c>
      <c r="K57" s="311">
        <v>0</v>
      </c>
      <c r="L57" s="311">
        <v>0</v>
      </c>
    </row>
    <row r="58" spans="1:12" s="34" customFormat="1" ht="12" customHeight="1">
      <c r="A58" s="67">
        <v>44</v>
      </c>
      <c r="B58" s="64" t="s">
        <v>36</v>
      </c>
      <c r="C58" s="311">
        <f>'総括表'!BK2</f>
        <v>1</v>
      </c>
      <c r="D58" s="311">
        <v>1</v>
      </c>
      <c r="E58" s="311">
        <v>1</v>
      </c>
      <c r="F58" s="311">
        <v>1</v>
      </c>
      <c r="G58" s="75" t="s">
        <v>447</v>
      </c>
      <c r="H58" s="63" t="s">
        <v>428</v>
      </c>
      <c r="I58" s="311">
        <f>'総括表'!FF2</f>
        <v>0</v>
      </c>
      <c r="J58" s="311">
        <v>0</v>
      </c>
      <c r="K58" s="311">
        <v>0</v>
      </c>
      <c r="L58" s="311">
        <v>0</v>
      </c>
    </row>
    <row r="59" spans="1:12" s="34" customFormat="1" ht="12" customHeight="1">
      <c r="A59" s="67" t="s">
        <v>447</v>
      </c>
      <c r="B59" s="61" t="s">
        <v>301</v>
      </c>
      <c r="C59" s="311">
        <f>'総括表'!BL2</f>
        <v>0</v>
      </c>
      <c r="D59" s="311">
        <v>0</v>
      </c>
      <c r="E59" s="311">
        <v>0</v>
      </c>
      <c r="F59" s="311">
        <v>0</v>
      </c>
      <c r="G59" s="73" t="s">
        <v>447</v>
      </c>
      <c r="H59" s="63" t="s">
        <v>429</v>
      </c>
      <c r="I59" s="311">
        <f>'総括表'!FG2</f>
        <v>0</v>
      </c>
      <c r="J59" s="311">
        <v>0</v>
      </c>
      <c r="K59" s="311">
        <v>0</v>
      </c>
      <c r="L59" s="311">
        <v>0</v>
      </c>
    </row>
    <row r="60" spans="1:12" s="34" customFormat="1" ht="12" customHeight="1">
      <c r="A60" s="67">
        <v>45</v>
      </c>
      <c r="B60" s="61" t="s">
        <v>123</v>
      </c>
      <c r="C60" s="311">
        <f>'総括表'!BM2</f>
        <v>1</v>
      </c>
      <c r="D60" s="311">
        <v>1</v>
      </c>
      <c r="E60" s="311">
        <v>1</v>
      </c>
      <c r="F60" s="311">
        <v>1</v>
      </c>
      <c r="G60" s="73" t="s">
        <v>447</v>
      </c>
      <c r="H60" s="63" t="s">
        <v>430</v>
      </c>
      <c r="I60" s="311">
        <f>'総括表'!FH2</f>
        <v>0</v>
      </c>
      <c r="J60" s="311">
        <v>0</v>
      </c>
      <c r="K60" s="311">
        <v>0</v>
      </c>
      <c r="L60" s="311">
        <v>0</v>
      </c>
    </row>
    <row r="61" spans="1:12" s="34" customFormat="1" ht="12" customHeight="1">
      <c r="A61" s="67">
        <v>46</v>
      </c>
      <c r="B61" s="63" t="s">
        <v>299</v>
      </c>
      <c r="C61" s="311">
        <f>'総括表'!BN2</f>
        <v>2</v>
      </c>
      <c r="D61" s="311">
        <v>1</v>
      </c>
      <c r="E61" s="311">
        <v>0</v>
      </c>
      <c r="F61" s="311">
        <v>0</v>
      </c>
      <c r="G61" s="76">
        <v>97</v>
      </c>
      <c r="H61" s="61" t="s">
        <v>322</v>
      </c>
      <c r="I61" s="311">
        <f>'総括表'!FI2</f>
        <v>5</v>
      </c>
      <c r="J61" s="311">
        <v>5</v>
      </c>
      <c r="K61" s="311">
        <v>3</v>
      </c>
      <c r="L61" s="311">
        <v>2</v>
      </c>
    </row>
    <row r="62" spans="1:12" s="34" customFormat="1" ht="12" customHeight="1">
      <c r="A62" s="67" t="s">
        <v>447</v>
      </c>
      <c r="B62" s="61" t="s">
        <v>389</v>
      </c>
      <c r="C62" s="311">
        <f>'総括表'!BO2</f>
        <v>0</v>
      </c>
      <c r="D62" s="311">
        <v>0</v>
      </c>
      <c r="E62" s="311">
        <v>0</v>
      </c>
      <c r="F62" s="311">
        <v>0</v>
      </c>
      <c r="G62" s="80">
        <v>98</v>
      </c>
      <c r="H62" s="79" t="s">
        <v>66</v>
      </c>
      <c r="I62" s="312">
        <f>'総括表'!FJ2</f>
        <v>839</v>
      </c>
      <c r="J62" s="312">
        <v>827</v>
      </c>
      <c r="K62" s="312">
        <v>826</v>
      </c>
      <c r="L62" s="312">
        <v>831</v>
      </c>
    </row>
    <row r="63" spans="1:12" s="34" customFormat="1" ht="12" customHeight="1">
      <c r="A63" s="67">
        <v>47</v>
      </c>
      <c r="B63" s="61" t="s">
        <v>124</v>
      </c>
      <c r="C63" s="311">
        <f>'総括表'!BP2</f>
        <v>3</v>
      </c>
      <c r="D63" s="311">
        <v>1</v>
      </c>
      <c r="E63" s="311">
        <v>1</v>
      </c>
      <c r="F63" s="311">
        <v>1</v>
      </c>
      <c r="G63" s="73" t="s">
        <v>447</v>
      </c>
      <c r="H63" s="63" t="s">
        <v>431</v>
      </c>
      <c r="I63" s="311">
        <f>'総括表'!FK2</f>
        <v>0</v>
      </c>
      <c r="J63" s="311">
        <v>0</v>
      </c>
      <c r="K63" s="311">
        <v>0</v>
      </c>
      <c r="L63" s="311">
        <v>0</v>
      </c>
    </row>
    <row r="64" spans="1:12" s="34" customFormat="1" ht="12" customHeight="1">
      <c r="A64" s="67">
        <v>48</v>
      </c>
      <c r="B64" s="61" t="s">
        <v>303</v>
      </c>
      <c r="C64" s="311">
        <f>'総括表'!BQ2</f>
        <v>1</v>
      </c>
      <c r="D64" s="311">
        <v>1</v>
      </c>
      <c r="E64" s="311">
        <v>1</v>
      </c>
      <c r="F64" s="311">
        <v>1</v>
      </c>
      <c r="G64" s="73" t="s">
        <v>447</v>
      </c>
      <c r="H64" s="63" t="s">
        <v>432</v>
      </c>
      <c r="I64" s="311">
        <f>'総括表'!FL2</f>
        <v>0</v>
      </c>
      <c r="J64" s="311">
        <v>0</v>
      </c>
      <c r="K64" s="311">
        <v>0</v>
      </c>
      <c r="L64" s="311">
        <v>0</v>
      </c>
    </row>
    <row r="65" spans="1:12" s="34" customFormat="1" ht="12" customHeight="1">
      <c r="A65" s="67">
        <v>49</v>
      </c>
      <c r="B65" s="61" t="s">
        <v>37</v>
      </c>
      <c r="C65" s="311">
        <f>'総括表'!BR2</f>
        <v>11</v>
      </c>
      <c r="D65" s="311">
        <v>21</v>
      </c>
      <c r="E65" s="311">
        <v>16</v>
      </c>
      <c r="F65" s="311">
        <v>13</v>
      </c>
      <c r="G65" s="80">
        <v>99</v>
      </c>
      <c r="H65" s="79" t="s">
        <v>302</v>
      </c>
      <c r="I65" s="312">
        <f>'総括表'!FN2</f>
        <v>349</v>
      </c>
      <c r="J65" s="312">
        <v>401</v>
      </c>
      <c r="K65" s="312">
        <v>427</v>
      </c>
      <c r="L65" s="312">
        <v>427</v>
      </c>
    </row>
    <row r="66" spans="1:12" s="34" customFormat="1" ht="12" customHeight="1">
      <c r="A66" s="67">
        <v>50</v>
      </c>
      <c r="B66" s="61" t="s">
        <v>312</v>
      </c>
      <c r="C66" s="311">
        <f>'総括表'!BS2</f>
        <v>4</v>
      </c>
      <c r="D66" s="311">
        <v>1</v>
      </c>
      <c r="E66" s="311">
        <v>1</v>
      </c>
      <c r="F66" s="311">
        <v>1</v>
      </c>
      <c r="G66" s="73">
        <v>100</v>
      </c>
      <c r="H66" s="61" t="s">
        <v>306</v>
      </c>
      <c r="I66" s="311">
        <f>'総括表'!FO2</f>
        <v>375</v>
      </c>
      <c r="J66" s="311">
        <v>428</v>
      </c>
      <c r="K66" s="311">
        <v>398</v>
      </c>
      <c r="L66" s="311">
        <v>372</v>
      </c>
    </row>
    <row r="67" spans="1:12" s="34" customFormat="1" ht="12" customHeight="1">
      <c r="A67" s="67">
        <v>51</v>
      </c>
      <c r="B67" s="61" t="s">
        <v>38</v>
      </c>
      <c r="C67" s="311">
        <f>'総括表'!BT2</f>
        <v>16</v>
      </c>
      <c r="D67" s="311">
        <v>17</v>
      </c>
      <c r="E67" s="311">
        <v>21</v>
      </c>
      <c r="F67" s="311">
        <v>22</v>
      </c>
      <c r="G67" s="80">
        <v>101</v>
      </c>
      <c r="H67" s="79" t="s">
        <v>67</v>
      </c>
      <c r="I67" s="312">
        <f>'総括表'!FP2</f>
        <v>42513</v>
      </c>
      <c r="J67" s="312">
        <v>51563</v>
      </c>
      <c r="K67" s="312">
        <v>51900</v>
      </c>
      <c r="L67" s="312">
        <v>51118</v>
      </c>
    </row>
    <row r="68" spans="1:12" s="34" customFormat="1" ht="12" customHeight="1">
      <c r="A68" s="67">
        <v>52</v>
      </c>
      <c r="B68" s="61" t="s">
        <v>39</v>
      </c>
      <c r="C68" s="311">
        <f>'総括表'!BU2</f>
        <v>14</v>
      </c>
      <c r="D68" s="311">
        <v>14</v>
      </c>
      <c r="E68" s="311">
        <v>9</v>
      </c>
      <c r="F68" s="311">
        <v>14</v>
      </c>
      <c r="G68" s="73">
        <v>102</v>
      </c>
      <c r="H68" s="61" t="s">
        <v>68</v>
      </c>
      <c r="I68" s="311">
        <f>'総括表'!FQ2</f>
        <v>22</v>
      </c>
      <c r="J68" s="311">
        <v>18</v>
      </c>
      <c r="K68" s="311">
        <v>18</v>
      </c>
      <c r="L68" s="311">
        <v>15</v>
      </c>
    </row>
    <row r="69" spans="1:12" s="34" customFormat="1" ht="12" customHeight="1">
      <c r="A69" s="67">
        <v>53</v>
      </c>
      <c r="B69" s="61" t="s">
        <v>40</v>
      </c>
      <c r="C69" s="311">
        <f>'総括表'!BV2</f>
        <v>119</v>
      </c>
      <c r="D69" s="311">
        <v>140</v>
      </c>
      <c r="E69" s="311">
        <v>153</v>
      </c>
      <c r="F69" s="311">
        <v>179</v>
      </c>
      <c r="G69" s="73">
        <v>103</v>
      </c>
      <c r="H69" s="61" t="s">
        <v>69</v>
      </c>
      <c r="I69" s="311">
        <f>'総括表'!FR2</f>
        <v>291</v>
      </c>
      <c r="J69" s="311">
        <v>292</v>
      </c>
      <c r="K69" s="311">
        <v>272</v>
      </c>
      <c r="L69" s="311">
        <v>267</v>
      </c>
    </row>
    <row r="70" spans="1:12" s="34" customFormat="1" ht="12" customHeight="1">
      <c r="A70" s="67">
        <v>54</v>
      </c>
      <c r="B70" s="61" t="s">
        <v>41</v>
      </c>
      <c r="C70" s="311">
        <f>'総括表'!BW2</f>
        <v>140</v>
      </c>
      <c r="D70" s="311">
        <v>153</v>
      </c>
      <c r="E70" s="311">
        <v>145</v>
      </c>
      <c r="F70" s="311">
        <v>170</v>
      </c>
      <c r="G70" s="73">
        <v>104</v>
      </c>
      <c r="H70" s="61" t="s">
        <v>70</v>
      </c>
      <c r="I70" s="311">
        <f>'総括表'!FS2</f>
        <v>2</v>
      </c>
      <c r="J70" s="311">
        <v>4</v>
      </c>
      <c r="K70" s="311">
        <v>3</v>
      </c>
      <c r="L70" s="311">
        <v>2</v>
      </c>
    </row>
    <row r="71" spans="1:12" s="34" customFormat="1" ht="12" customHeight="1">
      <c r="A71" s="67" t="s">
        <v>447</v>
      </c>
      <c r="B71" s="61" t="s">
        <v>390</v>
      </c>
      <c r="C71" s="311">
        <f>'総括表'!BX2</f>
        <v>0</v>
      </c>
      <c r="D71" s="311">
        <v>0</v>
      </c>
      <c r="E71" s="311">
        <v>0</v>
      </c>
      <c r="F71" s="311">
        <v>0</v>
      </c>
      <c r="G71" s="73">
        <v>105</v>
      </c>
      <c r="H71" s="61" t="s">
        <v>71</v>
      </c>
      <c r="I71" s="311">
        <f>'総括表'!FT2</f>
        <v>1</v>
      </c>
      <c r="J71" s="311">
        <v>1</v>
      </c>
      <c r="K71" s="311">
        <v>1</v>
      </c>
      <c r="L71" s="311">
        <v>1</v>
      </c>
    </row>
    <row r="72" spans="1:12" s="34" customFormat="1" ht="12" customHeight="1">
      <c r="A72" s="67">
        <v>55</v>
      </c>
      <c r="B72" s="61" t="s">
        <v>42</v>
      </c>
      <c r="C72" s="311">
        <f>'総括表'!BY2</f>
        <v>21</v>
      </c>
      <c r="D72" s="311">
        <v>22</v>
      </c>
      <c r="E72" s="311">
        <v>26</v>
      </c>
      <c r="F72" s="311">
        <v>22</v>
      </c>
      <c r="G72" s="73">
        <v>106</v>
      </c>
      <c r="H72" s="61" t="s">
        <v>314</v>
      </c>
      <c r="I72" s="311">
        <f>'総括表'!FU2</f>
        <v>311</v>
      </c>
      <c r="J72" s="311">
        <v>399</v>
      </c>
      <c r="K72" s="311">
        <v>371</v>
      </c>
      <c r="L72" s="311">
        <v>312</v>
      </c>
    </row>
    <row r="73" spans="1:12" s="34" customFormat="1" ht="12" customHeight="1">
      <c r="A73" s="67">
        <v>56</v>
      </c>
      <c r="B73" s="61" t="s">
        <v>43</v>
      </c>
      <c r="C73" s="311">
        <f>'総括表'!BZ2</f>
        <v>15</v>
      </c>
      <c r="D73" s="311">
        <v>17</v>
      </c>
      <c r="E73" s="311">
        <v>16</v>
      </c>
      <c r="F73" s="311">
        <v>20</v>
      </c>
      <c r="G73" s="80">
        <v>107</v>
      </c>
      <c r="H73" s="79" t="s">
        <v>72</v>
      </c>
      <c r="I73" s="312">
        <f>'総括表'!FV2</f>
        <v>6132</v>
      </c>
      <c r="J73" s="312">
        <v>6564</v>
      </c>
      <c r="K73" s="312">
        <v>6624</v>
      </c>
      <c r="L73" s="312">
        <v>6437</v>
      </c>
    </row>
    <row r="74" spans="1:12" s="34" customFormat="1" ht="12" customHeight="1">
      <c r="A74" s="67">
        <v>57</v>
      </c>
      <c r="B74" s="61" t="s">
        <v>44</v>
      </c>
      <c r="C74" s="311">
        <f>'総括表'!CA2</f>
        <v>12</v>
      </c>
      <c r="D74" s="311">
        <v>11</v>
      </c>
      <c r="E74" s="311">
        <v>11</v>
      </c>
      <c r="F74" s="311">
        <v>12</v>
      </c>
      <c r="G74" s="73">
        <v>108</v>
      </c>
      <c r="H74" s="61" t="s">
        <v>332</v>
      </c>
      <c r="I74" s="311">
        <f>'総括表'!FW2</f>
        <v>1</v>
      </c>
      <c r="J74" s="311">
        <v>1</v>
      </c>
      <c r="K74" s="311">
        <v>1</v>
      </c>
      <c r="L74" s="311">
        <v>1</v>
      </c>
    </row>
    <row r="75" spans="1:12" s="34" customFormat="1" ht="12" customHeight="1">
      <c r="A75" s="67" t="s">
        <v>447</v>
      </c>
      <c r="B75" s="61" t="s">
        <v>391</v>
      </c>
      <c r="C75" s="311">
        <f>'総括表'!CB2</f>
        <v>0</v>
      </c>
      <c r="D75" s="311">
        <v>0</v>
      </c>
      <c r="E75" s="311">
        <v>0</v>
      </c>
      <c r="F75" s="311">
        <v>0</v>
      </c>
      <c r="G75" s="73">
        <v>109</v>
      </c>
      <c r="H75" s="61" t="s">
        <v>328</v>
      </c>
      <c r="I75" s="311">
        <f>'総括表'!FX2</f>
        <v>29</v>
      </c>
      <c r="J75" s="311">
        <v>30</v>
      </c>
      <c r="K75" s="311">
        <v>31</v>
      </c>
      <c r="L75" s="311">
        <v>23</v>
      </c>
    </row>
    <row r="76" spans="1:12" s="34" customFormat="1" ht="12" customHeight="1">
      <c r="A76" s="67" t="s">
        <v>447</v>
      </c>
      <c r="B76" s="61" t="s">
        <v>392</v>
      </c>
      <c r="C76" s="311">
        <f>'総括表'!CC2</f>
        <v>0</v>
      </c>
      <c r="D76" s="311">
        <v>0</v>
      </c>
      <c r="E76" s="311">
        <v>0</v>
      </c>
      <c r="F76" s="311">
        <v>0</v>
      </c>
      <c r="G76" s="73">
        <v>110</v>
      </c>
      <c r="H76" s="61" t="s">
        <v>329</v>
      </c>
      <c r="I76" s="311">
        <f>'総括表'!FY2</f>
        <v>12</v>
      </c>
      <c r="J76" s="311">
        <v>13</v>
      </c>
      <c r="K76" s="311">
        <v>10</v>
      </c>
      <c r="L76" s="311">
        <v>12</v>
      </c>
    </row>
    <row r="77" spans="1:12" s="34" customFormat="1" ht="12" customHeight="1">
      <c r="A77" s="67">
        <v>58</v>
      </c>
      <c r="B77" s="61" t="s">
        <v>45</v>
      </c>
      <c r="C77" s="311">
        <f>'総括表'!CD2</f>
        <v>228</v>
      </c>
      <c r="D77" s="311">
        <v>239</v>
      </c>
      <c r="E77" s="311">
        <v>258</v>
      </c>
      <c r="F77" s="311">
        <v>252</v>
      </c>
      <c r="G77" s="73">
        <v>111</v>
      </c>
      <c r="H77" s="61" t="s">
        <v>292</v>
      </c>
      <c r="I77" s="311">
        <f>'総括表'!GA2</f>
        <v>164</v>
      </c>
      <c r="J77" s="311">
        <v>182</v>
      </c>
      <c r="K77" s="311">
        <v>227</v>
      </c>
      <c r="L77" s="311">
        <v>259</v>
      </c>
    </row>
    <row r="78" spans="1:12" s="34" customFormat="1" ht="12" customHeight="1">
      <c r="A78" s="67">
        <v>59</v>
      </c>
      <c r="B78" s="61" t="s">
        <v>46</v>
      </c>
      <c r="C78" s="311">
        <f>'総括表'!CE2</f>
        <v>37</v>
      </c>
      <c r="D78" s="311">
        <v>46</v>
      </c>
      <c r="E78" s="311">
        <v>42</v>
      </c>
      <c r="F78" s="311">
        <v>57</v>
      </c>
      <c r="G78" s="73">
        <v>112</v>
      </c>
      <c r="H78" s="61" t="s">
        <v>73</v>
      </c>
      <c r="I78" s="311">
        <f>'総括表'!GB2</f>
        <v>6</v>
      </c>
      <c r="J78" s="311">
        <v>6</v>
      </c>
      <c r="K78" s="311">
        <v>5</v>
      </c>
      <c r="L78" s="311">
        <v>3</v>
      </c>
    </row>
    <row r="79" spans="1:12" s="34" customFormat="1" ht="12" customHeight="1">
      <c r="A79" s="67">
        <v>60</v>
      </c>
      <c r="B79" s="61" t="s">
        <v>47</v>
      </c>
      <c r="C79" s="311">
        <f>'総括表'!CF2</f>
        <v>1</v>
      </c>
      <c r="D79" s="311">
        <v>1</v>
      </c>
      <c r="E79" s="311">
        <v>2</v>
      </c>
      <c r="F79" s="311">
        <v>1</v>
      </c>
      <c r="G79" s="73" t="s">
        <v>447</v>
      </c>
      <c r="H79" s="63" t="s">
        <v>433</v>
      </c>
      <c r="I79" s="311">
        <f>'総括表'!GC2</f>
        <v>0</v>
      </c>
      <c r="J79" s="311">
        <v>0</v>
      </c>
      <c r="K79" s="311">
        <v>0</v>
      </c>
      <c r="L79" s="311">
        <v>0</v>
      </c>
    </row>
    <row r="80" spans="1:12" s="34" customFormat="1" ht="12" customHeight="1">
      <c r="A80" s="67" t="s">
        <v>447</v>
      </c>
      <c r="B80" s="61" t="s">
        <v>125</v>
      </c>
      <c r="C80" s="311">
        <f>'総括表'!CG2</f>
        <v>0</v>
      </c>
      <c r="D80" s="311">
        <v>0</v>
      </c>
      <c r="E80" s="311">
        <v>0</v>
      </c>
      <c r="F80" s="311">
        <v>0</v>
      </c>
      <c r="G80" s="73" t="s">
        <v>447</v>
      </c>
      <c r="H80" s="63" t="s">
        <v>434</v>
      </c>
      <c r="I80" s="311">
        <f>'総括表'!GD2</f>
        <v>0</v>
      </c>
      <c r="J80" s="311">
        <v>0</v>
      </c>
      <c r="K80" s="311">
        <v>0</v>
      </c>
      <c r="L80" s="311">
        <v>0</v>
      </c>
    </row>
    <row r="81" spans="1:12" s="34" customFormat="1" ht="12" customHeight="1">
      <c r="A81" s="67" t="s">
        <v>447</v>
      </c>
      <c r="B81" s="63" t="s">
        <v>393</v>
      </c>
      <c r="C81" s="311">
        <f>'総括表'!CH2</f>
        <v>0</v>
      </c>
      <c r="D81" s="311">
        <v>0</v>
      </c>
      <c r="E81" s="311">
        <v>0</v>
      </c>
      <c r="F81" s="311">
        <v>0</v>
      </c>
      <c r="G81" s="73" t="s">
        <v>446</v>
      </c>
      <c r="H81" s="61" t="s">
        <v>74</v>
      </c>
      <c r="I81" s="311">
        <f>'総括表'!GE2</f>
        <v>0</v>
      </c>
      <c r="J81" s="311">
        <v>2</v>
      </c>
      <c r="K81" s="311">
        <v>2</v>
      </c>
      <c r="L81" s="311">
        <v>3</v>
      </c>
    </row>
    <row r="82" spans="1:12" s="34" customFormat="1" ht="12" customHeight="1">
      <c r="A82" s="67">
        <v>61</v>
      </c>
      <c r="B82" s="63" t="s">
        <v>394</v>
      </c>
      <c r="C82" s="311">
        <f>'総括表'!CI2</f>
        <v>1</v>
      </c>
      <c r="D82" s="311">
        <v>1</v>
      </c>
      <c r="E82" s="311">
        <v>0</v>
      </c>
      <c r="F82" s="311">
        <v>0</v>
      </c>
      <c r="G82" s="76">
        <v>113</v>
      </c>
      <c r="H82" s="61" t="s">
        <v>309</v>
      </c>
      <c r="I82" s="311">
        <f>'総括表'!GF2</f>
        <v>120</v>
      </c>
      <c r="J82" s="311">
        <v>118</v>
      </c>
      <c r="K82" s="311">
        <v>122</v>
      </c>
      <c r="L82" s="311">
        <v>112</v>
      </c>
    </row>
    <row r="83" spans="1:12" s="34" customFormat="1" ht="12" customHeight="1">
      <c r="A83" s="68" t="s">
        <v>446</v>
      </c>
      <c r="B83" s="61" t="s">
        <v>48</v>
      </c>
      <c r="C83" s="311">
        <f>'総括表'!CJ2</f>
        <v>0</v>
      </c>
      <c r="D83" s="311">
        <v>0</v>
      </c>
      <c r="E83" s="311">
        <v>0</v>
      </c>
      <c r="F83" s="311">
        <v>1</v>
      </c>
      <c r="G83" s="73" t="s">
        <v>447</v>
      </c>
      <c r="H83" s="63" t="s">
        <v>435</v>
      </c>
      <c r="I83" s="311">
        <f>'総括表'!GG2</f>
        <v>0</v>
      </c>
      <c r="J83" s="311">
        <v>0</v>
      </c>
      <c r="K83" s="311">
        <v>0</v>
      </c>
      <c r="L83" s="311">
        <v>0</v>
      </c>
    </row>
    <row r="84" spans="1:12" s="34" customFormat="1" ht="12" customHeight="1">
      <c r="A84" s="67" t="s">
        <v>447</v>
      </c>
      <c r="B84" s="63" t="s">
        <v>395</v>
      </c>
      <c r="C84" s="311">
        <f>'総括表'!CK2</f>
        <v>0</v>
      </c>
      <c r="D84" s="311">
        <v>0</v>
      </c>
      <c r="E84" s="311">
        <v>0</v>
      </c>
      <c r="F84" s="311">
        <v>0</v>
      </c>
      <c r="G84" s="76" t="s">
        <v>447</v>
      </c>
      <c r="H84" s="63" t="s">
        <v>436</v>
      </c>
      <c r="I84" s="311">
        <f>'総括表'!GH2</f>
        <v>0</v>
      </c>
      <c r="J84" s="311">
        <v>0</v>
      </c>
      <c r="K84" s="311">
        <v>0</v>
      </c>
      <c r="L84" s="311">
        <v>0</v>
      </c>
    </row>
    <row r="85" spans="1:12" s="34" customFormat="1" ht="12" customHeight="1">
      <c r="A85" s="67">
        <v>62</v>
      </c>
      <c r="B85" s="61" t="s">
        <v>318</v>
      </c>
      <c r="C85" s="311">
        <f>'総括表'!CL2</f>
        <v>6</v>
      </c>
      <c r="D85" s="311">
        <v>5</v>
      </c>
      <c r="E85" s="311">
        <v>9</v>
      </c>
      <c r="F85" s="311">
        <v>8</v>
      </c>
      <c r="G85" s="73">
        <v>114</v>
      </c>
      <c r="H85" s="61" t="s">
        <v>295</v>
      </c>
      <c r="I85" s="311">
        <f>'総括表'!GI2</f>
        <v>1</v>
      </c>
      <c r="J85" s="311">
        <v>1</v>
      </c>
      <c r="K85" s="311">
        <v>1</v>
      </c>
      <c r="L85" s="311">
        <v>1</v>
      </c>
    </row>
    <row r="86" spans="1:12" s="34" customFormat="1" ht="12" customHeight="1">
      <c r="A86" s="67" t="s">
        <v>447</v>
      </c>
      <c r="B86" s="63" t="s">
        <v>396</v>
      </c>
      <c r="C86" s="311">
        <f>'総括表'!CM2</f>
        <v>0</v>
      </c>
      <c r="D86" s="311">
        <v>0</v>
      </c>
      <c r="E86" s="311">
        <v>0</v>
      </c>
      <c r="F86" s="311">
        <v>0</v>
      </c>
      <c r="G86" s="76" t="s">
        <v>447</v>
      </c>
      <c r="H86" s="63" t="s">
        <v>437</v>
      </c>
      <c r="I86" s="311">
        <f>'総括表'!GJ2</f>
        <v>0</v>
      </c>
      <c r="J86" s="311">
        <v>0</v>
      </c>
      <c r="K86" s="311">
        <v>0</v>
      </c>
      <c r="L86" s="311">
        <v>0</v>
      </c>
    </row>
    <row r="87" spans="1:12" s="34" customFormat="1" ht="12" customHeight="1">
      <c r="A87" s="67">
        <v>63</v>
      </c>
      <c r="B87" s="61" t="s">
        <v>331</v>
      </c>
      <c r="C87" s="311">
        <f>'総括表'!CN2</f>
        <v>4</v>
      </c>
      <c r="D87" s="311">
        <v>4</v>
      </c>
      <c r="E87" s="311">
        <v>1</v>
      </c>
      <c r="F87" s="311">
        <v>1</v>
      </c>
      <c r="G87" s="68" t="s">
        <v>446</v>
      </c>
      <c r="H87" s="63" t="s">
        <v>438</v>
      </c>
      <c r="I87" s="311">
        <f>'総括表'!GK2</f>
        <v>0</v>
      </c>
      <c r="J87" s="311">
        <v>0</v>
      </c>
      <c r="K87" s="311">
        <v>1</v>
      </c>
      <c r="L87" s="311">
        <v>1</v>
      </c>
    </row>
    <row r="88" spans="1:12" s="34" customFormat="1" ht="12" customHeight="1">
      <c r="A88" s="67">
        <v>64</v>
      </c>
      <c r="B88" s="61" t="s">
        <v>300</v>
      </c>
      <c r="C88" s="311">
        <f>'総括表'!CP2</f>
        <v>2</v>
      </c>
      <c r="D88" s="311">
        <v>1</v>
      </c>
      <c r="E88" s="311">
        <v>1</v>
      </c>
      <c r="F88" s="311">
        <v>1</v>
      </c>
      <c r="G88" s="73" t="s">
        <v>447</v>
      </c>
      <c r="H88" s="63" t="s">
        <v>439</v>
      </c>
      <c r="I88" s="311">
        <f>'総括表'!GL2</f>
        <v>0</v>
      </c>
      <c r="J88" s="311">
        <v>0</v>
      </c>
      <c r="K88" s="311">
        <v>0</v>
      </c>
      <c r="L88" s="311">
        <v>0</v>
      </c>
    </row>
    <row r="89" spans="1:12" s="34" customFormat="1" ht="12" customHeight="1">
      <c r="A89" s="67" t="s">
        <v>447</v>
      </c>
      <c r="B89" s="63" t="s">
        <v>397</v>
      </c>
      <c r="C89" s="311">
        <f>'総括表'!CQ2</f>
        <v>0</v>
      </c>
      <c r="D89" s="311">
        <v>0</v>
      </c>
      <c r="E89" s="311">
        <v>0</v>
      </c>
      <c r="F89" s="311">
        <v>0</v>
      </c>
      <c r="G89" s="76" t="s">
        <v>447</v>
      </c>
      <c r="H89" s="63" t="s">
        <v>440</v>
      </c>
      <c r="I89" s="311">
        <f>'総括表'!GM2</f>
        <v>0</v>
      </c>
      <c r="J89" s="311">
        <v>0</v>
      </c>
      <c r="K89" s="311">
        <v>0</v>
      </c>
      <c r="L89" s="311">
        <v>0</v>
      </c>
    </row>
    <row r="90" spans="1:12" s="34" customFormat="1" ht="12" customHeight="1">
      <c r="A90" s="67" t="s">
        <v>447</v>
      </c>
      <c r="B90" s="61" t="s">
        <v>308</v>
      </c>
      <c r="C90" s="311">
        <f>'総括表'!CR2</f>
        <v>0</v>
      </c>
      <c r="D90" s="311">
        <v>0</v>
      </c>
      <c r="E90" s="311">
        <v>0</v>
      </c>
      <c r="F90" s="311">
        <v>0</v>
      </c>
      <c r="G90" s="73">
        <v>115</v>
      </c>
      <c r="H90" s="63" t="s">
        <v>317</v>
      </c>
      <c r="I90" s="311">
        <f>'総括表'!GN2</f>
        <v>2</v>
      </c>
      <c r="J90" s="311">
        <v>2</v>
      </c>
      <c r="K90" s="311">
        <v>2</v>
      </c>
      <c r="L90" s="311">
        <v>3</v>
      </c>
    </row>
    <row r="91" spans="1:12" s="34" customFormat="1" ht="12" customHeight="1">
      <c r="A91" s="67">
        <v>65</v>
      </c>
      <c r="B91" s="61" t="s">
        <v>50</v>
      </c>
      <c r="C91" s="311">
        <f>'総括表'!CS2</f>
        <v>3</v>
      </c>
      <c r="D91" s="311">
        <v>3</v>
      </c>
      <c r="E91" s="311">
        <v>5</v>
      </c>
      <c r="F91" s="311">
        <v>4</v>
      </c>
      <c r="G91" s="73" t="s">
        <v>446</v>
      </c>
      <c r="H91" s="61" t="s">
        <v>76</v>
      </c>
      <c r="I91" s="311">
        <f>'総括表'!GO2</f>
        <v>23</v>
      </c>
      <c r="J91" s="311">
        <v>22</v>
      </c>
      <c r="K91" s="311">
        <v>27</v>
      </c>
      <c r="L91" s="311">
        <v>21</v>
      </c>
    </row>
    <row r="92" spans="1:12" s="34" customFormat="1" ht="12" customHeight="1">
      <c r="A92" s="67" t="s">
        <v>447</v>
      </c>
      <c r="B92" s="63" t="s">
        <v>126</v>
      </c>
      <c r="C92" s="311">
        <f>'総括表'!CT2</f>
        <v>0</v>
      </c>
      <c r="D92" s="311">
        <v>0</v>
      </c>
      <c r="E92" s="311">
        <v>0</v>
      </c>
      <c r="F92" s="311">
        <v>0</v>
      </c>
      <c r="G92" s="76" t="s">
        <v>447</v>
      </c>
      <c r="H92" s="61" t="s">
        <v>441</v>
      </c>
      <c r="I92" s="311">
        <f>'総括表'!GP2</f>
        <v>0</v>
      </c>
      <c r="J92" s="311">
        <v>0</v>
      </c>
      <c r="K92" s="311">
        <v>0</v>
      </c>
      <c r="L92" s="311">
        <v>0</v>
      </c>
    </row>
    <row r="93" spans="1:12" s="34" customFormat="1" ht="12" customHeight="1">
      <c r="A93" s="67">
        <v>66</v>
      </c>
      <c r="B93" s="61" t="s">
        <v>313</v>
      </c>
      <c r="C93" s="311">
        <f>'総括表'!CU2</f>
        <v>1</v>
      </c>
      <c r="D93" s="311">
        <v>1</v>
      </c>
      <c r="E93" s="311">
        <v>1</v>
      </c>
      <c r="F93" s="311">
        <v>1</v>
      </c>
      <c r="G93" s="73" t="s">
        <v>447</v>
      </c>
      <c r="H93" s="63" t="s">
        <v>442</v>
      </c>
      <c r="I93" s="311">
        <f>'総括表'!GQ2</f>
        <v>0</v>
      </c>
      <c r="J93" s="311">
        <v>0</v>
      </c>
      <c r="K93" s="311">
        <v>0</v>
      </c>
      <c r="L93" s="311">
        <v>0</v>
      </c>
    </row>
    <row r="94" spans="1:12" s="34" customFormat="1" ht="12" customHeight="1">
      <c r="A94" s="67">
        <v>67</v>
      </c>
      <c r="B94" s="61" t="s">
        <v>315</v>
      </c>
      <c r="C94" s="311">
        <f>'総括表'!CV2</f>
        <v>1</v>
      </c>
      <c r="D94" s="311">
        <v>1</v>
      </c>
      <c r="E94" s="311">
        <v>1</v>
      </c>
      <c r="F94" s="311">
        <v>1</v>
      </c>
      <c r="G94" s="73" t="s">
        <v>447</v>
      </c>
      <c r="H94" s="63" t="s">
        <v>443</v>
      </c>
      <c r="I94" s="311">
        <f>'総括表'!GR2</f>
        <v>0</v>
      </c>
      <c r="J94" s="311">
        <v>0</v>
      </c>
      <c r="K94" s="311">
        <v>0</v>
      </c>
      <c r="L94" s="311">
        <v>0</v>
      </c>
    </row>
    <row r="95" spans="1:12" s="34" customFormat="1" ht="12" customHeight="1">
      <c r="A95" s="67">
        <v>68</v>
      </c>
      <c r="B95" s="61" t="s">
        <v>128</v>
      </c>
      <c r="C95" s="311">
        <f>'総括表'!CW2</f>
        <v>1</v>
      </c>
      <c r="D95" s="311">
        <v>2</v>
      </c>
      <c r="E95" s="311">
        <v>2</v>
      </c>
      <c r="F95" s="311">
        <v>2</v>
      </c>
      <c r="G95" s="73" t="s">
        <v>447</v>
      </c>
      <c r="H95" s="63" t="s">
        <v>444</v>
      </c>
      <c r="I95" s="311">
        <f>'総括表'!GS2</f>
        <v>0</v>
      </c>
      <c r="J95" s="311">
        <v>0</v>
      </c>
      <c r="K95" s="311">
        <v>0</v>
      </c>
      <c r="L95" s="311">
        <v>0</v>
      </c>
    </row>
    <row r="96" spans="1:12" s="34" customFormat="1" ht="12" customHeight="1">
      <c r="A96" s="67">
        <v>69</v>
      </c>
      <c r="B96" s="63" t="s">
        <v>398</v>
      </c>
      <c r="C96" s="311">
        <f>'総括表'!CX2</f>
        <v>1</v>
      </c>
      <c r="D96" s="311">
        <v>1</v>
      </c>
      <c r="E96" s="311">
        <v>0</v>
      </c>
      <c r="F96" s="311">
        <v>0</v>
      </c>
      <c r="G96" s="76" t="s">
        <v>447</v>
      </c>
      <c r="H96" s="63" t="s">
        <v>445</v>
      </c>
      <c r="I96" s="311">
        <f>'総括表'!GT2</f>
        <v>0</v>
      </c>
      <c r="J96" s="311">
        <v>0</v>
      </c>
      <c r="K96" s="311">
        <v>0</v>
      </c>
      <c r="L96" s="311">
        <v>0</v>
      </c>
    </row>
    <row r="97" spans="1:12" s="34" customFormat="1" ht="12" customHeight="1">
      <c r="A97" s="67" t="s">
        <v>447</v>
      </c>
      <c r="B97" s="63" t="s">
        <v>399</v>
      </c>
      <c r="C97" s="311">
        <f>'総括表'!CY2</f>
        <v>0</v>
      </c>
      <c r="D97" s="311">
        <v>0</v>
      </c>
      <c r="E97" s="311">
        <v>0</v>
      </c>
      <c r="F97" s="311">
        <v>0</v>
      </c>
      <c r="G97" s="76"/>
      <c r="H97" s="63"/>
      <c r="I97" s="311"/>
      <c r="J97" s="311"/>
      <c r="K97" s="311"/>
      <c r="L97" s="311"/>
    </row>
    <row r="98" spans="1:12" s="34" customFormat="1" ht="12" customHeight="1" thickBot="1">
      <c r="A98" s="69" t="s">
        <v>447</v>
      </c>
      <c r="B98" s="65" t="s">
        <v>400</v>
      </c>
      <c r="C98" s="97">
        <f>'総括表'!CZ2</f>
        <v>0</v>
      </c>
      <c r="D98" s="97">
        <v>0</v>
      </c>
      <c r="E98" s="97">
        <v>0</v>
      </c>
      <c r="F98" s="97">
        <v>0</v>
      </c>
      <c r="G98" s="77"/>
      <c r="H98" s="215" t="s">
        <v>334</v>
      </c>
      <c r="I98" s="313">
        <f>SUM(C2:C98)+SUM(I2:I97)</f>
        <v>92945</v>
      </c>
      <c r="J98" s="313">
        <v>103308</v>
      </c>
      <c r="K98" s="313">
        <v>101505</v>
      </c>
      <c r="L98" s="313">
        <v>98015</v>
      </c>
    </row>
    <row r="99" s="34" customFormat="1" ht="12.75" customHeight="1"/>
    <row r="100" s="34" customFormat="1" ht="12.75" customHeight="1"/>
    <row r="101" s="34" customFormat="1" ht="12.75" customHeight="1"/>
    <row r="102" s="34" customFormat="1" ht="13.5" customHeight="1"/>
    <row r="103" s="34" customFormat="1" ht="13.5" customHeight="1"/>
    <row r="104" s="34" customFormat="1" ht="13.5" customHeight="1"/>
    <row r="105" spans="8:12" s="34" customFormat="1" ht="13.5" customHeight="1">
      <c r="H105" s="35"/>
      <c r="I105" s="35"/>
      <c r="J105" s="35"/>
      <c r="K105" s="35"/>
      <c r="L105" s="35"/>
    </row>
    <row r="106" spans="8:12" s="34" customFormat="1" ht="13.5" customHeight="1">
      <c r="H106" s="36"/>
      <c r="I106" s="36"/>
      <c r="J106" s="36"/>
      <c r="K106" s="36"/>
      <c r="L106" s="36"/>
    </row>
    <row r="107" spans="1:12" s="34" customFormat="1" ht="13.5" customHeight="1">
      <c r="A107"/>
      <c r="B107" s="37"/>
      <c r="C107" s="37"/>
      <c r="D107" s="37"/>
      <c r="E107" s="37"/>
      <c r="F107" s="37"/>
      <c r="H107" s="36"/>
      <c r="I107" s="36"/>
      <c r="J107" s="36"/>
      <c r="K107" s="36"/>
      <c r="L107" s="36"/>
    </row>
  </sheetData>
  <sheetProtection/>
  <printOptions/>
  <pageMargins left="1.03" right="0.59" top="0.47" bottom="0.21" header="0.27" footer="0.21"/>
  <pageSetup horizontalDpi="300" verticalDpi="300" orientation="portrait" paperSize="9" scale="70" r:id="rId1"/>
  <headerFooter alignWithMargins="0">
    <oddHeader>&amp;L&amp;10
&amp;C国籍別外国人登録者数（静岡県：各年12月末現在の速報値）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U263"/>
  <sheetViews>
    <sheetView showZeros="0" view="pageBreakPreview" zoomScale="60" zoomScaleNormal="75" zoomScalePageLayoutView="0" workbookViewId="0" topLeftCell="A1">
      <pane xSplit="4" ySplit="4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47" sqref="Q47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6.875" style="1" customWidth="1"/>
    <col min="4" max="5" width="9.625" style="9" customWidth="1"/>
    <col min="6" max="7" width="8.625" style="1" customWidth="1"/>
    <col min="8" max="8" width="8.625" style="9" customWidth="1"/>
    <col min="9" max="14" width="8.625" style="1" customWidth="1"/>
    <col min="15" max="15" width="9.375" style="1" customWidth="1"/>
    <col min="16" max="16" width="8.625" style="1" customWidth="1"/>
    <col min="17" max="17" width="8.625" style="9" customWidth="1"/>
    <col min="18" max="33" width="8.625" style="1" customWidth="1"/>
    <col min="34" max="34" width="9.125" style="1" customWidth="1"/>
    <col min="35" max="42" width="8.625" style="1" customWidth="1"/>
    <col min="43" max="43" width="9.625" style="9" customWidth="1"/>
    <col min="44" max="62" width="8.625" style="1" customWidth="1"/>
    <col min="63" max="63" width="9.625" style="1" customWidth="1"/>
    <col min="64" max="84" width="8.625" style="1" customWidth="1"/>
    <col min="85" max="85" width="8.625" style="9" customWidth="1"/>
    <col min="86" max="86" width="8.625" style="1" customWidth="1"/>
    <col min="87" max="87" width="9.625" style="1" customWidth="1"/>
    <col min="88" max="88" width="8.625" style="1" customWidth="1"/>
    <col min="89" max="89" width="8.625" style="9" customWidth="1"/>
    <col min="90" max="90" width="8.625" style="1" customWidth="1"/>
    <col min="91" max="92" width="9.625" style="1" customWidth="1"/>
    <col min="93" max="93" width="9.625" style="9" customWidth="1"/>
    <col min="94" max="99" width="8.625" style="1" customWidth="1"/>
    <col min="100" max="100" width="8.125" style="1" customWidth="1"/>
    <col min="101" max="101" width="9.625" style="1" customWidth="1"/>
    <col min="102" max="113" width="8.625" style="1" customWidth="1"/>
    <col min="114" max="114" width="9.625" style="1" customWidth="1"/>
    <col min="115" max="138" width="8.625" style="1" customWidth="1"/>
    <col min="139" max="139" width="9.625" style="1" customWidth="1"/>
    <col min="140" max="142" width="8.625" style="1" customWidth="1"/>
    <col min="143" max="143" width="8.625" style="9" customWidth="1"/>
    <col min="144" max="144" width="8.625" style="1" customWidth="1"/>
    <col min="145" max="145" width="9.625" style="9" customWidth="1"/>
    <col min="146" max="163" width="8.625" style="1" customWidth="1"/>
    <col min="164" max="165" width="9.625" style="1" customWidth="1"/>
    <col min="166" max="168" width="8.625" style="1" customWidth="1"/>
    <col min="169" max="169" width="9.625" style="9" customWidth="1"/>
    <col min="170" max="171" width="8.625" style="1" customWidth="1"/>
    <col min="172" max="172" width="9.75390625" style="1" customWidth="1"/>
    <col min="173" max="181" width="8.625" style="1" customWidth="1"/>
    <col min="182" max="182" width="9.625" style="9" customWidth="1"/>
    <col min="183" max="197" width="8.625" style="1" customWidth="1"/>
    <col min="198" max="199" width="8.625" style="9" customWidth="1"/>
    <col min="200" max="202" width="9.75390625" style="9" customWidth="1"/>
    <col min="203" max="16384" width="9.00390625" style="1" customWidth="1"/>
  </cols>
  <sheetData>
    <row r="1" spans="1:202" ht="24.75" customHeight="1" thickBot="1">
      <c r="A1" s="314" t="s">
        <v>174</v>
      </c>
      <c r="B1" s="315" t="s">
        <v>0</v>
      </c>
      <c r="C1" s="316" t="s">
        <v>1</v>
      </c>
      <c r="D1" s="96" t="s">
        <v>175</v>
      </c>
      <c r="E1" s="117" t="s">
        <v>176</v>
      </c>
      <c r="F1" s="97" t="s">
        <v>2</v>
      </c>
      <c r="G1" s="97" t="s">
        <v>3</v>
      </c>
      <c r="H1" s="98" t="s">
        <v>4</v>
      </c>
      <c r="I1" s="99" t="s">
        <v>177</v>
      </c>
      <c r="J1" s="100" t="s">
        <v>5</v>
      </c>
      <c r="K1" s="97" t="s">
        <v>6</v>
      </c>
      <c r="L1" s="100" t="s">
        <v>178</v>
      </c>
      <c r="M1" s="99" t="s">
        <v>179</v>
      </c>
      <c r="N1" s="99" t="s">
        <v>180</v>
      </c>
      <c r="O1" s="100" t="s">
        <v>7</v>
      </c>
      <c r="P1" s="100" t="s">
        <v>181</v>
      </c>
      <c r="Q1" s="101" t="s">
        <v>376</v>
      </c>
      <c r="R1" s="102" t="s">
        <v>8</v>
      </c>
      <c r="S1" s="97" t="s">
        <v>9</v>
      </c>
      <c r="T1" s="100" t="s">
        <v>10</v>
      </c>
      <c r="U1" s="100" t="s">
        <v>182</v>
      </c>
      <c r="V1" s="99" t="s">
        <v>11</v>
      </c>
      <c r="W1" s="100" t="s">
        <v>183</v>
      </c>
      <c r="X1" s="97" t="s">
        <v>12</v>
      </c>
      <c r="Y1" s="99" t="s">
        <v>184</v>
      </c>
      <c r="Z1" s="100" t="s">
        <v>13</v>
      </c>
      <c r="AA1" s="103" t="s">
        <v>185</v>
      </c>
      <c r="AB1" s="99" t="s">
        <v>186</v>
      </c>
      <c r="AC1" s="100" t="s">
        <v>14</v>
      </c>
      <c r="AD1" s="99" t="s">
        <v>187</v>
      </c>
      <c r="AE1" s="99" t="s">
        <v>188</v>
      </c>
      <c r="AF1" s="100" t="s">
        <v>15</v>
      </c>
      <c r="AG1" s="99" t="s">
        <v>16</v>
      </c>
      <c r="AH1" s="99" t="s">
        <v>17</v>
      </c>
      <c r="AI1" s="99" t="s">
        <v>189</v>
      </c>
      <c r="AJ1" s="102" t="s">
        <v>190</v>
      </c>
      <c r="AK1" s="100" t="s">
        <v>18</v>
      </c>
      <c r="AL1" s="97" t="s">
        <v>19</v>
      </c>
      <c r="AM1" s="100" t="s">
        <v>20</v>
      </c>
      <c r="AN1" s="100" t="s">
        <v>21</v>
      </c>
      <c r="AO1" s="99" t="s">
        <v>191</v>
      </c>
      <c r="AP1" s="99" t="s">
        <v>22</v>
      </c>
      <c r="AQ1" s="98" t="s">
        <v>192</v>
      </c>
      <c r="AR1" s="99" t="s">
        <v>193</v>
      </c>
      <c r="AS1" s="99" t="s">
        <v>23</v>
      </c>
      <c r="AT1" s="100" t="s">
        <v>24</v>
      </c>
      <c r="AU1" s="99" t="s">
        <v>25</v>
      </c>
      <c r="AV1" s="99" t="s">
        <v>194</v>
      </c>
      <c r="AW1" s="99" t="s">
        <v>195</v>
      </c>
      <c r="AX1" s="100" t="s">
        <v>196</v>
      </c>
      <c r="AY1" s="99" t="s">
        <v>26</v>
      </c>
      <c r="AZ1" s="99" t="s">
        <v>27</v>
      </c>
      <c r="BA1" s="99" t="s">
        <v>28</v>
      </c>
      <c r="BB1" s="100" t="s">
        <v>29</v>
      </c>
      <c r="BC1" s="100" t="s">
        <v>30</v>
      </c>
      <c r="BD1" s="100" t="s">
        <v>31</v>
      </c>
      <c r="BE1" s="99" t="s">
        <v>32</v>
      </c>
      <c r="BF1" s="99" t="s">
        <v>197</v>
      </c>
      <c r="BG1" s="99" t="s">
        <v>480</v>
      </c>
      <c r="BH1" s="100" t="s">
        <v>34</v>
      </c>
      <c r="BI1" s="99" t="s">
        <v>198</v>
      </c>
      <c r="BJ1" s="99" t="s">
        <v>35</v>
      </c>
      <c r="BK1" s="97" t="s">
        <v>36</v>
      </c>
      <c r="BL1" s="97" t="s">
        <v>199</v>
      </c>
      <c r="BM1" s="103" t="s">
        <v>200</v>
      </c>
      <c r="BN1" s="99" t="s">
        <v>201</v>
      </c>
      <c r="BO1" s="99" t="s">
        <v>202</v>
      </c>
      <c r="BP1" s="99" t="s">
        <v>203</v>
      </c>
      <c r="BQ1" s="104" t="s">
        <v>204</v>
      </c>
      <c r="BR1" s="100" t="s">
        <v>37</v>
      </c>
      <c r="BS1" s="99" t="s">
        <v>205</v>
      </c>
      <c r="BT1" s="99" t="s">
        <v>38</v>
      </c>
      <c r="BU1" s="99" t="s">
        <v>39</v>
      </c>
      <c r="BV1" s="99" t="s">
        <v>40</v>
      </c>
      <c r="BW1" s="100" t="s">
        <v>41</v>
      </c>
      <c r="BX1" s="100" t="s">
        <v>206</v>
      </c>
      <c r="BY1" s="100" t="s">
        <v>42</v>
      </c>
      <c r="BZ1" s="99" t="s">
        <v>43</v>
      </c>
      <c r="CA1" s="100" t="s">
        <v>44</v>
      </c>
      <c r="CB1" s="102" t="s">
        <v>207</v>
      </c>
      <c r="CC1" s="100" t="s">
        <v>208</v>
      </c>
      <c r="CD1" s="100" t="s">
        <v>45</v>
      </c>
      <c r="CE1" s="99" t="s">
        <v>46</v>
      </c>
      <c r="CF1" s="97" t="s">
        <v>47</v>
      </c>
      <c r="CG1" s="105" t="s">
        <v>209</v>
      </c>
      <c r="CH1" s="99" t="s">
        <v>210</v>
      </c>
      <c r="CI1" s="97" t="s">
        <v>211</v>
      </c>
      <c r="CJ1" s="100" t="s">
        <v>48</v>
      </c>
      <c r="CK1" s="101" t="s">
        <v>377</v>
      </c>
      <c r="CL1" s="99" t="s">
        <v>212</v>
      </c>
      <c r="CM1" s="102" t="s">
        <v>213</v>
      </c>
      <c r="CN1" s="97" t="s">
        <v>481</v>
      </c>
      <c r="CO1" s="98" t="s">
        <v>214</v>
      </c>
      <c r="CP1" s="104" t="s">
        <v>49</v>
      </c>
      <c r="CQ1" s="99" t="s">
        <v>215</v>
      </c>
      <c r="CR1" s="100" t="s">
        <v>216</v>
      </c>
      <c r="CS1" s="99" t="s">
        <v>50</v>
      </c>
      <c r="CT1" s="102" t="s">
        <v>126</v>
      </c>
      <c r="CU1" s="100" t="s">
        <v>127</v>
      </c>
      <c r="CV1" s="97" t="s">
        <v>51</v>
      </c>
      <c r="CW1" s="97" t="s">
        <v>128</v>
      </c>
      <c r="CX1" s="100" t="s">
        <v>129</v>
      </c>
      <c r="CY1" s="99" t="s">
        <v>130</v>
      </c>
      <c r="CZ1" s="100" t="s">
        <v>131</v>
      </c>
      <c r="DA1" s="99" t="s">
        <v>132</v>
      </c>
      <c r="DB1" s="99" t="s">
        <v>133</v>
      </c>
      <c r="DC1" s="99" t="s">
        <v>134</v>
      </c>
      <c r="DD1" s="99" t="s">
        <v>135</v>
      </c>
      <c r="DE1" s="100" t="s">
        <v>136</v>
      </c>
      <c r="DF1" s="100" t="s">
        <v>52</v>
      </c>
      <c r="DG1" s="100" t="s">
        <v>137</v>
      </c>
      <c r="DH1" s="100" t="s">
        <v>138</v>
      </c>
      <c r="DI1" s="102" t="s">
        <v>139</v>
      </c>
      <c r="DJ1" s="97" t="s">
        <v>140</v>
      </c>
      <c r="DK1" s="100" t="s">
        <v>53</v>
      </c>
      <c r="DL1" s="103" t="s">
        <v>141</v>
      </c>
      <c r="DM1" s="103" t="s">
        <v>142</v>
      </c>
      <c r="DN1" s="103" t="s">
        <v>143</v>
      </c>
      <c r="DO1" s="106" t="s">
        <v>144</v>
      </c>
      <c r="DP1" s="99" t="s">
        <v>145</v>
      </c>
      <c r="DQ1" s="99" t="s">
        <v>146</v>
      </c>
      <c r="DR1" s="100" t="s">
        <v>54</v>
      </c>
      <c r="DS1" s="104" t="s">
        <v>147</v>
      </c>
      <c r="DT1" s="99" t="s">
        <v>148</v>
      </c>
      <c r="DU1" s="102" t="s">
        <v>149</v>
      </c>
      <c r="DV1" s="99" t="s">
        <v>55</v>
      </c>
      <c r="DW1" s="99" t="s">
        <v>56</v>
      </c>
      <c r="DX1" s="100" t="s">
        <v>150</v>
      </c>
      <c r="DY1" s="100" t="s">
        <v>151</v>
      </c>
      <c r="DZ1" s="100" t="s">
        <v>152</v>
      </c>
      <c r="EA1" s="100" t="s">
        <v>153</v>
      </c>
      <c r="EB1" s="100" t="s">
        <v>57</v>
      </c>
      <c r="EC1" s="100" t="s">
        <v>154</v>
      </c>
      <c r="ED1" s="100" t="s">
        <v>155</v>
      </c>
      <c r="EE1" s="99" t="s">
        <v>58</v>
      </c>
      <c r="EF1" s="100" t="s">
        <v>156</v>
      </c>
      <c r="EG1" s="99" t="s">
        <v>157</v>
      </c>
      <c r="EH1" s="99" t="s">
        <v>158</v>
      </c>
      <c r="EI1" s="97" t="s">
        <v>59</v>
      </c>
      <c r="EJ1" s="100" t="s">
        <v>60</v>
      </c>
      <c r="EK1" s="97" t="s">
        <v>159</v>
      </c>
      <c r="EL1" s="99" t="s">
        <v>160</v>
      </c>
      <c r="EM1" s="105" t="s">
        <v>378</v>
      </c>
      <c r="EN1" s="104" t="s">
        <v>161</v>
      </c>
      <c r="EO1" s="129" t="s">
        <v>162</v>
      </c>
      <c r="EP1" s="99" t="s">
        <v>217</v>
      </c>
      <c r="EQ1" s="99" t="s">
        <v>218</v>
      </c>
      <c r="ER1" s="100" t="s">
        <v>219</v>
      </c>
      <c r="ES1" s="100" t="s">
        <v>61</v>
      </c>
      <c r="ET1" s="99" t="s">
        <v>220</v>
      </c>
      <c r="EU1" s="100" t="s">
        <v>62</v>
      </c>
      <c r="EV1" s="97" t="s">
        <v>63</v>
      </c>
      <c r="EW1" s="99" t="s">
        <v>221</v>
      </c>
      <c r="EX1" s="97" t="s">
        <v>222</v>
      </c>
      <c r="EY1" s="99" t="s">
        <v>223</v>
      </c>
      <c r="EZ1" s="100" t="s">
        <v>224</v>
      </c>
      <c r="FA1" s="99" t="s">
        <v>225</v>
      </c>
      <c r="FB1" s="99" t="s">
        <v>64</v>
      </c>
      <c r="FC1" s="100" t="s">
        <v>65</v>
      </c>
      <c r="FD1" s="99" t="s">
        <v>226</v>
      </c>
      <c r="FE1" s="100" t="s">
        <v>227</v>
      </c>
      <c r="FF1" s="100" t="s">
        <v>228</v>
      </c>
      <c r="FG1" s="97" t="s">
        <v>229</v>
      </c>
      <c r="FH1" s="97" t="s">
        <v>230</v>
      </c>
      <c r="FI1" s="97" t="s">
        <v>231</v>
      </c>
      <c r="FJ1" s="100" t="s">
        <v>66</v>
      </c>
      <c r="FK1" s="100" t="s">
        <v>232</v>
      </c>
      <c r="FL1" s="107" t="s">
        <v>233</v>
      </c>
      <c r="FM1" s="130" t="s">
        <v>163</v>
      </c>
      <c r="FN1" s="99" t="s">
        <v>234</v>
      </c>
      <c r="FO1" s="100" t="s">
        <v>235</v>
      </c>
      <c r="FP1" s="100" t="s">
        <v>67</v>
      </c>
      <c r="FQ1" s="100" t="s">
        <v>68</v>
      </c>
      <c r="FR1" s="99" t="s">
        <v>69</v>
      </c>
      <c r="FS1" s="99" t="s">
        <v>70</v>
      </c>
      <c r="FT1" s="100" t="s">
        <v>71</v>
      </c>
      <c r="FU1" s="99" t="s">
        <v>236</v>
      </c>
      <c r="FV1" s="100" t="s">
        <v>72</v>
      </c>
      <c r="FW1" s="100" t="s">
        <v>237</v>
      </c>
      <c r="FX1" s="99" t="s">
        <v>238</v>
      </c>
      <c r="FY1" s="99" t="s">
        <v>239</v>
      </c>
      <c r="FZ1" s="98" t="s">
        <v>240</v>
      </c>
      <c r="GA1" s="97" t="s">
        <v>241</v>
      </c>
      <c r="GB1" s="100" t="s">
        <v>73</v>
      </c>
      <c r="GC1" s="100" t="s">
        <v>242</v>
      </c>
      <c r="GD1" s="99" t="s">
        <v>243</v>
      </c>
      <c r="GE1" s="99" t="s">
        <v>74</v>
      </c>
      <c r="GF1" s="97" t="s">
        <v>244</v>
      </c>
      <c r="GG1" s="100" t="s">
        <v>245</v>
      </c>
      <c r="GH1" s="102" t="s">
        <v>246</v>
      </c>
      <c r="GI1" s="100" t="s">
        <v>247</v>
      </c>
      <c r="GJ1" s="99" t="s">
        <v>248</v>
      </c>
      <c r="GK1" s="100" t="s">
        <v>249</v>
      </c>
      <c r="GL1" s="100" t="s">
        <v>250</v>
      </c>
      <c r="GM1" s="99" t="s">
        <v>251</v>
      </c>
      <c r="GN1" s="100" t="s">
        <v>75</v>
      </c>
      <c r="GO1" s="100" t="s">
        <v>76</v>
      </c>
      <c r="GP1" s="108" t="s">
        <v>252</v>
      </c>
      <c r="GQ1" s="105" t="s">
        <v>253</v>
      </c>
      <c r="GR1" s="101" t="s">
        <v>254</v>
      </c>
      <c r="GS1" s="101" t="s">
        <v>255</v>
      </c>
      <c r="GT1" s="105" t="s">
        <v>256</v>
      </c>
    </row>
    <row r="2" spans="1:203" ht="22.5" customHeight="1">
      <c r="A2" s="317"/>
      <c r="B2" s="318" t="s">
        <v>77</v>
      </c>
      <c r="C2" s="319"/>
      <c r="D2" s="93">
        <f aca="true" t="shared" si="0" ref="D2:AI2">SUM(D5:D41)</f>
        <v>92945</v>
      </c>
      <c r="E2" s="118">
        <f t="shared" si="0"/>
        <v>40409</v>
      </c>
      <c r="F2" s="94">
        <f t="shared" si="0"/>
        <v>9</v>
      </c>
      <c r="G2" s="94">
        <f t="shared" si="0"/>
        <v>0</v>
      </c>
      <c r="H2" s="94">
        <f t="shared" si="0"/>
        <v>293</v>
      </c>
      <c r="I2" s="94">
        <f t="shared" si="0"/>
        <v>0</v>
      </c>
      <c r="J2" s="94">
        <f t="shared" si="0"/>
        <v>1</v>
      </c>
      <c r="K2" s="94">
        <f t="shared" si="0"/>
        <v>177</v>
      </c>
      <c r="L2" s="94">
        <f t="shared" si="0"/>
        <v>1</v>
      </c>
      <c r="M2" s="94">
        <f t="shared" si="0"/>
        <v>14</v>
      </c>
      <c r="N2" s="94">
        <f t="shared" si="0"/>
        <v>283</v>
      </c>
      <c r="O2" s="94">
        <f t="shared" si="0"/>
        <v>13655</v>
      </c>
      <c r="P2" s="94">
        <f t="shared" si="0"/>
        <v>0</v>
      </c>
      <c r="Q2" s="94">
        <f t="shared" si="0"/>
        <v>0</v>
      </c>
      <c r="R2" s="94">
        <f t="shared" si="0"/>
        <v>452</v>
      </c>
      <c r="S2" s="94">
        <f t="shared" si="0"/>
        <v>2590</v>
      </c>
      <c r="T2" s="94">
        <f t="shared" si="0"/>
        <v>94</v>
      </c>
      <c r="U2" s="94">
        <f t="shared" si="0"/>
        <v>0</v>
      </c>
      <c r="V2" s="94">
        <f t="shared" si="0"/>
        <v>7</v>
      </c>
      <c r="W2" s="94">
        <f t="shared" si="0"/>
        <v>2</v>
      </c>
      <c r="X2" s="94">
        <f t="shared" si="0"/>
        <v>6233</v>
      </c>
      <c r="Y2" s="94">
        <f t="shared" si="0"/>
        <v>3</v>
      </c>
      <c r="Z2" s="94">
        <f t="shared" si="0"/>
        <v>159</v>
      </c>
      <c r="AA2" s="94">
        <f t="shared" si="0"/>
        <v>0</v>
      </c>
      <c r="AB2" s="94">
        <f t="shared" si="0"/>
        <v>202</v>
      </c>
      <c r="AC2" s="94">
        <f t="shared" si="0"/>
        <v>84</v>
      </c>
      <c r="AD2" s="94">
        <f t="shared" si="0"/>
        <v>0</v>
      </c>
      <c r="AE2" s="94">
        <f t="shared" si="0"/>
        <v>3</v>
      </c>
      <c r="AF2" s="94">
        <f t="shared" si="0"/>
        <v>346</v>
      </c>
      <c r="AG2" s="94">
        <f t="shared" si="0"/>
        <v>297</v>
      </c>
      <c r="AH2" s="94">
        <f t="shared" si="0"/>
        <v>12205</v>
      </c>
      <c r="AI2" s="94">
        <f t="shared" si="0"/>
        <v>0</v>
      </c>
      <c r="AJ2" s="94">
        <f aca="true" t="shared" si="1" ref="AJ2:BO2">SUM(AJ5:AJ41)</f>
        <v>0</v>
      </c>
      <c r="AK2" s="94">
        <f t="shared" si="1"/>
        <v>2</v>
      </c>
      <c r="AL2" s="94">
        <f t="shared" si="1"/>
        <v>39</v>
      </c>
      <c r="AM2" s="94">
        <f t="shared" si="1"/>
        <v>1185</v>
      </c>
      <c r="AN2" s="94">
        <f t="shared" si="1"/>
        <v>24</v>
      </c>
      <c r="AO2" s="94">
        <f t="shared" si="1"/>
        <v>2049</v>
      </c>
      <c r="AP2" s="94">
        <f t="shared" si="1"/>
        <v>0</v>
      </c>
      <c r="AQ2" s="118">
        <f t="shared" si="1"/>
        <v>867</v>
      </c>
      <c r="AR2" s="94">
        <f t="shared" si="1"/>
        <v>0</v>
      </c>
      <c r="AS2" s="94">
        <f t="shared" si="1"/>
        <v>6</v>
      </c>
      <c r="AT2" s="94">
        <f t="shared" si="1"/>
        <v>10</v>
      </c>
      <c r="AU2" s="94">
        <f t="shared" si="1"/>
        <v>3</v>
      </c>
      <c r="AV2" s="94">
        <f t="shared" si="1"/>
        <v>4</v>
      </c>
      <c r="AW2" s="94">
        <f t="shared" si="1"/>
        <v>1</v>
      </c>
      <c r="AX2" s="94">
        <f t="shared" si="1"/>
        <v>2</v>
      </c>
      <c r="AY2" s="94">
        <f t="shared" si="1"/>
        <v>10</v>
      </c>
      <c r="AZ2" s="94">
        <f t="shared" si="1"/>
        <v>0</v>
      </c>
      <c r="BA2" s="94">
        <f t="shared" si="1"/>
        <v>8</v>
      </c>
      <c r="BB2" s="94">
        <f t="shared" si="1"/>
        <v>74</v>
      </c>
      <c r="BC2" s="94">
        <f t="shared" si="1"/>
        <v>56</v>
      </c>
      <c r="BD2" s="94">
        <f t="shared" si="1"/>
        <v>2</v>
      </c>
      <c r="BE2" s="94">
        <f t="shared" si="1"/>
        <v>8</v>
      </c>
      <c r="BF2" s="94">
        <f t="shared" si="1"/>
        <v>1</v>
      </c>
      <c r="BG2" s="94">
        <f t="shared" si="1"/>
        <v>9</v>
      </c>
      <c r="BH2" s="94">
        <f t="shared" si="1"/>
        <v>34</v>
      </c>
      <c r="BI2" s="94">
        <f t="shared" si="1"/>
        <v>2</v>
      </c>
      <c r="BJ2" s="94">
        <f t="shared" si="1"/>
        <v>0</v>
      </c>
      <c r="BK2" s="94">
        <f t="shared" si="1"/>
        <v>1</v>
      </c>
      <c r="BL2" s="94">
        <f t="shared" si="1"/>
        <v>0</v>
      </c>
      <c r="BM2" s="94">
        <f t="shared" si="1"/>
        <v>1</v>
      </c>
      <c r="BN2" s="94">
        <f t="shared" si="1"/>
        <v>2</v>
      </c>
      <c r="BO2" s="94">
        <f t="shared" si="1"/>
        <v>0</v>
      </c>
      <c r="BP2" s="94">
        <f aca="true" t="shared" si="2" ref="BP2:CU2">SUM(BP5:BP41)</f>
        <v>3</v>
      </c>
      <c r="BQ2" s="94">
        <f t="shared" si="2"/>
        <v>1</v>
      </c>
      <c r="BR2" s="94">
        <f t="shared" si="2"/>
        <v>11</v>
      </c>
      <c r="BS2" s="94">
        <f t="shared" si="2"/>
        <v>4</v>
      </c>
      <c r="BT2" s="94">
        <f t="shared" si="2"/>
        <v>16</v>
      </c>
      <c r="BU2" s="94">
        <f t="shared" si="2"/>
        <v>14</v>
      </c>
      <c r="BV2" s="94">
        <f t="shared" si="2"/>
        <v>119</v>
      </c>
      <c r="BW2" s="94">
        <f t="shared" si="2"/>
        <v>140</v>
      </c>
      <c r="BX2" s="94">
        <f t="shared" si="2"/>
        <v>0</v>
      </c>
      <c r="BY2" s="94">
        <f t="shared" si="2"/>
        <v>21</v>
      </c>
      <c r="BZ2" s="94">
        <f t="shared" si="2"/>
        <v>15</v>
      </c>
      <c r="CA2" s="94">
        <f t="shared" si="2"/>
        <v>12</v>
      </c>
      <c r="CB2" s="94">
        <f t="shared" si="2"/>
        <v>0</v>
      </c>
      <c r="CC2" s="94">
        <f t="shared" si="2"/>
        <v>0</v>
      </c>
      <c r="CD2" s="94">
        <f t="shared" si="2"/>
        <v>228</v>
      </c>
      <c r="CE2" s="94">
        <f t="shared" si="2"/>
        <v>37</v>
      </c>
      <c r="CF2" s="94">
        <f t="shared" si="2"/>
        <v>1</v>
      </c>
      <c r="CG2" s="94">
        <f t="shared" si="2"/>
        <v>0</v>
      </c>
      <c r="CH2" s="94">
        <f t="shared" si="2"/>
        <v>0</v>
      </c>
      <c r="CI2" s="94">
        <f t="shared" si="2"/>
        <v>1</v>
      </c>
      <c r="CJ2" s="94">
        <f t="shared" si="2"/>
        <v>0</v>
      </c>
      <c r="CK2" s="94">
        <f t="shared" si="2"/>
        <v>0</v>
      </c>
      <c r="CL2" s="94">
        <f t="shared" si="2"/>
        <v>6</v>
      </c>
      <c r="CM2" s="94">
        <f t="shared" si="2"/>
        <v>0</v>
      </c>
      <c r="CN2" s="94">
        <f t="shared" si="2"/>
        <v>4</v>
      </c>
      <c r="CO2" s="118">
        <f t="shared" si="2"/>
        <v>125</v>
      </c>
      <c r="CP2" s="94">
        <f t="shared" si="2"/>
        <v>2</v>
      </c>
      <c r="CQ2" s="94">
        <f t="shared" si="2"/>
        <v>0</v>
      </c>
      <c r="CR2" s="94">
        <f t="shared" si="2"/>
        <v>0</v>
      </c>
      <c r="CS2" s="94">
        <f t="shared" si="2"/>
        <v>3</v>
      </c>
      <c r="CT2" s="94">
        <f t="shared" si="2"/>
        <v>0</v>
      </c>
      <c r="CU2" s="94">
        <f t="shared" si="2"/>
        <v>1</v>
      </c>
      <c r="CV2" s="94">
        <f aca="true" t="shared" si="3" ref="CV2:EA2">SUM(CV5:CV41)</f>
        <v>1</v>
      </c>
      <c r="CW2" s="94">
        <f t="shared" si="3"/>
        <v>1</v>
      </c>
      <c r="CX2" s="94">
        <f t="shared" si="3"/>
        <v>1</v>
      </c>
      <c r="CY2" s="94">
        <f t="shared" si="3"/>
        <v>0</v>
      </c>
      <c r="CZ2" s="94">
        <f t="shared" si="3"/>
        <v>0</v>
      </c>
      <c r="DA2" s="94">
        <f t="shared" si="3"/>
        <v>0</v>
      </c>
      <c r="DB2" s="94">
        <f t="shared" si="3"/>
        <v>0</v>
      </c>
      <c r="DC2" s="94">
        <f t="shared" si="3"/>
        <v>0</v>
      </c>
      <c r="DD2" s="94">
        <f t="shared" si="3"/>
        <v>0</v>
      </c>
      <c r="DE2" s="94">
        <f t="shared" si="3"/>
        <v>0</v>
      </c>
      <c r="DF2" s="94">
        <f t="shared" si="3"/>
        <v>7</v>
      </c>
      <c r="DG2" s="94">
        <f t="shared" si="3"/>
        <v>0</v>
      </c>
      <c r="DH2" s="94">
        <f t="shared" si="3"/>
        <v>0</v>
      </c>
      <c r="DI2" s="94">
        <f t="shared" si="3"/>
        <v>0</v>
      </c>
      <c r="DJ2" s="94">
        <f t="shared" si="3"/>
        <v>2</v>
      </c>
      <c r="DK2" s="94">
        <f t="shared" si="3"/>
        <v>10</v>
      </c>
      <c r="DL2" s="94">
        <f t="shared" si="3"/>
        <v>0</v>
      </c>
      <c r="DM2" s="94">
        <f t="shared" si="3"/>
        <v>0</v>
      </c>
      <c r="DN2" s="94">
        <f t="shared" si="3"/>
        <v>1</v>
      </c>
      <c r="DO2" s="94">
        <f t="shared" si="3"/>
        <v>0</v>
      </c>
      <c r="DP2" s="94">
        <f t="shared" si="3"/>
        <v>0</v>
      </c>
      <c r="DQ2" s="94">
        <f t="shared" si="3"/>
        <v>1</v>
      </c>
      <c r="DR2" s="94">
        <f t="shared" si="3"/>
        <v>7</v>
      </c>
      <c r="DS2" s="94">
        <f t="shared" si="3"/>
        <v>0</v>
      </c>
      <c r="DT2" s="94">
        <f t="shared" si="3"/>
        <v>2</v>
      </c>
      <c r="DU2" s="94">
        <f t="shared" si="3"/>
        <v>0</v>
      </c>
      <c r="DV2" s="94">
        <f t="shared" si="3"/>
        <v>1</v>
      </c>
      <c r="DW2" s="94">
        <f t="shared" si="3"/>
        <v>32</v>
      </c>
      <c r="DX2" s="94">
        <f t="shared" si="3"/>
        <v>0</v>
      </c>
      <c r="DY2" s="94">
        <f t="shared" si="3"/>
        <v>0</v>
      </c>
      <c r="DZ2" s="94">
        <f t="shared" si="3"/>
        <v>12</v>
      </c>
      <c r="EA2" s="94">
        <f t="shared" si="3"/>
        <v>0</v>
      </c>
      <c r="EB2" s="94">
        <f aca="true" t="shared" si="4" ref="EB2:EP2">SUM(EB5:EB41)</f>
        <v>0</v>
      </c>
      <c r="EC2" s="94">
        <f t="shared" si="4"/>
        <v>4</v>
      </c>
      <c r="ED2" s="94">
        <f t="shared" si="4"/>
        <v>0</v>
      </c>
      <c r="EE2" s="94">
        <f t="shared" si="4"/>
        <v>4</v>
      </c>
      <c r="EF2" s="94">
        <f t="shared" si="4"/>
        <v>0</v>
      </c>
      <c r="EG2" s="94">
        <f t="shared" si="4"/>
        <v>4</v>
      </c>
      <c r="EH2" s="94">
        <f t="shared" si="4"/>
        <v>5</v>
      </c>
      <c r="EI2" s="94">
        <f t="shared" si="4"/>
        <v>6</v>
      </c>
      <c r="EJ2" s="94">
        <f t="shared" si="4"/>
        <v>13</v>
      </c>
      <c r="EK2" s="94">
        <f t="shared" si="4"/>
        <v>0</v>
      </c>
      <c r="EL2" s="94">
        <f t="shared" si="4"/>
        <v>0</v>
      </c>
      <c r="EM2" s="94">
        <f t="shared" si="4"/>
        <v>5</v>
      </c>
      <c r="EN2" s="94">
        <f t="shared" si="4"/>
        <v>0</v>
      </c>
      <c r="EO2" s="118">
        <f t="shared" si="4"/>
        <v>1190</v>
      </c>
      <c r="EP2" s="94">
        <f t="shared" si="4"/>
        <v>1</v>
      </c>
      <c r="EQ2" s="94">
        <f aca="true" t="shared" si="5" ref="EQ2:FL2">SUM(EQ5:EQ41)</f>
        <v>0</v>
      </c>
      <c r="ER2" s="94">
        <f t="shared" si="5"/>
        <v>0</v>
      </c>
      <c r="ES2" s="94">
        <f t="shared" si="5"/>
        <v>243</v>
      </c>
      <c r="ET2" s="94">
        <f t="shared" si="5"/>
        <v>7</v>
      </c>
      <c r="EU2" s="94">
        <f t="shared" si="5"/>
        <v>5</v>
      </c>
      <c r="EV2" s="94">
        <f t="shared" si="5"/>
        <v>14</v>
      </c>
      <c r="EW2" s="94">
        <f t="shared" si="5"/>
        <v>0</v>
      </c>
      <c r="EX2" s="94">
        <f t="shared" si="5"/>
        <v>7</v>
      </c>
      <c r="EY2" s="94">
        <f t="shared" si="5"/>
        <v>3</v>
      </c>
      <c r="EZ2" s="94">
        <f t="shared" si="5"/>
        <v>0</v>
      </c>
      <c r="FA2" s="94">
        <f t="shared" si="5"/>
        <v>2</v>
      </c>
      <c r="FB2" s="94">
        <f t="shared" si="5"/>
        <v>8</v>
      </c>
      <c r="FC2" s="94">
        <f t="shared" si="5"/>
        <v>56</v>
      </c>
      <c r="FD2" s="94">
        <f t="shared" si="5"/>
        <v>0</v>
      </c>
      <c r="FE2" s="94">
        <f t="shared" si="5"/>
        <v>0</v>
      </c>
      <c r="FF2" s="94">
        <f t="shared" si="5"/>
        <v>0</v>
      </c>
      <c r="FG2" s="94">
        <f t="shared" si="5"/>
        <v>0</v>
      </c>
      <c r="FH2" s="94">
        <f t="shared" si="5"/>
        <v>0</v>
      </c>
      <c r="FI2" s="94">
        <f t="shared" si="5"/>
        <v>5</v>
      </c>
      <c r="FJ2" s="94">
        <f t="shared" si="5"/>
        <v>839</v>
      </c>
      <c r="FK2" s="94">
        <f t="shared" si="5"/>
        <v>0</v>
      </c>
      <c r="FL2" s="94">
        <f t="shared" si="5"/>
        <v>0</v>
      </c>
      <c r="FM2" s="118">
        <f aca="true" t="shared" si="6" ref="FM2:GM2">SUM(FM5:FM41)</f>
        <v>50038</v>
      </c>
      <c r="FN2" s="94">
        <f t="shared" si="6"/>
        <v>349</v>
      </c>
      <c r="FO2" s="94">
        <f t="shared" si="6"/>
        <v>375</v>
      </c>
      <c r="FP2" s="94">
        <f t="shared" si="6"/>
        <v>42513</v>
      </c>
      <c r="FQ2" s="94">
        <f t="shared" si="6"/>
        <v>22</v>
      </c>
      <c r="FR2" s="94">
        <f t="shared" si="6"/>
        <v>291</v>
      </c>
      <c r="FS2" s="94">
        <f t="shared" si="6"/>
        <v>2</v>
      </c>
      <c r="FT2" s="94">
        <f t="shared" si="6"/>
        <v>1</v>
      </c>
      <c r="FU2" s="94">
        <f t="shared" si="6"/>
        <v>311</v>
      </c>
      <c r="FV2" s="94">
        <f t="shared" si="6"/>
        <v>6132</v>
      </c>
      <c r="FW2" s="94">
        <f t="shared" si="6"/>
        <v>1</v>
      </c>
      <c r="FX2" s="94">
        <f t="shared" si="6"/>
        <v>29</v>
      </c>
      <c r="FY2" s="94">
        <f t="shared" si="6"/>
        <v>12</v>
      </c>
      <c r="FZ2" s="118">
        <f t="shared" si="6"/>
        <v>293</v>
      </c>
      <c r="GA2" s="94">
        <f t="shared" si="6"/>
        <v>164</v>
      </c>
      <c r="GB2" s="94">
        <f t="shared" si="6"/>
        <v>6</v>
      </c>
      <c r="GC2" s="94">
        <f t="shared" si="6"/>
        <v>0</v>
      </c>
      <c r="GD2" s="94">
        <f t="shared" si="6"/>
        <v>0</v>
      </c>
      <c r="GE2" s="94">
        <f t="shared" si="6"/>
        <v>0</v>
      </c>
      <c r="GF2" s="94">
        <f t="shared" si="6"/>
        <v>120</v>
      </c>
      <c r="GG2" s="94">
        <f t="shared" si="6"/>
        <v>0</v>
      </c>
      <c r="GH2" s="94">
        <f t="shared" si="6"/>
        <v>0</v>
      </c>
      <c r="GI2" s="94">
        <f t="shared" si="6"/>
        <v>1</v>
      </c>
      <c r="GJ2" s="94">
        <f t="shared" si="6"/>
        <v>0</v>
      </c>
      <c r="GK2" s="94">
        <f t="shared" si="6"/>
        <v>0</v>
      </c>
      <c r="GL2" s="94">
        <f t="shared" si="6"/>
        <v>0</v>
      </c>
      <c r="GM2" s="94">
        <f t="shared" si="6"/>
        <v>0</v>
      </c>
      <c r="GN2" s="94">
        <f aca="true" t="shared" si="7" ref="GN2:GU2">SUM(GN5:GN41)</f>
        <v>2</v>
      </c>
      <c r="GO2" s="94">
        <f t="shared" si="7"/>
        <v>23</v>
      </c>
      <c r="GP2" s="94">
        <f t="shared" si="7"/>
        <v>0</v>
      </c>
      <c r="GQ2" s="94">
        <f t="shared" si="7"/>
        <v>0</v>
      </c>
      <c r="GR2" s="94">
        <f t="shared" si="7"/>
        <v>0</v>
      </c>
      <c r="GS2" s="94">
        <f t="shared" si="7"/>
        <v>0</v>
      </c>
      <c r="GT2" s="95">
        <f t="shared" si="7"/>
        <v>0</v>
      </c>
      <c r="GU2" s="18">
        <f t="shared" si="7"/>
        <v>0</v>
      </c>
    </row>
    <row r="3" spans="1:202" ht="22.5" customHeight="1">
      <c r="A3" s="320"/>
      <c r="B3" s="321" t="s">
        <v>78</v>
      </c>
      <c r="C3" s="322"/>
      <c r="D3" s="2">
        <f aca="true" t="shared" si="8" ref="D3:AI3">SUM(D5:D27)</f>
        <v>88210</v>
      </c>
      <c r="E3" s="119">
        <f t="shared" si="8"/>
        <v>37634</v>
      </c>
      <c r="F3" s="3">
        <f t="shared" si="8"/>
        <v>9</v>
      </c>
      <c r="G3" s="3">
        <f t="shared" si="8"/>
        <v>0</v>
      </c>
      <c r="H3" s="3">
        <f t="shared" si="8"/>
        <v>290</v>
      </c>
      <c r="I3" s="3">
        <f t="shared" si="8"/>
        <v>0</v>
      </c>
      <c r="J3" s="3">
        <f t="shared" si="8"/>
        <v>1</v>
      </c>
      <c r="K3" s="3">
        <f t="shared" si="8"/>
        <v>175</v>
      </c>
      <c r="L3" s="3">
        <f t="shared" si="8"/>
        <v>1</v>
      </c>
      <c r="M3" s="3">
        <f t="shared" si="8"/>
        <v>14</v>
      </c>
      <c r="N3" s="3">
        <f t="shared" si="8"/>
        <v>275</v>
      </c>
      <c r="O3" s="3">
        <f t="shared" si="8"/>
        <v>12851</v>
      </c>
      <c r="P3" s="3">
        <f t="shared" si="8"/>
        <v>0</v>
      </c>
      <c r="Q3" s="3">
        <f t="shared" si="8"/>
        <v>0</v>
      </c>
      <c r="R3" s="3">
        <f t="shared" si="8"/>
        <v>424</v>
      </c>
      <c r="S3" s="3">
        <f t="shared" si="8"/>
        <v>2126</v>
      </c>
      <c r="T3" s="3">
        <f t="shared" si="8"/>
        <v>90</v>
      </c>
      <c r="U3" s="3">
        <f t="shared" si="8"/>
        <v>0</v>
      </c>
      <c r="V3" s="3">
        <f t="shared" si="8"/>
        <v>7</v>
      </c>
      <c r="W3" s="3">
        <f t="shared" si="8"/>
        <v>2</v>
      </c>
      <c r="X3" s="3">
        <f t="shared" si="8"/>
        <v>5933</v>
      </c>
      <c r="Y3" s="3">
        <f t="shared" si="8"/>
        <v>3</v>
      </c>
      <c r="Z3" s="3">
        <f t="shared" si="8"/>
        <v>144</v>
      </c>
      <c r="AA3" s="3">
        <f t="shared" si="8"/>
        <v>0</v>
      </c>
      <c r="AB3" s="3">
        <f t="shared" si="8"/>
        <v>194</v>
      </c>
      <c r="AC3" s="3">
        <f t="shared" si="8"/>
        <v>79</v>
      </c>
      <c r="AD3" s="3">
        <f t="shared" si="8"/>
        <v>0</v>
      </c>
      <c r="AE3" s="3">
        <f t="shared" si="8"/>
        <v>2</v>
      </c>
      <c r="AF3" s="3">
        <f t="shared" si="8"/>
        <v>336</v>
      </c>
      <c r="AG3" s="3">
        <f t="shared" si="8"/>
        <v>292</v>
      </c>
      <c r="AH3" s="3">
        <f t="shared" si="8"/>
        <v>11311</v>
      </c>
      <c r="AI3" s="3">
        <f t="shared" si="8"/>
        <v>0</v>
      </c>
      <c r="AJ3" s="3">
        <f aca="true" t="shared" si="9" ref="AJ3:BO3">SUM(AJ5:AJ27)</f>
        <v>0</v>
      </c>
      <c r="AK3" s="3">
        <f t="shared" si="9"/>
        <v>2</v>
      </c>
      <c r="AL3" s="3">
        <f t="shared" si="9"/>
        <v>33</v>
      </c>
      <c r="AM3" s="3">
        <f t="shared" si="9"/>
        <v>1057</v>
      </c>
      <c r="AN3" s="3">
        <f t="shared" si="9"/>
        <v>23</v>
      </c>
      <c r="AO3" s="3">
        <f t="shared" si="9"/>
        <v>1960</v>
      </c>
      <c r="AP3" s="3">
        <f t="shared" si="9"/>
        <v>0</v>
      </c>
      <c r="AQ3" s="119">
        <f t="shared" si="9"/>
        <v>820</v>
      </c>
      <c r="AR3" s="3">
        <f t="shared" si="9"/>
        <v>0</v>
      </c>
      <c r="AS3" s="3">
        <f t="shared" si="9"/>
        <v>5</v>
      </c>
      <c r="AT3" s="3">
        <f t="shared" si="9"/>
        <v>9</v>
      </c>
      <c r="AU3" s="3">
        <f t="shared" si="9"/>
        <v>3</v>
      </c>
      <c r="AV3" s="3">
        <f t="shared" si="9"/>
        <v>4</v>
      </c>
      <c r="AW3" s="3">
        <f t="shared" si="9"/>
        <v>1</v>
      </c>
      <c r="AX3" s="3">
        <f t="shared" si="9"/>
        <v>2</v>
      </c>
      <c r="AY3" s="3">
        <f t="shared" si="9"/>
        <v>10</v>
      </c>
      <c r="AZ3" s="3">
        <f t="shared" si="9"/>
        <v>0</v>
      </c>
      <c r="BA3" s="3">
        <f t="shared" si="9"/>
        <v>8</v>
      </c>
      <c r="BB3" s="3">
        <f t="shared" si="9"/>
        <v>70</v>
      </c>
      <c r="BC3" s="3">
        <f t="shared" si="9"/>
        <v>55</v>
      </c>
      <c r="BD3" s="3">
        <f t="shared" si="9"/>
        <v>2</v>
      </c>
      <c r="BE3" s="3">
        <f t="shared" si="9"/>
        <v>7</v>
      </c>
      <c r="BF3" s="3">
        <f t="shared" si="9"/>
        <v>1</v>
      </c>
      <c r="BG3" s="3">
        <f t="shared" si="9"/>
        <v>9</v>
      </c>
      <c r="BH3" s="3">
        <f t="shared" si="9"/>
        <v>34</v>
      </c>
      <c r="BI3" s="3">
        <f t="shared" si="9"/>
        <v>2</v>
      </c>
      <c r="BJ3" s="3">
        <f t="shared" si="9"/>
        <v>0</v>
      </c>
      <c r="BK3" s="3">
        <f t="shared" si="9"/>
        <v>1</v>
      </c>
      <c r="BL3" s="3">
        <f t="shared" si="9"/>
        <v>0</v>
      </c>
      <c r="BM3" s="3">
        <f t="shared" si="9"/>
        <v>1</v>
      </c>
      <c r="BN3" s="3">
        <f t="shared" si="9"/>
        <v>2</v>
      </c>
      <c r="BO3" s="3">
        <f t="shared" si="9"/>
        <v>0</v>
      </c>
      <c r="BP3" s="3">
        <f aca="true" t="shared" si="10" ref="BP3:CF3">SUM(BP5:BP27)</f>
        <v>3</v>
      </c>
      <c r="BQ3" s="3">
        <f t="shared" si="10"/>
        <v>1</v>
      </c>
      <c r="BR3" s="3">
        <f t="shared" si="10"/>
        <v>10</v>
      </c>
      <c r="BS3" s="3">
        <f t="shared" si="10"/>
        <v>4</v>
      </c>
      <c r="BT3" s="3">
        <f t="shared" si="10"/>
        <v>16</v>
      </c>
      <c r="BU3" s="3">
        <f t="shared" si="10"/>
        <v>12</v>
      </c>
      <c r="BV3" s="3">
        <f t="shared" si="10"/>
        <v>115</v>
      </c>
      <c r="BW3" s="3">
        <f t="shared" si="10"/>
        <v>137</v>
      </c>
      <c r="BX3" s="3">
        <f t="shared" si="10"/>
        <v>0</v>
      </c>
      <c r="BY3" s="3">
        <f t="shared" si="10"/>
        <v>21</v>
      </c>
      <c r="BZ3" s="3">
        <f t="shared" si="10"/>
        <v>14</v>
      </c>
      <c r="CA3" s="3">
        <f t="shared" si="10"/>
        <v>11</v>
      </c>
      <c r="CB3" s="3">
        <f t="shared" si="10"/>
        <v>0</v>
      </c>
      <c r="CC3" s="3">
        <f t="shared" si="10"/>
        <v>0</v>
      </c>
      <c r="CD3" s="3">
        <f t="shared" si="10"/>
        <v>204</v>
      </c>
      <c r="CE3" s="3">
        <f t="shared" si="10"/>
        <v>34</v>
      </c>
      <c r="CF3" s="3">
        <f t="shared" si="10"/>
        <v>1</v>
      </c>
      <c r="CG3" s="3"/>
      <c r="CH3" s="3">
        <f aca="true" t="shared" si="11" ref="CH3:DM3">SUM(CH5:CH27)</f>
        <v>0</v>
      </c>
      <c r="CI3" s="3">
        <f t="shared" si="11"/>
        <v>1</v>
      </c>
      <c r="CJ3" s="3">
        <f t="shared" si="11"/>
        <v>0</v>
      </c>
      <c r="CK3" s="3">
        <f t="shared" si="11"/>
        <v>0</v>
      </c>
      <c r="CL3" s="3">
        <f t="shared" si="11"/>
        <v>6</v>
      </c>
      <c r="CM3" s="3">
        <f t="shared" si="11"/>
        <v>0</v>
      </c>
      <c r="CN3" s="3">
        <f t="shared" si="11"/>
        <v>4</v>
      </c>
      <c r="CO3" s="119">
        <f t="shared" si="11"/>
        <v>122</v>
      </c>
      <c r="CP3" s="3">
        <f t="shared" si="11"/>
        <v>2</v>
      </c>
      <c r="CQ3" s="3">
        <f t="shared" si="11"/>
        <v>0</v>
      </c>
      <c r="CR3" s="3">
        <f t="shared" si="11"/>
        <v>0</v>
      </c>
      <c r="CS3" s="3">
        <f t="shared" si="11"/>
        <v>3</v>
      </c>
      <c r="CT3" s="3">
        <f t="shared" si="11"/>
        <v>0</v>
      </c>
      <c r="CU3" s="3">
        <f t="shared" si="11"/>
        <v>1</v>
      </c>
      <c r="CV3" s="3">
        <f t="shared" si="11"/>
        <v>1</v>
      </c>
      <c r="CW3" s="3">
        <f t="shared" si="11"/>
        <v>1</v>
      </c>
      <c r="CX3" s="3">
        <f t="shared" si="11"/>
        <v>1</v>
      </c>
      <c r="CY3" s="3">
        <f t="shared" si="11"/>
        <v>0</v>
      </c>
      <c r="CZ3" s="3">
        <f t="shared" si="11"/>
        <v>0</v>
      </c>
      <c r="DA3" s="3">
        <f t="shared" si="11"/>
        <v>0</v>
      </c>
      <c r="DB3" s="3">
        <f t="shared" si="11"/>
        <v>0</v>
      </c>
      <c r="DC3" s="3">
        <f t="shared" si="11"/>
        <v>0</v>
      </c>
      <c r="DD3" s="3">
        <f t="shared" si="11"/>
        <v>0</v>
      </c>
      <c r="DE3" s="3">
        <f t="shared" si="11"/>
        <v>0</v>
      </c>
      <c r="DF3" s="3">
        <f t="shared" si="11"/>
        <v>7</v>
      </c>
      <c r="DG3" s="3">
        <f t="shared" si="11"/>
        <v>0</v>
      </c>
      <c r="DH3" s="3">
        <f t="shared" si="11"/>
        <v>0</v>
      </c>
      <c r="DI3" s="3">
        <f t="shared" si="11"/>
        <v>0</v>
      </c>
      <c r="DJ3" s="3">
        <f t="shared" si="11"/>
        <v>2</v>
      </c>
      <c r="DK3" s="3">
        <f t="shared" si="11"/>
        <v>10</v>
      </c>
      <c r="DL3" s="3">
        <f t="shared" si="11"/>
        <v>0</v>
      </c>
      <c r="DM3" s="3">
        <f t="shared" si="11"/>
        <v>0</v>
      </c>
      <c r="DN3" s="3">
        <f aca="true" t="shared" si="12" ref="DN3:EP3">SUM(DN5:DN27)</f>
        <v>1</v>
      </c>
      <c r="DO3" s="3">
        <f t="shared" si="12"/>
        <v>0</v>
      </c>
      <c r="DP3" s="3">
        <f t="shared" si="12"/>
        <v>0</v>
      </c>
      <c r="DQ3" s="3">
        <f t="shared" si="12"/>
        <v>1</v>
      </c>
      <c r="DR3" s="3">
        <f t="shared" si="12"/>
        <v>7</v>
      </c>
      <c r="DS3" s="3">
        <f t="shared" si="12"/>
        <v>0</v>
      </c>
      <c r="DT3" s="3">
        <f t="shared" si="12"/>
        <v>2</v>
      </c>
      <c r="DU3" s="3">
        <f t="shared" si="12"/>
        <v>0</v>
      </c>
      <c r="DV3" s="3">
        <f t="shared" si="12"/>
        <v>1</v>
      </c>
      <c r="DW3" s="3">
        <f t="shared" si="12"/>
        <v>31</v>
      </c>
      <c r="DX3" s="3">
        <f t="shared" si="12"/>
        <v>0</v>
      </c>
      <c r="DY3" s="3">
        <f t="shared" si="12"/>
        <v>0</v>
      </c>
      <c r="DZ3" s="3">
        <f t="shared" si="12"/>
        <v>11</v>
      </c>
      <c r="EA3" s="3">
        <f t="shared" si="12"/>
        <v>0</v>
      </c>
      <c r="EB3" s="3">
        <f t="shared" si="12"/>
        <v>0</v>
      </c>
      <c r="EC3" s="3">
        <f t="shared" si="12"/>
        <v>4</v>
      </c>
      <c r="ED3" s="3">
        <f t="shared" si="12"/>
        <v>0</v>
      </c>
      <c r="EE3" s="3">
        <f t="shared" si="12"/>
        <v>4</v>
      </c>
      <c r="EF3" s="3">
        <f t="shared" si="12"/>
        <v>0</v>
      </c>
      <c r="EG3" s="3">
        <f t="shared" si="12"/>
        <v>4</v>
      </c>
      <c r="EH3" s="3">
        <f t="shared" si="12"/>
        <v>5</v>
      </c>
      <c r="EI3" s="3">
        <f t="shared" si="12"/>
        <v>6</v>
      </c>
      <c r="EJ3" s="3">
        <f t="shared" si="12"/>
        <v>12</v>
      </c>
      <c r="EK3" s="3">
        <f t="shared" si="12"/>
        <v>0</v>
      </c>
      <c r="EL3" s="3">
        <f t="shared" si="12"/>
        <v>0</v>
      </c>
      <c r="EM3" s="3">
        <f t="shared" si="12"/>
        <v>5</v>
      </c>
      <c r="EN3" s="3">
        <f t="shared" si="12"/>
        <v>0</v>
      </c>
      <c r="EO3" s="119">
        <f t="shared" si="12"/>
        <v>1131</v>
      </c>
      <c r="EP3" s="3">
        <f t="shared" si="12"/>
        <v>1</v>
      </c>
      <c r="EQ3" s="3">
        <f aca="true" t="shared" si="13" ref="EQ3:FL3">SUM(EQ5:EQ27)</f>
        <v>0</v>
      </c>
      <c r="ER3" s="3">
        <f t="shared" si="13"/>
        <v>0</v>
      </c>
      <c r="ES3" s="3">
        <f t="shared" si="13"/>
        <v>228</v>
      </c>
      <c r="ET3" s="3">
        <f t="shared" si="13"/>
        <v>7</v>
      </c>
      <c r="EU3" s="3">
        <f t="shared" si="13"/>
        <v>5</v>
      </c>
      <c r="EV3" s="3">
        <f t="shared" si="13"/>
        <v>14</v>
      </c>
      <c r="EW3" s="3">
        <f t="shared" si="13"/>
        <v>0</v>
      </c>
      <c r="EX3" s="3">
        <f t="shared" si="13"/>
        <v>7</v>
      </c>
      <c r="EY3" s="3">
        <f t="shared" si="13"/>
        <v>2</v>
      </c>
      <c r="EZ3" s="3">
        <f t="shared" si="13"/>
        <v>0</v>
      </c>
      <c r="FA3" s="3">
        <f t="shared" si="13"/>
        <v>2</v>
      </c>
      <c r="FB3" s="3">
        <f t="shared" si="13"/>
        <v>6</v>
      </c>
      <c r="FC3" s="3">
        <f t="shared" si="13"/>
        <v>53</v>
      </c>
      <c r="FD3" s="3">
        <f t="shared" si="13"/>
        <v>0</v>
      </c>
      <c r="FE3" s="3">
        <f t="shared" si="13"/>
        <v>0</v>
      </c>
      <c r="FF3" s="3">
        <f t="shared" si="13"/>
        <v>0</v>
      </c>
      <c r="FG3" s="3">
        <f t="shared" si="13"/>
        <v>0</v>
      </c>
      <c r="FH3" s="3">
        <f t="shared" si="13"/>
        <v>0</v>
      </c>
      <c r="FI3" s="3">
        <f t="shared" si="13"/>
        <v>5</v>
      </c>
      <c r="FJ3" s="3">
        <f t="shared" si="13"/>
        <v>801</v>
      </c>
      <c r="FK3" s="3">
        <f t="shared" si="13"/>
        <v>0</v>
      </c>
      <c r="FL3" s="3">
        <f t="shared" si="13"/>
        <v>0</v>
      </c>
      <c r="FM3" s="119">
        <f aca="true" t="shared" si="14" ref="FM3:FY3">SUM(FM5:FM27)</f>
        <v>48201</v>
      </c>
      <c r="FN3" s="3">
        <f t="shared" si="14"/>
        <v>309</v>
      </c>
      <c r="FO3" s="3">
        <f t="shared" si="14"/>
        <v>302</v>
      </c>
      <c r="FP3" s="3">
        <f t="shared" si="14"/>
        <v>41154</v>
      </c>
      <c r="FQ3" s="3">
        <f t="shared" si="14"/>
        <v>22</v>
      </c>
      <c r="FR3" s="3">
        <f t="shared" si="14"/>
        <v>285</v>
      </c>
      <c r="FS3" s="3">
        <f t="shared" si="14"/>
        <v>2</v>
      </c>
      <c r="FT3" s="3">
        <f t="shared" si="14"/>
        <v>1</v>
      </c>
      <c r="FU3" s="3">
        <f t="shared" si="14"/>
        <v>278</v>
      </c>
      <c r="FV3" s="3">
        <f t="shared" si="14"/>
        <v>5807</v>
      </c>
      <c r="FW3" s="3">
        <f t="shared" si="14"/>
        <v>1</v>
      </c>
      <c r="FX3" s="3">
        <f t="shared" si="14"/>
        <v>29</v>
      </c>
      <c r="FY3" s="3">
        <f t="shared" si="14"/>
        <v>11</v>
      </c>
      <c r="FZ3" s="119">
        <f aca="true" t="shared" si="15" ref="FZ3:GO3">SUM(FZ5:FZ27)</f>
        <v>281</v>
      </c>
      <c r="GA3" s="3">
        <f t="shared" si="15"/>
        <v>157</v>
      </c>
      <c r="GB3" s="3">
        <f t="shared" si="15"/>
        <v>6</v>
      </c>
      <c r="GC3" s="3">
        <f t="shared" si="15"/>
        <v>0</v>
      </c>
      <c r="GD3" s="3">
        <f t="shared" si="15"/>
        <v>0</v>
      </c>
      <c r="GE3" s="3">
        <f t="shared" si="15"/>
        <v>0</v>
      </c>
      <c r="GF3" s="3">
        <f t="shared" si="15"/>
        <v>115</v>
      </c>
      <c r="GG3" s="3">
        <f t="shared" si="15"/>
        <v>0</v>
      </c>
      <c r="GH3" s="3">
        <f t="shared" si="15"/>
        <v>0</v>
      </c>
      <c r="GI3" s="3">
        <f t="shared" si="15"/>
        <v>1</v>
      </c>
      <c r="GJ3" s="3">
        <f t="shared" si="15"/>
        <v>0</v>
      </c>
      <c r="GK3" s="3">
        <f t="shared" si="15"/>
        <v>0</v>
      </c>
      <c r="GL3" s="3">
        <f t="shared" si="15"/>
        <v>0</v>
      </c>
      <c r="GM3" s="3">
        <f t="shared" si="15"/>
        <v>0</v>
      </c>
      <c r="GN3" s="3">
        <f t="shared" si="15"/>
        <v>2</v>
      </c>
      <c r="GO3" s="3">
        <f t="shared" si="15"/>
        <v>21</v>
      </c>
      <c r="GP3" s="3"/>
      <c r="GQ3" s="3"/>
      <c r="GR3" s="3"/>
      <c r="GS3" s="3"/>
      <c r="GT3" s="3"/>
    </row>
    <row r="4" spans="1:202" ht="22.5" customHeight="1" thickBot="1">
      <c r="A4" s="323"/>
      <c r="B4" s="324" t="s">
        <v>79</v>
      </c>
      <c r="C4" s="325"/>
      <c r="D4" s="115">
        <f aca="true" t="shared" si="16" ref="D4:AI4">SUM(D28:D41)</f>
        <v>4735</v>
      </c>
      <c r="E4" s="120">
        <f t="shared" si="16"/>
        <v>2775</v>
      </c>
      <c r="F4" s="115">
        <f t="shared" si="16"/>
        <v>0</v>
      </c>
      <c r="G4" s="115">
        <f t="shared" si="16"/>
        <v>0</v>
      </c>
      <c r="H4" s="115">
        <f t="shared" si="16"/>
        <v>3</v>
      </c>
      <c r="I4" s="115">
        <f t="shared" si="16"/>
        <v>0</v>
      </c>
      <c r="J4" s="115">
        <f t="shared" si="16"/>
        <v>0</v>
      </c>
      <c r="K4" s="115">
        <f t="shared" si="16"/>
        <v>2</v>
      </c>
      <c r="L4" s="115">
        <f t="shared" si="16"/>
        <v>0</v>
      </c>
      <c r="M4" s="115">
        <f t="shared" si="16"/>
        <v>0</v>
      </c>
      <c r="N4" s="115">
        <f t="shared" si="16"/>
        <v>8</v>
      </c>
      <c r="O4" s="115">
        <f t="shared" si="16"/>
        <v>804</v>
      </c>
      <c r="P4" s="115">
        <f t="shared" si="16"/>
        <v>0</v>
      </c>
      <c r="Q4" s="115">
        <f t="shared" si="16"/>
        <v>0</v>
      </c>
      <c r="R4" s="115">
        <f t="shared" si="16"/>
        <v>28</v>
      </c>
      <c r="S4" s="115">
        <f t="shared" si="16"/>
        <v>464</v>
      </c>
      <c r="T4" s="115">
        <f t="shared" si="16"/>
        <v>4</v>
      </c>
      <c r="U4" s="115">
        <f t="shared" si="16"/>
        <v>0</v>
      </c>
      <c r="V4" s="115">
        <f t="shared" si="16"/>
        <v>0</v>
      </c>
      <c r="W4" s="115">
        <f t="shared" si="16"/>
        <v>0</v>
      </c>
      <c r="X4" s="115">
        <f t="shared" si="16"/>
        <v>300</v>
      </c>
      <c r="Y4" s="115">
        <f t="shared" si="16"/>
        <v>0</v>
      </c>
      <c r="Z4" s="115">
        <f t="shared" si="16"/>
        <v>15</v>
      </c>
      <c r="AA4" s="115">
        <f t="shared" si="16"/>
        <v>0</v>
      </c>
      <c r="AB4" s="115">
        <f t="shared" si="16"/>
        <v>8</v>
      </c>
      <c r="AC4" s="115">
        <f t="shared" si="16"/>
        <v>5</v>
      </c>
      <c r="AD4" s="115">
        <f t="shared" si="16"/>
        <v>0</v>
      </c>
      <c r="AE4" s="115">
        <f t="shared" si="16"/>
        <v>1</v>
      </c>
      <c r="AF4" s="115">
        <f t="shared" si="16"/>
        <v>10</v>
      </c>
      <c r="AG4" s="115">
        <f t="shared" si="16"/>
        <v>5</v>
      </c>
      <c r="AH4" s="115">
        <f t="shared" si="16"/>
        <v>894</v>
      </c>
      <c r="AI4" s="115">
        <f t="shared" si="16"/>
        <v>0</v>
      </c>
      <c r="AJ4" s="115">
        <f aca="true" t="shared" si="17" ref="AJ4:BO4">SUM(AJ28:AJ41)</f>
        <v>0</v>
      </c>
      <c r="AK4" s="115">
        <f t="shared" si="17"/>
        <v>0</v>
      </c>
      <c r="AL4" s="115">
        <f t="shared" si="17"/>
        <v>6</v>
      </c>
      <c r="AM4" s="115">
        <f t="shared" si="17"/>
        <v>128</v>
      </c>
      <c r="AN4" s="115">
        <f t="shared" si="17"/>
        <v>1</v>
      </c>
      <c r="AO4" s="115">
        <f t="shared" si="17"/>
        <v>89</v>
      </c>
      <c r="AP4" s="115">
        <f t="shared" si="17"/>
        <v>0</v>
      </c>
      <c r="AQ4" s="122">
        <f t="shared" si="17"/>
        <v>47</v>
      </c>
      <c r="AR4" s="115">
        <f t="shared" si="17"/>
        <v>0</v>
      </c>
      <c r="AS4" s="115">
        <f t="shared" si="17"/>
        <v>1</v>
      </c>
      <c r="AT4" s="115">
        <f t="shared" si="17"/>
        <v>1</v>
      </c>
      <c r="AU4" s="115">
        <f t="shared" si="17"/>
        <v>0</v>
      </c>
      <c r="AV4" s="115">
        <f t="shared" si="17"/>
        <v>0</v>
      </c>
      <c r="AW4" s="115">
        <f t="shared" si="17"/>
        <v>0</v>
      </c>
      <c r="AX4" s="115">
        <f t="shared" si="17"/>
        <v>0</v>
      </c>
      <c r="AY4" s="115">
        <f t="shared" si="17"/>
        <v>0</v>
      </c>
      <c r="AZ4" s="115">
        <f t="shared" si="17"/>
        <v>0</v>
      </c>
      <c r="BA4" s="115">
        <f t="shared" si="17"/>
        <v>0</v>
      </c>
      <c r="BB4" s="115">
        <f t="shared" si="17"/>
        <v>4</v>
      </c>
      <c r="BC4" s="115">
        <f t="shared" si="17"/>
        <v>1</v>
      </c>
      <c r="BD4" s="115">
        <f t="shared" si="17"/>
        <v>0</v>
      </c>
      <c r="BE4" s="115">
        <f t="shared" si="17"/>
        <v>1</v>
      </c>
      <c r="BF4" s="115">
        <f t="shared" si="17"/>
        <v>0</v>
      </c>
      <c r="BG4" s="115">
        <f t="shared" si="17"/>
        <v>0</v>
      </c>
      <c r="BH4" s="115">
        <f t="shared" si="17"/>
        <v>0</v>
      </c>
      <c r="BI4" s="115">
        <f t="shared" si="17"/>
        <v>0</v>
      </c>
      <c r="BJ4" s="115">
        <f t="shared" si="17"/>
        <v>0</v>
      </c>
      <c r="BK4" s="115">
        <f t="shared" si="17"/>
        <v>0</v>
      </c>
      <c r="BL4" s="115">
        <f t="shared" si="17"/>
        <v>0</v>
      </c>
      <c r="BM4" s="115">
        <f t="shared" si="17"/>
        <v>0</v>
      </c>
      <c r="BN4" s="115">
        <f t="shared" si="17"/>
        <v>0</v>
      </c>
      <c r="BO4" s="115">
        <f t="shared" si="17"/>
        <v>0</v>
      </c>
      <c r="BP4" s="115">
        <f aca="true" t="shared" si="18" ref="BP4:CU4">SUM(BP28:BP41)</f>
        <v>0</v>
      </c>
      <c r="BQ4" s="115">
        <f t="shared" si="18"/>
        <v>0</v>
      </c>
      <c r="BR4" s="115">
        <f t="shared" si="18"/>
        <v>1</v>
      </c>
      <c r="BS4" s="115">
        <f t="shared" si="18"/>
        <v>0</v>
      </c>
      <c r="BT4" s="115">
        <f t="shared" si="18"/>
        <v>0</v>
      </c>
      <c r="BU4" s="115">
        <f t="shared" si="18"/>
        <v>2</v>
      </c>
      <c r="BV4" s="115">
        <f t="shared" si="18"/>
        <v>4</v>
      </c>
      <c r="BW4" s="115">
        <f t="shared" si="18"/>
        <v>3</v>
      </c>
      <c r="BX4" s="115">
        <f t="shared" si="18"/>
        <v>0</v>
      </c>
      <c r="BY4" s="115">
        <f t="shared" si="18"/>
        <v>0</v>
      </c>
      <c r="BZ4" s="115">
        <f t="shared" si="18"/>
        <v>1</v>
      </c>
      <c r="CA4" s="115">
        <f t="shared" si="18"/>
        <v>1</v>
      </c>
      <c r="CB4" s="115">
        <f t="shared" si="18"/>
        <v>0</v>
      </c>
      <c r="CC4" s="115">
        <f t="shared" si="18"/>
        <v>0</v>
      </c>
      <c r="CD4" s="115">
        <f t="shared" si="18"/>
        <v>24</v>
      </c>
      <c r="CE4" s="115">
        <f t="shared" si="18"/>
        <v>3</v>
      </c>
      <c r="CF4" s="115">
        <f t="shared" si="18"/>
        <v>0</v>
      </c>
      <c r="CG4" s="115">
        <f t="shared" si="18"/>
        <v>0</v>
      </c>
      <c r="CH4" s="115">
        <f t="shared" si="18"/>
        <v>0</v>
      </c>
      <c r="CI4" s="115">
        <f t="shared" si="18"/>
        <v>0</v>
      </c>
      <c r="CJ4" s="115">
        <f t="shared" si="18"/>
        <v>0</v>
      </c>
      <c r="CK4" s="115">
        <f t="shared" si="18"/>
        <v>0</v>
      </c>
      <c r="CL4" s="115">
        <f t="shared" si="18"/>
        <v>0</v>
      </c>
      <c r="CM4" s="115">
        <f t="shared" si="18"/>
        <v>0</v>
      </c>
      <c r="CN4" s="115">
        <f t="shared" si="18"/>
        <v>0</v>
      </c>
      <c r="CO4" s="122">
        <f t="shared" si="18"/>
        <v>3</v>
      </c>
      <c r="CP4" s="115">
        <f t="shared" si="18"/>
        <v>0</v>
      </c>
      <c r="CQ4" s="115">
        <f t="shared" si="18"/>
        <v>0</v>
      </c>
      <c r="CR4" s="115">
        <f t="shared" si="18"/>
        <v>0</v>
      </c>
      <c r="CS4" s="115">
        <f t="shared" si="18"/>
        <v>0</v>
      </c>
      <c r="CT4" s="115">
        <f t="shared" si="18"/>
        <v>0</v>
      </c>
      <c r="CU4" s="115">
        <f t="shared" si="18"/>
        <v>0</v>
      </c>
      <c r="CV4" s="115">
        <f aca="true" t="shared" si="19" ref="CV4:EA4">SUM(CV28:CV41)</f>
        <v>0</v>
      </c>
      <c r="CW4" s="115">
        <f t="shared" si="19"/>
        <v>0</v>
      </c>
      <c r="CX4" s="115">
        <f t="shared" si="19"/>
        <v>0</v>
      </c>
      <c r="CY4" s="115">
        <f t="shared" si="19"/>
        <v>0</v>
      </c>
      <c r="CZ4" s="115">
        <f t="shared" si="19"/>
        <v>0</v>
      </c>
      <c r="DA4" s="115">
        <f t="shared" si="19"/>
        <v>0</v>
      </c>
      <c r="DB4" s="115">
        <f t="shared" si="19"/>
        <v>0</v>
      </c>
      <c r="DC4" s="115">
        <f t="shared" si="19"/>
        <v>0</v>
      </c>
      <c r="DD4" s="115">
        <f t="shared" si="19"/>
        <v>0</v>
      </c>
      <c r="DE4" s="115">
        <f t="shared" si="19"/>
        <v>0</v>
      </c>
      <c r="DF4" s="115">
        <f t="shared" si="19"/>
        <v>0</v>
      </c>
      <c r="DG4" s="115">
        <f t="shared" si="19"/>
        <v>0</v>
      </c>
      <c r="DH4" s="115">
        <f t="shared" si="19"/>
        <v>0</v>
      </c>
      <c r="DI4" s="115">
        <f t="shared" si="19"/>
        <v>0</v>
      </c>
      <c r="DJ4" s="115">
        <f t="shared" si="19"/>
        <v>0</v>
      </c>
      <c r="DK4" s="115">
        <f t="shared" si="19"/>
        <v>0</v>
      </c>
      <c r="DL4" s="115">
        <f t="shared" si="19"/>
        <v>0</v>
      </c>
      <c r="DM4" s="115">
        <f t="shared" si="19"/>
        <v>0</v>
      </c>
      <c r="DN4" s="115">
        <f t="shared" si="19"/>
        <v>0</v>
      </c>
      <c r="DO4" s="115">
        <f t="shared" si="19"/>
        <v>0</v>
      </c>
      <c r="DP4" s="115">
        <f t="shared" si="19"/>
        <v>0</v>
      </c>
      <c r="DQ4" s="115">
        <f t="shared" si="19"/>
        <v>0</v>
      </c>
      <c r="DR4" s="115">
        <f t="shared" si="19"/>
        <v>0</v>
      </c>
      <c r="DS4" s="115">
        <f t="shared" si="19"/>
        <v>0</v>
      </c>
      <c r="DT4" s="115">
        <f t="shared" si="19"/>
        <v>0</v>
      </c>
      <c r="DU4" s="115">
        <f t="shared" si="19"/>
        <v>0</v>
      </c>
      <c r="DV4" s="115">
        <f t="shared" si="19"/>
        <v>0</v>
      </c>
      <c r="DW4" s="115">
        <f t="shared" si="19"/>
        <v>1</v>
      </c>
      <c r="DX4" s="115">
        <f t="shared" si="19"/>
        <v>0</v>
      </c>
      <c r="DY4" s="115">
        <f t="shared" si="19"/>
        <v>0</v>
      </c>
      <c r="DZ4" s="115">
        <f t="shared" si="19"/>
        <v>1</v>
      </c>
      <c r="EA4" s="115">
        <f t="shared" si="19"/>
        <v>0</v>
      </c>
      <c r="EB4" s="115">
        <f aca="true" t="shared" si="20" ref="EB4:EP4">SUM(EB28:EB41)</f>
        <v>0</v>
      </c>
      <c r="EC4" s="115">
        <f t="shared" si="20"/>
        <v>0</v>
      </c>
      <c r="ED4" s="115">
        <f t="shared" si="20"/>
        <v>0</v>
      </c>
      <c r="EE4" s="115">
        <f t="shared" si="20"/>
        <v>0</v>
      </c>
      <c r="EF4" s="115">
        <f t="shared" si="20"/>
        <v>0</v>
      </c>
      <c r="EG4" s="115">
        <f t="shared" si="20"/>
        <v>0</v>
      </c>
      <c r="EH4" s="115">
        <f t="shared" si="20"/>
        <v>0</v>
      </c>
      <c r="EI4" s="115">
        <f t="shared" si="20"/>
        <v>0</v>
      </c>
      <c r="EJ4" s="115">
        <f t="shared" si="20"/>
        <v>1</v>
      </c>
      <c r="EK4" s="115">
        <f t="shared" si="20"/>
        <v>0</v>
      </c>
      <c r="EL4" s="115">
        <f t="shared" si="20"/>
        <v>0</v>
      </c>
      <c r="EM4" s="115">
        <f t="shared" si="20"/>
        <v>0</v>
      </c>
      <c r="EN4" s="115">
        <f t="shared" si="20"/>
        <v>0</v>
      </c>
      <c r="EO4" s="122">
        <f t="shared" si="20"/>
        <v>59</v>
      </c>
      <c r="EP4" s="115">
        <f t="shared" si="20"/>
        <v>0</v>
      </c>
      <c r="EQ4" s="115">
        <f aca="true" t="shared" si="21" ref="EQ4:FL4">SUM(EQ28:EQ41)</f>
        <v>0</v>
      </c>
      <c r="ER4" s="115">
        <f t="shared" si="21"/>
        <v>0</v>
      </c>
      <c r="ES4" s="115">
        <f t="shared" si="21"/>
        <v>15</v>
      </c>
      <c r="ET4" s="115">
        <f t="shared" si="21"/>
        <v>0</v>
      </c>
      <c r="EU4" s="115">
        <f t="shared" si="21"/>
        <v>0</v>
      </c>
      <c r="EV4" s="115">
        <f t="shared" si="21"/>
        <v>0</v>
      </c>
      <c r="EW4" s="115">
        <f t="shared" si="21"/>
        <v>0</v>
      </c>
      <c r="EX4" s="115">
        <f t="shared" si="21"/>
        <v>0</v>
      </c>
      <c r="EY4" s="115">
        <f t="shared" si="21"/>
        <v>1</v>
      </c>
      <c r="EZ4" s="115">
        <f t="shared" si="21"/>
        <v>0</v>
      </c>
      <c r="FA4" s="115">
        <f t="shared" si="21"/>
        <v>0</v>
      </c>
      <c r="FB4" s="115">
        <f t="shared" si="21"/>
        <v>2</v>
      </c>
      <c r="FC4" s="115">
        <f t="shared" si="21"/>
        <v>3</v>
      </c>
      <c r="FD4" s="115">
        <f t="shared" si="21"/>
        <v>0</v>
      </c>
      <c r="FE4" s="115">
        <f t="shared" si="21"/>
        <v>0</v>
      </c>
      <c r="FF4" s="115">
        <f t="shared" si="21"/>
        <v>0</v>
      </c>
      <c r="FG4" s="115">
        <f t="shared" si="21"/>
        <v>0</v>
      </c>
      <c r="FH4" s="115">
        <f t="shared" si="21"/>
        <v>0</v>
      </c>
      <c r="FI4" s="115">
        <f t="shared" si="21"/>
        <v>0</v>
      </c>
      <c r="FJ4" s="115">
        <f t="shared" si="21"/>
        <v>38</v>
      </c>
      <c r="FK4" s="115">
        <f t="shared" si="21"/>
        <v>0</v>
      </c>
      <c r="FL4" s="115">
        <f t="shared" si="21"/>
        <v>0</v>
      </c>
      <c r="FM4" s="122">
        <f aca="true" t="shared" si="22" ref="FM4:GO4">SUM(FM28:FM41)</f>
        <v>1837</v>
      </c>
      <c r="FN4" s="115">
        <f t="shared" si="22"/>
        <v>40</v>
      </c>
      <c r="FO4" s="115">
        <f t="shared" si="22"/>
        <v>73</v>
      </c>
      <c r="FP4" s="115">
        <f t="shared" si="22"/>
        <v>1359</v>
      </c>
      <c r="FQ4" s="115">
        <f t="shared" si="22"/>
        <v>0</v>
      </c>
      <c r="FR4" s="115">
        <f t="shared" si="22"/>
        <v>6</v>
      </c>
      <c r="FS4" s="115">
        <f t="shared" si="22"/>
        <v>0</v>
      </c>
      <c r="FT4" s="115">
        <f t="shared" si="22"/>
        <v>0</v>
      </c>
      <c r="FU4" s="115">
        <f t="shared" si="22"/>
        <v>33</v>
      </c>
      <c r="FV4" s="115">
        <f t="shared" si="22"/>
        <v>325</v>
      </c>
      <c r="FW4" s="115">
        <f t="shared" si="22"/>
        <v>0</v>
      </c>
      <c r="FX4" s="115">
        <f t="shared" si="22"/>
        <v>0</v>
      </c>
      <c r="FY4" s="115">
        <f t="shared" si="22"/>
        <v>1</v>
      </c>
      <c r="FZ4" s="122">
        <f t="shared" si="22"/>
        <v>12</v>
      </c>
      <c r="GA4" s="115">
        <f t="shared" si="22"/>
        <v>7</v>
      </c>
      <c r="GB4" s="115">
        <f t="shared" si="22"/>
        <v>0</v>
      </c>
      <c r="GC4" s="115">
        <f t="shared" si="22"/>
        <v>0</v>
      </c>
      <c r="GD4" s="115">
        <f t="shared" si="22"/>
        <v>0</v>
      </c>
      <c r="GE4" s="115">
        <f t="shared" si="22"/>
        <v>0</v>
      </c>
      <c r="GF4" s="115">
        <f t="shared" si="22"/>
        <v>5</v>
      </c>
      <c r="GG4" s="115">
        <f t="shared" si="22"/>
        <v>0</v>
      </c>
      <c r="GH4" s="115">
        <f t="shared" si="22"/>
        <v>0</v>
      </c>
      <c r="GI4" s="115">
        <f t="shared" si="22"/>
        <v>0</v>
      </c>
      <c r="GJ4" s="115">
        <f t="shared" si="22"/>
        <v>0</v>
      </c>
      <c r="GK4" s="115">
        <f t="shared" si="22"/>
        <v>0</v>
      </c>
      <c r="GL4" s="115">
        <f t="shared" si="22"/>
        <v>0</v>
      </c>
      <c r="GM4" s="115">
        <f t="shared" si="22"/>
        <v>0</v>
      </c>
      <c r="GN4" s="115">
        <f t="shared" si="22"/>
        <v>0</v>
      </c>
      <c r="GO4" s="115">
        <f t="shared" si="22"/>
        <v>2</v>
      </c>
      <c r="GP4" s="116"/>
      <c r="GQ4" s="116"/>
      <c r="GR4" s="116"/>
      <c r="GS4" s="116"/>
      <c r="GT4" s="116"/>
    </row>
    <row r="5" spans="1:202" ht="22.5" customHeight="1">
      <c r="A5" s="326">
        <v>1</v>
      </c>
      <c r="B5" s="418" t="s">
        <v>80</v>
      </c>
      <c r="C5" s="419"/>
      <c r="D5" s="109">
        <f>E5+AQ5+CO5+EO5+FM5+FZ5+GO5</f>
        <v>8441</v>
      </c>
      <c r="E5" s="118">
        <f aca="true" t="shared" si="23" ref="E5:E41">SUM(F5:AP5)</f>
        <v>6534</v>
      </c>
      <c r="F5" s="110"/>
      <c r="G5" s="111"/>
      <c r="H5" s="112">
        <v>261</v>
      </c>
      <c r="I5" s="111"/>
      <c r="J5" s="111"/>
      <c r="K5" s="111">
        <v>54</v>
      </c>
      <c r="L5" s="111"/>
      <c r="M5" s="111">
        <v>5</v>
      </c>
      <c r="N5" s="111">
        <v>88</v>
      </c>
      <c r="O5" s="111">
        <v>2282</v>
      </c>
      <c r="P5" s="111"/>
      <c r="Q5" s="112"/>
      <c r="R5" s="111">
        <v>44</v>
      </c>
      <c r="S5" s="111">
        <v>271</v>
      </c>
      <c r="T5" s="111">
        <v>12</v>
      </c>
      <c r="U5" s="111"/>
      <c r="V5" s="111">
        <v>1</v>
      </c>
      <c r="W5" s="111">
        <v>1</v>
      </c>
      <c r="X5" s="111">
        <v>1761</v>
      </c>
      <c r="Y5" s="111">
        <v>3</v>
      </c>
      <c r="Z5" s="111"/>
      <c r="AA5" s="111"/>
      <c r="AB5" s="111">
        <v>11</v>
      </c>
      <c r="AC5" s="111">
        <v>15</v>
      </c>
      <c r="AD5" s="111"/>
      <c r="AE5" s="111"/>
      <c r="AF5" s="111">
        <v>84</v>
      </c>
      <c r="AG5" s="111">
        <v>29</v>
      </c>
      <c r="AH5" s="111">
        <v>1177</v>
      </c>
      <c r="AI5" s="111"/>
      <c r="AJ5" s="111"/>
      <c r="AK5" s="111">
        <v>1</v>
      </c>
      <c r="AL5" s="111">
        <v>4</v>
      </c>
      <c r="AM5" s="111">
        <v>99</v>
      </c>
      <c r="AN5" s="111">
        <v>10</v>
      </c>
      <c r="AO5" s="111">
        <v>321</v>
      </c>
      <c r="AP5" s="111"/>
      <c r="AQ5" s="123">
        <f aca="true" t="shared" si="24" ref="AQ5:AQ41">SUM(AR5:CN5)</f>
        <v>195</v>
      </c>
      <c r="AR5" s="110"/>
      <c r="AS5" s="111">
        <v>1</v>
      </c>
      <c r="AT5" s="111"/>
      <c r="AU5" s="111">
        <v>1</v>
      </c>
      <c r="AV5" s="111">
        <v>2</v>
      </c>
      <c r="AW5" s="111"/>
      <c r="AX5" s="111"/>
      <c r="AY5" s="111">
        <v>1</v>
      </c>
      <c r="AZ5" s="111"/>
      <c r="BA5" s="111">
        <v>4</v>
      </c>
      <c r="BB5" s="111">
        <v>23</v>
      </c>
      <c r="BC5" s="111">
        <v>13</v>
      </c>
      <c r="BD5" s="111">
        <v>2</v>
      </c>
      <c r="BE5" s="111"/>
      <c r="BF5" s="111"/>
      <c r="BG5" s="111"/>
      <c r="BH5" s="111">
        <v>7</v>
      </c>
      <c r="BI5" s="111">
        <v>1</v>
      </c>
      <c r="BJ5" s="111"/>
      <c r="BK5" s="111"/>
      <c r="BL5" s="111"/>
      <c r="BM5" s="111"/>
      <c r="BN5" s="111"/>
      <c r="BO5" s="111"/>
      <c r="BP5" s="111">
        <v>1</v>
      </c>
      <c r="BQ5" s="111"/>
      <c r="BR5" s="111">
        <v>1</v>
      </c>
      <c r="BS5" s="111">
        <v>3</v>
      </c>
      <c r="BT5" s="111">
        <v>3</v>
      </c>
      <c r="BU5" s="111">
        <v>1</v>
      </c>
      <c r="BV5" s="111">
        <v>23</v>
      </c>
      <c r="BW5" s="111">
        <v>30</v>
      </c>
      <c r="BX5" s="111"/>
      <c r="BY5" s="111">
        <v>4</v>
      </c>
      <c r="BZ5" s="111">
        <v>3</v>
      </c>
      <c r="CA5" s="111">
        <v>5</v>
      </c>
      <c r="CB5" s="111"/>
      <c r="CC5" s="111"/>
      <c r="CD5" s="111">
        <v>54</v>
      </c>
      <c r="CE5" s="111">
        <v>9</v>
      </c>
      <c r="CF5" s="111"/>
      <c r="CG5" s="112"/>
      <c r="CH5" s="113"/>
      <c r="CI5" s="111"/>
      <c r="CJ5" s="111"/>
      <c r="CK5" s="112"/>
      <c r="CL5" s="111">
        <v>2</v>
      </c>
      <c r="CM5" s="111"/>
      <c r="CN5" s="111">
        <v>1</v>
      </c>
      <c r="CO5" s="124">
        <f aca="true" t="shared" si="25" ref="CO5:CO41">SUM(CP5:EN5)</f>
        <v>36</v>
      </c>
      <c r="CP5" s="114">
        <v>1</v>
      </c>
      <c r="CQ5" s="111"/>
      <c r="CR5" s="111"/>
      <c r="CS5" s="111"/>
      <c r="CT5" s="111"/>
      <c r="CU5" s="111"/>
      <c r="CV5" s="111"/>
      <c r="CW5" s="111"/>
      <c r="CX5" s="111">
        <v>1</v>
      </c>
      <c r="CY5" s="111"/>
      <c r="CZ5" s="111"/>
      <c r="DA5" s="111"/>
      <c r="DB5" s="111"/>
      <c r="DC5" s="111"/>
      <c r="DD5" s="111"/>
      <c r="DE5" s="111"/>
      <c r="DF5" s="111">
        <v>1</v>
      </c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>
        <v>4</v>
      </c>
      <c r="DS5" s="111"/>
      <c r="DT5" s="111"/>
      <c r="DU5" s="111"/>
      <c r="DV5" s="111"/>
      <c r="DW5" s="111">
        <v>8</v>
      </c>
      <c r="DX5" s="111"/>
      <c r="DY5" s="111"/>
      <c r="DZ5" s="111">
        <v>7</v>
      </c>
      <c r="EA5" s="111"/>
      <c r="EB5" s="111"/>
      <c r="EC5" s="111">
        <v>2</v>
      </c>
      <c r="ED5" s="111"/>
      <c r="EE5" s="111">
        <v>1</v>
      </c>
      <c r="EF5" s="111"/>
      <c r="EG5" s="111">
        <v>1</v>
      </c>
      <c r="EH5" s="111">
        <v>4</v>
      </c>
      <c r="EI5" s="111">
        <v>2</v>
      </c>
      <c r="EJ5" s="111">
        <v>4</v>
      </c>
      <c r="EK5" s="111"/>
      <c r="EL5" s="111"/>
      <c r="EM5" s="112"/>
      <c r="EN5" s="114"/>
      <c r="EO5" s="118">
        <f aca="true" t="shared" si="26" ref="EO5:EO41">SUM(EP5:FL5)</f>
        <v>226</v>
      </c>
      <c r="EP5" s="111"/>
      <c r="EQ5" s="111"/>
      <c r="ER5" s="111"/>
      <c r="ES5" s="111">
        <v>44</v>
      </c>
      <c r="ET5" s="111"/>
      <c r="EU5" s="111"/>
      <c r="EV5" s="111"/>
      <c r="EW5" s="111"/>
      <c r="EX5" s="111"/>
      <c r="EY5" s="111"/>
      <c r="EZ5" s="111"/>
      <c r="FA5" s="111"/>
      <c r="FB5" s="111">
        <v>1</v>
      </c>
      <c r="FC5" s="111">
        <v>7</v>
      </c>
      <c r="FD5" s="111"/>
      <c r="FE5" s="111"/>
      <c r="FF5" s="111"/>
      <c r="FG5" s="111"/>
      <c r="FH5" s="111"/>
      <c r="FI5" s="111"/>
      <c r="FJ5" s="111">
        <v>174</v>
      </c>
      <c r="FK5" s="111"/>
      <c r="FL5" s="114"/>
      <c r="FM5" s="118">
        <f aca="true" t="shared" si="27" ref="FM5:FM41">SUM(FN5:FY5)</f>
        <v>1390</v>
      </c>
      <c r="FN5" s="113">
        <v>9</v>
      </c>
      <c r="FO5" s="111">
        <v>21</v>
      </c>
      <c r="FP5" s="111">
        <v>1174</v>
      </c>
      <c r="FQ5" s="111">
        <v>3</v>
      </c>
      <c r="FR5" s="111">
        <v>11</v>
      </c>
      <c r="FS5" s="111"/>
      <c r="FT5" s="111">
        <v>1</v>
      </c>
      <c r="FU5" s="111">
        <v>21</v>
      </c>
      <c r="FV5" s="111">
        <v>147</v>
      </c>
      <c r="FW5" s="111"/>
      <c r="FX5" s="111">
        <v>2</v>
      </c>
      <c r="FY5" s="111">
        <v>1</v>
      </c>
      <c r="FZ5" s="123">
        <f aca="true" t="shared" si="28" ref="FZ5:FZ41">SUM(GA5:GN5)</f>
        <v>58</v>
      </c>
      <c r="GA5" s="111">
        <v>40</v>
      </c>
      <c r="GB5" s="111"/>
      <c r="GC5" s="111"/>
      <c r="GD5" s="111"/>
      <c r="GE5" s="111"/>
      <c r="GF5" s="111">
        <v>18</v>
      </c>
      <c r="GG5" s="111"/>
      <c r="GH5" s="111"/>
      <c r="GI5" s="111"/>
      <c r="GJ5" s="111"/>
      <c r="GK5" s="111"/>
      <c r="GL5" s="111"/>
      <c r="GM5" s="111"/>
      <c r="GN5" s="111"/>
      <c r="GO5" s="111">
        <v>2</v>
      </c>
      <c r="GP5" s="94"/>
      <c r="GQ5" s="112"/>
      <c r="GR5" s="112"/>
      <c r="GS5" s="112"/>
      <c r="GT5" s="112"/>
    </row>
    <row r="6" spans="1:203" ht="22.5" customHeight="1">
      <c r="A6" s="327">
        <v>2</v>
      </c>
      <c r="B6" s="414" t="s">
        <v>81</v>
      </c>
      <c r="C6" s="415"/>
      <c r="D6" s="109">
        <f aca="true" t="shared" si="29" ref="D6:D41">E6+AQ6+CO6+EO6+FM6+FZ6+GO6</f>
        <v>29539</v>
      </c>
      <c r="E6" s="119">
        <f t="shared" si="23"/>
        <v>10855</v>
      </c>
      <c r="F6" s="110">
        <v>4</v>
      </c>
      <c r="G6" s="111"/>
      <c r="H6" s="112">
        <v>7</v>
      </c>
      <c r="I6" s="111"/>
      <c r="J6" s="111">
        <v>1</v>
      </c>
      <c r="K6" s="111">
        <v>78</v>
      </c>
      <c r="L6" s="111"/>
      <c r="M6" s="111">
        <v>2</v>
      </c>
      <c r="N6" s="111">
        <v>41</v>
      </c>
      <c r="O6" s="111">
        <v>3326</v>
      </c>
      <c r="P6" s="111"/>
      <c r="Q6" s="112"/>
      <c r="R6" s="111">
        <v>215</v>
      </c>
      <c r="S6" s="111">
        <v>861</v>
      </c>
      <c r="T6" s="111">
        <v>12</v>
      </c>
      <c r="U6" s="111"/>
      <c r="V6" s="111">
        <v>4</v>
      </c>
      <c r="W6" s="111"/>
      <c r="X6" s="111">
        <v>1583</v>
      </c>
      <c r="Y6" s="111"/>
      <c r="Z6" s="111"/>
      <c r="AA6" s="111"/>
      <c r="AB6" s="111">
        <v>92</v>
      </c>
      <c r="AC6" s="111">
        <v>11</v>
      </c>
      <c r="AD6" s="111"/>
      <c r="AE6" s="111"/>
      <c r="AF6" s="111">
        <v>138</v>
      </c>
      <c r="AG6" s="111">
        <v>94</v>
      </c>
      <c r="AH6" s="111">
        <v>3155</v>
      </c>
      <c r="AI6" s="111"/>
      <c r="AJ6" s="111"/>
      <c r="AK6" s="111">
        <v>1</v>
      </c>
      <c r="AL6" s="111">
        <v>7</v>
      </c>
      <c r="AM6" s="111">
        <v>177</v>
      </c>
      <c r="AN6" s="111">
        <v>4</v>
      </c>
      <c r="AO6" s="111">
        <v>1042</v>
      </c>
      <c r="AP6" s="111"/>
      <c r="AQ6" s="124">
        <f t="shared" si="24"/>
        <v>197</v>
      </c>
      <c r="AR6" s="4"/>
      <c r="AS6" s="5"/>
      <c r="AT6" s="5">
        <v>6</v>
      </c>
      <c r="AU6" s="5">
        <v>2</v>
      </c>
      <c r="AV6" s="5"/>
      <c r="AW6" s="5"/>
      <c r="AX6" s="5"/>
      <c r="AY6" s="5">
        <v>4</v>
      </c>
      <c r="AZ6" s="5"/>
      <c r="BA6" s="5">
        <v>4</v>
      </c>
      <c r="BB6" s="5">
        <v>15</v>
      </c>
      <c r="BC6" s="5">
        <v>16</v>
      </c>
      <c r="BD6" s="5"/>
      <c r="BE6" s="5">
        <v>6</v>
      </c>
      <c r="BF6" s="5">
        <v>1</v>
      </c>
      <c r="BG6" s="5">
        <v>4</v>
      </c>
      <c r="BH6" s="5">
        <v>8</v>
      </c>
      <c r="BI6" s="5"/>
      <c r="BJ6" s="5"/>
      <c r="BK6" s="5"/>
      <c r="BL6" s="5"/>
      <c r="BM6" s="5">
        <v>1</v>
      </c>
      <c r="BN6" s="5">
        <v>2</v>
      </c>
      <c r="BO6" s="5"/>
      <c r="BP6" s="5">
        <v>2</v>
      </c>
      <c r="BQ6" s="5"/>
      <c r="BR6" s="5">
        <v>2</v>
      </c>
      <c r="BS6" s="5"/>
      <c r="BT6" s="5">
        <v>7</v>
      </c>
      <c r="BU6" s="5">
        <v>1</v>
      </c>
      <c r="BV6" s="5">
        <v>28</v>
      </c>
      <c r="BW6" s="5">
        <v>15</v>
      </c>
      <c r="BX6" s="5"/>
      <c r="BY6" s="5">
        <v>5</v>
      </c>
      <c r="BZ6" s="5">
        <v>2</v>
      </c>
      <c r="CA6" s="5">
        <v>1</v>
      </c>
      <c r="CB6" s="5"/>
      <c r="CC6" s="5"/>
      <c r="CD6" s="5">
        <v>46</v>
      </c>
      <c r="CE6" s="5">
        <v>15</v>
      </c>
      <c r="CF6" s="5"/>
      <c r="CG6" s="6"/>
      <c r="CH6" s="7"/>
      <c r="CI6" s="5"/>
      <c r="CJ6" s="5"/>
      <c r="CK6" s="6"/>
      <c r="CL6" s="5">
        <v>4</v>
      </c>
      <c r="CM6" s="5"/>
      <c r="CN6" s="5"/>
      <c r="CO6" s="124">
        <f t="shared" si="25"/>
        <v>53</v>
      </c>
      <c r="CP6" s="8"/>
      <c r="CQ6" s="5"/>
      <c r="CR6" s="5"/>
      <c r="CS6" s="5">
        <v>3</v>
      </c>
      <c r="CT6" s="5"/>
      <c r="CU6" s="5">
        <v>1</v>
      </c>
      <c r="CV6" s="5"/>
      <c r="CW6" s="5"/>
      <c r="CX6" s="5"/>
      <c r="CY6" s="5"/>
      <c r="CZ6" s="5"/>
      <c r="DA6" s="5"/>
      <c r="DB6" s="5"/>
      <c r="DC6" s="5"/>
      <c r="DD6" s="5"/>
      <c r="DE6" s="5"/>
      <c r="DF6" s="5">
        <v>3</v>
      </c>
      <c r="DG6" s="5"/>
      <c r="DH6" s="5"/>
      <c r="DI6" s="5"/>
      <c r="DJ6" s="5"/>
      <c r="DK6" s="5">
        <v>4</v>
      </c>
      <c r="DL6" s="5"/>
      <c r="DM6" s="5"/>
      <c r="DN6" s="5">
        <v>1</v>
      </c>
      <c r="DO6" s="5"/>
      <c r="DP6" s="5"/>
      <c r="DQ6" s="5">
        <v>1</v>
      </c>
      <c r="DR6" s="5"/>
      <c r="DS6" s="5"/>
      <c r="DT6" s="5">
        <v>2</v>
      </c>
      <c r="DU6" s="5"/>
      <c r="DV6" s="5">
        <v>1</v>
      </c>
      <c r="DW6" s="5">
        <v>17</v>
      </c>
      <c r="DX6" s="5"/>
      <c r="DY6" s="5"/>
      <c r="DZ6" s="5">
        <v>3</v>
      </c>
      <c r="EA6" s="5"/>
      <c r="EB6" s="5"/>
      <c r="EC6" s="5">
        <v>2</v>
      </c>
      <c r="ED6" s="5"/>
      <c r="EE6" s="5"/>
      <c r="EF6" s="5"/>
      <c r="EG6" s="5">
        <v>2</v>
      </c>
      <c r="EH6" s="5">
        <v>1</v>
      </c>
      <c r="EI6" s="5"/>
      <c r="EJ6" s="5">
        <v>8</v>
      </c>
      <c r="EK6" s="5"/>
      <c r="EL6" s="5"/>
      <c r="EM6" s="6">
        <v>4</v>
      </c>
      <c r="EN6" s="8"/>
      <c r="EO6" s="119">
        <f t="shared" si="26"/>
        <v>275</v>
      </c>
      <c r="EP6" s="5"/>
      <c r="EQ6" s="5"/>
      <c r="ER6" s="5"/>
      <c r="ES6" s="5">
        <v>59</v>
      </c>
      <c r="ET6" s="5">
        <v>2</v>
      </c>
      <c r="EU6" s="5">
        <v>2</v>
      </c>
      <c r="EV6" s="5">
        <v>6</v>
      </c>
      <c r="EW6" s="5"/>
      <c r="EX6" s="5">
        <v>1</v>
      </c>
      <c r="EY6" s="5"/>
      <c r="EZ6" s="5"/>
      <c r="FA6" s="5">
        <v>2</v>
      </c>
      <c r="FB6" s="5">
        <v>4</v>
      </c>
      <c r="FC6" s="5">
        <v>14</v>
      </c>
      <c r="FD6" s="5"/>
      <c r="FE6" s="5"/>
      <c r="FF6" s="5"/>
      <c r="FG6" s="5"/>
      <c r="FH6" s="5"/>
      <c r="FI6" s="5"/>
      <c r="FJ6" s="5">
        <v>185</v>
      </c>
      <c r="FK6" s="5"/>
      <c r="FL6" s="8"/>
      <c r="FM6" s="119">
        <f t="shared" si="27"/>
        <v>18098</v>
      </c>
      <c r="FN6" s="7">
        <v>25</v>
      </c>
      <c r="FO6" s="5">
        <v>47</v>
      </c>
      <c r="FP6" s="5">
        <v>15685</v>
      </c>
      <c r="FQ6" s="5">
        <v>3</v>
      </c>
      <c r="FR6" s="5">
        <v>12</v>
      </c>
      <c r="FS6" s="5">
        <v>1</v>
      </c>
      <c r="FT6" s="5"/>
      <c r="FU6" s="5">
        <v>64</v>
      </c>
      <c r="FV6" s="5">
        <v>2258</v>
      </c>
      <c r="FW6" s="5"/>
      <c r="FX6" s="5"/>
      <c r="FY6" s="5">
        <v>3</v>
      </c>
      <c r="FZ6" s="123">
        <f t="shared" si="28"/>
        <v>60</v>
      </c>
      <c r="GA6" s="5">
        <v>34</v>
      </c>
      <c r="GB6" s="5"/>
      <c r="GC6" s="5"/>
      <c r="GD6" s="5"/>
      <c r="GE6" s="5"/>
      <c r="GF6" s="5">
        <v>26</v>
      </c>
      <c r="GG6" s="5"/>
      <c r="GH6" s="5"/>
      <c r="GI6" s="5"/>
      <c r="GJ6" s="5"/>
      <c r="GK6" s="5"/>
      <c r="GL6" s="5"/>
      <c r="GM6" s="5"/>
      <c r="GN6" s="5"/>
      <c r="GO6" s="5">
        <v>1</v>
      </c>
      <c r="GP6" s="3"/>
      <c r="GQ6" s="6"/>
      <c r="GR6" s="6"/>
      <c r="GS6" s="6"/>
      <c r="GT6" s="6"/>
      <c r="GU6" s="1" t="s">
        <v>257</v>
      </c>
    </row>
    <row r="7" spans="1:203" ht="22.5" customHeight="1">
      <c r="A7" s="327">
        <v>3</v>
      </c>
      <c r="B7" s="414" t="s">
        <v>82</v>
      </c>
      <c r="C7" s="415"/>
      <c r="D7" s="109">
        <f t="shared" si="29"/>
        <v>4054</v>
      </c>
      <c r="E7" s="119">
        <f t="shared" si="23"/>
        <v>2967</v>
      </c>
      <c r="F7" s="110">
        <v>2</v>
      </c>
      <c r="G7" s="111"/>
      <c r="H7" s="112">
        <v>2</v>
      </c>
      <c r="I7" s="111"/>
      <c r="J7" s="111"/>
      <c r="K7" s="111">
        <v>3</v>
      </c>
      <c r="L7" s="111">
        <v>1</v>
      </c>
      <c r="M7" s="111"/>
      <c r="N7" s="111">
        <v>21</v>
      </c>
      <c r="O7" s="111">
        <v>976</v>
      </c>
      <c r="P7" s="111"/>
      <c r="Q7" s="112"/>
      <c r="R7" s="111">
        <v>26</v>
      </c>
      <c r="S7" s="111">
        <v>58</v>
      </c>
      <c r="T7" s="111">
        <v>15</v>
      </c>
      <c r="U7" s="111"/>
      <c r="V7" s="111"/>
      <c r="W7" s="111"/>
      <c r="X7" s="111">
        <v>480</v>
      </c>
      <c r="Y7" s="111"/>
      <c r="Z7" s="111">
        <v>56</v>
      </c>
      <c r="AA7" s="111"/>
      <c r="AB7" s="111">
        <v>32</v>
      </c>
      <c r="AC7" s="111"/>
      <c r="AD7" s="111"/>
      <c r="AE7" s="111"/>
      <c r="AF7" s="111">
        <v>3</v>
      </c>
      <c r="AG7" s="111">
        <v>35</v>
      </c>
      <c r="AH7" s="111">
        <v>950</v>
      </c>
      <c r="AI7" s="111"/>
      <c r="AJ7" s="111"/>
      <c r="AK7" s="111"/>
      <c r="AL7" s="111">
        <v>3</v>
      </c>
      <c r="AM7" s="111">
        <v>164</v>
      </c>
      <c r="AN7" s="111">
        <v>1</v>
      </c>
      <c r="AO7" s="111">
        <v>139</v>
      </c>
      <c r="AP7" s="111"/>
      <c r="AQ7" s="124">
        <f t="shared" si="24"/>
        <v>85</v>
      </c>
      <c r="AR7" s="110"/>
      <c r="AS7" s="111"/>
      <c r="AT7" s="111">
        <v>2</v>
      </c>
      <c r="AU7" s="111"/>
      <c r="AV7" s="111"/>
      <c r="AW7" s="111"/>
      <c r="AX7" s="111"/>
      <c r="AY7" s="111"/>
      <c r="AZ7" s="111"/>
      <c r="BA7" s="111"/>
      <c r="BB7" s="111">
        <v>8</v>
      </c>
      <c r="BC7" s="111">
        <v>3</v>
      </c>
      <c r="BD7" s="111"/>
      <c r="BE7" s="111"/>
      <c r="BF7" s="111"/>
      <c r="BG7" s="111"/>
      <c r="BH7" s="111">
        <v>4</v>
      </c>
      <c r="BI7" s="111"/>
      <c r="BJ7" s="111"/>
      <c r="BK7" s="111">
        <v>1</v>
      </c>
      <c r="BL7" s="111"/>
      <c r="BM7" s="111"/>
      <c r="BN7" s="111"/>
      <c r="BO7" s="111"/>
      <c r="BP7" s="111"/>
      <c r="BQ7" s="111">
        <v>1</v>
      </c>
      <c r="BR7" s="111"/>
      <c r="BS7" s="111"/>
      <c r="BT7" s="111">
        <v>1</v>
      </c>
      <c r="BU7" s="111">
        <v>1</v>
      </c>
      <c r="BV7" s="111">
        <v>8</v>
      </c>
      <c r="BW7" s="111">
        <v>21</v>
      </c>
      <c r="BX7" s="111"/>
      <c r="BY7" s="111">
        <v>4</v>
      </c>
      <c r="BZ7" s="111">
        <v>2</v>
      </c>
      <c r="CA7" s="111">
        <v>1</v>
      </c>
      <c r="CB7" s="111"/>
      <c r="CC7" s="111"/>
      <c r="CD7" s="111">
        <v>23</v>
      </c>
      <c r="CE7" s="111">
        <v>4</v>
      </c>
      <c r="CF7" s="111">
        <v>1</v>
      </c>
      <c r="CG7" s="112"/>
      <c r="CH7" s="113"/>
      <c r="CI7" s="111"/>
      <c r="CJ7" s="111"/>
      <c r="CK7" s="112"/>
      <c r="CL7" s="111"/>
      <c r="CM7" s="111"/>
      <c r="CN7" s="111"/>
      <c r="CO7" s="124">
        <f t="shared" si="25"/>
        <v>3</v>
      </c>
      <c r="CP7" s="114">
        <v>1</v>
      </c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>
        <v>1</v>
      </c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>
        <v>1</v>
      </c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2"/>
      <c r="EN7" s="114"/>
      <c r="EO7" s="119">
        <f t="shared" si="26"/>
        <v>141</v>
      </c>
      <c r="EP7" s="111"/>
      <c r="EQ7" s="111"/>
      <c r="ER7" s="111"/>
      <c r="ES7" s="111">
        <v>39</v>
      </c>
      <c r="ET7" s="111"/>
      <c r="EU7" s="111"/>
      <c r="EV7" s="111"/>
      <c r="EW7" s="111"/>
      <c r="EX7" s="111">
        <v>5</v>
      </c>
      <c r="EY7" s="111"/>
      <c r="EZ7" s="111"/>
      <c r="FA7" s="111"/>
      <c r="FB7" s="111"/>
      <c r="FC7" s="111">
        <v>4</v>
      </c>
      <c r="FD7" s="111"/>
      <c r="FE7" s="111"/>
      <c r="FF7" s="111"/>
      <c r="FG7" s="111"/>
      <c r="FH7" s="111"/>
      <c r="FI7" s="111"/>
      <c r="FJ7" s="111">
        <v>93</v>
      </c>
      <c r="FK7" s="111"/>
      <c r="FL7" s="114"/>
      <c r="FM7" s="119">
        <f t="shared" si="27"/>
        <v>810</v>
      </c>
      <c r="FN7" s="113">
        <v>13</v>
      </c>
      <c r="FO7" s="111">
        <v>15</v>
      </c>
      <c r="FP7" s="111">
        <v>323</v>
      </c>
      <c r="FQ7" s="111"/>
      <c r="FR7" s="111">
        <v>10</v>
      </c>
      <c r="FS7" s="111"/>
      <c r="FT7" s="111"/>
      <c r="FU7" s="111">
        <v>24</v>
      </c>
      <c r="FV7" s="111">
        <v>424</v>
      </c>
      <c r="FW7" s="111"/>
      <c r="FX7" s="111"/>
      <c r="FY7" s="111">
        <v>1</v>
      </c>
      <c r="FZ7" s="123">
        <f t="shared" si="28"/>
        <v>45</v>
      </c>
      <c r="GA7" s="111">
        <v>28</v>
      </c>
      <c r="GB7" s="111"/>
      <c r="GC7" s="111"/>
      <c r="GD7" s="111"/>
      <c r="GE7" s="111"/>
      <c r="GF7" s="111">
        <v>17</v>
      </c>
      <c r="GG7" s="111"/>
      <c r="GH7" s="111"/>
      <c r="GI7" s="111"/>
      <c r="GJ7" s="111"/>
      <c r="GK7" s="111"/>
      <c r="GL7" s="111"/>
      <c r="GM7" s="111"/>
      <c r="GN7" s="111"/>
      <c r="GO7" s="111">
        <v>3</v>
      </c>
      <c r="GP7" s="94"/>
      <c r="GQ7" s="112"/>
      <c r="GR7" s="112"/>
      <c r="GS7" s="112"/>
      <c r="GT7" s="112"/>
      <c r="GU7" s="1" t="s">
        <v>257</v>
      </c>
    </row>
    <row r="8" spans="1:203" ht="22.5" customHeight="1">
      <c r="A8" s="327">
        <v>4</v>
      </c>
      <c r="B8" s="414" t="s">
        <v>83</v>
      </c>
      <c r="C8" s="415"/>
      <c r="D8" s="109">
        <f t="shared" si="29"/>
        <v>366</v>
      </c>
      <c r="E8" s="119">
        <f t="shared" si="23"/>
        <v>265</v>
      </c>
      <c r="F8" s="4"/>
      <c r="G8" s="5"/>
      <c r="H8" s="6"/>
      <c r="I8" s="5"/>
      <c r="J8" s="5"/>
      <c r="K8" s="5"/>
      <c r="L8" s="5"/>
      <c r="M8" s="5"/>
      <c r="N8" s="5">
        <v>2</v>
      </c>
      <c r="O8" s="5">
        <v>101</v>
      </c>
      <c r="P8" s="5"/>
      <c r="Q8" s="6"/>
      <c r="R8" s="5">
        <v>1</v>
      </c>
      <c r="S8" s="5">
        <v>4</v>
      </c>
      <c r="T8" s="5">
        <v>2</v>
      </c>
      <c r="U8" s="5"/>
      <c r="V8" s="5"/>
      <c r="W8" s="5"/>
      <c r="X8" s="5">
        <v>75</v>
      </c>
      <c r="Y8" s="5"/>
      <c r="Z8" s="5"/>
      <c r="AA8" s="5"/>
      <c r="AB8" s="5">
        <v>1</v>
      </c>
      <c r="AC8" s="5">
        <v>4</v>
      </c>
      <c r="AD8" s="5"/>
      <c r="AE8" s="5"/>
      <c r="AF8" s="5">
        <v>2</v>
      </c>
      <c r="AG8" s="5"/>
      <c r="AH8" s="5">
        <v>67</v>
      </c>
      <c r="AI8" s="5"/>
      <c r="AJ8" s="5"/>
      <c r="AK8" s="5"/>
      <c r="AL8" s="5"/>
      <c r="AM8" s="5">
        <v>2</v>
      </c>
      <c r="AN8" s="5"/>
      <c r="AO8" s="5">
        <v>4</v>
      </c>
      <c r="AP8" s="5"/>
      <c r="AQ8" s="124">
        <f t="shared" si="24"/>
        <v>10</v>
      </c>
      <c r="AR8" s="4"/>
      <c r="AS8" s="5">
        <v>1</v>
      </c>
      <c r="AT8" s="5"/>
      <c r="AU8" s="5"/>
      <c r="AV8" s="5"/>
      <c r="AW8" s="5"/>
      <c r="AX8" s="5"/>
      <c r="AY8" s="5"/>
      <c r="AZ8" s="5"/>
      <c r="BA8" s="5"/>
      <c r="BB8" s="5"/>
      <c r="BC8" s="5">
        <v>4</v>
      </c>
      <c r="BD8" s="5"/>
      <c r="BE8" s="5"/>
      <c r="BF8" s="5"/>
      <c r="BG8" s="5">
        <v>1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>
        <v>1</v>
      </c>
      <c r="BS8" s="5">
        <v>1</v>
      </c>
      <c r="BT8" s="5"/>
      <c r="BU8" s="5"/>
      <c r="BV8" s="5"/>
      <c r="BW8" s="5">
        <v>2</v>
      </c>
      <c r="BX8" s="5"/>
      <c r="BY8" s="5"/>
      <c r="BZ8" s="5"/>
      <c r="CA8" s="5"/>
      <c r="CB8" s="5"/>
      <c r="CC8" s="5"/>
      <c r="CD8" s="5"/>
      <c r="CE8" s="5"/>
      <c r="CF8" s="5"/>
      <c r="CG8" s="6"/>
      <c r="CH8" s="7"/>
      <c r="CI8" s="5"/>
      <c r="CJ8" s="5"/>
      <c r="CK8" s="6"/>
      <c r="CL8" s="5"/>
      <c r="CM8" s="5"/>
      <c r="CN8" s="5"/>
      <c r="CO8" s="124">
        <f t="shared" si="25"/>
        <v>0</v>
      </c>
      <c r="CP8" s="8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6"/>
      <c r="EN8" s="8"/>
      <c r="EO8" s="119">
        <f t="shared" si="26"/>
        <v>23</v>
      </c>
      <c r="EP8" s="5"/>
      <c r="EQ8" s="5"/>
      <c r="ER8" s="5"/>
      <c r="ES8" s="5">
        <v>2</v>
      </c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>
        <v>21</v>
      </c>
      <c r="FK8" s="5"/>
      <c r="FL8" s="8"/>
      <c r="FM8" s="119">
        <f t="shared" si="27"/>
        <v>63</v>
      </c>
      <c r="FN8" s="7">
        <v>1</v>
      </c>
      <c r="FO8" s="5"/>
      <c r="FP8" s="5">
        <v>45</v>
      </c>
      <c r="FQ8" s="5"/>
      <c r="FR8" s="5">
        <v>1</v>
      </c>
      <c r="FS8" s="5"/>
      <c r="FT8" s="5"/>
      <c r="FU8" s="5"/>
      <c r="FV8" s="5">
        <v>16</v>
      </c>
      <c r="FW8" s="5"/>
      <c r="FX8" s="5"/>
      <c r="FY8" s="5"/>
      <c r="FZ8" s="123">
        <f t="shared" si="28"/>
        <v>5</v>
      </c>
      <c r="GA8" s="5">
        <v>3</v>
      </c>
      <c r="GB8" s="5"/>
      <c r="GC8" s="5"/>
      <c r="GD8" s="5"/>
      <c r="GE8" s="5"/>
      <c r="GF8" s="5">
        <v>2</v>
      </c>
      <c r="GG8" s="5"/>
      <c r="GH8" s="5"/>
      <c r="GI8" s="5"/>
      <c r="GJ8" s="5"/>
      <c r="GK8" s="5"/>
      <c r="GL8" s="5"/>
      <c r="GM8" s="5"/>
      <c r="GN8" s="5"/>
      <c r="GO8" s="5"/>
      <c r="GP8" s="3"/>
      <c r="GQ8" s="6"/>
      <c r="GR8" s="6"/>
      <c r="GS8" s="6"/>
      <c r="GT8" s="6"/>
      <c r="GU8" s="1" t="s">
        <v>257</v>
      </c>
    </row>
    <row r="9" spans="1:203" ht="22.5" customHeight="1">
      <c r="A9" s="327">
        <v>5</v>
      </c>
      <c r="B9" s="414" t="s">
        <v>84</v>
      </c>
      <c r="C9" s="415"/>
      <c r="D9" s="109">
        <f t="shared" si="29"/>
        <v>1358</v>
      </c>
      <c r="E9" s="119">
        <f t="shared" si="23"/>
        <v>873</v>
      </c>
      <c r="F9" s="4"/>
      <c r="G9" s="5"/>
      <c r="H9" s="6"/>
      <c r="I9" s="5"/>
      <c r="J9" s="5"/>
      <c r="K9" s="5">
        <v>4</v>
      </c>
      <c r="L9" s="5"/>
      <c r="M9" s="5"/>
      <c r="N9" s="5">
        <v>3</v>
      </c>
      <c r="O9" s="5">
        <v>201</v>
      </c>
      <c r="P9" s="5"/>
      <c r="Q9" s="6"/>
      <c r="R9" s="5">
        <v>78</v>
      </c>
      <c r="S9" s="5">
        <v>14</v>
      </c>
      <c r="T9" s="5">
        <v>3</v>
      </c>
      <c r="U9" s="5"/>
      <c r="V9" s="5"/>
      <c r="W9" s="5"/>
      <c r="X9" s="5">
        <v>216</v>
      </c>
      <c r="Y9" s="5"/>
      <c r="Z9" s="5">
        <v>69</v>
      </c>
      <c r="AA9" s="5"/>
      <c r="AB9" s="5">
        <v>12</v>
      </c>
      <c r="AC9" s="5">
        <v>1</v>
      </c>
      <c r="AD9" s="5"/>
      <c r="AE9" s="5">
        <v>2</v>
      </c>
      <c r="AF9" s="5">
        <v>4</v>
      </c>
      <c r="AG9" s="5">
        <v>6</v>
      </c>
      <c r="AH9" s="5">
        <v>206</v>
      </c>
      <c r="AI9" s="5"/>
      <c r="AJ9" s="5"/>
      <c r="AK9" s="5"/>
      <c r="AL9" s="5">
        <v>1</v>
      </c>
      <c r="AM9" s="5">
        <v>43</v>
      </c>
      <c r="AN9" s="5"/>
      <c r="AO9" s="5">
        <v>10</v>
      </c>
      <c r="AP9" s="5"/>
      <c r="AQ9" s="124">
        <f t="shared" si="24"/>
        <v>36</v>
      </c>
      <c r="AR9" s="4"/>
      <c r="AS9" s="5"/>
      <c r="AT9" s="5"/>
      <c r="AU9" s="5"/>
      <c r="AV9" s="5"/>
      <c r="AW9" s="5"/>
      <c r="AX9" s="5"/>
      <c r="AY9" s="5"/>
      <c r="AZ9" s="5"/>
      <c r="BA9" s="5"/>
      <c r="BB9" s="5">
        <v>4</v>
      </c>
      <c r="BC9" s="5">
        <v>2</v>
      </c>
      <c r="BD9" s="5"/>
      <c r="BE9" s="5"/>
      <c r="BF9" s="5"/>
      <c r="BG9" s="5"/>
      <c r="BH9" s="5">
        <v>2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>
        <v>1</v>
      </c>
      <c r="BU9" s="5"/>
      <c r="BV9" s="5">
        <v>11</v>
      </c>
      <c r="BW9" s="5">
        <v>5</v>
      </c>
      <c r="BX9" s="5"/>
      <c r="BY9" s="5">
        <v>1</v>
      </c>
      <c r="BZ9" s="5"/>
      <c r="CA9" s="5"/>
      <c r="CB9" s="5"/>
      <c r="CC9" s="5"/>
      <c r="CD9" s="5">
        <v>6</v>
      </c>
      <c r="CE9" s="5">
        <v>1</v>
      </c>
      <c r="CF9" s="5"/>
      <c r="CG9" s="6"/>
      <c r="CH9" s="5"/>
      <c r="CI9" s="5"/>
      <c r="CJ9" s="5"/>
      <c r="CK9" s="6"/>
      <c r="CL9" s="5"/>
      <c r="CM9" s="5"/>
      <c r="CN9" s="5">
        <v>3</v>
      </c>
      <c r="CO9" s="124">
        <f t="shared" si="25"/>
        <v>5</v>
      </c>
      <c r="CP9" s="8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>
        <v>4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>
        <v>1</v>
      </c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6"/>
      <c r="EN9" s="8"/>
      <c r="EO9" s="119">
        <f t="shared" si="26"/>
        <v>28</v>
      </c>
      <c r="EP9" s="5"/>
      <c r="EQ9" s="5"/>
      <c r="ER9" s="5"/>
      <c r="ES9" s="5">
        <v>4</v>
      </c>
      <c r="ET9" s="5"/>
      <c r="EU9" s="5"/>
      <c r="EV9" s="5">
        <v>1</v>
      </c>
      <c r="EW9" s="5"/>
      <c r="EX9" s="5"/>
      <c r="EY9" s="5"/>
      <c r="EZ9" s="5"/>
      <c r="FA9" s="5"/>
      <c r="FB9" s="5">
        <v>1</v>
      </c>
      <c r="FC9" s="5"/>
      <c r="FD9" s="5"/>
      <c r="FE9" s="5"/>
      <c r="FF9" s="5"/>
      <c r="FG9" s="5"/>
      <c r="FH9" s="5"/>
      <c r="FI9" s="5"/>
      <c r="FJ9" s="5">
        <v>22</v>
      </c>
      <c r="FK9" s="5"/>
      <c r="FL9" s="8"/>
      <c r="FM9" s="119">
        <f t="shared" si="27"/>
        <v>411</v>
      </c>
      <c r="FN9" s="5">
        <v>27</v>
      </c>
      <c r="FO9" s="5">
        <v>24</v>
      </c>
      <c r="FP9" s="5">
        <v>271</v>
      </c>
      <c r="FQ9" s="5"/>
      <c r="FR9" s="5">
        <v>2</v>
      </c>
      <c r="FS9" s="5"/>
      <c r="FT9" s="5"/>
      <c r="FU9" s="5">
        <v>12</v>
      </c>
      <c r="FV9" s="5">
        <v>75</v>
      </c>
      <c r="FW9" s="5"/>
      <c r="FX9" s="5"/>
      <c r="FY9" s="5"/>
      <c r="FZ9" s="123">
        <f t="shared" si="28"/>
        <v>5</v>
      </c>
      <c r="GA9" s="5">
        <v>4</v>
      </c>
      <c r="GB9" s="5"/>
      <c r="GC9" s="5"/>
      <c r="GD9" s="5"/>
      <c r="GE9" s="5"/>
      <c r="GF9" s="5">
        <v>1</v>
      </c>
      <c r="GG9" s="5"/>
      <c r="GH9" s="5"/>
      <c r="GI9" s="5"/>
      <c r="GJ9" s="5"/>
      <c r="GK9" s="5"/>
      <c r="GL9" s="5"/>
      <c r="GM9" s="5"/>
      <c r="GN9" s="5"/>
      <c r="GO9" s="5"/>
      <c r="GP9" s="3"/>
      <c r="GQ9" s="6"/>
      <c r="GR9" s="6"/>
      <c r="GS9" s="6"/>
      <c r="GT9" s="6"/>
      <c r="GU9" s="1" t="s">
        <v>257</v>
      </c>
    </row>
    <row r="10" spans="1:203" ht="22.5" customHeight="1">
      <c r="A10" s="327">
        <v>6</v>
      </c>
      <c r="B10" s="414" t="s">
        <v>85</v>
      </c>
      <c r="C10" s="415"/>
      <c r="D10" s="109">
        <f t="shared" si="29"/>
        <v>1707</v>
      </c>
      <c r="E10" s="119">
        <f t="shared" si="23"/>
        <v>876</v>
      </c>
      <c r="F10" s="4">
        <v>1</v>
      </c>
      <c r="G10" s="5"/>
      <c r="H10" s="6">
        <v>1</v>
      </c>
      <c r="I10" s="5"/>
      <c r="J10" s="5"/>
      <c r="K10" s="5">
        <v>9</v>
      </c>
      <c r="L10" s="5"/>
      <c r="M10" s="5"/>
      <c r="N10" s="5">
        <v>17</v>
      </c>
      <c r="O10" s="5">
        <v>441</v>
      </c>
      <c r="P10" s="5"/>
      <c r="Q10" s="6"/>
      <c r="R10" s="5">
        <v>9</v>
      </c>
      <c r="S10" s="5">
        <v>13</v>
      </c>
      <c r="T10" s="5">
        <v>9</v>
      </c>
      <c r="U10" s="5"/>
      <c r="V10" s="5"/>
      <c r="W10" s="5"/>
      <c r="X10" s="5">
        <v>88</v>
      </c>
      <c r="Y10" s="5"/>
      <c r="Z10" s="5">
        <v>1</v>
      </c>
      <c r="AA10" s="5"/>
      <c r="AB10" s="5">
        <v>1</v>
      </c>
      <c r="AC10" s="5">
        <v>5</v>
      </c>
      <c r="AD10" s="5"/>
      <c r="AE10" s="5"/>
      <c r="AF10" s="5">
        <v>25</v>
      </c>
      <c r="AG10" s="5">
        <v>13</v>
      </c>
      <c r="AH10" s="5">
        <v>186</v>
      </c>
      <c r="AI10" s="5"/>
      <c r="AJ10" s="5"/>
      <c r="AK10" s="5"/>
      <c r="AL10" s="5">
        <v>1</v>
      </c>
      <c r="AM10" s="5">
        <v>10</v>
      </c>
      <c r="AN10" s="5">
        <v>2</v>
      </c>
      <c r="AO10" s="5">
        <v>44</v>
      </c>
      <c r="AP10" s="5"/>
      <c r="AQ10" s="124">
        <f t="shared" si="24"/>
        <v>15</v>
      </c>
      <c r="AR10" s="4"/>
      <c r="AS10" s="5"/>
      <c r="AT10" s="5"/>
      <c r="AU10" s="5"/>
      <c r="AV10" s="5"/>
      <c r="AW10" s="5">
        <v>1</v>
      </c>
      <c r="AX10" s="5"/>
      <c r="AY10" s="5"/>
      <c r="AZ10" s="5"/>
      <c r="BA10" s="5"/>
      <c r="BB10" s="5"/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>
        <v>1</v>
      </c>
      <c r="BS10" s="5"/>
      <c r="BT10" s="5"/>
      <c r="BU10" s="5"/>
      <c r="BV10" s="5">
        <v>1</v>
      </c>
      <c r="BW10" s="5">
        <v>5</v>
      </c>
      <c r="BX10" s="5"/>
      <c r="BY10" s="5"/>
      <c r="BZ10" s="5">
        <v>2</v>
      </c>
      <c r="CA10" s="5"/>
      <c r="CB10" s="5"/>
      <c r="CC10" s="5"/>
      <c r="CD10" s="5">
        <v>4</v>
      </c>
      <c r="CE10" s="5"/>
      <c r="CF10" s="5"/>
      <c r="CG10" s="6"/>
      <c r="CH10" s="5"/>
      <c r="CI10" s="5"/>
      <c r="CJ10" s="5"/>
      <c r="CK10" s="6"/>
      <c r="CL10" s="5"/>
      <c r="CM10" s="5"/>
      <c r="CN10" s="5"/>
      <c r="CO10" s="124">
        <f t="shared" si="25"/>
        <v>0</v>
      </c>
      <c r="CP10" s="8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6"/>
      <c r="EN10" s="8"/>
      <c r="EO10" s="119">
        <f t="shared" si="26"/>
        <v>22</v>
      </c>
      <c r="EP10" s="5"/>
      <c r="EQ10" s="5"/>
      <c r="ER10" s="5"/>
      <c r="ES10" s="5">
        <v>4</v>
      </c>
      <c r="ET10" s="5"/>
      <c r="EU10" s="5"/>
      <c r="EV10" s="5">
        <v>1</v>
      </c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>
        <v>17</v>
      </c>
      <c r="FK10" s="5"/>
      <c r="FL10" s="8"/>
      <c r="FM10" s="119">
        <f t="shared" si="27"/>
        <v>788</v>
      </c>
      <c r="FN10" s="5">
        <v>1</v>
      </c>
      <c r="FO10" s="5">
        <v>20</v>
      </c>
      <c r="FP10" s="5">
        <v>595</v>
      </c>
      <c r="FQ10" s="5">
        <v>1</v>
      </c>
      <c r="FR10" s="5">
        <v>10</v>
      </c>
      <c r="FS10" s="5"/>
      <c r="FT10" s="5"/>
      <c r="FU10" s="5">
        <v>2</v>
      </c>
      <c r="FV10" s="5">
        <v>159</v>
      </c>
      <c r="FW10" s="5"/>
      <c r="FX10" s="5"/>
      <c r="FY10" s="5"/>
      <c r="FZ10" s="123">
        <f t="shared" si="28"/>
        <v>4</v>
      </c>
      <c r="GA10" s="5">
        <v>1</v>
      </c>
      <c r="GB10" s="5"/>
      <c r="GC10" s="5"/>
      <c r="GD10" s="5"/>
      <c r="GE10" s="5"/>
      <c r="GF10" s="5">
        <v>3</v>
      </c>
      <c r="GG10" s="5"/>
      <c r="GH10" s="5"/>
      <c r="GI10" s="5"/>
      <c r="GJ10" s="5"/>
      <c r="GK10" s="5"/>
      <c r="GL10" s="5"/>
      <c r="GM10" s="5"/>
      <c r="GN10" s="5"/>
      <c r="GO10" s="5">
        <v>2</v>
      </c>
      <c r="GP10" s="3"/>
      <c r="GQ10" s="6"/>
      <c r="GR10" s="6"/>
      <c r="GS10" s="6"/>
      <c r="GT10" s="6"/>
      <c r="GU10" s="1" t="s">
        <v>257</v>
      </c>
    </row>
    <row r="11" spans="1:203" ht="22.5" customHeight="1">
      <c r="A11" s="327">
        <v>7</v>
      </c>
      <c r="B11" s="414" t="s">
        <v>86</v>
      </c>
      <c r="C11" s="415"/>
      <c r="D11" s="109">
        <f t="shared" si="29"/>
        <v>506</v>
      </c>
      <c r="E11" s="119">
        <f t="shared" si="23"/>
        <v>433</v>
      </c>
      <c r="F11" s="4"/>
      <c r="G11" s="5"/>
      <c r="H11" s="6">
        <v>7</v>
      </c>
      <c r="I11" s="5"/>
      <c r="J11" s="5"/>
      <c r="K11" s="5"/>
      <c r="L11" s="5"/>
      <c r="M11" s="5"/>
      <c r="N11" s="5">
        <v>2</v>
      </c>
      <c r="O11" s="5">
        <v>119</v>
      </c>
      <c r="P11" s="5"/>
      <c r="Q11" s="6"/>
      <c r="R11" s="5"/>
      <c r="S11" s="5">
        <v>30</v>
      </c>
      <c r="T11" s="5">
        <v>1</v>
      </c>
      <c r="U11" s="5"/>
      <c r="V11" s="5"/>
      <c r="W11" s="5"/>
      <c r="X11" s="5">
        <v>64</v>
      </c>
      <c r="Y11" s="5"/>
      <c r="Z11" s="5"/>
      <c r="AA11" s="5"/>
      <c r="AB11" s="5">
        <v>1</v>
      </c>
      <c r="AC11" s="5"/>
      <c r="AD11" s="5"/>
      <c r="AE11" s="5"/>
      <c r="AF11" s="5">
        <v>1</v>
      </c>
      <c r="AG11" s="5">
        <v>2</v>
      </c>
      <c r="AH11" s="5">
        <v>177</v>
      </c>
      <c r="AI11" s="5"/>
      <c r="AJ11" s="5"/>
      <c r="AK11" s="5"/>
      <c r="AL11" s="5"/>
      <c r="AM11" s="5">
        <v>28</v>
      </c>
      <c r="AN11" s="5">
        <v>1</v>
      </c>
      <c r="AO11" s="5"/>
      <c r="AP11" s="5"/>
      <c r="AQ11" s="124">
        <f t="shared" si="24"/>
        <v>30</v>
      </c>
      <c r="AR11" s="4"/>
      <c r="AS11" s="5"/>
      <c r="AT11" s="5"/>
      <c r="AU11" s="5"/>
      <c r="AV11" s="5"/>
      <c r="AW11" s="5"/>
      <c r="AX11" s="5"/>
      <c r="AY11" s="5"/>
      <c r="AZ11" s="5"/>
      <c r="BA11" s="5"/>
      <c r="BB11" s="5">
        <v>2</v>
      </c>
      <c r="BC11" s="5">
        <v>4</v>
      </c>
      <c r="BD11" s="5"/>
      <c r="BE11" s="5"/>
      <c r="BF11" s="5"/>
      <c r="BG11" s="5">
        <v>1</v>
      </c>
      <c r="BH11" s="5">
        <v>4</v>
      </c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>
        <v>1</v>
      </c>
      <c r="BV11" s="5">
        <v>3</v>
      </c>
      <c r="BW11" s="5">
        <v>3</v>
      </c>
      <c r="BX11" s="5"/>
      <c r="BY11" s="5">
        <v>1</v>
      </c>
      <c r="BZ11" s="5">
        <v>1</v>
      </c>
      <c r="CA11" s="5">
        <v>2</v>
      </c>
      <c r="CB11" s="5"/>
      <c r="CC11" s="5"/>
      <c r="CD11" s="5">
        <v>8</v>
      </c>
      <c r="CE11" s="5"/>
      <c r="CF11" s="5"/>
      <c r="CG11" s="6"/>
      <c r="CH11" s="5"/>
      <c r="CI11" s="5"/>
      <c r="CJ11" s="5"/>
      <c r="CK11" s="6"/>
      <c r="CL11" s="5"/>
      <c r="CM11" s="5"/>
      <c r="CN11" s="5"/>
      <c r="CO11" s="124">
        <f t="shared" si="25"/>
        <v>0</v>
      </c>
      <c r="CP11" s="8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6"/>
      <c r="EN11" s="8"/>
      <c r="EO11" s="119">
        <f t="shared" si="26"/>
        <v>30</v>
      </c>
      <c r="EP11" s="5"/>
      <c r="EQ11" s="5"/>
      <c r="ER11" s="5"/>
      <c r="ES11" s="5">
        <v>6</v>
      </c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>
        <v>2</v>
      </c>
      <c r="FJ11" s="5">
        <v>22</v>
      </c>
      <c r="FK11" s="5"/>
      <c r="FL11" s="8"/>
      <c r="FM11" s="119">
        <f t="shared" si="27"/>
        <v>7</v>
      </c>
      <c r="FN11" s="5"/>
      <c r="FO11" s="5"/>
      <c r="FP11" s="5">
        <v>2</v>
      </c>
      <c r="FQ11" s="5"/>
      <c r="FR11" s="5">
        <v>1</v>
      </c>
      <c r="FS11" s="5"/>
      <c r="FT11" s="5"/>
      <c r="FU11" s="5"/>
      <c r="FV11" s="5">
        <v>4</v>
      </c>
      <c r="FW11" s="5"/>
      <c r="FX11" s="5"/>
      <c r="FY11" s="5"/>
      <c r="FZ11" s="123">
        <f t="shared" si="28"/>
        <v>6</v>
      </c>
      <c r="GA11" s="5">
        <v>3</v>
      </c>
      <c r="GB11" s="5"/>
      <c r="GC11" s="5"/>
      <c r="GD11" s="5"/>
      <c r="GE11" s="5"/>
      <c r="GF11" s="5">
        <v>3</v>
      </c>
      <c r="GG11" s="5"/>
      <c r="GH11" s="5"/>
      <c r="GI11" s="5"/>
      <c r="GJ11" s="5"/>
      <c r="GK11" s="5"/>
      <c r="GL11" s="5"/>
      <c r="GM11" s="5"/>
      <c r="GN11" s="5"/>
      <c r="GO11" s="5"/>
      <c r="GP11" s="3"/>
      <c r="GQ11" s="6"/>
      <c r="GR11" s="6"/>
      <c r="GS11" s="6"/>
      <c r="GT11" s="6"/>
      <c r="GU11" s="1" t="s">
        <v>257</v>
      </c>
    </row>
    <row r="12" spans="1:203" ht="22.5" customHeight="1">
      <c r="A12" s="327">
        <v>8</v>
      </c>
      <c r="B12" s="414" t="s">
        <v>87</v>
      </c>
      <c r="C12" s="415"/>
      <c r="D12" s="109">
        <f t="shared" si="29"/>
        <v>1195</v>
      </c>
      <c r="E12" s="119">
        <f t="shared" si="23"/>
        <v>646</v>
      </c>
      <c r="F12" s="4"/>
      <c r="G12" s="5"/>
      <c r="H12" s="6">
        <v>1</v>
      </c>
      <c r="I12" s="5"/>
      <c r="J12" s="5"/>
      <c r="K12" s="5">
        <v>1</v>
      </c>
      <c r="L12" s="5"/>
      <c r="M12" s="5"/>
      <c r="N12" s="5">
        <v>5</v>
      </c>
      <c r="O12" s="5">
        <v>262</v>
      </c>
      <c r="P12" s="5"/>
      <c r="Q12" s="6"/>
      <c r="R12" s="5"/>
      <c r="S12" s="5">
        <v>37</v>
      </c>
      <c r="T12" s="5">
        <v>1</v>
      </c>
      <c r="U12" s="5"/>
      <c r="V12" s="5">
        <v>1</v>
      </c>
      <c r="W12" s="5"/>
      <c r="X12" s="5">
        <v>47</v>
      </c>
      <c r="Y12" s="5"/>
      <c r="Z12" s="5"/>
      <c r="AA12" s="5"/>
      <c r="AB12" s="5">
        <v>2</v>
      </c>
      <c r="AC12" s="5">
        <v>1</v>
      </c>
      <c r="AD12" s="5"/>
      <c r="AE12" s="5"/>
      <c r="AF12" s="5">
        <v>9</v>
      </c>
      <c r="AG12" s="5">
        <v>6</v>
      </c>
      <c r="AH12" s="5">
        <v>241</v>
      </c>
      <c r="AI12" s="5"/>
      <c r="AJ12" s="5"/>
      <c r="AK12" s="5"/>
      <c r="AL12" s="5"/>
      <c r="AM12" s="5">
        <v>28</v>
      </c>
      <c r="AN12" s="5"/>
      <c r="AO12" s="5">
        <v>4</v>
      </c>
      <c r="AP12" s="5"/>
      <c r="AQ12" s="124">
        <f t="shared" si="24"/>
        <v>18</v>
      </c>
      <c r="AR12" s="4"/>
      <c r="AS12" s="5"/>
      <c r="AT12" s="5"/>
      <c r="AU12" s="5"/>
      <c r="AV12" s="5"/>
      <c r="AW12" s="5"/>
      <c r="AX12" s="5"/>
      <c r="AY12" s="5">
        <v>1</v>
      </c>
      <c r="AZ12" s="5"/>
      <c r="BA12" s="5"/>
      <c r="BB12" s="5">
        <v>2</v>
      </c>
      <c r="BC12" s="5">
        <v>1</v>
      </c>
      <c r="BD12" s="5"/>
      <c r="BE12" s="5"/>
      <c r="BF12" s="5"/>
      <c r="BG12" s="5">
        <v>1</v>
      </c>
      <c r="BH12" s="5">
        <v>1</v>
      </c>
      <c r="BI12" s="5">
        <v>1</v>
      </c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>
        <v>4</v>
      </c>
      <c r="BW12" s="5">
        <v>2</v>
      </c>
      <c r="BX12" s="5"/>
      <c r="BY12" s="5"/>
      <c r="BZ12" s="5"/>
      <c r="CA12" s="5"/>
      <c r="CB12" s="5"/>
      <c r="CC12" s="5"/>
      <c r="CD12" s="5">
        <v>5</v>
      </c>
      <c r="CE12" s="5"/>
      <c r="CF12" s="5"/>
      <c r="CG12" s="6"/>
      <c r="CH12" s="5"/>
      <c r="CI12" s="5"/>
      <c r="CJ12" s="5"/>
      <c r="CK12" s="6"/>
      <c r="CL12" s="5"/>
      <c r="CM12" s="5"/>
      <c r="CN12" s="5"/>
      <c r="CO12" s="124">
        <f t="shared" si="25"/>
        <v>0</v>
      </c>
      <c r="CP12" s="8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6"/>
      <c r="EN12" s="8"/>
      <c r="EO12" s="119">
        <f t="shared" si="26"/>
        <v>25</v>
      </c>
      <c r="EP12" s="5"/>
      <c r="EQ12" s="5"/>
      <c r="ER12" s="5"/>
      <c r="ES12" s="5">
        <v>4</v>
      </c>
      <c r="ET12" s="5"/>
      <c r="EU12" s="5"/>
      <c r="EV12" s="5"/>
      <c r="EW12" s="5"/>
      <c r="EX12" s="5"/>
      <c r="EY12" s="5"/>
      <c r="EZ12" s="5"/>
      <c r="FA12" s="5"/>
      <c r="FB12" s="5"/>
      <c r="FC12" s="5">
        <v>6</v>
      </c>
      <c r="FD12" s="5"/>
      <c r="FE12" s="5"/>
      <c r="FF12" s="5"/>
      <c r="FG12" s="5"/>
      <c r="FH12" s="5"/>
      <c r="FI12" s="5"/>
      <c r="FJ12" s="5">
        <v>15</v>
      </c>
      <c r="FK12" s="5"/>
      <c r="FL12" s="8"/>
      <c r="FM12" s="119">
        <f t="shared" si="27"/>
        <v>501</v>
      </c>
      <c r="FN12" s="5">
        <v>48</v>
      </c>
      <c r="FO12" s="5">
        <v>40</v>
      </c>
      <c r="FP12" s="5">
        <v>343</v>
      </c>
      <c r="FQ12" s="5">
        <v>1</v>
      </c>
      <c r="FR12" s="5">
        <v>12</v>
      </c>
      <c r="FS12" s="5"/>
      <c r="FT12" s="5"/>
      <c r="FU12" s="5">
        <v>4</v>
      </c>
      <c r="FV12" s="5">
        <v>53</v>
      </c>
      <c r="FW12" s="5"/>
      <c r="FX12" s="5"/>
      <c r="FY12" s="5"/>
      <c r="FZ12" s="123">
        <f t="shared" si="28"/>
        <v>4</v>
      </c>
      <c r="GA12" s="5">
        <v>3</v>
      </c>
      <c r="GB12" s="5"/>
      <c r="GC12" s="5"/>
      <c r="GD12" s="5"/>
      <c r="GE12" s="5"/>
      <c r="GF12" s="5">
        <v>1</v>
      </c>
      <c r="GG12" s="5"/>
      <c r="GH12" s="5"/>
      <c r="GI12" s="5"/>
      <c r="GJ12" s="5"/>
      <c r="GK12" s="5"/>
      <c r="GL12" s="5"/>
      <c r="GM12" s="5"/>
      <c r="GN12" s="5"/>
      <c r="GO12" s="5">
        <v>1</v>
      </c>
      <c r="GP12" s="3"/>
      <c r="GQ12" s="6"/>
      <c r="GR12" s="6"/>
      <c r="GS12" s="6"/>
      <c r="GT12" s="6"/>
      <c r="GU12" s="1" t="s">
        <v>257</v>
      </c>
    </row>
    <row r="13" spans="1:203" ht="22.5" customHeight="1">
      <c r="A13" s="327">
        <v>9</v>
      </c>
      <c r="B13" s="414" t="s">
        <v>88</v>
      </c>
      <c r="C13" s="415"/>
      <c r="D13" s="109">
        <f t="shared" si="29"/>
        <v>5081</v>
      </c>
      <c r="E13" s="119">
        <f t="shared" si="23"/>
        <v>2371</v>
      </c>
      <c r="F13" s="4">
        <v>1</v>
      </c>
      <c r="G13" s="5"/>
      <c r="H13" s="6">
        <v>2</v>
      </c>
      <c r="I13" s="5"/>
      <c r="J13" s="5"/>
      <c r="K13" s="5">
        <v>6</v>
      </c>
      <c r="L13" s="5"/>
      <c r="M13" s="5">
        <v>1</v>
      </c>
      <c r="N13" s="5">
        <v>25</v>
      </c>
      <c r="O13" s="5">
        <v>946</v>
      </c>
      <c r="P13" s="5"/>
      <c r="Q13" s="6"/>
      <c r="R13" s="5">
        <v>10</v>
      </c>
      <c r="S13" s="5">
        <v>30</v>
      </c>
      <c r="T13" s="5">
        <v>16</v>
      </c>
      <c r="U13" s="5"/>
      <c r="V13" s="5"/>
      <c r="W13" s="5"/>
      <c r="X13" s="5">
        <v>524</v>
      </c>
      <c r="Y13" s="5"/>
      <c r="Z13" s="5">
        <v>6</v>
      </c>
      <c r="AA13" s="5"/>
      <c r="AB13" s="5">
        <v>7</v>
      </c>
      <c r="AC13" s="5">
        <v>5</v>
      </c>
      <c r="AD13" s="5"/>
      <c r="AE13" s="5"/>
      <c r="AF13" s="5"/>
      <c r="AG13" s="5">
        <v>37</v>
      </c>
      <c r="AH13" s="5">
        <v>669</v>
      </c>
      <c r="AI13" s="5"/>
      <c r="AJ13" s="5"/>
      <c r="AK13" s="5"/>
      <c r="AL13" s="5">
        <v>3</v>
      </c>
      <c r="AM13" s="5">
        <v>39</v>
      </c>
      <c r="AN13" s="5"/>
      <c r="AO13" s="5">
        <v>44</v>
      </c>
      <c r="AP13" s="5"/>
      <c r="AQ13" s="124">
        <f t="shared" si="24"/>
        <v>56</v>
      </c>
      <c r="AR13" s="4"/>
      <c r="AS13" s="5"/>
      <c r="AT13" s="5"/>
      <c r="AU13" s="5"/>
      <c r="AV13" s="5"/>
      <c r="AW13" s="5"/>
      <c r="AX13" s="5"/>
      <c r="AY13" s="5"/>
      <c r="AZ13" s="5"/>
      <c r="BA13" s="5"/>
      <c r="BB13" s="5">
        <v>2</v>
      </c>
      <c r="BC13" s="5"/>
      <c r="BD13" s="5"/>
      <c r="BE13" s="5"/>
      <c r="BF13" s="5"/>
      <c r="BG13" s="5"/>
      <c r="BH13" s="5">
        <v>1</v>
      </c>
      <c r="BI13" s="5"/>
      <c r="BJ13" s="5"/>
      <c r="BK13" s="5"/>
      <c r="BL13" s="5"/>
      <c r="BM13" s="5"/>
      <c r="BN13" s="5"/>
      <c r="BO13" s="5"/>
      <c r="BP13" s="5"/>
      <c r="BQ13" s="5"/>
      <c r="BR13" s="5">
        <v>2</v>
      </c>
      <c r="BS13" s="5"/>
      <c r="BT13" s="5"/>
      <c r="BU13" s="5">
        <v>2</v>
      </c>
      <c r="BV13" s="5">
        <v>10</v>
      </c>
      <c r="BW13" s="5">
        <v>26</v>
      </c>
      <c r="BX13" s="5"/>
      <c r="BY13" s="5">
        <v>1</v>
      </c>
      <c r="BZ13" s="5">
        <v>3</v>
      </c>
      <c r="CA13" s="5"/>
      <c r="CB13" s="5"/>
      <c r="CC13" s="5"/>
      <c r="CD13" s="5">
        <v>8</v>
      </c>
      <c r="CE13" s="5">
        <v>1</v>
      </c>
      <c r="CF13" s="5"/>
      <c r="CG13" s="6"/>
      <c r="CH13" s="5"/>
      <c r="CI13" s="5"/>
      <c r="CJ13" s="5"/>
      <c r="CK13" s="6"/>
      <c r="CL13" s="5"/>
      <c r="CM13" s="5"/>
      <c r="CN13" s="5"/>
      <c r="CO13" s="124">
        <f t="shared" si="25"/>
        <v>4</v>
      </c>
      <c r="CP13" s="8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>
        <v>1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>
        <v>1</v>
      </c>
      <c r="DX13" s="5"/>
      <c r="DY13" s="5"/>
      <c r="DZ13" s="5"/>
      <c r="EA13" s="5"/>
      <c r="EB13" s="5"/>
      <c r="EC13" s="5"/>
      <c r="ED13" s="5"/>
      <c r="EE13" s="5">
        <v>2</v>
      </c>
      <c r="EF13" s="5"/>
      <c r="EG13" s="5"/>
      <c r="EH13" s="5"/>
      <c r="EI13" s="5"/>
      <c r="EJ13" s="5"/>
      <c r="EK13" s="5"/>
      <c r="EL13" s="5"/>
      <c r="EM13" s="6"/>
      <c r="EN13" s="8"/>
      <c r="EO13" s="119">
        <f t="shared" si="26"/>
        <v>60</v>
      </c>
      <c r="EP13" s="5"/>
      <c r="EQ13" s="5"/>
      <c r="ER13" s="5"/>
      <c r="ES13" s="5">
        <v>13</v>
      </c>
      <c r="ET13" s="5"/>
      <c r="EU13" s="5"/>
      <c r="EV13" s="5">
        <v>5</v>
      </c>
      <c r="EW13" s="5"/>
      <c r="EX13" s="5"/>
      <c r="EY13" s="5"/>
      <c r="EZ13" s="5"/>
      <c r="FA13" s="5"/>
      <c r="FB13" s="5"/>
      <c r="FC13" s="5">
        <v>6</v>
      </c>
      <c r="FD13" s="5"/>
      <c r="FE13" s="5"/>
      <c r="FF13" s="5"/>
      <c r="FG13" s="5"/>
      <c r="FH13" s="5"/>
      <c r="FI13" s="5">
        <v>1</v>
      </c>
      <c r="FJ13" s="5">
        <v>35</v>
      </c>
      <c r="FK13" s="5"/>
      <c r="FL13" s="8"/>
      <c r="FM13" s="119">
        <f t="shared" si="27"/>
        <v>2579</v>
      </c>
      <c r="FN13" s="5">
        <v>13</v>
      </c>
      <c r="FO13" s="5">
        <v>26</v>
      </c>
      <c r="FP13" s="5">
        <v>1933</v>
      </c>
      <c r="FQ13" s="5">
        <v>5</v>
      </c>
      <c r="FR13" s="5">
        <v>87</v>
      </c>
      <c r="FS13" s="5"/>
      <c r="FT13" s="5"/>
      <c r="FU13" s="5">
        <v>17</v>
      </c>
      <c r="FV13" s="5">
        <v>484</v>
      </c>
      <c r="FW13" s="5"/>
      <c r="FX13" s="5">
        <v>14</v>
      </c>
      <c r="FY13" s="5"/>
      <c r="FZ13" s="123">
        <f t="shared" si="28"/>
        <v>11</v>
      </c>
      <c r="GA13" s="5">
        <v>8</v>
      </c>
      <c r="GB13" s="5"/>
      <c r="GC13" s="5"/>
      <c r="GD13" s="5"/>
      <c r="GE13" s="5"/>
      <c r="GF13" s="5">
        <v>3</v>
      </c>
      <c r="GG13" s="5"/>
      <c r="GH13" s="5"/>
      <c r="GI13" s="5"/>
      <c r="GJ13" s="5"/>
      <c r="GK13" s="5"/>
      <c r="GL13" s="5"/>
      <c r="GM13" s="5"/>
      <c r="GN13" s="5"/>
      <c r="GO13" s="5"/>
      <c r="GP13" s="3"/>
      <c r="GQ13" s="6"/>
      <c r="GR13" s="6"/>
      <c r="GS13" s="6"/>
      <c r="GT13" s="6"/>
      <c r="GU13" s="1" t="s">
        <v>257</v>
      </c>
    </row>
    <row r="14" spans="1:203" ht="22.5" customHeight="1">
      <c r="A14" s="327">
        <v>10</v>
      </c>
      <c r="B14" s="414" t="s">
        <v>89</v>
      </c>
      <c r="C14" s="415"/>
      <c r="D14" s="109">
        <f t="shared" si="29"/>
        <v>8269</v>
      </c>
      <c r="E14" s="119">
        <f t="shared" si="23"/>
        <v>2016</v>
      </c>
      <c r="F14" s="4">
        <v>1</v>
      </c>
      <c r="G14" s="5"/>
      <c r="H14" s="6"/>
      <c r="I14" s="5"/>
      <c r="J14" s="5"/>
      <c r="K14" s="5">
        <v>3</v>
      </c>
      <c r="L14" s="5"/>
      <c r="M14" s="5"/>
      <c r="N14" s="5">
        <v>4</v>
      </c>
      <c r="O14" s="5">
        <v>735</v>
      </c>
      <c r="P14" s="5"/>
      <c r="Q14" s="6"/>
      <c r="R14" s="5">
        <v>6</v>
      </c>
      <c r="S14" s="5">
        <v>247</v>
      </c>
      <c r="T14" s="5">
        <v>3</v>
      </c>
      <c r="U14" s="5"/>
      <c r="V14" s="5"/>
      <c r="W14" s="5"/>
      <c r="X14" s="5">
        <v>132</v>
      </c>
      <c r="Y14" s="5"/>
      <c r="Z14" s="5"/>
      <c r="AA14" s="5"/>
      <c r="AB14" s="5">
        <v>3</v>
      </c>
      <c r="AC14" s="5"/>
      <c r="AD14" s="5"/>
      <c r="AE14" s="5"/>
      <c r="AF14" s="5">
        <v>12</v>
      </c>
      <c r="AG14" s="5">
        <v>8</v>
      </c>
      <c r="AH14" s="5">
        <v>719</v>
      </c>
      <c r="AI14" s="5"/>
      <c r="AJ14" s="5"/>
      <c r="AK14" s="5"/>
      <c r="AL14" s="5">
        <v>8</v>
      </c>
      <c r="AM14" s="5">
        <v>71</v>
      </c>
      <c r="AN14" s="5"/>
      <c r="AO14" s="5">
        <v>64</v>
      </c>
      <c r="AP14" s="5"/>
      <c r="AQ14" s="124">
        <f t="shared" si="24"/>
        <v>15</v>
      </c>
      <c r="AR14" s="4"/>
      <c r="AS14" s="5"/>
      <c r="AT14" s="5"/>
      <c r="AU14" s="5"/>
      <c r="AV14" s="5"/>
      <c r="AW14" s="5"/>
      <c r="AX14" s="5"/>
      <c r="AY14" s="5"/>
      <c r="AZ14" s="5"/>
      <c r="BA14" s="5"/>
      <c r="BB14" s="5">
        <v>1</v>
      </c>
      <c r="BC14" s="5">
        <v>3</v>
      </c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>
        <v>1</v>
      </c>
      <c r="BS14" s="5"/>
      <c r="BT14" s="5"/>
      <c r="BU14" s="5">
        <v>2</v>
      </c>
      <c r="BV14" s="5"/>
      <c r="BW14" s="5">
        <v>1</v>
      </c>
      <c r="BX14" s="5"/>
      <c r="BY14" s="5">
        <v>3</v>
      </c>
      <c r="BZ14" s="5"/>
      <c r="CA14" s="5"/>
      <c r="CB14" s="5"/>
      <c r="CC14" s="5"/>
      <c r="CD14" s="5">
        <v>4</v>
      </c>
      <c r="CE14" s="5"/>
      <c r="CF14" s="5"/>
      <c r="CG14" s="6"/>
      <c r="CH14" s="5"/>
      <c r="CI14" s="5"/>
      <c r="CJ14" s="5"/>
      <c r="CK14" s="6"/>
      <c r="CL14" s="5"/>
      <c r="CM14" s="5"/>
      <c r="CN14" s="5"/>
      <c r="CO14" s="124">
        <f t="shared" si="25"/>
        <v>6</v>
      </c>
      <c r="CP14" s="8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>
        <v>1</v>
      </c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>
        <v>2</v>
      </c>
      <c r="DX14" s="5"/>
      <c r="DY14" s="5"/>
      <c r="DZ14" s="5"/>
      <c r="EA14" s="5"/>
      <c r="EB14" s="5"/>
      <c r="EC14" s="5"/>
      <c r="ED14" s="5"/>
      <c r="EE14" s="5">
        <v>1</v>
      </c>
      <c r="EF14" s="5"/>
      <c r="EG14" s="5"/>
      <c r="EH14" s="5"/>
      <c r="EI14" s="5">
        <v>2</v>
      </c>
      <c r="EJ14" s="5"/>
      <c r="EK14" s="5"/>
      <c r="EL14" s="5"/>
      <c r="EM14" s="6"/>
      <c r="EN14" s="8"/>
      <c r="EO14" s="119">
        <f t="shared" si="26"/>
        <v>32</v>
      </c>
      <c r="EP14" s="5"/>
      <c r="EQ14" s="5"/>
      <c r="ER14" s="5"/>
      <c r="ES14" s="5">
        <v>4</v>
      </c>
      <c r="ET14" s="5"/>
      <c r="EU14" s="5"/>
      <c r="EV14" s="5">
        <v>1</v>
      </c>
      <c r="EW14" s="5"/>
      <c r="EX14" s="5"/>
      <c r="EY14" s="5"/>
      <c r="EZ14" s="5"/>
      <c r="FA14" s="5"/>
      <c r="FB14" s="5"/>
      <c r="FC14" s="5">
        <v>2</v>
      </c>
      <c r="FD14" s="5"/>
      <c r="FE14" s="5"/>
      <c r="FF14" s="5"/>
      <c r="FG14" s="5"/>
      <c r="FH14" s="5"/>
      <c r="FI14" s="5">
        <v>2</v>
      </c>
      <c r="FJ14" s="5">
        <v>23</v>
      </c>
      <c r="FK14" s="5"/>
      <c r="FL14" s="8"/>
      <c r="FM14" s="119">
        <f t="shared" si="27"/>
        <v>6162</v>
      </c>
      <c r="FN14" s="5">
        <v>7</v>
      </c>
      <c r="FO14" s="5">
        <v>5</v>
      </c>
      <c r="FP14" s="5">
        <v>5910</v>
      </c>
      <c r="FQ14" s="5"/>
      <c r="FR14" s="5">
        <v>1</v>
      </c>
      <c r="FS14" s="5"/>
      <c r="FT14" s="5"/>
      <c r="FU14" s="5">
        <v>27</v>
      </c>
      <c r="FV14" s="5">
        <v>211</v>
      </c>
      <c r="FW14" s="5"/>
      <c r="FX14" s="5">
        <v>1</v>
      </c>
      <c r="FY14" s="5"/>
      <c r="FZ14" s="123">
        <f t="shared" si="28"/>
        <v>36</v>
      </c>
      <c r="GA14" s="5">
        <v>4</v>
      </c>
      <c r="GB14" s="5">
        <v>6</v>
      </c>
      <c r="GC14" s="5"/>
      <c r="GD14" s="5"/>
      <c r="GE14" s="5"/>
      <c r="GF14" s="5">
        <v>26</v>
      </c>
      <c r="GG14" s="5"/>
      <c r="GH14" s="5"/>
      <c r="GI14" s="5"/>
      <c r="GJ14" s="5"/>
      <c r="GK14" s="5"/>
      <c r="GL14" s="5"/>
      <c r="GM14" s="5"/>
      <c r="GN14" s="5"/>
      <c r="GO14" s="5">
        <v>2</v>
      </c>
      <c r="GP14" s="3"/>
      <c r="GQ14" s="6"/>
      <c r="GR14" s="6"/>
      <c r="GS14" s="6"/>
      <c r="GT14" s="6"/>
      <c r="GU14" s="1" t="s">
        <v>257</v>
      </c>
    </row>
    <row r="15" spans="1:203" ht="22.5" customHeight="1">
      <c r="A15" s="327">
        <v>11</v>
      </c>
      <c r="B15" s="414" t="s">
        <v>90</v>
      </c>
      <c r="C15" s="415"/>
      <c r="D15" s="109">
        <f t="shared" si="29"/>
        <v>3403</v>
      </c>
      <c r="E15" s="119">
        <f t="shared" si="23"/>
        <v>1774</v>
      </c>
      <c r="F15" s="4"/>
      <c r="G15" s="5"/>
      <c r="H15" s="6">
        <v>2</v>
      </c>
      <c r="I15" s="5"/>
      <c r="J15" s="5"/>
      <c r="K15" s="5">
        <v>3</v>
      </c>
      <c r="L15" s="5"/>
      <c r="M15" s="5">
        <v>1</v>
      </c>
      <c r="N15" s="5">
        <v>6</v>
      </c>
      <c r="O15" s="5">
        <v>799</v>
      </c>
      <c r="P15" s="5"/>
      <c r="Q15" s="6"/>
      <c r="R15" s="5"/>
      <c r="S15" s="5">
        <v>98</v>
      </c>
      <c r="T15" s="5">
        <v>5</v>
      </c>
      <c r="U15" s="5"/>
      <c r="V15" s="5"/>
      <c r="W15" s="5"/>
      <c r="X15" s="5">
        <v>158</v>
      </c>
      <c r="Y15" s="5"/>
      <c r="Z15" s="5">
        <v>6</v>
      </c>
      <c r="AA15" s="5"/>
      <c r="AB15" s="5">
        <v>1</v>
      </c>
      <c r="AC15" s="5"/>
      <c r="AD15" s="5"/>
      <c r="AE15" s="5"/>
      <c r="AF15" s="5">
        <v>11</v>
      </c>
      <c r="AG15" s="5">
        <v>13</v>
      </c>
      <c r="AH15" s="5">
        <v>641</v>
      </c>
      <c r="AI15" s="5"/>
      <c r="AJ15" s="5"/>
      <c r="AK15" s="5"/>
      <c r="AL15" s="5">
        <v>1</v>
      </c>
      <c r="AM15" s="5">
        <v>9</v>
      </c>
      <c r="AN15" s="5"/>
      <c r="AO15" s="5">
        <v>20</v>
      </c>
      <c r="AP15" s="5"/>
      <c r="AQ15" s="124">
        <f t="shared" si="24"/>
        <v>22</v>
      </c>
      <c r="AR15" s="4"/>
      <c r="AS15" s="5"/>
      <c r="AT15" s="5"/>
      <c r="AU15" s="5"/>
      <c r="AV15" s="5">
        <v>2</v>
      </c>
      <c r="AW15" s="5"/>
      <c r="AX15" s="5"/>
      <c r="AY15" s="5"/>
      <c r="AZ15" s="5"/>
      <c r="BA15" s="5"/>
      <c r="BB15" s="5">
        <v>1</v>
      </c>
      <c r="BC15" s="5"/>
      <c r="BD15" s="5"/>
      <c r="BE15" s="5"/>
      <c r="BF15" s="5"/>
      <c r="BG15" s="5"/>
      <c r="BH15" s="5">
        <v>1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>
        <v>2</v>
      </c>
      <c r="BW15" s="5">
        <v>8</v>
      </c>
      <c r="BX15" s="5"/>
      <c r="BY15" s="5">
        <v>1</v>
      </c>
      <c r="BZ15" s="5"/>
      <c r="CA15" s="5">
        <v>2</v>
      </c>
      <c r="CB15" s="5"/>
      <c r="CC15" s="5"/>
      <c r="CD15" s="5">
        <v>3</v>
      </c>
      <c r="CE15" s="5">
        <v>2</v>
      </c>
      <c r="CF15" s="5"/>
      <c r="CG15" s="6"/>
      <c r="CH15" s="5"/>
      <c r="CI15" s="5"/>
      <c r="CJ15" s="5"/>
      <c r="CK15" s="6"/>
      <c r="CL15" s="5"/>
      <c r="CM15" s="5"/>
      <c r="CN15" s="5"/>
      <c r="CO15" s="124">
        <f t="shared" si="25"/>
        <v>6</v>
      </c>
      <c r="CP15" s="8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>
        <v>2</v>
      </c>
      <c r="DS15" s="5"/>
      <c r="DT15" s="5"/>
      <c r="DU15" s="5"/>
      <c r="DV15" s="5"/>
      <c r="DW15" s="5">
        <v>2</v>
      </c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>
        <v>2</v>
      </c>
      <c r="EJ15" s="5"/>
      <c r="EK15" s="5"/>
      <c r="EL15" s="5"/>
      <c r="EM15" s="6"/>
      <c r="EN15" s="8"/>
      <c r="EO15" s="119">
        <f t="shared" si="26"/>
        <v>30</v>
      </c>
      <c r="EP15" s="5"/>
      <c r="EQ15" s="5"/>
      <c r="ER15" s="5"/>
      <c r="ES15" s="5">
        <v>6</v>
      </c>
      <c r="ET15" s="5"/>
      <c r="EU15" s="5"/>
      <c r="EV15" s="5"/>
      <c r="EW15" s="5"/>
      <c r="EX15" s="5"/>
      <c r="EY15" s="5"/>
      <c r="EZ15" s="5"/>
      <c r="FA15" s="5"/>
      <c r="FB15" s="5"/>
      <c r="FC15" s="5">
        <v>1</v>
      </c>
      <c r="FD15" s="5"/>
      <c r="FE15" s="5"/>
      <c r="FF15" s="5"/>
      <c r="FG15" s="5"/>
      <c r="FH15" s="5"/>
      <c r="FI15" s="5"/>
      <c r="FJ15" s="5">
        <v>23</v>
      </c>
      <c r="FK15" s="5"/>
      <c r="FL15" s="8"/>
      <c r="FM15" s="119">
        <f t="shared" si="27"/>
        <v>1566</v>
      </c>
      <c r="FN15" s="5">
        <v>31</v>
      </c>
      <c r="FO15" s="5">
        <v>19</v>
      </c>
      <c r="FP15" s="5">
        <v>1219</v>
      </c>
      <c r="FQ15" s="5"/>
      <c r="FR15" s="5">
        <v>21</v>
      </c>
      <c r="FS15" s="5"/>
      <c r="FT15" s="5"/>
      <c r="FU15" s="5">
        <v>4</v>
      </c>
      <c r="FV15" s="5">
        <v>257</v>
      </c>
      <c r="FW15" s="5"/>
      <c r="FX15" s="5">
        <v>11</v>
      </c>
      <c r="FY15" s="5">
        <v>4</v>
      </c>
      <c r="FZ15" s="123">
        <f t="shared" si="28"/>
        <v>5</v>
      </c>
      <c r="GA15" s="5">
        <v>3</v>
      </c>
      <c r="GB15" s="5"/>
      <c r="GC15" s="5"/>
      <c r="GD15" s="5"/>
      <c r="GE15" s="5"/>
      <c r="GF15" s="5">
        <v>2</v>
      </c>
      <c r="GG15" s="5"/>
      <c r="GH15" s="5"/>
      <c r="GI15" s="5"/>
      <c r="GJ15" s="5"/>
      <c r="GK15" s="5"/>
      <c r="GL15" s="5"/>
      <c r="GM15" s="5"/>
      <c r="GN15" s="5"/>
      <c r="GO15" s="5"/>
      <c r="GP15" s="3"/>
      <c r="GQ15" s="6"/>
      <c r="GR15" s="6"/>
      <c r="GS15" s="6"/>
      <c r="GT15" s="6"/>
      <c r="GU15" s="1" t="s">
        <v>257</v>
      </c>
    </row>
    <row r="16" spans="1:203" ht="22.5" customHeight="1">
      <c r="A16" s="327">
        <v>12</v>
      </c>
      <c r="B16" s="414" t="s">
        <v>91</v>
      </c>
      <c r="C16" s="415"/>
      <c r="D16" s="109">
        <f t="shared" si="29"/>
        <v>4709</v>
      </c>
      <c r="E16" s="119">
        <f t="shared" si="23"/>
        <v>1300</v>
      </c>
      <c r="F16" s="4"/>
      <c r="G16" s="5"/>
      <c r="H16" s="6"/>
      <c r="I16" s="5"/>
      <c r="J16" s="5"/>
      <c r="K16" s="5">
        <v>7</v>
      </c>
      <c r="L16" s="5"/>
      <c r="M16" s="5"/>
      <c r="N16" s="5">
        <v>2</v>
      </c>
      <c r="O16" s="5">
        <v>385</v>
      </c>
      <c r="P16" s="5"/>
      <c r="Q16" s="6"/>
      <c r="R16" s="5">
        <v>6</v>
      </c>
      <c r="S16" s="5">
        <v>79</v>
      </c>
      <c r="T16" s="5">
        <v>1</v>
      </c>
      <c r="U16" s="5"/>
      <c r="V16" s="5"/>
      <c r="W16" s="5"/>
      <c r="X16" s="5">
        <v>90</v>
      </c>
      <c r="Y16" s="5"/>
      <c r="Z16" s="5">
        <v>1</v>
      </c>
      <c r="AA16" s="5"/>
      <c r="AB16" s="5">
        <v>3</v>
      </c>
      <c r="AC16" s="5">
        <v>2</v>
      </c>
      <c r="AD16" s="5"/>
      <c r="AE16" s="5"/>
      <c r="AF16" s="5">
        <v>8</v>
      </c>
      <c r="AG16" s="5">
        <v>2</v>
      </c>
      <c r="AH16" s="5">
        <v>667</v>
      </c>
      <c r="AI16" s="5"/>
      <c r="AJ16" s="5"/>
      <c r="AK16" s="5"/>
      <c r="AL16" s="5">
        <v>1</v>
      </c>
      <c r="AM16" s="5">
        <v>38</v>
      </c>
      <c r="AN16" s="5">
        <v>2</v>
      </c>
      <c r="AO16" s="5">
        <v>6</v>
      </c>
      <c r="AP16" s="5"/>
      <c r="AQ16" s="124">
        <f t="shared" si="24"/>
        <v>19</v>
      </c>
      <c r="AR16" s="4"/>
      <c r="AS16" s="5">
        <v>3</v>
      </c>
      <c r="AT16" s="5"/>
      <c r="AU16" s="5"/>
      <c r="AV16" s="5"/>
      <c r="AW16" s="5"/>
      <c r="AX16" s="5"/>
      <c r="AY16" s="5"/>
      <c r="AZ16" s="5"/>
      <c r="BA16" s="5"/>
      <c r="BB16" s="5"/>
      <c r="BC16" s="5">
        <v>5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>
        <v>1</v>
      </c>
      <c r="BV16" s="5">
        <v>3</v>
      </c>
      <c r="BW16" s="5">
        <v>1</v>
      </c>
      <c r="BX16" s="5"/>
      <c r="BY16" s="5"/>
      <c r="BZ16" s="5"/>
      <c r="CA16" s="5"/>
      <c r="CB16" s="5"/>
      <c r="CC16" s="5"/>
      <c r="CD16" s="5">
        <v>6</v>
      </c>
      <c r="CE16" s="5"/>
      <c r="CF16" s="5"/>
      <c r="CG16" s="6"/>
      <c r="CH16" s="5"/>
      <c r="CI16" s="5"/>
      <c r="CJ16" s="5"/>
      <c r="CK16" s="6"/>
      <c r="CL16" s="5"/>
      <c r="CM16" s="5"/>
      <c r="CN16" s="5"/>
      <c r="CO16" s="124">
        <f t="shared" si="25"/>
        <v>4</v>
      </c>
      <c r="CP16" s="8"/>
      <c r="CQ16" s="5"/>
      <c r="CR16" s="5"/>
      <c r="CS16" s="5"/>
      <c r="CT16" s="5"/>
      <c r="CU16" s="5"/>
      <c r="CV16" s="6">
        <v>1</v>
      </c>
      <c r="CW16" s="5">
        <v>1</v>
      </c>
      <c r="CX16" s="5"/>
      <c r="CY16" s="5"/>
      <c r="CZ16" s="5"/>
      <c r="DA16" s="5"/>
      <c r="DB16" s="5"/>
      <c r="DC16" s="5"/>
      <c r="DD16" s="5"/>
      <c r="DE16" s="5"/>
      <c r="DF16" s="5">
        <v>1</v>
      </c>
      <c r="DG16" s="5"/>
      <c r="DH16" s="5"/>
      <c r="DI16" s="5"/>
      <c r="DJ16" s="5">
        <v>1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6"/>
      <c r="EN16" s="8"/>
      <c r="EO16" s="119">
        <f t="shared" si="26"/>
        <v>56</v>
      </c>
      <c r="EP16" s="5"/>
      <c r="EQ16" s="5"/>
      <c r="ER16" s="5"/>
      <c r="ES16" s="5">
        <v>5</v>
      </c>
      <c r="ET16" s="5"/>
      <c r="EU16" s="5">
        <v>3</v>
      </c>
      <c r="EV16" s="5"/>
      <c r="EW16" s="5"/>
      <c r="EX16" s="5"/>
      <c r="EY16" s="5"/>
      <c r="EZ16" s="5"/>
      <c r="FA16" s="5"/>
      <c r="FB16" s="5"/>
      <c r="FC16" s="5">
        <v>2</v>
      </c>
      <c r="FD16" s="5"/>
      <c r="FE16" s="5"/>
      <c r="FF16" s="5"/>
      <c r="FG16" s="5"/>
      <c r="FH16" s="5"/>
      <c r="FI16" s="5"/>
      <c r="FJ16" s="5">
        <v>46</v>
      </c>
      <c r="FK16" s="5"/>
      <c r="FL16" s="8"/>
      <c r="FM16" s="119">
        <f t="shared" si="27"/>
        <v>3326</v>
      </c>
      <c r="FN16" s="5">
        <v>30</v>
      </c>
      <c r="FO16" s="5">
        <v>10</v>
      </c>
      <c r="FP16" s="5">
        <v>2990</v>
      </c>
      <c r="FQ16" s="5">
        <v>1</v>
      </c>
      <c r="FR16" s="5">
        <v>5</v>
      </c>
      <c r="FS16" s="5"/>
      <c r="FT16" s="5"/>
      <c r="FU16" s="5">
        <v>16</v>
      </c>
      <c r="FV16" s="5">
        <v>274</v>
      </c>
      <c r="FW16" s="5"/>
      <c r="FX16" s="5"/>
      <c r="FY16" s="5"/>
      <c r="FZ16" s="123">
        <f t="shared" si="28"/>
        <v>2</v>
      </c>
      <c r="GA16" s="5"/>
      <c r="GB16" s="5"/>
      <c r="GC16" s="5"/>
      <c r="GD16" s="5"/>
      <c r="GE16" s="5"/>
      <c r="GF16" s="5">
        <v>2</v>
      </c>
      <c r="GG16" s="5"/>
      <c r="GH16" s="5"/>
      <c r="GI16" s="5"/>
      <c r="GJ16" s="5"/>
      <c r="GK16" s="5"/>
      <c r="GL16" s="5"/>
      <c r="GM16" s="5"/>
      <c r="GN16" s="5"/>
      <c r="GO16" s="5">
        <v>2</v>
      </c>
      <c r="GP16" s="3"/>
      <c r="GQ16" s="6"/>
      <c r="GR16" s="6"/>
      <c r="GS16" s="6"/>
      <c r="GT16" s="6"/>
      <c r="GU16" s="1" t="s">
        <v>257</v>
      </c>
    </row>
    <row r="17" spans="1:203" ht="22.5" customHeight="1">
      <c r="A17" s="327">
        <v>13</v>
      </c>
      <c r="B17" s="414" t="s">
        <v>92</v>
      </c>
      <c r="C17" s="415"/>
      <c r="D17" s="109">
        <f t="shared" si="29"/>
        <v>1570</v>
      </c>
      <c r="E17" s="119">
        <f t="shared" si="23"/>
        <v>822</v>
      </c>
      <c r="F17" s="4"/>
      <c r="G17" s="5"/>
      <c r="H17" s="6">
        <v>4</v>
      </c>
      <c r="I17" s="5"/>
      <c r="J17" s="5"/>
      <c r="K17" s="5">
        <v>2</v>
      </c>
      <c r="L17" s="5"/>
      <c r="M17" s="5"/>
      <c r="N17" s="5">
        <v>3</v>
      </c>
      <c r="O17" s="5">
        <v>388</v>
      </c>
      <c r="P17" s="5"/>
      <c r="Q17" s="6"/>
      <c r="R17" s="5">
        <v>2</v>
      </c>
      <c r="S17" s="5">
        <v>50</v>
      </c>
      <c r="T17" s="5">
        <v>1</v>
      </c>
      <c r="U17" s="5"/>
      <c r="V17" s="5"/>
      <c r="W17" s="5"/>
      <c r="X17" s="5">
        <v>102</v>
      </c>
      <c r="Y17" s="5"/>
      <c r="Z17" s="5"/>
      <c r="AA17" s="5"/>
      <c r="AB17" s="5">
        <v>7</v>
      </c>
      <c r="AC17" s="5"/>
      <c r="AD17" s="5"/>
      <c r="AE17" s="5"/>
      <c r="AF17" s="5"/>
      <c r="AG17" s="5">
        <v>2</v>
      </c>
      <c r="AH17" s="5">
        <v>214</v>
      </c>
      <c r="AI17" s="5"/>
      <c r="AJ17" s="5"/>
      <c r="AK17" s="5"/>
      <c r="AL17" s="5"/>
      <c r="AM17" s="5">
        <v>29</v>
      </c>
      <c r="AN17" s="5"/>
      <c r="AO17" s="5">
        <v>18</v>
      </c>
      <c r="AP17" s="5"/>
      <c r="AQ17" s="124">
        <f t="shared" si="24"/>
        <v>16</v>
      </c>
      <c r="AR17" s="4"/>
      <c r="AS17" s="5"/>
      <c r="AT17" s="5">
        <v>1</v>
      </c>
      <c r="AU17" s="5"/>
      <c r="AV17" s="5"/>
      <c r="AW17" s="5"/>
      <c r="AX17" s="5"/>
      <c r="AY17" s="5">
        <v>1</v>
      </c>
      <c r="AZ17" s="5"/>
      <c r="BA17" s="5"/>
      <c r="BB17" s="5">
        <v>1</v>
      </c>
      <c r="BC17" s="5"/>
      <c r="BD17" s="5"/>
      <c r="BE17" s="5"/>
      <c r="BF17" s="5"/>
      <c r="BG17" s="5">
        <v>1</v>
      </c>
      <c r="BH17" s="5">
        <v>1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>
        <v>5</v>
      </c>
      <c r="BW17" s="5">
        <v>4</v>
      </c>
      <c r="BX17" s="5"/>
      <c r="BY17" s="5"/>
      <c r="BZ17" s="5"/>
      <c r="CA17" s="5"/>
      <c r="CB17" s="5"/>
      <c r="CC17" s="5"/>
      <c r="CD17" s="5">
        <v>2</v>
      </c>
      <c r="CE17" s="5"/>
      <c r="CF17" s="5"/>
      <c r="CG17" s="6"/>
      <c r="CH17" s="5"/>
      <c r="CI17" s="5"/>
      <c r="CJ17" s="5"/>
      <c r="CK17" s="6"/>
      <c r="CL17" s="5"/>
      <c r="CM17" s="5"/>
      <c r="CN17" s="5"/>
      <c r="CO17" s="124">
        <f t="shared" si="25"/>
        <v>3</v>
      </c>
      <c r="CP17" s="8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>
        <v>1</v>
      </c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>
        <v>1</v>
      </c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6">
        <v>1</v>
      </c>
      <c r="EN17" s="8"/>
      <c r="EO17" s="119">
        <f t="shared" si="26"/>
        <v>34</v>
      </c>
      <c r="EP17" s="5"/>
      <c r="EQ17" s="5"/>
      <c r="ER17" s="5"/>
      <c r="ES17" s="5">
        <v>7</v>
      </c>
      <c r="ET17" s="5">
        <v>2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>
        <v>25</v>
      </c>
      <c r="FK17" s="5"/>
      <c r="FL17" s="8"/>
      <c r="FM17" s="119">
        <f t="shared" si="27"/>
        <v>687</v>
      </c>
      <c r="FN17" s="5">
        <v>26</v>
      </c>
      <c r="FO17" s="5">
        <v>2</v>
      </c>
      <c r="FP17" s="5">
        <v>376</v>
      </c>
      <c r="FQ17" s="5"/>
      <c r="FR17" s="5">
        <v>95</v>
      </c>
      <c r="FS17" s="5"/>
      <c r="FT17" s="5"/>
      <c r="FU17" s="5"/>
      <c r="FV17" s="5">
        <v>187</v>
      </c>
      <c r="FW17" s="5"/>
      <c r="FX17" s="5"/>
      <c r="FY17" s="5">
        <v>1</v>
      </c>
      <c r="FZ17" s="123">
        <f t="shared" si="28"/>
        <v>8</v>
      </c>
      <c r="GA17" s="5">
        <v>4</v>
      </c>
      <c r="GB17" s="5"/>
      <c r="GC17" s="5"/>
      <c r="GD17" s="5"/>
      <c r="GE17" s="5"/>
      <c r="GF17" s="5">
        <v>4</v>
      </c>
      <c r="GG17" s="5"/>
      <c r="GH17" s="5"/>
      <c r="GI17" s="5"/>
      <c r="GJ17" s="5"/>
      <c r="GK17" s="5"/>
      <c r="GL17" s="5"/>
      <c r="GM17" s="5"/>
      <c r="GN17" s="5"/>
      <c r="GO17" s="5"/>
      <c r="GP17" s="3"/>
      <c r="GQ17" s="6"/>
      <c r="GR17" s="6"/>
      <c r="GS17" s="6"/>
      <c r="GT17" s="6"/>
      <c r="GU17" s="1" t="s">
        <v>257</v>
      </c>
    </row>
    <row r="18" spans="1:203" ht="22.5" customHeight="1">
      <c r="A18" s="327">
        <v>14</v>
      </c>
      <c r="B18" s="414" t="s">
        <v>93</v>
      </c>
      <c r="C18" s="415"/>
      <c r="D18" s="109">
        <f t="shared" si="29"/>
        <v>2577</v>
      </c>
      <c r="E18" s="119">
        <f t="shared" si="23"/>
        <v>1019</v>
      </c>
      <c r="F18" s="4"/>
      <c r="G18" s="5"/>
      <c r="H18" s="6"/>
      <c r="I18" s="5"/>
      <c r="J18" s="5"/>
      <c r="K18" s="5">
        <v>4</v>
      </c>
      <c r="L18" s="5"/>
      <c r="M18" s="5"/>
      <c r="N18" s="5"/>
      <c r="O18" s="5">
        <v>203</v>
      </c>
      <c r="P18" s="5"/>
      <c r="Q18" s="6"/>
      <c r="R18" s="5">
        <v>2</v>
      </c>
      <c r="S18" s="5">
        <v>4</v>
      </c>
      <c r="T18" s="5">
        <v>2</v>
      </c>
      <c r="U18" s="5"/>
      <c r="V18" s="5"/>
      <c r="W18" s="5">
        <v>1</v>
      </c>
      <c r="X18" s="5">
        <v>219</v>
      </c>
      <c r="Y18" s="5"/>
      <c r="Z18" s="5"/>
      <c r="AA18" s="5"/>
      <c r="AB18" s="5">
        <v>1</v>
      </c>
      <c r="AC18" s="5"/>
      <c r="AD18" s="5"/>
      <c r="AE18" s="5"/>
      <c r="AF18" s="5"/>
      <c r="AG18" s="5">
        <v>3</v>
      </c>
      <c r="AH18" s="5">
        <v>520</v>
      </c>
      <c r="AI18" s="5"/>
      <c r="AJ18" s="5"/>
      <c r="AK18" s="5"/>
      <c r="AL18" s="5">
        <v>1</v>
      </c>
      <c r="AM18" s="5">
        <v>30</v>
      </c>
      <c r="AN18" s="5">
        <v>1</v>
      </c>
      <c r="AO18" s="5">
        <v>28</v>
      </c>
      <c r="AP18" s="5"/>
      <c r="AQ18" s="124">
        <f t="shared" si="24"/>
        <v>20</v>
      </c>
      <c r="AR18" s="4"/>
      <c r="AS18" s="5"/>
      <c r="AT18" s="5"/>
      <c r="AU18" s="5"/>
      <c r="AV18" s="5"/>
      <c r="AW18" s="5"/>
      <c r="AX18" s="5">
        <v>1</v>
      </c>
      <c r="AY18" s="5">
        <v>1</v>
      </c>
      <c r="AZ18" s="5"/>
      <c r="BA18" s="5"/>
      <c r="BB18" s="5">
        <v>5</v>
      </c>
      <c r="BC18" s="5">
        <v>1</v>
      </c>
      <c r="BD18" s="5"/>
      <c r="BE18" s="5"/>
      <c r="BF18" s="5"/>
      <c r="BG18" s="5"/>
      <c r="BH18" s="5">
        <v>1</v>
      </c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>
        <v>2</v>
      </c>
      <c r="BW18" s="5"/>
      <c r="BX18" s="5"/>
      <c r="BY18" s="5"/>
      <c r="BZ18" s="5">
        <v>1</v>
      </c>
      <c r="CA18" s="5"/>
      <c r="CB18" s="5"/>
      <c r="CC18" s="5"/>
      <c r="CD18" s="5">
        <v>6</v>
      </c>
      <c r="CE18" s="5">
        <v>1</v>
      </c>
      <c r="CF18" s="5"/>
      <c r="CG18" s="6"/>
      <c r="CH18" s="5"/>
      <c r="CI18" s="5">
        <v>1</v>
      </c>
      <c r="CJ18" s="5"/>
      <c r="CK18" s="6"/>
      <c r="CL18" s="5"/>
      <c r="CM18" s="5"/>
      <c r="CN18" s="5"/>
      <c r="CO18" s="124">
        <f t="shared" si="25"/>
        <v>1</v>
      </c>
      <c r="CP18" s="8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>
        <v>1</v>
      </c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6"/>
      <c r="EN18" s="8"/>
      <c r="EO18" s="119">
        <f t="shared" si="26"/>
        <v>32</v>
      </c>
      <c r="EP18" s="5">
        <v>1</v>
      </c>
      <c r="EQ18" s="5"/>
      <c r="ER18" s="5"/>
      <c r="ES18" s="5">
        <v>5</v>
      </c>
      <c r="ET18" s="5">
        <v>2</v>
      </c>
      <c r="EU18" s="5"/>
      <c r="EV18" s="5"/>
      <c r="EW18" s="5"/>
      <c r="EX18" s="5"/>
      <c r="EY18" s="5">
        <v>1</v>
      </c>
      <c r="EZ18" s="5"/>
      <c r="FA18" s="5"/>
      <c r="FB18" s="5"/>
      <c r="FC18" s="5">
        <v>5</v>
      </c>
      <c r="FD18" s="5"/>
      <c r="FE18" s="5"/>
      <c r="FF18" s="5"/>
      <c r="FG18" s="5"/>
      <c r="FH18" s="5"/>
      <c r="FI18" s="5"/>
      <c r="FJ18" s="5">
        <v>18</v>
      </c>
      <c r="FK18" s="5"/>
      <c r="FL18" s="8"/>
      <c r="FM18" s="119">
        <f t="shared" si="27"/>
        <v>1499</v>
      </c>
      <c r="FN18" s="5">
        <v>19</v>
      </c>
      <c r="FO18" s="5">
        <v>52</v>
      </c>
      <c r="FP18" s="5">
        <v>1109</v>
      </c>
      <c r="FQ18" s="5">
        <v>5</v>
      </c>
      <c r="FR18" s="5"/>
      <c r="FS18" s="5"/>
      <c r="FT18" s="5"/>
      <c r="FU18" s="5">
        <v>37</v>
      </c>
      <c r="FV18" s="5">
        <v>277</v>
      </c>
      <c r="FW18" s="5"/>
      <c r="FX18" s="5"/>
      <c r="FY18" s="5"/>
      <c r="FZ18" s="123">
        <f t="shared" si="28"/>
        <v>6</v>
      </c>
      <c r="GA18" s="5">
        <v>4</v>
      </c>
      <c r="GB18" s="5"/>
      <c r="GC18" s="5"/>
      <c r="GD18" s="5"/>
      <c r="GE18" s="5"/>
      <c r="GF18" s="5">
        <v>2</v>
      </c>
      <c r="GG18" s="5"/>
      <c r="GH18" s="5"/>
      <c r="GI18" s="5"/>
      <c r="GJ18" s="5"/>
      <c r="GK18" s="5"/>
      <c r="GL18" s="5"/>
      <c r="GM18" s="5"/>
      <c r="GN18" s="5"/>
      <c r="GO18" s="5"/>
      <c r="GP18" s="3"/>
      <c r="GQ18" s="6"/>
      <c r="GR18" s="6"/>
      <c r="GS18" s="6"/>
      <c r="GT18" s="6"/>
      <c r="GU18" s="1" t="s">
        <v>257</v>
      </c>
    </row>
    <row r="19" spans="1:203" ht="22.5" customHeight="1">
      <c r="A19" s="327">
        <v>15</v>
      </c>
      <c r="B19" s="414" t="s">
        <v>94</v>
      </c>
      <c r="C19" s="415"/>
      <c r="D19" s="109">
        <f t="shared" si="29"/>
        <v>3737</v>
      </c>
      <c r="E19" s="119">
        <f t="shared" si="23"/>
        <v>1050</v>
      </c>
      <c r="F19" s="7"/>
      <c r="G19" s="5"/>
      <c r="H19" s="6">
        <v>2</v>
      </c>
      <c r="I19" s="5"/>
      <c r="J19" s="5"/>
      <c r="K19" s="5"/>
      <c r="L19" s="5"/>
      <c r="M19" s="5">
        <v>4</v>
      </c>
      <c r="N19" s="5">
        <v>14</v>
      </c>
      <c r="O19" s="5">
        <v>491</v>
      </c>
      <c r="P19" s="5"/>
      <c r="Q19" s="6"/>
      <c r="R19" s="5">
        <v>1</v>
      </c>
      <c r="S19" s="5">
        <v>70</v>
      </c>
      <c r="T19" s="5">
        <v>2</v>
      </c>
      <c r="U19" s="5"/>
      <c r="V19" s="5"/>
      <c r="W19" s="5"/>
      <c r="X19" s="5">
        <v>79</v>
      </c>
      <c r="Y19" s="5"/>
      <c r="Z19" s="5"/>
      <c r="AA19" s="5"/>
      <c r="AB19" s="5">
        <v>2</v>
      </c>
      <c r="AC19" s="5">
        <v>2</v>
      </c>
      <c r="AD19" s="5"/>
      <c r="AE19" s="5"/>
      <c r="AF19" s="5">
        <v>18</v>
      </c>
      <c r="AG19" s="5">
        <v>24</v>
      </c>
      <c r="AH19" s="5">
        <v>228</v>
      </c>
      <c r="AI19" s="5"/>
      <c r="AJ19" s="5"/>
      <c r="AK19" s="5"/>
      <c r="AL19" s="5">
        <v>1</v>
      </c>
      <c r="AM19" s="5">
        <v>65</v>
      </c>
      <c r="AN19" s="5">
        <v>1</v>
      </c>
      <c r="AO19" s="5">
        <v>46</v>
      </c>
      <c r="AP19" s="5"/>
      <c r="AQ19" s="124">
        <f t="shared" si="24"/>
        <v>6</v>
      </c>
      <c r="AR19" s="7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>
        <v>1</v>
      </c>
      <c r="BU19" s="5"/>
      <c r="BV19" s="5">
        <v>2</v>
      </c>
      <c r="BW19" s="5">
        <v>1</v>
      </c>
      <c r="BX19" s="5"/>
      <c r="BY19" s="5">
        <v>1</v>
      </c>
      <c r="BZ19" s="5"/>
      <c r="CA19" s="5"/>
      <c r="CB19" s="5"/>
      <c r="CC19" s="5"/>
      <c r="CD19" s="5">
        <v>1</v>
      </c>
      <c r="CE19" s="5"/>
      <c r="CF19" s="5"/>
      <c r="CG19" s="6"/>
      <c r="CH19" s="5"/>
      <c r="CI19" s="5"/>
      <c r="CJ19" s="5"/>
      <c r="CK19" s="6"/>
      <c r="CL19" s="5"/>
      <c r="CM19" s="5"/>
      <c r="CN19" s="5"/>
      <c r="CO19" s="124">
        <f t="shared" si="25"/>
        <v>1</v>
      </c>
      <c r="CP19" s="8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>
        <v>1</v>
      </c>
      <c r="EH19" s="5"/>
      <c r="EI19" s="5"/>
      <c r="EJ19" s="5"/>
      <c r="EK19" s="5"/>
      <c r="EL19" s="5"/>
      <c r="EM19" s="6"/>
      <c r="EN19" s="8"/>
      <c r="EO19" s="119">
        <f t="shared" si="26"/>
        <v>12</v>
      </c>
      <c r="EP19" s="5"/>
      <c r="EQ19" s="5"/>
      <c r="ER19" s="5"/>
      <c r="ES19" s="5">
        <v>2</v>
      </c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>
        <v>10</v>
      </c>
      <c r="FK19" s="5"/>
      <c r="FL19" s="8"/>
      <c r="FM19" s="119">
        <f t="shared" si="27"/>
        <v>2661</v>
      </c>
      <c r="FN19" s="5">
        <v>3</v>
      </c>
      <c r="FO19" s="5">
        <v>3</v>
      </c>
      <c r="FP19" s="5">
        <v>2532</v>
      </c>
      <c r="FQ19" s="5"/>
      <c r="FR19" s="5">
        <v>2</v>
      </c>
      <c r="FS19" s="5"/>
      <c r="FT19" s="5"/>
      <c r="FU19" s="5">
        <v>20</v>
      </c>
      <c r="FV19" s="5">
        <v>101</v>
      </c>
      <c r="FW19" s="5"/>
      <c r="FX19" s="5"/>
      <c r="FY19" s="5"/>
      <c r="FZ19" s="123">
        <f t="shared" si="28"/>
        <v>7</v>
      </c>
      <c r="GA19" s="5">
        <v>2</v>
      </c>
      <c r="GB19" s="5"/>
      <c r="GC19" s="5"/>
      <c r="GD19" s="5"/>
      <c r="GE19" s="5"/>
      <c r="GF19" s="5">
        <v>4</v>
      </c>
      <c r="GG19" s="5"/>
      <c r="GH19" s="5"/>
      <c r="GI19" s="5">
        <v>1</v>
      </c>
      <c r="GJ19" s="5"/>
      <c r="GK19" s="5"/>
      <c r="GL19" s="5"/>
      <c r="GM19" s="5"/>
      <c r="GN19" s="5"/>
      <c r="GO19" s="5"/>
      <c r="GP19" s="3"/>
      <c r="GQ19" s="6"/>
      <c r="GR19" s="6"/>
      <c r="GS19" s="6"/>
      <c r="GT19" s="6"/>
      <c r="GU19" s="1" t="s">
        <v>257</v>
      </c>
    </row>
    <row r="20" spans="1:203" ht="22.5" customHeight="1">
      <c r="A20" s="327">
        <v>16</v>
      </c>
      <c r="B20" s="414" t="s">
        <v>95</v>
      </c>
      <c r="C20" s="415"/>
      <c r="D20" s="109">
        <f t="shared" si="29"/>
        <v>208</v>
      </c>
      <c r="E20" s="119">
        <f t="shared" si="23"/>
        <v>166</v>
      </c>
      <c r="F20" s="4"/>
      <c r="G20" s="5"/>
      <c r="H20" s="6"/>
      <c r="I20" s="5"/>
      <c r="J20" s="5"/>
      <c r="K20" s="5"/>
      <c r="L20" s="5"/>
      <c r="M20" s="5"/>
      <c r="N20" s="5">
        <v>1</v>
      </c>
      <c r="O20" s="5">
        <v>49</v>
      </c>
      <c r="P20" s="5"/>
      <c r="Q20" s="6"/>
      <c r="R20" s="5">
        <v>3</v>
      </c>
      <c r="S20" s="5"/>
      <c r="T20" s="5"/>
      <c r="U20" s="5"/>
      <c r="V20" s="5"/>
      <c r="W20" s="5"/>
      <c r="X20" s="5">
        <v>41</v>
      </c>
      <c r="Y20" s="5"/>
      <c r="Z20" s="5"/>
      <c r="AA20" s="5"/>
      <c r="AB20" s="5"/>
      <c r="AC20" s="5"/>
      <c r="AD20" s="5"/>
      <c r="AE20" s="5"/>
      <c r="AF20" s="5"/>
      <c r="AG20" s="5"/>
      <c r="AH20" s="5">
        <v>46</v>
      </c>
      <c r="AI20" s="5"/>
      <c r="AJ20" s="5"/>
      <c r="AK20" s="5"/>
      <c r="AL20" s="5"/>
      <c r="AM20" s="5">
        <v>25</v>
      </c>
      <c r="AN20" s="5"/>
      <c r="AO20" s="5">
        <v>1</v>
      </c>
      <c r="AP20" s="5"/>
      <c r="AQ20" s="124">
        <f t="shared" si="24"/>
        <v>12</v>
      </c>
      <c r="AR20" s="4"/>
      <c r="AS20" s="5"/>
      <c r="AT20" s="5"/>
      <c r="AU20" s="5"/>
      <c r="AV20" s="5"/>
      <c r="AW20" s="5"/>
      <c r="AX20" s="5"/>
      <c r="AY20" s="5">
        <v>1</v>
      </c>
      <c r="AZ20" s="5"/>
      <c r="BA20" s="5"/>
      <c r="BB20" s="5">
        <v>3</v>
      </c>
      <c r="BC20" s="5">
        <v>1</v>
      </c>
      <c r="BD20" s="5"/>
      <c r="BE20" s="5"/>
      <c r="BF20" s="5"/>
      <c r="BG20" s="5"/>
      <c r="BH20" s="5">
        <v>1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>
        <v>1</v>
      </c>
      <c r="BV20" s="5">
        <v>1</v>
      </c>
      <c r="BW20" s="5"/>
      <c r="BX20" s="5"/>
      <c r="BY20" s="5"/>
      <c r="BZ20" s="5"/>
      <c r="CA20" s="5"/>
      <c r="CB20" s="5"/>
      <c r="CC20" s="5"/>
      <c r="CD20" s="5">
        <v>4</v>
      </c>
      <c r="CE20" s="5"/>
      <c r="CF20" s="5"/>
      <c r="CG20" s="6"/>
      <c r="CH20" s="5"/>
      <c r="CI20" s="5"/>
      <c r="CJ20" s="5"/>
      <c r="CK20" s="6"/>
      <c r="CL20" s="5"/>
      <c r="CM20" s="5"/>
      <c r="CN20" s="5"/>
      <c r="CO20" s="124">
        <f t="shared" si="25"/>
        <v>0</v>
      </c>
      <c r="CP20" s="8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6"/>
      <c r="EN20" s="8"/>
      <c r="EO20" s="119">
        <f t="shared" si="26"/>
        <v>21</v>
      </c>
      <c r="EP20" s="5"/>
      <c r="EQ20" s="5"/>
      <c r="ER20" s="5"/>
      <c r="ES20" s="5">
        <v>2</v>
      </c>
      <c r="ET20" s="5"/>
      <c r="EU20" s="5"/>
      <c r="EV20" s="5"/>
      <c r="EW20" s="5"/>
      <c r="EX20" s="5"/>
      <c r="EY20" s="5">
        <v>1</v>
      </c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>
        <v>18</v>
      </c>
      <c r="FK20" s="5"/>
      <c r="FL20" s="8"/>
      <c r="FM20" s="119">
        <f t="shared" si="27"/>
        <v>3</v>
      </c>
      <c r="FN20" s="5"/>
      <c r="FO20" s="5"/>
      <c r="FP20" s="5">
        <v>3</v>
      </c>
      <c r="FQ20" s="5"/>
      <c r="FR20" s="5"/>
      <c r="FS20" s="5"/>
      <c r="FT20" s="5"/>
      <c r="FU20" s="5"/>
      <c r="FV20" s="5"/>
      <c r="FW20" s="5"/>
      <c r="FX20" s="5"/>
      <c r="FY20" s="5"/>
      <c r="FZ20" s="123">
        <f t="shared" si="28"/>
        <v>6</v>
      </c>
      <c r="GA20" s="5">
        <v>6</v>
      </c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3"/>
      <c r="GQ20" s="6"/>
      <c r="GR20" s="6"/>
      <c r="GS20" s="6"/>
      <c r="GT20" s="6"/>
      <c r="GU20" s="1" t="s">
        <v>257</v>
      </c>
    </row>
    <row r="21" spans="1:203" ht="22.5" customHeight="1">
      <c r="A21" s="327">
        <v>17</v>
      </c>
      <c r="B21" s="414" t="s">
        <v>96</v>
      </c>
      <c r="C21" s="415"/>
      <c r="D21" s="109">
        <f t="shared" si="29"/>
        <v>914</v>
      </c>
      <c r="E21" s="119">
        <f t="shared" si="23"/>
        <v>453</v>
      </c>
      <c r="F21" s="4"/>
      <c r="G21" s="5"/>
      <c r="H21" s="6"/>
      <c r="I21" s="5"/>
      <c r="J21" s="5"/>
      <c r="K21" s="5"/>
      <c r="L21" s="5"/>
      <c r="M21" s="5">
        <v>1</v>
      </c>
      <c r="N21" s="5">
        <v>3</v>
      </c>
      <c r="O21" s="5">
        <v>138</v>
      </c>
      <c r="P21" s="5"/>
      <c r="Q21" s="6"/>
      <c r="R21" s="5">
        <v>6</v>
      </c>
      <c r="S21" s="5">
        <v>10</v>
      </c>
      <c r="T21" s="5">
        <v>1</v>
      </c>
      <c r="U21" s="5"/>
      <c r="V21" s="5"/>
      <c r="W21" s="5"/>
      <c r="X21" s="5">
        <v>54</v>
      </c>
      <c r="Y21" s="5"/>
      <c r="Z21" s="5">
        <v>1</v>
      </c>
      <c r="AA21" s="5"/>
      <c r="AB21" s="5">
        <v>5</v>
      </c>
      <c r="AC21" s="5">
        <v>8</v>
      </c>
      <c r="AD21" s="5"/>
      <c r="AE21" s="5"/>
      <c r="AF21" s="5"/>
      <c r="AG21" s="5">
        <v>11</v>
      </c>
      <c r="AH21" s="5">
        <v>165</v>
      </c>
      <c r="AI21" s="5"/>
      <c r="AJ21" s="5"/>
      <c r="AK21" s="5"/>
      <c r="AL21" s="5"/>
      <c r="AM21" s="5">
        <v>24</v>
      </c>
      <c r="AN21" s="5">
        <v>1</v>
      </c>
      <c r="AO21" s="5">
        <v>25</v>
      </c>
      <c r="AP21" s="5"/>
      <c r="AQ21" s="124">
        <f t="shared" si="24"/>
        <v>16</v>
      </c>
      <c r="AR21" s="4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>
        <v>1</v>
      </c>
      <c r="BS21" s="5"/>
      <c r="BT21" s="5"/>
      <c r="BU21" s="5">
        <v>1</v>
      </c>
      <c r="BV21" s="5">
        <v>4</v>
      </c>
      <c r="BW21" s="5">
        <v>3</v>
      </c>
      <c r="BX21" s="5"/>
      <c r="BY21" s="5"/>
      <c r="BZ21" s="5"/>
      <c r="CA21" s="5"/>
      <c r="CB21" s="5"/>
      <c r="CC21" s="5"/>
      <c r="CD21" s="5">
        <v>7</v>
      </c>
      <c r="CE21" s="5"/>
      <c r="CF21" s="5"/>
      <c r="CG21" s="6"/>
      <c r="CH21" s="5"/>
      <c r="CI21" s="5"/>
      <c r="CJ21" s="5"/>
      <c r="CK21" s="6"/>
      <c r="CL21" s="5"/>
      <c r="CM21" s="5"/>
      <c r="CN21" s="5"/>
      <c r="CO21" s="124">
        <f t="shared" si="25"/>
        <v>0</v>
      </c>
      <c r="CP21" s="8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6"/>
      <c r="EN21" s="8"/>
      <c r="EO21" s="119">
        <f t="shared" si="26"/>
        <v>28</v>
      </c>
      <c r="EP21" s="5"/>
      <c r="EQ21" s="5"/>
      <c r="ER21" s="5"/>
      <c r="ES21" s="5">
        <v>11</v>
      </c>
      <c r="ET21" s="5"/>
      <c r="EU21" s="5"/>
      <c r="EV21" s="5"/>
      <c r="EW21" s="5"/>
      <c r="EX21" s="5">
        <v>1</v>
      </c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>
        <v>16</v>
      </c>
      <c r="FK21" s="5"/>
      <c r="FL21" s="8"/>
      <c r="FM21" s="119">
        <f t="shared" si="27"/>
        <v>414</v>
      </c>
      <c r="FN21" s="5">
        <v>10</v>
      </c>
      <c r="FO21" s="5">
        <v>2</v>
      </c>
      <c r="FP21" s="5">
        <v>243</v>
      </c>
      <c r="FQ21" s="5">
        <v>1</v>
      </c>
      <c r="FR21" s="5">
        <v>3</v>
      </c>
      <c r="FS21" s="5"/>
      <c r="FT21" s="5"/>
      <c r="FU21" s="5">
        <v>7</v>
      </c>
      <c r="FV21" s="5">
        <v>148</v>
      </c>
      <c r="FW21" s="5"/>
      <c r="FX21" s="5"/>
      <c r="FY21" s="5"/>
      <c r="FZ21" s="123">
        <f t="shared" si="28"/>
        <v>3</v>
      </c>
      <c r="GA21" s="5">
        <v>3</v>
      </c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3"/>
      <c r="GQ21" s="6"/>
      <c r="GR21" s="6"/>
      <c r="GS21" s="6"/>
      <c r="GT21" s="6"/>
      <c r="GU21" s="1" t="s">
        <v>257</v>
      </c>
    </row>
    <row r="22" spans="1:203" ht="22.5" customHeight="1">
      <c r="A22" s="327">
        <v>18</v>
      </c>
      <c r="B22" s="414" t="s">
        <v>97</v>
      </c>
      <c r="C22" s="415"/>
      <c r="D22" s="109">
        <f t="shared" si="29"/>
        <v>3095</v>
      </c>
      <c r="E22" s="119">
        <f t="shared" si="23"/>
        <v>769</v>
      </c>
      <c r="F22" s="4"/>
      <c r="G22" s="5"/>
      <c r="H22" s="6"/>
      <c r="I22" s="5"/>
      <c r="J22" s="5"/>
      <c r="K22" s="5"/>
      <c r="L22" s="5"/>
      <c r="M22" s="5"/>
      <c r="N22" s="5">
        <v>35</v>
      </c>
      <c r="O22" s="5">
        <v>216</v>
      </c>
      <c r="P22" s="5"/>
      <c r="Q22" s="6"/>
      <c r="R22" s="5">
        <v>4</v>
      </c>
      <c r="S22" s="5">
        <v>186</v>
      </c>
      <c r="T22" s="5">
        <v>1</v>
      </c>
      <c r="U22" s="5"/>
      <c r="V22" s="5"/>
      <c r="W22" s="5"/>
      <c r="X22" s="5">
        <v>44</v>
      </c>
      <c r="Y22" s="5"/>
      <c r="Z22" s="5"/>
      <c r="AA22" s="5"/>
      <c r="AB22" s="5">
        <v>1</v>
      </c>
      <c r="AC22" s="5"/>
      <c r="AD22" s="5"/>
      <c r="AE22" s="5"/>
      <c r="AF22" s="5">
        <v>3</v>
      </c>
      <c r="AG22" s="5">
        <v>4</v>
      </c>
      <c r="AH22" s="5">
        <v>173</v>
      </c>
      <c r="AI22" s="5"/>
      <c r="AJ22" s="5"/>
      <c r="AK22" s="5"/>
      <c r="AL22" s="5"/>
      <c r="AM22" s="5">
        <v>48</v>
      </c>
      <c r="AN22" s="5"/>
      <c r="AO22" s="5">
        <v>54</v>
      </c>
      <c r="AP22" s="5"/>
      <c r="AQ22" s="124">
        <f t="shared" si="24"/>
        <v>10</v>
      </c>
      <c r="AR22" s="4"/>
      <c r="AS22" s="5"/>
      <c r="AT22" s="5"/>
      <c r="AU22" s="5"/>
      <c r="AV22" s="5"/>
      <c r="AW22" s="5"/>
      <c r="AX22" s="5">
        <v>1</v>
      </c>
      <c r="AY22" s="5"/>
      <c r="AZ22" s="5"/>
      <c r="BA22" s="5"/>
      <c r="BB22" s="5"/>
      <c r="BC22" s="5"/>
      <c r="BD22" s="5"/>
      <c r="BE22" s="5">
        <v>1</v>
      </c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>
        <v>3</v>
      </c>
      <c r="BU22" s="5">
        <v>1</v>
      </c>
      <c r="BV22" s="5"/>
      <c r="BW22" s="5">
        <v>3</v>
      </c>
      <c r="BX22" s="5"/>
      <c r="BY22" s="5"/>
      <c r="BZ22" s="5"/>
      <c r="CA22" s="5"/>
      <c r="CB22" s="5"/>
      <c r="CC22" s="5"/>
      <c r="CD22" s="5">
        <v>1</v>
      </c>
      <c r="CE22" s="5"/>
      <c r="CF22" s="5"/>
      <c r="CG22" s="6"/>
      <c r="CH22" s="5"/>
      <c r="CI22" s="5"/>
      <c r="CJ22" s="5"/>
      <c r="CK22" s="6"/>
      <c r="CL22" s="5"/>
      <c r="CM22" s="5"/>
      <c r="CN22" s="5"/>
      <c r="CO22" s="124">
        <f t="shared" si="25"/>
        <v>0</v>
      </c>
      <c r="CP22" s="8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6"/>
      <c r="EN22" s="8"/>
      <c r="EO22" s="119">
        <f t="shared" si="26"/>
        <v>10</v>
      </c>
      <c r="EP22" s="5"/>
      <c r="EQ22" s="5"/>
      <c r="ER22" s="5"/>
      <c r="ES22" s="5">
        <v>1</v>
      </c>
      <c r="ET22" s="5"/>
      <c r="EU22" s="5"/>
      <c r="EV22" s="5"/>
      <c r="EW22" s="5"/>
      <c r="EX22" s="5"/>
      <c r="EY22" s="5"/>
      <c r="EZ22" s="5"/>
      <c r="FA22" s="5"/>
      <c r="FB22" s="5"/>
      <c r="FC22" s="5">
        <v>2</v>
      </c>
      <c r="FD22" s="5"/>
      <c r="FE22" s="5"/>
      <c r="FF22" s="5"/>
      <c r="FG22" s="5"/>
      <c r="FH22" s="5"/>
      <c r="FI22" s="5"/>
      <c r="FJ22" s="5">
        <v>7</v>
      </c>
      <c r="FK22" s="5"/>
      <c r="FL22" s="8"/>
      <c r="FM22" s="119">
        <f t="shared" si="27"/>
        <v>2304</v>
      </c>
      <c r="FN22" s="5">
        <v>3</v>
      </c>
      <c r="FO22" s="5">
        <v>7</v>
      </c>
      <c r="FP22" s="5">
        <v>1758</v>
      </c>
      <c r="FQ22" s="5">
        <v>1</v>
      </c>
      <c r="FR22" s="5">
        <v>4</v>
      </c>
      <c r="FS22" s="5"/>
      <c r="FT22" s="5"/>
      <c r="FU22" s="5">
        <v>12</v>
      </c>
      <c r="FV22" s="5">
        <v>518</v>
      </c>
      <c r="FW22" s="5"/>
      <c r="FX22" s="5"/>
      <c r="FY22" s="5">
        <v>1</v>
      </c>
      <c r="FZ22" s="123">
        <f t="shared" si="28"/>
        <v>2</v>
      </c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>
        <v>2</v>
      </c>
      <c r="GO22" s="5"/>
      <c r="GP22" s="3"/>
      <c r="GQ22" s="6"/>
      <c r="GR22" s="6"/>
      <c r="GS22" s="6"/>
      <c r="GT22" s="6"/>
      <c r="GU22" s="1" t="s">
        <v>257</v>
      </c>
    </row>
    <row r="23" spans="1:202" ht="22.5" customHeight="1">
      <c r="A23" s="327">
        <v>19</v>
      </c>
      <c r="B23" s="328" t="s">
        <v>164</v>
      </c>
      <c r="C23" s="329"/>
      <c r="D23" s="109">
        <f t="shared" si="29"/>
        <v>200</v>
      </c>
      <c r="E23" s="119">
        <f t="shared" si="23"/>
        <v>147</v>
      </c>
      <c r="F23" s="4"/>
      <c r="G23" s="5"/>
      <c r="H23" s="6"/>
      <c r="I23" s="5"/>
      <c r="J23" s="5"/>
      <c r="K23" s="5"/>
      <c r="L23" s="5"/>
      <c r="M23" s="5"/>
      <c r="N23" s="5"/>
      <c r="O23" s="5">
        <v>48</v>
      </c>
      <c r="P23" s="5"/>
      <c r="Q23" s="6"/>
      <c r="R23" s="5"/>
      <c r="S23" s="5">
        <v>14</v>
      </c>
      <c r="T23" s="5"/>
      <c r="U23" s="5"/>
      <c r="V23" s="5">
        <v>1</v>
      </c>
      <c r="W23" s="5"/>
      <c r="X23" s="5">
        <v>39</v>
      </c>
      <c r="Y23" s="5"/>
      <c r="Z23" s="5"/>
      <c r="AA23" s="5"/>
      <c r="AB23" s="5">
        <v>3</v>
      </c>
      <c r="AC23" s="5"/>
      <c r="AD23" s="5"/>
      <c r="AE23" s="5"/>
      <c r="AF23" s="5"/>
      <c r="AG23" s="5"/>
      <c r="AH23" s="5">
        <v>33</v>
      </c>
      <c r="AI23" s="5"/>
      <c r="AJ23" s="5"/>
      <c r="AK23" s="5"/>
      <c r="AL23" s="5"/>
      <c r="AM23" s="5">
        <v>9</v>
      </c>
      <c r="AN23" s="5"/>
      <c r="AO23" s="5"/>
      <c r="AP23" s="5"/>
      <c r="AQ23" s="124">
        <f t="shared" si="24"/>
        <v>8</v>
      </c>
      <c r="AR23" s="4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>
        <v>1</v>
      </c>
      <c r="BD23" s="5"/>
      <c r="BE23" s="5"/>
      <c r="BF23" s="5"/>
      <c r="BG23" s="5">
        <v>1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>
        <v>1</v>
      </c>
      <c r="BS23" s="5"/>
      <c r="BT23" s="5"/>
      <c r="BU23" s="5"/>
      <c r="BV23" s="5">
        <v>2</v>
      </c>
      <c r="BW23" s="5"/>
      <c r="BX23" s="5"/>
      <c r="BY23" s="5"/>
      <c r="BZ23" s="5"/>
      <c r="CA23" s="5"/>
      <c r="CB23" s="5"/>
      <c r="CC23" s="5"/>
      <c r="CD23" s="5">
        <v>3</v>
      </c>
      <c r="CE23" s="5"/>
      <c r="CF23" s="5"/>
      <c r="CG23" s="6"/>
      <c r="CH23" s="5"/>
      <c r="CI23" s="5"/>
      <c r="CJ23" s="5"/>
      <c r="CK23" s="6"/>
      <c r="CL23" s="5"/>
      <c r="CM23" s="5"/>
      <c r="CN23" s="5"/>
      <c r="CO23" s="124">
        <f t="shared" si="25"/>
        <v>0</v>
      </c>
      <c r="CP23" s="8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6"/>
      <c r="EN23" s="8"/>
      <c r="EO23" s="119">
        <f t="shared" si="26"/>
        <v>3</v>
      </c>
      <c r="EP23" s="5"/>
      <c r="EQ23" s="5"/>
      <c r="ER23" s="5"/>
      <c r="ES23" s="5">
        <v>1</v>
      </c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>
        <v>2</v>
      </c>
      <c r="FK23" s="5"/>
      <c r="FL23" s="8"/>
      <c r="FM23" s="119">
        <f t="shared" si="27"/>
        <v>40</v>
      </c>
      <c r="FN23" s="5"/>
      <c r="FO23" s="5">
        <v>1</v>
      </c>
      <c r="FP23" s="5">
        <v>27</v>
      </c>
      <c r="FQ23" s="5">
        <v>1</v>
      </c>
      <c r="FR23" s="5">
        <v>1</v>
      </c>
      <c r="FS23" s="5"/>
      <c r="FT23" s="5"/>
      <c r="FU23" s="5"/>
      <c r="FV23" s="5">
        <v>9</v>
      </c>
      <c r="FW23" s="5">
        <v>1</v>
      </c>
      <c r="FX23" s="5"/>
      <c r="FY23" s="5"/>
      <c r="FZ23" s="123">
        <f t="shared" si="28"/>
        <v>2</v>
      </c>
      <c r="GA23" s="5">
        <v>1</v>
      </c>
      <c r="GB23" s="5"/>
      <c r="GC23" s="5"/>
      <c r="GD23" s="5"/>
      <c r="GE23" s="5"/>
      <c r="GF23" s="5">
        <v>1</v>
      </c>
      <c r="GG23" s="5"/>
      <c r="GH23" s="5"/>
      <c r="GI23" s="5"/>
      <c r="GJ23" s="5"/>
      <c r="GK23" s="5"/>
      <c r="GL23" s="5"/>
      <c r="GM23" s="5"/>
      <c r="GN23" s="5"/>
      <c r="GO23" s="5"/>
      <c r="GP23" s="3"/>
      <c r="GQ23" s="6"/>
      <c r="GR23" s="6"/>
      <c r="GS23" s="6"/>
      <c r="GT23" s="6"/>
    </row>
    <row r="24" spans="1:202" ht="22.5" customHeight="1">
      <c r="A24" s="327">
        <v>20</v>
      </c>
      <c r="B24" s="328" t="s">
        <v>165</v>
      </c>
      <c r="C24" s="329"/>
      <c r="D24" s="109">
        <f t="shared" si="29"/>
        <v>1460</v>
      </c>
      <c r="E24" s="119">
        <f t="shared" si="23"/>
        <v>698</v>
      </c>
      <c r="F24" s="4"/>
      <c r="G24" s="5"/>
      <c r="H24" s="6"/>
      <c r="I24" s="5"/>
      <c r="J24" s="5"/>
      <c r="K24" s="5"/>
      <c r="L24" s="5"/>
      <c r="M24" s="5"/>
      <c r="N24" s="5"/>
      <c r="O24" s="5">
        <v>133</v>
      </c>
      <c r="P24" s="5"/>
      <c r="Q24" s="6"/>
      <c r="R24" s="5">
        <v>3</v>
      </c>
      <c r="S24" s="5">
        <v>31</v>
      </c>
      <c r="T24" s="5">
        <v>1</v>
      </c>
      <c r="U24" s="5"/>
      <c r="V24" s="5"/>
      <c r="W24" s="5"/>
      <c r="X24" s="5">
        <v>21</v>
      </c>
      <c r="Y24" s="5"/>
      <c r="Z24" s="5"/>
      <c r="AA24" s="5"/>
      <c r="AB24" s="5">
        <v>4</v>
      </c>
      <c r="AC24" s="5"/>
      <c r="AD24" s="5"/>
      <c r="AE24" s="5"/>
      <c r="AF24" s="5">
        <v>4</v>
      </c>
      <c r="AG24" s="5">
        <v>1</v>
      </c>
      <c r="AH24" s="5">
        <v>444</v>
      </c>
      <c r="AI24" s="5"/>
      <c r="AJ24" s="5"/>
      <c r="AK24" s="5"/>
      <c r="AL24" s="5"/>
      <c r="AM24" s="5">
        <v>41</v>
      </c>
      <c r="AN24" s="5"/>
      <c r="AO24" s="5">
        <v>15</v>
      </c>
      <c r="AP24" s="5"/>
      <c r="AQ24" s="124">
        <f t="shared" si="24"/>
        <v>6</v>
      </c>
      <c r="AR24" s="4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>
        <v>1</v>
      </c>
      <c r="BW24" s="5">
        <v>1</v>
      </c>
      <c r="BX24" s="5"/>
      <c r="BY24" s="5"/>
      <c r="BZ24" s="5"/>
      <c r="CA24" s="5"/>
      <c r="CB24" s="5"/>
      <c r="CC24" s="5"/>
      <c r="CD24" s="5">
        <v>3</v>
      </c>
      <c r="CE24" s="5">
        <v>1</v>
      </c>
      <c r="CF24" s="5"/>
      <c r="CG24" s="6"/>
      <c r="CH24" s="5"/>
      <c r="CI24" s="5"/>
      <c r="CJ24" s="5"/>
      <c r="CK24" s="6"/>
      <c r="CL24" s="5"/>
      <c r="CM24" s="5"/>
      <c r="CN24" s="5"/>
      <c r="CO24" s="124">
        <f t="shared" si="25"/>
        <v>0</v>
      </c>
      <c r="CP24" s="8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6"/>
      <c r="EN24" s="8"/>
      <c r="EO24" s="119">
        <f t="shared" si="26"/>
        <v>3</v>
      </c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>
        <v>1</v>
      </c>
      <c r="FD24" s="5"/>
      <c r="FE24" s="5"/>
      <c r="FF24" s="5"/>
      <c r="FG24" s="5"/>
      <c r="FH24" s="5"/>
      <c r="FI24" s="5"/>
      <c r="FJ24" s="5">
        <v>2</v>
      </c>
      <c r="FK24" s="5"/>
      <c r="FL24" s="8"/>
      <c r="FM24" s="119">
        <f t="shared" si="27"/>
        <v>751</v>
      </c>
      <c r="FN24" s="5">
        <v>7</v>
      </c>
      <c r="FO24" s="5"/>
      <c r="FP24" s="5">
        <v>725</v>
      </c>
      <c r="FQ24" s="5"/>
      <c r="FR24" s="5"/>
      <c r="FS24" s="5">
        <v>1</v>
      </c>
      <c r="FT24" s="5"/>
      <c r="FU24" s="5">
        <v>2</v>
      </c>
      <c r="FV24" s="5">
        <v>16</v>
      </c>
      <c r="FW24" s="5"/>
      <c r="FX24" s="5"/>
      <c r="FY24" s="5"/>
      <c r="FZ24" s="123">
        <f t="shared" si="28"/>
        <v>2</v>
      </c>
      <c r="GA24" s="5">
        <v>2</v>
      </c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3"/>
      <c r="GQ24" s="6"/>
      <c r="GR24" s="6"/>
      <c r="GS24" s="6"/>
      <c r="GT24" s="6"/>
    </row>
    <row r="25" spans="1:202" ht="22.5" customHeight="1">
      <c r="A25" s="327">
        <v>21</v>
      </c>
      <c r="B25" s="328" t="s">
        <v>166</v>
      </c>
      <c r="C25" s="329"/>
      <c r="D25" s="109">
        <f t="shared" si="29"/>
        <v>3667</v>
      </c>
      <c r="E25" s="119">
        <f t="shared" si="23"/>
        <v>767</v>
      </c>
      <c r="F25" s="4"/>
      <c r="G25" s="5"/>
      <c r="H25" s="6">
        <v>1</v>
      </c>
      <c r="I25" s="5"/>
      <c r="J25" s="5"/>
      <c r="K25" s="5">
        <v>1</v>
      </c>
      <c r="L25" s="5"/>
      <c r="M25" s="5"/>
      <c r="N25" s="5"/>
      <c r="O25" s="5">
        <v>278</v>
      </c>
      <c r="P25" s="5"/>
      <c r="Q25" s="6"/>
      <c r="R25" s="5">
        <v>7</v>
      </c>
      <c r="S25" s="5">
        <v>2</v>
      </c>
      <c r="T25" s="5">
        <v>1</v>
      </c>
      <c r="U25" s="5"/>
      <c r="V25" s="5"/>
      <c r="W25" s="5"/>
      <c r="X25" s="5">
        <v>31</v>
      </c>
      <c r="Y25" s="5"/>
      <c r="Z25" s="5"/>
      <c r="AA25" s="5"/>
      <c r="AB25" s="5"/>
      <c r="AC25" s="5">
        <v>25</v>
      </c>
      <c r="AD25" s="5"/>
      <c r="AE25" s="5"/>
      <c r="AF25" s="5">
        <v>13</v>
      </c>
      <c r="AG25" s="5"/>
      <c r="AH25" s="5">
        <v>351</v>
      </c>
      <c r="AI25" s="5"/>
      <c r="AJ25" s="5"/>
      <c r="AK25" s="5"/>
      <c r="AL25" s="5">
        <v>1</v>
      </c>
      <c r="AM25" s="5">
        <v>28</v>
      </c>
      <c r="AN25" s="5"/>
      <c r="AO25" s="5">
        <v>28</v>
      </c>
      <c r="AP25" s="5"/>
      <c r="AQ25" s="124">
        <f t="shared" si="24"/>
        <v>9</v>
      </c>
      <c r="AR25" s="4"/>
      <c r="AS25" s="5"/>
      <c r="AT25" s="5"/>
      <c r="AU25" s="5"/>
      <c r="AV25" s="5"/>
      <c r="AW25" s="5"/>
      <c r="AX25" s="5"/>
      <c r="AY25" s="5">
        <v>1</v>
      </c>
      <c r="AZ25" s="5"/>
      <c r="BA25" s="5"/>
      <c r="BB25" s="5"/>
      <c r="BC25" s="5"/>
      <c r="BD25" s="5"/>
      <c r="BE25" s="5"/>
      <c r="BF25" s="5"/>
      <c r="BG25" s="5"/>
      <c r="BH25" s="5">
        <v>3</v>
      </c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>
        <v>1</v>
      </c>
      <c r="BW25" s="5">
        <v>1</v>
      </c>
      <c r="BX25" s="5"/>
      <c r="BY25" s="5"/>
      <c r="BZ25" s="5"/>
      <c r="CA25" s="5"/>
      <c r="CB25" s="5"/>
      <c r="CC25" s="5"/>
      <c r="CD25" s="5">
        <v>3</v>
      </c>
      <c r="CE25" s="5"/>
      <c r="CF25" s="5"/>
      <c r="CG25" s="6"/>
      <c r="CH25" s="5"/>
      <c r="CI25" s="5"/>
      <c r="CJ25" s="5"/>
      <c r="CK25" s="6"/>
      <c r="CL25" s="5"/>
      <c r="CM25" s="5"/>
      <c r="CN25" s="5"/>
      <c r="CO25" s="124">
        <f t="shared" si="25"/>
        <v>0</v>
      </c>
      <c r="CP25" s="8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6"/>
      <c r="EN25" s="8"/>
      <c r="EO25" s="119">
        <f t="shared" si="26"/>
        <v>12</v>
      </c>
      <c r="EP25" s="5"/>
      <c r="EQ25" s="5"/>
      <c r="ER25" s="5"/>
      <c r="ES25" s="5">
        <v>2</v>
      </c>
      <c r="ET25" s="5"/>
      <c r="EU25" s="5"/>
      <c r="EV25" s="5"/>
      <c r="EW25" s="5"/>
      <c r="EX25" s="5"/>
      <c r="EY25" s="5"/>
      <c r="EZ25" s="5"/>
      <c r="FA25" s="5"/>
      <c r="FB25" s="5"/>
      <c r="FC25" s="5">
        <v>1</v>
      </c>
      <c r="FD25" s="5"/>
      <c r="FE25" s="5"/>
      <c r="FF25" s="5"/>
      <c r="FG25" s="5"/>
      <c r="FH25" s="5"/>
      <c r="FI25" s="5"/>
      <c r="FJ25" s="5">
        <v>9</v>
      </c>
      <c r="FK25" s="5"/>
      <c r="FL25" s="8"/>
      <c r="FM25" s="119">
        <f t="shared" si="27"/>
        <v>2871</v>
      </c>
      <c r="FN25" s="5">
        <v>11</v>
      </c>
      <c r="FO25" s="5">
        <v>5</v>
      </c>
      <c r="FP25" s="5">
        <v>2722</v>
      </c>
      <c r="FQ25" s="5"/>
      <c r="FR25" s="5">
        <v>4</v>
      </c>
      <c r="FS25" s="5"/>
      <c r="FT25" s="5"/>
      <c r="FU25" s="5">
        <v>5</v>
      </c>
      <c r="FV25" s="5">
        <v>124</v>
      </c>
      <c r="FW25" s="5"/>
      <c r="FX25" s="5"/>
      <c r="FY25" s="5"/>
      <c r="FZ25" s="123">
        <f t="shared" si="28"/>
        <v>0</v>
      </c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>
        <v>8</v>
      </c>
      <c r="GP25" s="3"/>
      <c r="GQ25" s="6"/>
      <c r="GR25" s="6"/>
      <c r="GS25" s="6"/>
      <c r="GT25" s="6"/>
    </row>
    <row r="26" spans="1:202" ht="22.5" customHeight="1">
      <c r="A26" s="327">
        <v>22</v>
      </c>
      <c r="B26" s="328" t="s">
        <v>167</v>
      </c>
      <c r="C26" s="329"/>
      <c r="D26" s="109">
        <f t="shared" si="29"/>
        <v>457</v>
      </c>
      <c r="E26" s="119">
        <f t="shared" si="23"/>
        <v>342</v>
      </c>
      <c r="F26" s="4"/>
      <c r="G26" s="5"/>
      <c r="H26" s="6"/>
      <c r="I26" s="5"/>
      <c r="J26" s="5"/>
      <c r="K26" s="5"/>
      <c r="L26" s="5"/>
      <c r="M26" s="5"/>
      <c r="N26" s="5">
        <v>1</v>
      </c>
      <c r="O26" s="5">
        <v>86</v>
      </c>
      <c r="P26" s="5"/>
      <c r="Q26" s="6"/>
      <c r="R26" s="5"/>
      <c r="S26" s="5">
        <v>3</v>
      </c>
      <c r="T26" s="5">
        <v>1</v>
      </c>
      <c r="U26" s="5"/>
      <c r="V26" s="5"/>
      <c r="W26" s="5"/>
      <c r="X26" s="5">
        <v>62</v>
      </c>
      <c r="Y26" s="5"/>
      <c r="Z26" s="5">
        <v>4</v>
      </c>
      <c r="AA26" s="5"/>
      <c r="AB26" s="5">
        <v>2</v>
      </c>
      <c r="AC26" s="5"/>
      <c r="AD26" s="5"/>
      <c r="AE26" s="5"/>
      <c r="AF26" s="5">
        <v>1</v>
      </c>
      <c r="AG26" s="5"/>
      <c r="AH26" s="5">
        <v>102</v>
      </c>
      <c r="AI26" s="5"/>
      <c r="AJ26" s="5"/>
      <c r="AK26" s="5"/>
      <c r="AL26" s="5"/>
      <c r="AM26" s="5">
        <v>43</v>
      </c>
      <c r="AN26" s="5"/>
      <c r="AO26" s="5">
        <v>37</v>
      </c>
      <c r="AP26" s="5"/>
      <c r="AQ26" s="124">
        <f t="shared" si="24"/>
        <v>14</v>
      </c>
      <c r="AR26" s="4"/>
      <c r="AS26" s="5"/>
      <c r="AT26" s="5"/>
      <c r="AU26" s="5"/>
      <c r="AV26" s="5"/>
      <c r="AW26" s="5"/>
      <c r="AX26" s="5"/>
      <c r="AY26" s="5"/>
      <c r="AZ26" s="5"/>
      <c r="BA26" s="5"/>
      <c r="BB26" s="5">
        <v>1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>
        <v>4</v>
      </c>
      <c r="BW26" s="5">
        <v>4</v>
      </c>
      <c r="BX26" s="5"/>
      <c r="BY26" s="5"/>
      <c r="BZ26" s="5"/>
      <c r="CA26" s="5"/>
      <c r="CB26" s="5"/>
      <c r="CC26" s="5"/>
      <c r="CD26" s="5">
        <v>5</v>
      </c>
      <c r="CE26" s="5"/>
      <c r="CF26" s="5"/>
      <c r="CG26" s="6"/>
      <c r="CH26" s="5"/>
      <c r="CI26" s="5"/>
      <c r="CJ26" s="5"/>
      <c r="CK26" s="6"/>
      <c r="CL26" s="5"/>
      <c r="CM26" s="5"/>
      <c r="CN26" s="5"/>
      <c r="CO26" s="124">
        <f t="shared" si="25"/>
        <v>0</v>
      </c>
      <c r="CP26" s="8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6"/>
      <c r="EN26" s="8"/>
      <c r="EO26" s="119">
        <f t="shared" si="26"/>
        <v>13</v>
      </c>
      <c r="EP26" s="5"/>
      <c r="EQ26" s="5"/>
      <c r="ER26" s="5"/>
      <c r="ES26" s="5">
        <v>4</v>
      </c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>
        <v>9</v>
      </c>
      <c r="FK26" s="5"/>
      <c r="FL26" s="8"/>
      <c r="FM26" s="119">
        <f t="shared" si="27"/>
        <v>86</v>
      </c>
      <c r="FN26" s="5">
        <v>2</v>
      </c>
      <c r="FO26" s="5">
        <v>3</v>
      </c>
      <c r="FP26" s="5">
        <v>65</v>
      </c>
      <c r="FQ26" s="5"/>
      <c r="FR26" s="5">
        <v>1</v>
      </c>
      <c r="FS26" s="5"/>
      <c r="FT26" s="5"/>
      <c r="FU26" s="5">
        <v>4</v>
      </c>
      <c r="FV26" s="5">
        <v>11</v>
      </c>
      <c r="FW26" s="5"/>
      <c r="FX26" s="5"/>
      <c r="FY26" s="5"/>
      <c r="FZ26" s="123">
        <f t="shared" si="28"/>
        <v>2</v>
      </c>
      <c r="GA26" s="5">
        <v>2</v>
      </c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3"/>
      <c r="GQ26" s="6"/>
      <c r="GR26" s="6"/>
      <c r="GS26" s="6"/>
      <c r="GT26" s="6"/>
    </row>
    <row r="27" spans="1:202" ht="22.5" customHeight="1">
      <c r="A27" s="327">
        <v>23</v>
      </c>
      <c r="B27" s="328" t="s">
        <v>168</v>
      </c>
      <c r="C27" s="329"/>
      <c r="D27" s="109">
        <f t="shared" si="29"/>
        <v>1697</v>
      </c>
      <c r="E27" s="119">
        <f t="shared" si="23"/>
        <v>491</v>
      </c>
      <c r="F27" s="4"/>
      <c r="G27" s="5"/>
      <c r="H27" s="6"/>
      <c r="I27" s="5"/>
      <c r="J27" s="5"/>
      <c r="K27" s="5"/>
      <c r="L27" s="5"/>
      <c r="M27" s="5"/>
      <c r="N27" s="5">
        <v>2</v>
      </c>
      <c r="O27" s="5">
        <v>248</v>
      </c>
      <c r="P27" s="5"/>
      <c r="Q27" s="6"/>
      <c r="R27" s="5">
        <v>1</v>
      </c>
      <c r="S27" s="5">
        <v>14</v>
      </c>
      <c r="T27" s="5"/>
      <c r="U27" s="5"/>
      <c r="V27" s="5"/>
      <c r="W27" s="5"/>
      <c r="X27" s="5">
        <v>23</v>
      </c>
      <c r="Y27" s="5"/>
      <c r="Z27" s="5"/>
      <c r="AA27" s="5"/>
      <c r="AB27" s="5">
        <v>3</v>
      </c>
      <c r="AC27" s="5"/>
      <c r="AD27" s="5"/>
      <c r="AE27" s="5"/>
      <c r="AF27" s="5"/>
      <c r="AG27" s="5">
        <v>2</v>
      </c>
      <c r="AH27" s="5">
        <v>180</v>
      </c>
      <c r="AI27" s="5"/>
      <c r="AJ27" s="5"/>
      <c r="AK27" s="5"/>
      <c r="AL27" s="5">
        <v>1</v>
      </c>
      <c r="AM27" s="5">
        <v>7</v>
      </c>
      <c r="AN27" s="5"/>
      <c r="AO27" s="5">
        <v>10</v>
      </c>
      <c r="AP27" s="5"/>
      <c r="AQ27" s="124">
        <f t="shared" si="24"/>
        <v>5</v>
      </c>
      <c r="AR27" s="4"/>
      <c r="AS27" s="5"/>
      <c r="AT27" s="5"/>
      <c r="AU27" s="5"/>
      <c r="AV27" s="5"/>
      <c r="AW27" s="5"/>
      <c r="AX27" s="5"/>
      <c r="AY27" s="5"/>
      <c r="AZ27" s="5"/>
      <c r="BA27" s="5"/>
      <c r="BB27" s="5">
        <v>2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>
        <v>1</v>
      </c>
      <c r="BX27" s="5"/>
      <c r="BY27" s="5"/>
      <c r="BZ27" s="5"/>
      <c r="CA27" s="5"/>
      <c r="CB27" s="5"/>
      <c r="CC27" s="5"/>
      <c r="CD27" s="5">
        <v>2</v>
      </c>
      <c r="CE27" s="5"/>
      <c r="CF27" s="5"/>
      <c r="CG27" s="6"/>
      <c r="CH27" s="5"/>
      <c r="CI27" s="5"/>
      <c r="CJ27" s="5"/>
      <c r="CK27" s="6"/>
      <c r="CL27" s="5"/>
      <c r="CM27" s="5"/>
      <c r="CN27" s="5"/>
      <c r="CO27" s="124">
        <f t="shared" si="25"/>
        <v>0</v>
      </c>
      <c r="CP27" s="8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6"/>
      <c r="EN27" s="8"/>
      <c r="EO27" s="119">
        <f t="shared" si="26"/>
        <v>15</v>
      </c>
      <c r="EP27" s="5"/>
      <c r="EQ27" s="5"/>
      <c r="ER27" s="5"/>
      <c r="ES27" s="5">
        <v>3</v>
      </c>
      <c r="ET27" s="5">
        <v>1</v>
      </c>
      <c r="EU27" s="5"/>
      <c r="EV27" s="5"/>
      <c r="EW27" s="5"/>
      <c r="EX27" s="5"/>
      <c r="EY27" s="5"/>
      <c r="EZ27" s="5"/>
      <c r="FA27" s="5"/>
      <c r="FB27" s="5"/>
      <c r="FC27" s="5">
        <v>2</v>
      </c>
      <c r="FD27" s="5"/>
      <c r="FE27" s="5"/>
      <c r="FF27" s="5"/>
      <c r="FG27" s="5"/>
      <c r="FH27" s="5"/>
      <c r="FI27" s="5"/>
      <c r="FJ27" s="5">
        <v>9</v>
      </c>
      <c r="FK27" s="5"/>
      <c r="FL27" s="8"/>
      <c r="FM27" s="119">
        <f t="shared" si="27"/>
        <v>1184</v>
      </c>
      <c r="FN27" s="5">
        <v>23</v>
      </c>
      <c r="FO27" s="5"/>
      <c r="FP27" s="5">
        <v>1104</v>
      </c>
      <c r="FQ27" s="5"/>
      <c r="FR27" s="5">
        <v>2</v>
      </c>
      <c r="FS27" s="5"/>
      <c r="FT27" s="5"/>
      <c r="FU27" s="5"/>
      <c r="FV27" s="5">
        <v>54</v>
      </c>
      <c r="FW27" s="5"/>
      <c r="FX27" s="5">
        <v>1</v>
      </c>
      <c r="FY27" s="5"/>
      <c r="FZ27" s="123">
        <f t="shared" si="28"/>
        <v>2</v>
      </c>
      <c r="GA27" s="5">
        <v>2</v>
      </c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3"/>
      <c r="GQ27" s="6"/>
      <c r="GR27" s="6"/>
      <c r="GS27" s="6"/>
      <c r="GT27" s="6"/>
    </row>
    <row r="28" spans="1:203" ht="22.5" customHeight="1">
      <c r="A28" s="327">
        <v>24</v>
      </c>
      <c r="B28" s="414" t="s">
        <v>98</v>
      </c>
      <c r="C28" s="415"/>
      <c r="D28" s="109">
        <f t="shared" si="29"/>
        <v>103</v>
      </c>
      <c r="E28" s="119">
        <f t="shared" si="23"/>
        <v>82</v>
      </c>
      <c r="F28" s="4"/>
      <c r="G28" s="5"/>
      <c r="H28" s="6"/>
      <c r="I28" s="5"/>
      <c r="J28" s="5"/>
      <c r="K28" s="5"/>
      <c r="L28" s="5"/>
      <c r="M28" s="5"/>
      <c r="N28" s="5"/>
      <c r="O28" s="5">
        <v>36</v>
      </c>
      <c r="P28" s="5"/>
      <c r="Q28" s="6"/>
      <c r="R28" s="5">
        <v>2</v>
      </c>
      <c r="S28" s="5">
        <v>1</v>
      </c>
      <c r="T28" s="5"/>
      <c r="U28" s="5"/>
      <c r="V28" s="5"/>
      <c r="W28" s="5"/>
      <c r="X28" s="5">
        <v>32</v>
      </c>
      <c r="Y28" s="5"/>
      <c r="Z28" s="5"/>
      <c r="AA28" s="5"/>
      <c r="AB28" s="5"/>
      <c r="AC28" s="5"/>
      <c r="AD28" s="5"/>
      <c r="AE28" s="5"/>
      <c r="AF28" s="5"/>
      <c r="AG28" s="5"/>
      <c r="AH28" s="5">
        <v>10</v>
      </c>
      <c r="AI28" s="5"/>
      <c r="AJ28" s="5"/>
      <c r="AK28" s="5"/>
      <c r="AL28" s="5"/>
      <c r="AM28" s="5">
        <v>1</v>
      </c>
      <c r="AN28" s="5"/>
      <c r="AO28" s="5"/>
      <c r="AP28" s="5"/>
      <c r="AQ28" s="124">
        <f t="shared" si="24"/>
        <v>3</v>
      </c>
      <c r="AR28" s="4"/>
      <c r="AS28" s="5">
        <v>1</v>
      </c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>
        <v>1</v>
      </c>
      <c r="CA28" s="5"/>
      <c r="CB28" s="5"/>
      <c r="CC28" s="5"/>
      <c r="CD28" s="5">
        <v>1</v>
      </c>
      <c r="CE28" s="5"/>
      <c r="CF28" s="5"/>
      <c r="CG28" s="6"/>
      <c r="CH28" s="5"/>
      <c r="CI28" s="5"/>
      <c r="CJ28" s="5"/>
      <c r="CK28" s="6"/>
      <c r="CL28" s="5"/>
      <c r="CM28" s="5"/>
      <c r="CN28" s="5"/>
      <c r="CO28" s="124">
        <f t="shared" si="25"/>
        <v>1</v>
      </c>
      <c r="CP28" s="8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>
        <v>1</v>
      </c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6"/>
      <c r="EN28" s="8"/>
      <c r="EO28" s="119">
        <f t="shared" si="26"/>
        <v>4</v>
      </c>
      <c r="EP28" s="5"/>
      <c r="EQ28" s="5"/>
      <c r="ER28" s="5"/>
      <c r="ES28" s="5"/>
      <c r="ET28" s="5"/>
      <c r="EU28" s="5"/>
      <c r="EV28" s="5"/>
      <c r="EW28" s="5"/>
      <c r="EX28" s="5"/>
      <c r="EY28" s="5">
        <v>1</v>
      </c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>
        <v>3</v>
      </c>
      <c r="FK28" s="5"/>
      <c r="FL28" s="8"/>
      <c r="FM28" s="119">
        <f t="shared" si="27"/>
        <v>13</v>
      </c>
      <c r="FN28" s="5"/>
      <c r="FO28" s="5"/>
      <c r="FP28" s="5">
        <v>12</v>
      </c>
      <c r="FQ28" s="5"/>
      <c r="FR28" s="5"/>
      <c r="FS28" s="5"/>
      <c r="FT28" s="5"/>
      <c r="FU28" s="5"/>
      <c r="FV28" s="5">
        <v>1</v>
      </c>
      <c r="FW28" s="5"/>
      <c r="FX28" s="5"/>
      <c r="FY28" s="5"/>
      <c r="FZ28" s="123">
        <f t="shared" si="28"/>
        <v>0</v>
      </c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3"/>
      <c r="GQ28" s="6"/>
      <c r="GR28" s="6"/>
      <c r="GS28" s="6"/>
      <c r="GT28" s="6"/>
      <c r="GU28" s="1" t="s">
        <v>169</v>
      </c>
    </row>
    <row r="29" spans="1:203" ht="22.5" customHeight="1">
      <c r="A29" s="327">
        <v>25</v>
      </c>
      <c r="B29" s="328" t="s">
        <v>99</v>
      </c>
      <c r="C29" s="329"/>
      <c r="D29" s="109">
        <f t="shared" si="29"/>
        <v>29</v>
      </c>
      <c r="E29" s="119">
        <f t="shared" si="23"/>
        <v>24</v>
      </c>
      <c r="F29" s="4"/>
      <c r="G29" s="5"/>
      <c r="H29" s="6"/>
      <c r="I29" s="5"/>
      <c r="J29" s="5"/>
      <c r="K29" s="5"/>
      <c r="L29" s="5"/>
      <c r="M29" s="5"/>
      <c r="N29" s="5"/>
      <c r="O29" s="5">
        <v>8</v>
      </c>
      <c r="P29" s="5"/>
      <c r="Q29" s="6"/>
      <c r="R29" s="5"/>
      <c r="S29" s="5"/>
      <c r="T29" s="5"/>
      <c r="U29" s="5"/>
      <c r="V29" s="5"/>
      <c r="W29" s="5"/>
      <c r="X29" s="5">
        <v>9</v>
      </c>
      <c r="Y29" s="5"/>
      <c r="Z29" s="5"/>
      <c r="AA29" s="5"/>
      <c r="AB29" s="5"/>
      <c r="AC29" s="5"/>
      <c r="AD29" s="5"/>
      <c r="AE29" s="5"/>
      <c r="AF29" s="5"/>
      <c r="AG29" s="5"/>
      <c r="AH29" s="5">
        <v>4</v>
      </c>
      <c r="AI29" s="5"/>
      <c r="AJ29" s="5"/>
      <c r="AK29" s="5"/>
      <c r="AL29" s="5"/>
      <c r="AM29" s="5">
        <v>3</v>
      </c>
      <c r="AN29" s="5"/>
      <c r="AO29" s="5"/>
      <c r="AP29" s="5"/>
      <c r="AQ29" s="124">
        <f t="shared" si="24"/>
        <v>1</v>
      </c>
      <c r="AR29" s="4"/>
      <c r="AS29" s="5"/>
      <c r="AT29" s="5"/>
      <c r="AU29" s="5"/>
      <c r="AV29" s="5"/>
      <c r="AW29" s="5"/>
      <c r="AX29" s="5"/>
      <c r="AY29" s="5"/>
      <c r="AZ29" s="5"/>
      <c r="BA29" s="5"/>
      <c r="BB29" s="5">
        <v>1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6"/>
      <c r="CH29" s="5"/>
      <c r="CI29" s="5"/>
      <c r="CJ29" s="5"/>
      <c r="CK29" s="6"/>
      <c r="CL29" s="5"/>
      <c r="CM29" s="5"/>
      <c r="CN29" s="5"/>
      <c r="CO29" s="124">
        <f t="shared" si="25"/>
        <v>1</v>
      </c>
      <c r="CP29" s="8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>
        <v>1</v>
      </c>
      <c r="EK29" s="5"/>
      <c r="EL29" s="5"/>
      <c r="EM29" s="6"/>
      <c r="EN29" s="8"/>
      <c r="EO29" s="119">
        <f t="shared" si="26"/>
        <v>2</v>
      </c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>
        <v>2</v>
      </c>
      <c r="FK29" s="5"/>
      <c r="FL29" s="8"/>
      <c r="FM29" s="119">
        <f t="shared" si="27"/>
        <v>0</v>
      </c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123">
        <f t="shared" si="28"/>
        <v>0</v>
      </c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>
        <v>1</v>
      </c>
      <c r="GP29" s="3"/>
      <c r="GQ29" s="6"/>
      <c r="GR29" s="6"/>
      <c r="GS29" s="6"/>
      <c r="GT29" s="6"/>
      <c r="GU29" s="1" t="s">
        <v>169</v>
      </c>
    </row>
    <row r="30" spans="1:203" ht="22.5" customHeight="1">
      <c r="A30" s="327">
        <v>26</v>
      </c>
      <c r="B30" s="328" t="s">
        <v>100</v>
      </c>
      <c r="C30" s="329"/>
      <c r="D30" s="109">
        <f t="shared" si="29"/>
        <v>45</v>
      </c>
      <c r="E30" s="119">
        <f t="shared" si="23"/>
        <v>32</v>
      </c>
      <c r="F30" s="4"/>
      <c r="G30" s="5"/>
      <c r="H30" s="6"/>
      <c r="I30" s="5"/>
      <c r="J30" s="5"/>
      <c r="K30" s="5"/>
      <c r="L30" s="5"/>
      <c r="M30" s="5"/>
      <c r="N30" s="5"/>
      <c r="O30" s="5">
        <v>6</v>
      </c>
      <c r="P30" s="5"/>
      <c r="Q30" s="6"/>
      <c r="R30" s="5"/>
      <c r="S30" s="5"/>
      <c r="T30" s="5"/>
      <c r="U30" s="5"/>
      <c r="V30" s="5"/>
      <c r="W30" s="5"/>
      <c r="X30" s="5">
        <v>7</v>
      </c>
      <c r="Y30" s="5"/>
      <c r="Z30" s="5"/>
      <c r="AA30" s="5"/>
      <c r="AB30" s="5"/>
      <c r="AC30" s="5"/>
      <c r="AD30" s="5"/>
      <c r="AE30" s="5"/>
      <c r="AF30" s="5"/>
      <c r="AG30" s="5"/>
      <c r="AH30" s="5">
        <v>10</v>
      </c>
      <c r="AI30" s="5"/>
      <c r="AJ30" s="5"/>
      <c r="AK30" s="5"/>
      <c r="AL30" s="5"/>
      <c r="AM30" s="5">
        <v>8</v>
      </c>
      <c r="AN30" s="5"/>
      <c r="AO30" s="5">
        <v>1</v>
      </c>
      <c r="AP30" s="5"/>
      <c r="AQ30" s="124">
        <f t="shared" si="24"/>
        <v>7</v>
      </c>
      <c r="AR30" s="4"/>
      <c r="AS30" s="5"/>
      <c r="AT30" s="5">
        <v>1</v>
      </c>
      <c r="AU30" s="5"/>
      <c r="AV30" s="5"/>
      <c r="AW30" s="5"/>
      <c r="AX30" s="5"/>
      <c r="AY30" s="5"/>
      <c r="AZ30" s="5"/>
      <c r="BA30" s="5"/>
      <c r="BB30" s="5">
        <v>2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>
        <v>1</v>
      </c>
      <c r="CB30" s="5"/>
      <c r="CC30" s="5"/>
      <c r="CD30" s="5">
        <v>3</v>
      </c>
      <c r="CE30" s="5"/>
      <c r="CF30" s="5"/>
      <c r="CG30" s="6"/>
      <c r="CH30" s="5"/>
      <c r="CI30" s="5"/>
      <c r="CJ30" s="5"/>
      <c r="CK30" s="6"/>
      <c r="CL30" s="5"/>
      <c r="CM30" s="5"/>
      <c r="CN30" s="5"/>
      <c r="CO30" s="124">
        <f t="shared" si="25"/>
        <v>0</v>
      </c>
      <c r="CP30" s="8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6"/>
      <c r="EN30" s="8"/>
      <c r="EO30" s="119">
        <f t="shared" si="26"/>
        <v>3</v>
      </c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>
        <v>3</v>
      </c>
      <c r="FK30" s="5"/>
      <c r="FL30" s="8"/>
      <c r="FM30" s="119">
        <f t="shared" si="27"/>
        <v>2</v>
      </c>
      <c r="FN30" s="5"/>
      <c r="FO30" s="5"/>
      <c r="FP30" s="5"/>
      <c r="FQ30" s="5"/>
      <c r="FR30" s="5"/>
      <c r="FS30" s="5"/>
      <c r="FT30" s="5"/>
      <c r="FU30" s="5"/>
      <c r="FV30" s="5">
        <v>2</v>
      </c>
      <c r="FW30" s="5"/>
      <c r="FX30" s="5"/>
      <c r="FY30" s="5"/>
      <c r="FZ30" s="123">
        <f t="shared" si="28"/>
        <v>1</v>
      </c>
      <c r="GA30" s="5">
        <v>1</v>
      </c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3"/>
      <c r="GQ30" s="6"/>
      <c r="GR30" s="6"/>
      <c r="GS30" s="6"/>
      <c r="GT30" s="6"/>
      <c r="GU30" s="1" t="s">
        <v>169</v>
      </c>
    </row>
    <row r="31" spans="1:203" ht="22.5" customHeight="1">
      <c r="A31" s="327">
        <v>27</v>
      </c>
      <c r="B31" s="328" t="s">
        <v>101</v>
      </c>
      <c r="C31" s="329"/>
      <c r="D31" s="109">
        <f t="shared" si="29"/>
        <v>33</v>
      </c>
      <c r="E31" s="119">
        <f t="shared" si="23"/>
        <v>26</v>
      </c>
      <c r="F31" s="4"/>
      <c r="G31" s="5"/>
      <c r="H31" s="6"/>
      <c r="I31" s="5"/>
      <c r="J31" s="5"/>
      <c r="K31" s="5"/>
      <c r="L31" s="5"/>
      <c r="M31" s="5"/>
      <c r="N31" s="5"/>
      <c r="O31" s="5">
        <v>14</v>
      </c>
      <c r="P31" s="5"/>
      <c r="Q31" s="6"/>
      <c r="R31" s="5"/>
      <c r="S31" s="5"/>
      <c r="T31" s="5"/>
      <c r="U31" s="5"/>
      <c r="V31" s="5"/>
      <c r="W31" s="5"/>
      <c r="X31" s="5">
        <v>6</v>
      </c>
      <c r="Y31" s="5"/>
      <c r="Z31" s="5"/>
      <c r="AA31" s="5"/>
      <c r="AB31" s="5"/>
      <c r="AC31" s="5"/>
      <c r="AD31" s="5"/>
      <c r="AE31" s="5"/>
      <c r="AF31" s="5"/>
      <c r="AG31" s="5"/>
      <c r="AH31" s="5">
        <v>5</v>
      </c>
      <c r="AI31" s="5"/>
      <c r="AJ31" s="5"/>
      <c r="AK31" s="5"/>
      <c r="AL31" s="5"/>
      <c r="AM31" s="5">
        <v>1</v>
      </c>
      <c r="AN31" s="5"/>
      <c r="AO31" s="5"/>
      <c r="AP31" s="5"/>
      <c r="AQ31" s="124">
        <f t="shared" si="24"/>
        <v>2</v>
      </c>
      <c r="AR31" s="4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>
        <v>1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>
        <v>1</v>
      </c>
      <c r="CE31" s="5"/>
      <c r="CF31" s="5"/>
      <c r="CG31" s="6"/>
      <c r="CH31" s="5"/>
      <c r="CI31" s="5"/>
      <c r="CJ31" s="5"/>
      <c r="CK31" s="6"/>
      <c r="CL31" s="5"/>
      <c r="CM31" s="5"/>
      <c r="CN31" s="5"/>
      <c r="CO31" s="124">
        <f t="shared" si="25"/>
        <v>0</v>
      </c>
      <c r="CP31" s="8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6"/>
      <c r="EN31" s="8"/>
      <c r="EO31" s="119">
        <f t="shared" si="26"/>
        <v>5</v>
      </c>
      <c r="EP31" s="5"/>
      <c r="EQ31" s="5"/>
      <c r="ER31" s="5"/>
      <c r="ES31" s="5">
        <v>1</v>
      </c>
      <c r="ET31" s="5"/>
      <c r="EU31" s="5"/>
      <c r="EV31" s="5"/>
      <c r="EW31" s="5"/>
      <c r="EX31" s="5"/>
      <c r="EY31" s="5"/>
      <c r="EZ31" s="5"/>
      <c r="FA31" s="5"/>
      <c r="FB31" s="5">
        <v>2</v>
      </c>
      <c r="FC31" s="5"/>
      <c r="FD31" s="5"/>
      <c r="FE31" s="5"/>
      <c r="FF31" s="5"/>
      <c r="FG31" s="5"/>
      <c r="FH31" s="5"/>
      <c r="FI31" s="5"/>
      <c r="FJ31" s="5">
        <v>2</v>
      </c>
      <c r="FK31" s="5"/>
      <c r="FL31" s="8"/>
      <c r="FM31" s="119">
        <f t="shared" si="27"/>
        <v>0</v>
      </c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123">
        <f t="shared" si="28"/>
        <v>0</v>
      </c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3"/>
      <c r="GQ31" s="6"/>
      <c r="GR31" s="6"/>
      <c r="GS31" s="6"/>
      <c r="GT31" s="6"/>
      <c r="GU31" s="1" t="s">
        <v>169</v>
      </c>
    </row>
    <row r="32" spans="1:202" ht="22.5" customHeight="1">
      <c r="A32" s="327">
        <v>28</v>
      </c>
      <c r="B32" s="328" t="s">
        <v>102</v>
      </c>
      <c r="C32" s="329"/>
      <c r="D32" s="109">
        <f t="shared" si="29"/>
        <v>116</v>
      </c>
      <c r="E32" s="119">
        <f t="shared" si="23"/>
        <v>111</v>
      </c>
      <c r="F32" s="4"/>
      <c r="G32" s="5"/>
      <c r="H32" s="6"/>
      <c r="I32" s="5"/>
      <c r="J32" s="5"/>
      <c r="K32" s="5"/>
      <c r="L32" s="5"/>
      <c r="M32" s="5"/>
      <c r="N32" s="5"/>
      <c r="O32" s="5">
        <v>72</v>
      </c>
      <c r="P32" s="5"/>
      <c r="Q32" s="6"/>
      <c r="R32" s="5"/>
      <c r="S32" s="5"/>
      <c r="T32" s="5"/>
      <c r="U32" s="5"/>
      <c r="V32" s="5"/>
      <c r="W32" s="5"/>
      <c r="X32" s="5">
        <v>12</v>
      </c>
      <c r="Y32" s="5"/>
      <c r="Z32" s="5"/>
      <c r="AA32" s="5"/>
      <c r="AB32" s="5"/>
      <c r="AC32" s="5"/>
      <c r="AD32" s="5"/>
      <c r="AE32" s="5"/>
      <c r="AF32" s="5"/>
      <c r="AG32" s="5"/>
      <c r="AH32" s="5">
        <v>18</v>
      </c>
      <c r="AI32" s="5"/>
      <c r="AJ32" s="5"/>
      <c r="AK32" s="5"/>
      <c r="AL32" s="5"/>
      <c r="AM32" s="5">
        <v>8</v>
      </c>
      <c r="AN32" s="5"/>
      <c r="AO32" s="5">
        <v>1</v>
      </c>
      <c r="AP32" s="5"/>
      <c r="AQ32" s="124">
        <f t="shared" si="24"/>
        <v>0</v>
      </c>
      <c r="AR32" s="4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6"/>
      <c r="CH32" s="5"/>
      <c r="CI32" s="5"/>
      <c r="CJ32" s="5"/>
      <c r="CK32" s="6"/>
      <c r="CL32" s="5"/>
      <c r="CM32" s="5"/>
      <c r="CN32" s="5"/>
      <c r="CO32" s="124">
        <f t="shared" si="25"/>
        <v>0</v>
      </c>
      <c r="CP32" s="8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6"/>
      <c r="EN32" s="8"/>
      <c r="EO32" s="119">
        <f t="shared" si="26"/>
        <v>3</v>
      </c>
      <c r="EP32" s="5"/>
      <c r="EQ32" s="5"/>
      <c r="ER32" s="5"/>
      <c r="ES32" s="5">
        <v>3</v>
      </c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8"/>
      <c r="FM32" s="119">
        <f t="shared" si="27"/>
        <v>1</v>
      </c>
      <c r="FN32" s="5"/>
      <c r="FO32" s="5"/>
      <c r="FP32" s="5"/>
      <c r="FQ32" s="5"/>
      <c r="FR32" s="5"/>
      <c r="FS32" s="5"/>
      <c r="FT32" s="5"/>
      <c r="FU32" s="5"/>
      <c r="FV32" s="5">
        <v>1</v>
      </c>
      <c r="FW32" s="5"/>
      <c r="FX32" s="5"/>
      <c r="FY32" s="5"/>
      <c r="FZ32" s="123">
        <f t="shared" si="28"/>
        <v>1</v>
      </c>
      <c r="GA32" s="5">
        <v>1</v>
      </c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3"/>
      <c r="GQ32" s="6"/>
      <c r="GR32" s="6"/>
      <c r="GS32" s="6"/>
      <c r="GT32" s="6"/>
    </row>
    <row r="33" spans="1:203" ht="22.5" customHeight="1">
      <c r="A33" s="327">
        <v>29</v>
      </c>
      <c r="B33" s="328" t="s">
        <v>103</v>
      </c>
      <c r="C33" s="329"/>
      <c r="D33" s="109">
        <f t="shared" si="29"/>
        <v>651</v>
      </c>
      <c r="E33" s="119">
        <f t="shared" si="23"/>
        <v>585</v>
      </c>
      <c r="F33" s="4"/>
      <c r="G33" s="5"/>
      <c r="H33" s="6"/>
      <c r="I33" s="5"/>
      <c r="J33" s="5"/>
      <c r="K33" s="5">
        <v>1</v>
      </c>
      <c r="L33" s="5"/>
      <c r="M33" s="5"/>
      <c r="N33" s="5">
        <v>2</v>
      </c>
      <c r="O33" s="5">
        <v>51</v>
      </c>
      <c r="P33" s="5"/>
      <c r="Q33" s="6"/>
      <c r="R33" s="5"/>
      <c r="S33" s="5">
        <v>388</v>
      </c>
      <c r="T33" s="5">
        <v>1</v>
      </c>
      <c r="U33" s="5"/>
      <c r="V33" s="5"/>
      <c r="W33" s="5"/>
      <c r="X33" s="5">
        <v>38</v>
      </c>
      <c r="Y33" s="5"/>
      <c r="Z33" s="5"/>
      <c r="AA33" s="5"/>
      <c r="AB33" s="5">
        <v>2</v>
      </c>
      <c r="AC33" s="5"/>
      <c r="AD33" s="5"/>
      <c r="AE33" s="5"/>
      <c r="AF33" s="5">
        <v>2</v>
      </c>
      <c r="AG33" s="5">
        <v>2</v>
      </c>
      <c r="AH33" s="5">
        <v>46</v>
      </c>
      <c r="AI33" s="5"/>
      <c r="AJ33" s="5"/>
      <c r="AK33" s="5"/>
      <c r="AL33" s="5">
        <v>4</v>
      </c>
      <c r="AM33" s="5">
        <v>17</v>
      </c>
      <c r="AN33" s="5"/>
      <c r="AO33" s="5">
        <v>31</v>
      </c>
      <c r="AP33" s="5"/>
      <c r="AQ33" s="124">
        <f t="shared" si="24"/>
        <v>9</v>
      </c>
      <c r="AR33" s="4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>
        <v>1</v>
      </c>
      <c r="BV33" s="5">
        <v>1</v>
      </c>
      <c r="BW33" s="5"/>
      <c r="BX33" s="5"/>
      <c r="BY33" s="5"/>
      <c r="BZ33" s="5"/>
      <c r="CA33" s="5"/>
      <c r="CB33" s="5"/>
      <c r="CC33" s="5"/>
      <c r="CD33" s="5">
        <v>6</v>
      </c>
      <c r="CE33" s="5">
        <v>1</v>
      </c>
      <c r="CF33" s="5"/>
      <c r="CG33" s="6"/>
      <c r="CH33" s="5"/>
      <c r="CI33" s="5"/>
      <c r="CJ33" s="5"/>
      <c r="CK33" s="6"/>
      <c r="CL33" s="5"/>
      <c r="CM33" s="5"/>
      <c r="CN33" s="5"/>
      <c r="CO33" s="124">
        <f t="shared" si="25"/>
        <v>0</v>
      </c>
      <c r="CP33" s="8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6"/>
      <c r="EN33" s="8"/>
      <c r="EO33" s="119">
        <f t="shared" si="26"/>
        <v>13</v>
      </c>
      <c r="EP33" s="5"/>
      <c r="EQ33" s="5"/>
      <c r="ER33" s="5"/>
      <c r="ES33" s="5">
        <v>5</v>
      </c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>
        <v>8</v>
      </c>
      <c r="FK33" s="5"/>
      <c r="FL33" s="8"/>
      <c r="FM33" s="119">
        <f t="shared" si="27"/>
        <v>39</v>
      </c>
      <c r="FN33" s="5">
        <v>6</v>
      </c>
      <c r="FO33" s="5">
        <v>2</v>
      </c>
      <c r="FP33" s="5">
        <v>17</v>
      </c>
      <c r="FQ33" s="5"/>
      <c r="FR33" s="5">
        <v>1</v>
      </c>
      <c r="FS33" s="5"/>
      <c r="FT33" s="5"/>
      <c r="FU33" s="5">
        <v>8</v>
      </c>
      <c r="FV33" s="5">
        <v>5</v>
      </c>
      <c r="FW33" s="5"/>
      <c r="FX33" s="5"/>
      <c r="FY33" s="5"/>
      <c r="FZ33" s="123">
        <f t="shared" si="28"/>
        <v>5</v>
      </c>
      <c r="GA33" s="5">
        <v>3</v>
      </c>
      <c r="GB33" s="5"/>
      <c r="GC33" s="5"/>
      <c r="GD33" s="5"/>
      <c r="GE33" s="5"/>
      <c r="GF33" s="5">
        <v>2</v>
      </c>
      <c r="GG33" s="5"/>
      <c r="GH33" s="5"/>
      <c r="GI33" s="5"/>
      <c r="GJ33" s="5"/>
      <c r="GK33" s="5"/>
      <c r="GL33" s="5"/>
      <c r="GM33" s="5"/>
      <c r="GN33" s="5"/>
      <c r="GO33" s="5"/>
      <c r="GP33" s="3"/>
      <c r="GQ33" s="6"/>
      <c r="GR33" s="6"/>
      <c r="GS33" s="6"/>
      <c r="GT33" s="6"/>
      <c r="GU33" s="1" t="s">
        <v>169</v>
      </c>
    </row>
    <row r="34" spans="1:203" ht="22.5" customHeight="1">
      <c r="A34" s="327">
        <v>30</v>
      </c>
      <c r="B34" s="328" t="s">
        <v>104</v>
      </c>
      <c r="C34" s="329"/>
      <c r="D34" s="109">
        <f t="shared" si="29"/>
        <v>991</v>
      </c>
      <c r="E34" s="119">
        <f t="shared" si="23"/>
        <v>574</v>
      </c>
      <c r="F34" s="4"/>
      <c r="G34" s="5"/>
      <c r="H34" s="6"/>
      <c r="I34" s="5"/>
      <c r="J34" s="5"/>
      <c r="K34" s="5"/>
      <c r="L34" s="5"/>
      <c r="M34" s="5"/>
      <c r="N34" s="5">
        <v>1</v>
      </c>
      <c r="O34" s="5">
        <v>69</v>
      </c>
      <c r="P34" s="5"/>
      <c r="Q34" s="6"/>
      <c r="R34" s="5">
        <v>23</v>
      </c>
      <c r="S34" s="5">
        <v>3</v>
      </c>
      <c r="T34" s="5"/>
      <c r="U34" s="5"/>
      <c r="V34" s="5"/>
      <c r="W34" s="5"/>
      <c r="X34" s="5">
        <v>61</v>
      </c>
      <c r="Y34" s="5"/>
      <c r="Z34" s="5">
        <v>12</v>
      </c>
      <c r="AA34" s="5"/>
      <c r="AB34" s="5"/>
      <c r="AC34" s="5">
        <v>1</v>
      </c>
      <c r="AD34" s="5"/>
      <c r="AE34" s="5">
        <v>1</v>
      </c>
      <c r="AF34" s="5"/>
      <c r="AG34" s="5">
        <v>1</v>
      </c>
      <c r="AH34" s="5">
        <v>357</v>
      </c>
      <c r="AI34" s="5"/>
      <c r="AJ34" s="5"/>
      <c r="AK34" s="5"/>
      <c r="AL34" s="5"/>
      <c r="AM34" s="5">
        <v>26</v>
      </c>
      <c r="AN34" s="5"/>
      <c r="AO34" s="5">
        <v>19</v>
      </c>
      <c r="AP34" s="5"/>
      <c r="AQ34" s="124">
        <f t="shared" si="24"/>
        <v>7</v>
      </c>
      <c r="AR34" s="4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>
        <v>1</v>
      </c>
      <c r="BS34" s="5"/>
      <c r="BT34" s="5"/>
      <c r="BU34" s="5"/>
      <c r="BV34" s="5">
        <v>1</v>
      </c>
      <c r="BW34" s="5">
        <v>1</v>
      </c>
      <c r="BX34" s="5"/>
      <c r="BY34" s="5"/>
      <c r="BZ34" s="5"/>
      <c r="CA34" s="5"/>
      <c r="CB34" s="5"/>
      <c r="CC34" s="5"/>
      <c r="CD34" s="5">
        <v>2</v>
      </c>
      <c r="CE34" s="5">
        <v>2</v>
      </c>
      <c r="CF34" s="5"/>
      <c r="CG34" s="6"/>
      <c r="CH34" s="5"/>
      <c r="CI34" s="5"/>
      <c r="CJ34" s="5"/>
      <c r="CK34" s="6"/>
      <c r="CL34" s="5"/>
      <c r="CM34" s="5"/>
      <c r="CN34" s="5"/>
      <c r="CO34" s="124">
        <f t="shared" si="25"/>
        <v>0</v>
      </c>
      <c r="CP34" s="8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6"/>
      <c r="EN34" s="8"/>
      <c r="EO34" s="119">
        <f t="shared" si="26"/>
        <v>5</v>
      </c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>
        <v>5</v>
      </c>
      <c r="FK34" s="5"/>
      <c r="FL34" s="8"/>
      <c r="FM34" s="119">
        <f t="shared" si="27"/>
        <v>403</v>
      </c>
      <c r="FN34" s="5">
        <v>7</v>
      </c>
      <c r="FO34" s="5">
        <v>42</v>
      </c>
      <c r="FP34" s="5">
        <v>262</v>
      </c>
      <c r="FQ34" s="5"/>
      <c r="FR34" s="5"/>
      <c r="FS34" s="5"/>
      <c r="FT34" s="5"/>
      <c r="FU34" s="5">
        <v>18</v>
      </c>
      <c r="FV34" s="5">
        <v>74</v>
      </c>
      <c r="FW34" s="5"/>
      <c r="FX34" s="5"/>
      <c r="FY34" s="5"/>
      <c r="FZ34" s="123">
        <f t="shared" si="28"/>
        <v>2</v>
      </c>
      <c r="GA34" s="5">
        <v>2</v>
      </c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3"/>
      <c r="GQ34" s="6"/>
      <c r="GR34" s="6"/>
      <c r="GS34" s="6"/>
      <c r="GT34" s="6"/>
      <c r="GU34" s="1" t="s">
        <v>169</v>
      </c>
    </row>
    <row r="35" spans="1:203" ht="22.5" customHeight="1">
      <c r="A35" s="327">
        <v>31</v>
      </c>
      <c r="B35" s="328" t="s">
        <v>105</v>
      </c>
      <c r="C35" s="329"/>
      <c r="D35" s="109">
        <f t="shared" si="29"/>
        <v>417</v>
      </c>
      <c r="E35" s="119">
        <f t="shared" si="23"/>
        <v>255</v>
      </c>
      <c r="F35" s="4"/>
      <c r="G35" s="5"/>
      <c r="H35" s="6">
        <v>1</v>
      </c>
      <c r="I35" s="5"/>
      <c r="J35" s="5"/>
      <c r="K35" s="5">
        <v>1</v>
      </c>
      <c r="L35" s="5"/>
      <c r="M35" s="5"/>
      <c r="N35" s="5">
        <v>1</v>
      </c>
      <c r="O35" s="5">
        <v>67</v>
      </c>
      <c r="P35" s="5"/>
      <c r="Q35" s="6"/>
      <c r="R35" s="5">
        <v>3</v>
      </c>
      <c r="S35" s="5">
        <v>3</v>
      </c>
      <c r="T35" s="5">
        <v>1</v>
      </c>
      <c r="U35" s="5"/>
      <c r="V35" s="5"/>
      <c r="W35" s="5"/>
      <c r="X35" s="5">
        <v>77</v>
      </c>
      <c r="Y35" s="5"/>
      <c r="Z35" s="5">
        <v>3</v>
      </c>
      <c r="AA35" s="5"/>
      <c r="AB35" s="5">
        <v>6</v>
      </c>
      <c r="AC35" s="5">
        <v>4</v>
      </c>
      <c r="AD35" s="5"/>
      <c r="AE35" s="5"/>
      <c r="AF35" s="5">
        <v>2</v>
      </c>
      <c r="AG35" s="5">
        <v>1</v>
      </c>
      <c r="AH35" s="5">
        <v>47</v>
      </c>
      <c r="AI35" s="5"/>
      <c r="AJ35" s="5"/>
      <c r="AK35" s="5"/>
      <c r="AL35" s="5"/>
      <c r="AM35" s="5">
        <v>34</v>
      </c>
      <c r="AN35" s="5"/>
      <c r="AO35" s="5">
        <v>4</v>
      </c>
      <c r="AP35" s="5"/>
      <c r="AQ35" s="124">
        <f t="shared" si="24"/>
        <v>11</v>
      </c>
      <c r="AR35" s="4"/>
      <c r="AS35" s="5"/>
      <c r="AT35" s="5"/>
      <c r="AU35" s="5"/>
      <c r="AV35" s="5"/>
      <c r="AW35" s="5"/>
      <c r="AX35" s="5"/>
      <c r="AY35" s="5"/>
      <c r="AZ35" s="5"/>
      <c r="BA35" s="5"/>
      <c r="BB35" s="5">
        <v>1</v>
      </c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>
        <v>2</v>
      </c>
      <c r="BX35" s="5"/>
      <c r="BY35" s="5"/>
      <c r="BZ35" s="5"/>
      <c r="CA35" s="5"/>
      <c r="CB35" s="5"/>
      <c r="CC35" s="5"/>
      <c r="CD35" s="5">
        <v>8</v>
      </c>
      <c r="CE35" s="5"/>
      <c r="CF35" s="5"/>
      <c r="CG35" s="6"/>
      <c r="CH35" s="5"/>
      <c r="CI35" s="5"/>
      <c r="CJ35" s="5"/>
      <c r="CK35" s="6"/>
      <c r="CL35" s="5"/>
      <c r="CM35" s="5"/>
      <c r="CN35" s="5"/>
      <c r="CO35" s="124">
        <f t="shared" si="25"/>
        <v>0</v>
      </c>
      <c r="CP35" s="8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6"/>
      <c r="EN35" s="8"/>
      <c r="EO35" s="119">
        <f t="shared" si="26"/>
        <v>8</v>
      </c>
      <c r="EP35" s="5"/>
      <c r="EQ35" s="5"/>
      <c r="ER35" s="5"/>
      <c r="ES35" s="5">
        <v>2</v>
      </c>
      <c r="ET35" s="5"/>
      <c r="EU35" s="5"/>
      <c r="EV35" s="5"/>
      <c r="EW35" s="5"/>
      <c r="EX35" s="5"/>
      <c r="EY35" s="5"/>
      <c r="EZ35" s="5"/>
      <c r="FA35" s="5"/>
      <c r="FB35" s="5"/>
      <c r="FC35" s="5">
        <v>1</v>
      </c>
      <c r="FD35" s="5"/>
      <c r="FE35" s="5"/>
      <c r="FF35" s="5"/>
      <c r="FG35" s="5"/>
      <c r="FH35" s="5"/>
      <c r="FI35" s="5"/>
      <c r="FJ35" s="5">
        <v>5</v>
      </c>
      <c r="FK35" s="5"/>
      <c r="FL35" s="8"/>
      <c r="FM35" s="119">
        <f t="shared" si="27"/>
        <v>141</v>
      </c>
      <c r="FN35" s="5">
        <v>5</v>
      </c>
      <c r="FO35" s="5">
        <v>13</v>
      </c>
      <c r="FP35" s="5">
        <v>101</v>
      </c>
      <c r="FQ35" s="5"/>
      <c r="FR35" s="5"/>
      <c r="FS35" s="5"/>
      <c r="FT35" s="5"/>
      <c r="FU35" s="5">
        <v>1</v>
      </c>
      <c r="FV35" s="5">
        <v>20</v>
      </c>
      <c r="FW35" s="5"/>
      <c r="FX35" s="5"/>
      <c r="FY35" s="5">
        <v>1</v>
      </c>
      <c r="FZ35" s="123">
        <f t="shared" si="28"/>
        <v>2</v>
      </c>
      <c r="GA35" s="5"/>
      <c r="GB35" s="5"/>
      <c r="GC35" s="5"/>
      <c r="GD35" s="5"/>
      <c r="GE35" s="5"/>
      <c r="GF35" s="5">
        <v>2</v>
      </c>
      <c r="GG35" s="5"/>
      <c r="GH35" s="5"/>
      <c r="GI35" s="5"/>
      <c r="GJ35" s="5"/>
      <c r="GK35" s="5"/>
      <c r="GL35" s="5"/>
      <c r="GM35" s="5"/>
      <c r="GN35" s="5"/>
      <c r="GO35" s="5"/>
      <c r="GP35" s="3"/>
      <c r="GQ35" s="6"/>
      <c r="GR35" s="6"/>
      <c r="GS35" s="6"/>
      <c r="GT35" s="6"/>
      <c r="GU35" s="1" t="s">
        <v>169</v>
      </c>
    </row>
    <row r="36" spans="1:203" ht="22.5" customHeight="1">
      <c r="A36" s="327">
        <v>32</v>
      </c>
      <c r="B36" s="328" t="s">
        <v>106</v>
      </c>
      <c r="C36" s="329"/>
      <c r="D36" s="109">
        <f t="shared" si="29"/>
        <v>192</v>
      </c>
      <c r="E36" s="119">
        <f t="shared" si="23"/>
        <v>94</v>
      </c>
      <c r="F36" s="4"/>
      <c r="G36" s="5"/>
      <c r="H36" s="6"/>
      <c r="I36" s="5"/>
      <c r="J36" s="5"/>
      <c r="K36" s="5"/>
      <c r="L36" s="5"/>
      <c r="M36" s="5"/>
      <c r="N36" s="5"/>
      <c r="O36" s="5">
        <v>23</v>
      </c>
      <c r="P36" s="5"/>
      <c r="Q36" s="6"/>
      <c r="R36" s="5"/>
      <c r="S36" s="5">
        <v>1</v>
      </c>
      <c r="T36" s="5">
        <v>2</v>
      </c>
      <c r="U36" s="5"/>
      <c r="V36" s="5"/>
      <c r="W36" s="5"/>
      <c r="X36" s="5">
        <v>15</v>
      </c>
      <c r="Y36" s="5"/>
      <c r="Z36" s="5"/>
      <c r="AA36" s="5"/>
      <c r="AB36" s="5"/>
      <c r="AC36" s="5"/>
      <c r="AD36" s="5"/>
      <c r="AE36" s="5"/>
      <c r="AF36" s="5"/>
      <c r="AG36" s="5">
        <v>1</v>
      </c>
      <c r="AH36" s="5">
        <v>40</v>
      </c>
      <c r="AI36" s="5"/>
      <c r="AJ36" s="5"/>
      <c r="AK36" s="5"/>
      <c r="AL36" s="5"/>
      <c r="AM36" s="5">
        <v>9</v>
      </c>
      <c r="AN36" s="5"/>
      <c r="AO36" s="5">
        <v>3</v>
      </c>
      <c r="AP36" s="5"/>
      <c r="AQ36" s="124">
        <f t="shared" si="24"/>
        <v>1</v>
      </c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>
        <v>1</v>
      </c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6"/>
      <c r="CH36" s="5"/>
      <c r="CI36" s="5"/>
      <c r="CJ36" s="5"/>
      <c r="CK36" s="6"/>
      <c r="CL36" s="5"/>
      <c r="CM36" s="5"/>
      <c r="CN36" s="5"/>
      <c r="CO36" s="124">
        <f t="shared" si="25"/>
        <v>0</v>
      </c>
      <c r="CP36" s="8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6"/>
      <c r="EN36" s="8"/>
      <c r="EO36" s="119">
        <f t="shared" si="26"/>
        <v>4</v>
      </c>
      <c r="EP36" s="5"/>
      <c r="EQ36" s="5"/>
      <c r="ER36" s="5"/>
      <c r="ES36" s="5">
        <v>4</v>
      </c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8"/>
      <c r="FM36" s="119">
        <f t="shared" si="27"/>
        <v>93</v>
      </c>
      <c r="FN36" s="5"/>
      <c r="FO36" s="5">
        <v>7</v>
      </c>
      <c r="FP36" s="5">
        <v>56</v>
      </c>
      <c r="FQ36" s="5"/>
      <c r="FR36" s="5">
        <v>1</v>
      </c>
      <c r="FS36" s="5"/>
      <c r="FT36" s="5"/>
      <c r="FU36" s="5"/>
      <c r="FV36" s="5">
        <v>29</v>
      </c>
      <c r="FW36" s="5"/>
      <c r="FX36" s="5"/>
      <c r="FY36" s="5"/>
      <c r="FZ36" s="123">
        <f t="shared" si="28"/>
        <v>0</v>
      </c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3"/>
      <c r="GQ36" s="6"/>
      <c r="GR36" s="6"/>
      <c r="GS36" s="6"/>
      <c r="GT36" s="6"/>
      <c r="GU36" s="1" t="s">
        <v>169</v>
      </c>
    </row>
    <row r="37" spans="1:203" ht="22.5" customHeight="1">
      <c r="A37" s="327">
        <v>33</v>
      </c>
      <c r="B37" s="328" t="s">
        <v>107</v>
      </c>
      <c r="C37" s="329"/>
      <c r="D37" s="109">
        <f t="shared" si="29"/>
        <v>26</v>
      </c>
      <c r="E37" s="119">
        <f t="shared" si="23"/>
        <v>19</v>
      </c>
      <c r="F37" s="4"/>
      <c r="G37" s="5"/>
      <c r="H37" s="6"/>
      <c r="I37" s="5"/>
      <c r="J37" s="5"/>
      <c r="K37" s="5"/>
      <c r="L37" s="5"/>
      <c r="M37" s="5"/>
      <c r="N37" s="5"/>
      <c r="O37" s="5">
        <v>3</v>
      </c>
      <c r="P37" s="5"/>
      <c r="Q37" s="6"/>
      <c r="R37" s="5"/>
      <c r="S37" s="5">
        <v>2</v>
      </c>
      <c r="T37" s="5"/>
      <c r="U37" s="5"/>
      <c r="V37" s="5"/>
      <c r="W37" s="5"/>
      <c r="X37" s="5">
        <v>2</v>
      </c>
      <c r="Y37" s="5"/>
      <c r="Z37" s="5"/>
      <c r="AA37" s="5"/>
      <c r="AB37" s="5"/>
      <c r="AC37" s="5"/>
      <c r="AD37" s="5"/>
      <c r="AE37" s="5"/>
      <c r="AF37" s="5"/>
      <c r="AG37" s="5"/>
      <c r="AH37" s="5">
        <v>11</v>
      </c>
      <c r="AI37" s="5"/>
      <c r="AJ37" s="5"/>
      <c r="AK37" s="5"/>
      <c r="AL37" s="5"/>
      <c r="AM37" s="5">
        <v>1</v>
      </c>
      <c r="AN37" s="5"/>
      <c r="AO37" s="5"/>
      <c r="AP37" s="5"/>
      <c r="AQ37" s="124">
        <f t="shared" si="24"/>
        <v>1</v>
      </c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>
        <v>1</v>
      </c>
      <c r="CE37" s="5"/>
      <c r="CF37" s="5"/>
      <c r="CG37" s="6"/>
      <c r="CH37" s="5"/>
      <c r="CI37" s="5"/>
      <c r="CJ37" s="5"/>
      <c r="CK37" s="6"/>
      <c r="CL37" s="5"/>
      <c r="CM37" s="5"/>
      <c r="CN37" s="5"/>
      <c r="CO37" s="124">
        <f t="shared" si="25"/>
        <v>0</v>
      </c>
      <c r="CP37" s="8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6"/>
      <c r="EN37" s="8"/>
      <c r="EO37" s="119">
        <f t="shared" si="26"/>
        <v>2</v>
      </c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>
        <v>2</v>
      </c>
      <c r="FK37" s="5"/>
      <c r="FL37" s="8"/>
      <c r="FM37" s="119">
        <f t="shared" si="27"/>
        <v>4</v>
      </c>
      <c r="FN37" s="5"/>
      <c r="FO37" s="5"/>
      <c r="FP37" s="5">
        <v>4</v>
      </c>
      <c r="FQ37" s="5"/>
      <c r="FR37" s="5"/>
      <c r="FS37" s="5"/>
      <c r="FT37" s="5"/>
      <c r="FU37" s="5"/>
      <c r="FV37" s="5"/>
      <c r="FW37" s="5"/>
      <c r="FX37" s="5"/>
      <c r="FY37" s="5"/>
      <c r="FZ37" s="123">
        <f t="shared" si="28"/>
        <v>0</v>
      </c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3"/>
      <c r="GQ37" s="6"/>
      <c r="GR37" s="6"/>
      <c r="GS37" s="6"/>
      <c r="GT37" s="6"/>
      <c r="GU37" s="1" t="s">
        <v>169</v>
      </c>
    </row>
    <row r="38" spans="1:203" ht="22.5" customHeight="1">
      <c r="A38" s="327">
        <v>34</v>
      </c>
      <c r="B38" s="328" t="s">
        <v>112</v>
      </c>
      <c r="C38" s="329"/>
      <c r="D38" s="109">
        <f t="shared" si="29"/>
        <v>1040</v>
      </c>
      <c r="E38" s="119">
        <f t="shared" si="23"/>
        <v>572</v>
      </c>
      <c r="F38" s="4"/>
      <c r="G38" s="5"/>
      <c r="H38" s="6">
        <v>2</v>
      </c>
      <c r="I38" s="5"/>
      <c r="J38" s="5"/>
      <c r="K38" s="5"/>
      <c r="L38" s="5"/>
      <c r="M38" s="5"/>
      <c r="N38" s="5">
        <v>2</v>
      </c>
      <c r="O38" s="5">
        <v>258</v>
      </c>
      <c r="P38" s="5"/>
      <c r="Q38" s="6"/>
      <c r="R38" s="5"/>
      <c r="S38" s="5">
        <v>10</v>
      </c>
      <c r="T38" s="5"/>
      <c r="U38" s="5"/>
      <c r="V38" s="5"/>
      <c r="W38" s="5"/>
      <c r="X38" s="5">
        <v>11</v>
      </c>
      <c r="Y38" s="5"/>
      <c r="Z38" s="5"/>
      <c r="AA38" s="5"/>
      <c r="AB38" s="5"/>
      <c r="AC38" s="5"/>
      <c r="AD38" s="5"/>
      <c r="AE38" s="5"/>
      <c r="AF38" s="5"/>
      <c r="AG38" s="5"/>
      <c r="AH38" s="5">
        <v>268</v>
      </c>
      <c r="AI38" s="5"/>
      <c r="AJ38" s="5"/>
      <c r="AK38" s="5"/>
      <c r="AL38" s="5">
        <v>1</v>
      </c>
      <c r="AM38" s="5">
        <v>13</v>
      </c>
      <c r="AN38" s="5">
        <v>1</v>
      </c>
      <c r="AO38" s="5">
        <v>6</v>
      </c>
      <c r="AP38" s="5"/>
      <c r="AQ38" s="124">
        <f t="shared" si="24"/>
        <v>2</v>
      </c>
      <c r="AR38" s="4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>
        <v>2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6"/>
      <c r="CH38" s="5"/>
      <c r="CI38" s="5"/>
      <c r="CJ38" s="5"/>
      <c r="CK38" s="6"/>
      <c r="CL38" s="5"/>
      <c r="CM38" s="5"/>
      <c r="CN38" s="5"/>
      <c r="CO38" s="124">
        <f t="shared" si="25"/>
        <v>0</v>
      </c>
      <c r="CP38" s="8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6"/>
      <c r="EN38" s="8"/>
      <c r="EO38" s="119">
        <f t="shared" si="26"/>
        <v>4</v>
      </c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>
        <v>1</v>
      </c>
      <c r="FD38" s="5"/>
      <c r="FE38" s="5"/>
      <c r="FF38" s="5"/>
      <c r="FG38" s="5"/>
      <c r="FH38" s="5"/>
      <c r="FI38" s="5"/>
      <c r="FJ38" s="5">
        <v>3</v>
      </c>
      <c r="FK38" s="5"/>
      <c r="FL38" s="8"/>
      <c r="FM38" s="119">
        <f t="shared" si="27"/>
        <v>462</v>
      </c>
      <c r="FN38" s="5">
        <v>21</v>
      </c>
      <c r="FO38" s="5">
        <v>7</v>
      </c>
      <c r="FP38" s="5">
        <v>306</v>
      </c>
      <c r="FQ38" s="5"/>
      <c r="FR38" s="5">
        <v>3</v>
      </c>
      <c r="FS38" s="5"/>
      <c r="FT38" s="5"/>
      <c r="FU38" s="5">
        <v>3</v>
      </c>
      <c r="FV38" s="5">
        <v>122</v>
      </c>
      <c r="FW38" s="5"/>
      <c r="FX38" s="5"/>
      <c r="FY38" s="5"/>
      <c r="FZ38" s="123">
        <f t="shared" si="28"/>
        <v>0</v>
      </c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3"/>
      <c r="GQ38" s="6"/>
      <c r="GR38" s="6"/>
      <c r="GS38" s="6"/>
      <c r="GT38" s="6"/>
      <c r="GU38" s="1" t="s">
        <v>169</v>
      </c>
    </row>
    <row r="39" spans="1:202" ht="22.5" customHeight="1">
      <c r="A39" s="327">
        <v>35</v>
      </c>
      <c r="B39" s="328" t="s">
        <v>170</v>
      </c>
      <c r="C39" s="329"/>
      <c r="D39" s="109">
        <f t="shared" si="29"/>
        <v>63</v>
      </c>
      <c r="E39" s="119">
        <f t="shared" si="23"/>
        <v>58</v>
      </c>
      <c r="F39" s="4"/>
      <c r="G39" s="5"/>
      <c r="H39" s="6"/>
      <c r="I39" s="5"/>
      <c r="J39" s="5"/>
      <c r="K39" s="5"/>
      <c r="L39" s="5"/>
      <c r="M39" s="5"/>
      <c r="N39" s="5">
        <v>1</v>
      </c>
      <c r="O39" s="5">
        <v>51</v>
      </c>
      <c r="P39" s="5"/>
      <c r="Q39" s="6"/>
      <c r="R39" s="5"/>
      <c r="S39" s="5"/>
      <c r="T39" s="5"/>
      <c r="U39" s="5"/>
      <c r="V39" s="5"/>
      <c r="W39" s="5"/>
      <c r="X39" s="5">
        <v>2</v>
      </c>
      <c r="Y39" s="5"/>
      <c r="Z39" s="5"/>
      <c r="AA39" s="5"/>
      <c r="AB39" s="5"/>
      <c r="AC39" s="5"/>
      <c r="AD39" s="5"/>
      <c r="AE39" s="5"/>
      <c r="AF39" s="5"/>
      <c r="AG39" s="5"/>
      <c r="AH39" s="5">
        <v>2</v>
      </c>
      <c r="AI39" s="5"/>
      <c r="AJ39" s="5"/>
      <c r="AK39" s="5"/>
      <c r="AL39" s="5"/>
      <c r="AM39" s="5">
        <v>2</v>
      </c>
      <c r="AN39" s="5"/>
      <c r="AO39" s="5"/>
      <c r="AP39" s="5"/>
      <c r="AQ39" s="124">
        <f t="shared" si="24"/>
        <v>0</v>
      </c>
      <c r="AR39" s="4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6"/>
      <c r="CH39" s="5"/>
      <c r="CI39" s="5"/>
      <c r="CJ39" s="5"/>
      <c r="CK39" s="6"/>
      <c r="CL39" s="5"/>
      <c r="CM39" s="5"/>
      <c r="CN39" s="5"/>
      <c r="CO39" s="124">
        <f t="shared" si="25"/>
        <v>0</v>
      </c>
      <c r="CP39" s="8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6"/>
      <c r="EN39" s="8"/>
      <c r="EO39" s="119">
        <f t="shared" si="26"/>
        <v>2</v>
      </c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>
        <v>2</v>
      </c>
      <c r="FK39" s="5"/>
      <c r="FL39" s="8"/>
      <c r="FM39" s="119">
        <f t="shared" si="27"/>
        <v>3</v>
      </c>
      <c r="FN39" s="5"/>
      <c r="FO39" s="5"/>
      <c r="FP39" s="5">
        <v>3</v>
      </c>
      <c r="FQ39" s="5"/>
      <c r="FR39" s="5"/>
      <c r="FS39" s="5"/>
      <c r="FT39" s="5"/>
      <c r="FU39" s="5"/>
      <c r="FV39" s="5"/>
      <c r="FW39" s="5"/>
      <c r="FX39" s="5"/>
      <c r="FY39" s="5"/>
      <c r="FZ39" s="123">
        <f t="shared" si="28"/>
        <v>0</v>
      </c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3"/>
      <c r="GQ39" s="6"/>
      <c r="GR39" s="6"/>
      <c r="GS39" s="6"/>
      <c r="GT39" s="6"/>
    </row>
    <row r="40" spans="1:203" ht="22.5" customHeight="1">
      <c r="A40" s="327">
        <v>36</v>
      </c>
      <c r="B40" s="328" t="s">
        <v>114</v>
      </c>
      <c r="C40" s="329"/>
      <c r="D40" s="109">
        <f t="shared" si="29"/>
        <v>306</v>
      </c>
      <c r="E40" s="119">
        <f t="shared" si="23"/>
        <v>192</v>
      </c>
      <c r="F40" s="4"/>
      <c r="G40" s="5"/>
      <c r="H40" s="6"/>
      <c r="I40" s="5"/>
      <c r="J40" s="5"/>
      <c r="K40" s="5"/>
      <c r="L40" s="5"/>
      <c r="M40" s="5"/>
      <c r="N40" s="5"/>
      <c r="O40" s="5">
        <v>114</v>
      </c>
      <c r="P40" s="5"/>
      <c r="Q40" s="6"/>
      <c r="R40" s="5"/>
      <c r="S40" s="5">
        <v>26</v>
      </c>
      <c r="T40" s="5"/>
      <c r="U40" s="5"/>
      <c r="V40" s="5"/>
      <c r="W40" s="5"/>
      <c r="X40" s="5">
        <v>20</v>
      </c>
      <c r="Y40" s="5"/>
      <c r="Z40" s="5"/>
      <c r="AA40" s="5"/>
      <c r="AB40" s="5"/>
      <c r="AC40" s="5"/>
      <c r="AD40" s="5"/>
      <c r="AE40" s="5"/>
      <c r="AF40" s="5"/>
      <c r="AG40" s="5"/>
      <c r="AH40" s="5">
        <v>12</v>
      </c>
      <c r="AI40" s="5"/>
      <c r="AJ40" s="5"/>
      <c r="AK40" s="5"/>
      <c r="AL40" s="5"/>
      <c r="AM40" s="5">
        <v>2</v>
      </c>
      <c r="AN40" s="5"/>
      <c r="AO40" s="5">
        <v>18</v>
      </c>
      <c r="AP40" s="5"/>
      <c r="AQ40" s="124">
        <f t="shared" si="24"/>
        <v>0</v>
      </c>
      <c r="AR40" s="4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6"/>
      <c r="CH40" s="5"/>
      <c r="CI40" s="5"/>
      <c r="CJ40" s="5"/>
      <c r="CK40" s="6"/>
      <c r="CL40" s="5"/>
      <c r="CM40" s="5"/>
      <c r="CN40" s="5"/>
      <c r="CO40" s="124">
        <f t="shared" si="25"/>
        <v>0</v>
      </c>
      <c r="CP40" s="8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6"/>
      <c r="EN40" s="8"/>
      <c r="EO40" s="119">
        <f t="shared" si="26"/>
        <v>1</v>
      </c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>
        <v>1</v>
      </c>
      <c r="FK40" s="5"/>
      <c r="FL40" s="8"/>
      <c r="FM40" s="119">
        <f t="shared" si="27"/>
        <v>113</v>
      </c>
      <c r="FN40" s="5"/>
      <c r="FO40" s="5"/>
      <c r="FP40" s="5">
        <v>113</v>
      </c>
      <c r="FQ40" s="5"/>
      <c r="FR40" s="5"/>
      <c r="FS40" s="5"/>
      <c r="FT40" s="5"/>
      <c r="FU40" s="5"/>
      <c r="FV40" s="5"/>
      <c r="FW40" s="5"/>
      <c r="FX40" s="5"/>
      <c r="FY40" s="5"/>
      <c r="FZ40" s="123">
        <f t="shared" si="28"/>
        <v>0</v>
      </c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3"/>
      <c r="GQ40" s="6"/>
      <c r="GR40" s="6"/>
      <c r="GS40" s="6"/>
      <c r="GT40" s="6"/>
      <c r="GU40" s="1" t="s">
        <v>171</v>
      </c>
    </row>
    <row r="41" spans="1:203" ht="22.5" customHeight="1">
      <c r="A41" s="327">
        <v>37</v>
      </c>
      <c r="B41" s="328" t="s">
        <v>115</v>
      </c>
      <c r="C41" s="329"/>
      <c r="D41" s="109">
        <f t="shared" si="29"/>
        <v>723</v>
      </c>
      <c r="E41" s="119">
        <f t="shared" si="23"/>
        <v>151</v>
      </c>
      <c r="F41" s="4"/>
      <c r="G41" s="5"/>
      <c r="H41" s="6"/>
      <c r="I41" s="5"/>
      <c r="J41" s="5"/>
      <c r="K41" s="5"/>
      <c r="L41" s="5"/>
      <c r="M41" s="5"/>
      <c r="N41" s="5">
        <v>1</v>
      </c>
      <c r="O41" s="5">
        <v>32</v>
      </c>
      <c r="P41" s="5"/>
      <c r="Q41" s="6"/>
      <c r="R41" s="5"/>
      <c r="S41" s="5">
        <v>30</v>
      </c>
      <c r="T41" s="5"/>
      <c r="U41" s="5"/>
      <c r="V41" s="5"/>
      <c r="W41" s="5"/>
      <c r="X41" s="5">
        <v>8</v>
      </c>
      <c r="Y41" s="5"/>
      <c r="Z41" s="5"/>
      <c r="AA41" s="5"/>
      <c r="AB41" s="5"/>
      <c r="AC41" s="5"/>
      <c r="AD41" s="5"/>
      <c r="AE41" s="5"/>
      <c r="AF41" s="5">
        <v>6</v>
      </c>
      <c r="AG41" s="5"/>
      <c r="AH41" s="5">
        <v>64</v>
      </c>
      <c r="AI41" s="5"/>
      <c r="AJ41" s="5"/>
      <c r="AK41" s="5"/>
      <c r="AL41" s="5">
        <v>1</v>
      </c>
      <c r="AM41" s="5">
        <v>3</v>
      </c>
      <c r="AN41" s="5"/>
      <c r="AO41" s="5">
        <v>6</v>
      </c>
      <c r="AP41" s="5"/>
      <c r="AQ41" s="124">
        <f t="shared" si="24"/>
        <v>3</v>
      </c>
      <c r="AR41" s="4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v>1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>
        <v>2</v>
      </c>
      <c r="CE41" s="5"/>
      <c r="CF41" s="5"/>
      <c r="CG41" s="6"/>
      <c r="CH41" s="5"/>
      <c r="CI41" s="5"/>
      <c r="CJ41" s="5"/>
      <c r="CK41" s="6"/>
      <c r="CL41" s="5"/>
      <c r="CM41" s="5"/>
      <c r="CN41" s="5"/>
      <c r="CO41" s="124">
        <f t="shared" si="25"/>
        <v>1</v>
      </c>
      <c r="CP41" s="8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>
        <v>1</v>
      </c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6"/>
      <c r="EN41" s="8"/>
      <c r="EO41" s="119">
        <f t="shared" si="26"/>
        <v>3</v>
      </c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>
        <v>1</v>
      </c>
      <c r="FD41" s="5"/>
      <c r="FE41" s="5"/>
      <c r="FF41" s="5"/>
      <c r="FG41" s="5"/>
      <c r="FH41" s="5"/>
      <c r="FI41" s="5"/>
      <c r="FJ41" s="5">
        <v>2</v>
      </c>
      <c r="FK41" s="5"/>
      <c r="FL41" s="8"/>
      <c r="FM41" s="119">
        <f t="shared" si="27"/>
        <v>563</v>
      </c>
      <c r="FN41" s="5">
        <v>1</v>
      </c>
      <c r="FO41" s="5">
        <v>2</v>
      </c>
      <c r="FP41" s="5">
        <v>485</v>
      </c>
      <c r="FQ41" s="5"/>
      <c r="FR41" s="5">
        <v>1</v>
      </c>
      <c r="FS41" s="5"/>
      <c r="FT41" s="5"/>
      <c r="FU41" s="5">
        <v>3</v>
      </c>
      <c r="FV41" s="5">
        <v>71</v>
      </c>
      <c r="FW41" s="5"/>
      <c r="FX41" s="5"/>
      <c r="FY41" s="5"/>
      <c r="FZ41" s="123">
        <f t="shared" si="28"/>
        <v>1</v>
      </c>
      <c r="GA41" s="5"/>
      <c r="GB41" s="5"/>
      <c r="GC41" s="5"/>
      <c r="GD41" s="5"/>
      <c r="GE41" s="5"/>
      <c r="GF41" s="5">
        <v>1</v>
      </c>
      <c r="GG41" s="5"/>
      <c r="GH41" s="5"/>
      <c r="GI41" s="5"/>
      <c r="GJ41" s="5"/>
      <c r="GK41" s="5"/>
      <c r="GL41" s="5"/>
      <c r="GM41" s="5"/>
      <c r="GN41" s="5"/>
      <c r="GO41" s="5">
        <v>1</v>
      </c>
      <c r="GP41" s="3"/>
      <c r="GQ41" s="6"/>
      <c r="GR41" s="6"/>
      <c r="GS41" s="6"/>
      <c r="GT41" s="6"/>
      <c r="GU41" s="1" t="s">
        <v>171</v>
      </c>
    </row>
    <row r="42" spans="4:202" ht="22.5" customHeight="1">
      <c r="D42" s="416" t="s">
        <v>482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308"/>
      <c r="AR42" s="10"/>
      <c r="GP42" s="11"/>
      <c r="GQ42" s="11"/>
      <c r="GR42" s="11"/>
      <c r="GS42" s="11"/>
      <c r="GT42" s="11"/>
    </row>
    <row r="43" spans="4:203" ht="21.75" customHeight="1">
      <c r="D43" s="255" t="s">
        <v>452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X43" s="9"/>
      <c r="Y43" s="12"/>
      <c r="Z43" s="12"/>
      <c r="AA43" s="12"/>
      <c r="AG43" s="9"/>
      <c r="AR43" s="14"/>
      <c r="AS43" s="12"/>
      <c r="AT43" s="12"/>
      <c r="AV43" s="12"/>
      <c r="CH43" s="12"/>
      <c r="CI43" s="12"/>
      <c r="CM43" s="12"/>
      <c r="CP43" s="12"/>
      <c r="CR43" s="12"/>
      <c r="CZ43" s="12"/>
      <c r="EN43" s="12"/>
      <c r="EO43" s="13"/>
      <c r="EP43" s="12"/>
      <c r="EQ43" s="12"/>
      <c r="ER43" s="12"/>
      <c r="FL43" s="12"/>
      <c r="FM43" s="13"/>
      <c r="FN43" s="12"/>
      <c r="FO43" s="12"/>
      <c r="FP43" s="12"/>
      <c r="GA43" s="12"/>
      <c r="GP43" s="13"/>
      <c r="GU43" s="1" t="s">
        <v>173</v>
      </c>
    </row>
    <row r="44" spans="4:198" ht="21.75" customHeight="1">
      <c r="D44" s="257" t="s">
        <v>483</v>
      </c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X44" s="9"/>
      <c r="Y44" s="12"/>
      <c r="Z44" s="12"/>
      <c r="AA44" s="12"/>
      <c r="AG44" s="9"/>
      <c r="AR44" s="16"/>
      <c r="AS44" s="12"/>
      <c r="AT44" s="12"/>
      <c r="AV44" s="12"/>
      <c r="CH44" s="12"/>
      <c r="CI44" s="12"/>
      <c r="CM44" s="12"/>
      <c r="CP44" s="12"/>
      <c r="CR44" s="12"/>
      <c r="CZ44" s="12"/>
      <c r="EN44" s="12"/>
      <c r="EO44" s="13"/>
      <c r="EP44" s="12"/>
      <c r="EQ44" s="12"/>
      <c r="ER44" s="12"/>
      <c r="FL44" s="12"/>
      <c r="FM44" s="13"/>
      <c r="FN44" s="12"/>
      <c r="FO44" s="12"/>
      <c r="FP44" s="12"/>
      <c r="GA44" s="12"/>
      <c r="GP44" s="13"/>
    </row>
    <row r="45" spans="4:198" ht="21.75" customHeight="1">
      <c r="D45" s="255" t="s">
        <v>453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X45" s="9"/>
      <c r="Y45" s="12"/>
      <c r="Z45" s="12"/>
      <c r="AA45" s="12"/>
      <c r="AG45" s="9"/>
      <c r="AR45" s="17"/>
      <c r="AS45" s="12"/>
      <c r="AT45" s="12"/>
      <c r="AV45" s="12"/>
      <c r="CH45" s="12"/>
      <c r="CI45" s="12"/>
      <c r="CM45" s="12"/>
      <c r="CP45" s="12"/>
      <c r="CR45" s="12"/>
      <c r="CZ45" s="12"/>
      <c r="EN45" s="12"/>
      <c r="EO45" s="13"/>
      <c r="EP45" s="12"/>
      <c r="EQ45" s="12"/>
      <c r="ER45" s="12"/>
      <c r="FL45" s="12"/>
      <c r="FM45" s="13"/>
      <c r="FN45" s="12"/>
      <c r="FO45" s="12"/>
      <c r="FP45" s="12"/>
      <c r="GA45" s="12"/>
      <c r="GP45" s="13"/>
    </row>
    <row r="46" spans="4:198" ht="21.75" customHeight="1">
      <c r="D46" s="255" t="s">
        <v>454</v>
      </c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X46" s="9"/>
      <c r="Y46" s="12"/>
      <c r="Z46" s="12"/>
      <c r="AA46" s="12"/>
      <c r="AG46" s="9"/>
      <c r="AR46" s="15"/>
      <c r="AS46" s="12"/>
      <c r="AT46" s="12"/>
      <c r="AV46" s="12"/>
      <c r="CH46" s="12"/>
      <c r="CI46" s="12"/>
      <c r="CM46" s="12"/>
      <c r="CP46" s="12"/>
      <c r="CR46" s="12"/>
      <c r="CZ46" s="12"/>
      <c r="EN46" s="12"/>
      <c r="EO46" s="13"/>
      <c r="EP46" s="12"/>
      <c r="EQ46" s="12"/>
      <c r="ER46" s="12"/>
      <c r="FL46" s="12"/>
      <c r="FM46" s="13"/>
      <c r="FN46" s="12"/>
      <c r="FO46" s="12"/>
      <c r="FP46" s="12"/>
      <c r="GA46" s="12"/>
      <c r="GP46" s="13"/>
    </row>
    <row r="47" spans="4:198" ht="21.75" customHeight="1">
      <c r="D47" s="255" t="s">
        <v>455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U47" s="9"/>
      <c r="X47" s="9"/>
      <c r="Y47" s="12"/>
      <c r="Z47" s="12"/>
      <c r="AA47" s="12"/>
      <c r="AG47" s="9"/>
      <c r="AR47" s="15"/>
      <c r="AS47" s="12"/>
      <c r="AT47" s="12"/>
      <c r="AV47" s="12"/>
      <c r="CH47" s="12"/>
      <c r="CI47" s="12"/>
      <c r="CM47" s="12"/>
      <c r="CP47" s="12"/>
      <c r="CR47" s="12"/>
      <c r="CZ47" s="12"/>
      <c r="EN47" s="12"/>
      <c r="EO47" s="13"/>
      <c r="EP47" s="12"/>
      <c r="EQ47" s="12"/>
      <c r="ER47" s="12"/>
      <c r="FL47" s="12"/>
      <c r="FM47" s="13"/>
      <c r="FN47" s="12"/>
      <c r="FO47" s="12"/>
      <c r="FP47" s="12"/>
      <c r="GA47" s="12"/>
      <c r="GP47" s="13"/>
    </row>
    <row r="48" spans="4:198" ht="21.75" customHeight="1">
      <c r="D48" s="255" t="s">
        <v>456</v>
      </c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AR48" s="15"/>
      <c r="AS48" s="12"/>
      <c r="AT48" s="12"/>
      <c r="AV48" s="12"/>
      <c r="CH48" s="12"/>
      <c r="CI48" s="12"/>
      <c r="CM48" s="12"/>
      <c r="CP48" s="12"/>
      <c r="CR48" s="12"/>
      <c r="CZ48" s="12"/>
      <c r="EN48" s="12"/>
      <c r="EO48" s="13"/>
      <c r="EP48" s="12"/>
      <c r="EQ48" s="12"/>
      <c r="ER48" s="12"/>
      <c r="FL48" s="12"/>
      <c r="FM48" s="13"/>
      <c r="FN48" s="12"/>
      <c r="FO48" s="12"/>
      <c r="FP48" s="12"/>
      <c r="GA48" s="12"/>
      <c r="GP48" s="13"/>
    </row>
    <row r="49" spans="4:198" ht="21.75" customHeight="1">
      <c r="D49" s="255" t="s">
        <v>457</v>
      </c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AR49" s="15"/>
      <c r="AS49" s="12"/>
      <c r="AT49" s="12"/>
      <c r="AV49" s="12"/>
      <c r="CH49" s="12"/>
      <c r="CI49" s="12"/>
      <c r="CM49" s="12"/>
      <c r="CP49" s="12"/>
      <c r="CR49" s="12"/>
      <c r="CZ49" s="12"/>
      <c r="EN49" s="12"/>
      <c r="EO49" s="13"/>
      <c r="EP49" s="12"/>
      <c r="EQ49" s="12"/>
      <c r="ER49" s="12"/>
      <c r="FL49" s="12"/>
      <c r="FM49" s="13"/>
      <c r="FN49" s="12"/>
      <c r="FO49" s="12"/>
      <c r="FP49" s="12"/>
      <c r="GA49" s="12"/>
      <c r="GP49" s="13"/>
    </row>
    <row r="50" spans="4:198" ht="21.75" customHeight="1">
      <c r="D50" s="255" t="s">
        <v>458</v>
      </c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AR50" s="15"/>
      <c r="AS50" s="12"/>
      <c r="AT50" s="12"/>
      <c r="AV50" s="12"/>
      <c r="CH50" s="12"/>
      <c r="CI50" s="12"/>
      <c r="CM50" s="12"/>
      <c r="CP50" s="12"/>
      <c r="CR50" s="12"/>
      <c r="CZ50" s="12"/>
      <c r="EN50" s="12"/>
      <c r="EO50" s="13"/>
      <c r="EP50" s="12"/>
      <c r="EQ50" s="12"/>
      <c r="ER50" s="12"/>
      <c r="FL50" s="12"/>
      <c r="FM50" s="13"/>
      <c r="FN50" s="12"/>
      <c r="FO50" s="12"/>
      <c r="FP50" s="12"/>
      <c r="GA50" s="12"/>
      <c r="GP50" s="13"/>
    </row>
    <row r="51" spans="4:198" ht="21.75" customHeight="1">
      <c r="D51" s="255" t="s">
        <v>459</v>
      </c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AR51" s="15"/>
      <c r="AS51" s="12"/>
      <c r="AT51" s="12"/>
      <c r="AV51" s="12"/>
      <c r="CH51" s="12"/>
      <c r="CI51" s="12"/>
      <c r="CM51" s="12"/>
      <c r="CP51" s="12"/>
      <c r="CR51" s="12"/>
      <c r="CZ51" s="12"/>
      <c r="EN51" s="12"/>
      <c r="EO51" s="13"/>
      <c r="EP51" s="12"/>
      <c r="EQ51" s="12"/>
      <c r="ER51" s="12"/>
      <c r="FL51" s="12"/>
      <c r="FM51" s="13"/>
      <c r="FN51" s="12"/>
      <c r="FO51" s="12"/>
      <c r="FP51" s="12"/>
      <c r="GA51" s="12"/>
      <c r="GP51" s="13"/>
    </row>
    <row r="52" spans="4:198" ht="21.75" customHeight="1">
      <c r="D52" s="255" t="s">
        <v>460</v>
      </c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AR52" s="15"/>
      <c r="AS52" s="12"/>
      <c r="AT52" s="12"/>
      <c r="AV52" s="12"/>
      <c r="CH52" s="12"/>
      <c r="CI52" s="12"/>
      <c r="CM52" s="12"/>
      <c r="CP52" s="12"/>
      <c r="CR52" s="12"/>
      <c r="CZ52" s="12"/>
      <c r="EN52" s="12"/>
      <c r="EO52" s="13"/>
      <c r="EP52" s="12"/>
      <c r="EQ52" s="12"/>
      <c r="ER52" s="12"/>
      <c r="FL52" s="12"/>
      <c r="FM52" s="13"/>
      <c r="FN52" s="12"/>
      <c r="FO52" s="12"/>
      <c r="FP52" s="12"/>
      <c r="GA52" s="12"/>
      <c r="GP52" s="13"/>
    </row>
    <row r="53" spans="4:198" ht="21.75" customHeight="1">
      <c r="D53" s="417" t="s">
        <v>461</v>
      </c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306"/>
      <c r="T53" s="306"/>
      <c r="CH53" s="12"/>
      <c r="CI53" s="12"/>
      <c r="CM53" s="12"/>
      <c r="CP53" s="12"/>
      <c r="CR53" s="12"/>
      <c r="CZ53" s="12"/>
      <c r="EN53" s="12"/>
      <c r="EO53" s="13"/>
      <c r="EP53" s="12"/>
      <c r="EQ53" s="12"/>
      <c r="ER53" s="12"/>
      <c r="FL53" s="12"/>
      <c r="FM53" s="13"/>
      <c r="FN53" s="12"/>
      <c r="FO53" s="12"/>
      <c r="FP53" s="12"/>
      <c r="GA53" s="12"/>
      <c r="GP53" s="13"/>
    </row>
    <row r="54" spans="4:198" ht="21.75" customHeight="1">
      <c r="D54" s="255" t="s">
        <v>462</v>
      </c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CH54" s="12"/>
      <c r="CI54" s="12"/>
      <c r="CM54" s="12"/>
      <c r="CP54" s="12"/>
      <c r="CR54" s="12"/>
      <c r="CZ54" s="12"/>
      <c r="EN54" s="12"/>
      <c r="EO54" s="13"/>
      <c r="EP54" s="12"/>
      <c r="EQ54" s="12"/>
      <c r="ER54" s="12"/>
      <c r="FL54" s="12"/>
      <c r="FM54" s="13"/>
      <c r="FN54" s="12"/>
      <c r="FO54" s="12"/>
      <c r="FP54" s="12"/>
      <c r="GA54" s="12"/>
      <c r="GP54" s="13"/>
    </row>
    <row r="55" spans="4:198" ht="21.75" customHeight="1">
      <c r="D55" s="255" t="s">
        <v>463</v>
      </c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CH55" s="12"/>
      <c r="CI55" s="12"/>
      <c r="CM55" s="12"/>
      <c r="CP55" s="12"/>
      <c r="CR55" s="12"/>
      <c r="CZ55" s="12"/>
      <c r="EN55" s="12"/>
      <c r="EO55" s="13"/>
      <c r="EP55" s="12"/>
      <c r="EQ55" s="12"/>
      <c r="ER55" s="12"/>
      <c r="FL55" s="12"/>
      <c r="FM55" s="13"/>
      <c r="FN55" s="12"/>
      <c r="FO55" s="12"/>
      <c r="FP55" s="12"/>
      <c r="GA55" s="12"/>
      <c r="GP55" s="13"/>
    </row>
    <row r="56" spans="4:198" ht="21.75" customHeight="1">
      <c r="D56" s="255" t="s">
        <v>464</v>
      </c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CH56" s="12"/>
      <c r="CI56" s="12"/>
      <c r="CM56" s="12"/>
      <c r="CP56" s="12"/>
      <c r="CR56" s="12"/>
      <c r="CZ56" s="12"/>
      <c r="EN56" s="12"/>
      <c r="EO56" s="13"/>
      <c r="EP56" s="12"/>
      <c r="EQ56" s="12"/>
      <c r="ER56" s="12"/>
      <c r="FL56" s="12"/>
      <c r="FM56" s="13"/>
      <c r="FN56" s="12"/>
      <c r="FO56" s="12"/>
      <c r="FP56" s="12"/>
      <c r="GA56" s="12"/>
      <c r="GP56" s="13"/>
    </row>
    <row r="57" spans="4:198" ht="21.75" customHeight="1">
      <c r="D57" s="255" t="s">
        <v>484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CH57" s="12"/>
      <c r="CI57" s="12"/>
      <c r="CM57" s="12"/>
      <c r="CP57" s="12"/>
      <c r="CR57" s="12"/>
      <c r="CZ57" s="12"/>
      <c r="EN57" s="12"/>
      <c r="EO57" s="13"/>
      <c r="EP57" s="12"/>
      <c r="EQ57" s="12"/>
      <c r="ER57" s="12"/>
      <c r="FL57" s="12"/>
      <c r="FM57" s="13"/>
      <c r="FN57" s="12"/>
      <c r="FO57" s="12"/>
      <c r="FP57" s="12"/>
      <c r="GA57" s="12"/>
      <c r="GP57" s="13"/>
    </row>
    <row r="58" spans="4:198" ht="21.75" customHeight="1">
      <c r="D58" s="255" t="s">
        <v>487</v>
      </c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CH58" s="12"/>
      <c r="CI58" s="12"/>
      <c r="CM58" s="12"/>
      <c r="CP58" s="12"/>
      <c r="CR58" s="12"/>
      <c r="CZ58" s="12"/>
      <c r="EN58" s="12"/>
      <c r="EO58" s="13"/>
      <c r="EP58" s="12"/>
      <c r="EQ58" s="12"/>
      <c r="ER58" s="12"/>
      <c r="FL58" s="12"/>
      <c r="FM58" s="13"/>
      <c r="FN58" s="12"/>
      <c r="FO58" s="12"/>
      <c r="FP58" s="12"/>
      <c r="GA58" s="12"/>
      <c r="GP58" s="13"/>
    </row>
    <row r="59" spans="4:198" ht="21.75" customHeight="1">
      <c r="D59" s="255" t="s">
        <v>485</v>
      </c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CH59" s="12"/>
      <c r="CI59" s="12"/>
      <c r="CM59" s="12"/>
      <c r="CP59" s="12"/>
      <c r="CR59" s="12"/>
      <c r="CZ59" s="12"/>
      <c r="EN59" s="12"/>
      <c r="EO59" s="13"/>
      <c r="EP59" s="12"/>
      <c r="EQ59" s="12"/>
      <c r="ER59" s="12"/>
      <c r="FL59" s="12"/>
      <c r="FM59" s="13"/>
      <c r="FN59" s="12"/>
      <c r="FO59" s="12"/>
      <c r="FP59" s="12"/>
      <c r="GA59" s="12"/>
      <c r="GP59" s="13"/>
    </row>
    <row r="60" spans="4:198" ht="21.75" customHeight="1">
      <c r="D60" s="255" t="s">
        <v>486</v>
      </c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CH60" s="12"/>
      <c r="CI60" s="12"/>
      <c r="CM60" s="12"/>
      <c r="CP60" s="12"/>
      <c r="CR60" s="12"/>
      <c r="CZ60" s="12"/>
      <c r="EN60" s="12"/>
      <c r="EO60" s="13"/>
      <c r="EP60" s="12"/>
      <c r="EQ60" s="12"/>
      <c r="ER60" s="12"/>
      <c r="FL60" s="12"/>
      <c r="FM60" s="13"/>
      <c r="FN60" s="12"/>
      <c r="FO60" s="12"/>
      <c r="FP60" s="12"/>
      <c r="GA60" s="12"/>
      <c r="GP60" s="13"/>
    </row>
    <row r="61" spans="4:198" ht="21.75" customHeight="1">
      <c r="D61" s="255" t="s">
        <v>510</v>
      </c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CH61" s="12"/>
      <c r="CI61" s="12"/>
      <c r="CM61" s="12"/>
      <c r="CP61" s="12"/>
      <c r="CR61" s="12"/>
      <c r="CZ61" s="12"/>
      <c r="EN61" s="12"/>
      <c r="EO61" s="13"/>
      <c r="EP61" s="12"/>
      <c r="EQ61" s="12"/>
      <c r="ER61" s="12"/>
      <c r="FL61" s="12"/>
      <c r="FM61" s="13"/>
      <c r="FN61" s="12"/>
      <c r="FO61" s="12"/>
      <c r="FP61" s="12"/>
      <c r="GA61" s="12"/>
      <c r="GP61" s="13"/>
    </row>
    <row r="62" spans="4:198" ht="21.75" customHeight="1">
      <c r="D62" s="121"/>
      <c r="E62" s="15" t="s">
        <v>172</v>
      </c>
      <c r="AR62" s="15"/>
      <c r="AS62" s="12"/>
      <c r="AT62" s="12"/>
      <c r="AV62" s="12"/>
      <c r="CH62" s="12"/>
      <c r="CI62" s="12"/>
      <c r="CM62" s="12"/>
      <c r="CP62" s="12"/>
      <c r="CR62" s="12"/>
      <c r="CZ62" s="12"/>
      <c r="EN62" s="12"/>
      <c r="EO62" s="13"/>
      <c r="EP62" s="12"/>
      <c r="EQ62" s="12"/>
      <c r="ER62" s="12"/>
      <c r="FL62" s="12"/>
      <c r="FM62" s="13"/>
      <c r="FN62" s="12"/>
      <c r="FO62" s="12"/>
      <c r="FP62" s="12"/>
      <c r="GA62" s="12"/>
      <c r="GP62" s="13"/>
    </row>
    <row r="63" spans="4:198" ht="21.75" customHeight="1">
      <c r="D63" s="307" t="s">
        <v>477</v>
      </c>
      <c r="E63" s="15"/>
      <c r="AR63" s="15"/>
      <c r="AS63" s="12"/>
      <c r="AT63" s="12"/>
      <c r="AV63" s="12"/>
      <c r="CH63" s="12"/>
      <c r="CI63" s="12"/>
      <c r="CM63" s="12"/>
      <c r="CP63" s="12"/>
      <c r="CR63" s="12"/>
      <c r="CZ63" s="12"/>
      <c r="EN63" s="12"/>
      <c r="EO63" s="13"/>
      <c r="EP63" s="12"/>
      <c r="EQ63" s="12"/>
      <c r="ER63" s="12"/>
      <c r="FL63" s="12"/>
      <c r="FM63" s="13"/>
      <c r="FN63" s="12"/>
      <c r="FO63" s="12"/>
      <c r="FP63" s="12"/>
      <c r="GA63" s="12"/>
      <c r="GP63" s="13"/>
    </row>
    <row r="64" spans="4:198" ht="21.75" customHeight="1">
      <c r="D64" s="354" t="s">
        <v>496</v>
      </c>
      <c r="E64" s="15"/>
      <c r="AR64" s="15"/>
      <c r="AS64" s="12"/>
      <c r="AT64" s="12"/>
      <c r="AV64" s="12"/>
      <c r="CH64" s="12"/>
      <c r="CI64" s="12"/>
      <c r="CM64" s="12"/>
      <c r="CP64" s="12"/>
      <c r="CR64" s="12"/>
      <c r="CZ64" s="12"/>
      <c r="EN64" s="12"/>
      <c r="EO64" s="13"/>
      <c r="EP64" s="12"/>
      <c r="EQ64" s="12"/>
      <c r="ER64" s="12"/>
      <c r="FL64" s="12"/>
      <c r="FM64" s="13"/>
      <c r="FN64" s="12"/>
      <c r="FO64" s="12"/>
      <c r="FP64" s="12"/>
      <c r="GA64" s="12"/>
      <c r="GP64" s="13"/>
    </row>
    <row r="65" spans="4:198" ht="21.75" customHeight="1">
      <c r="D65" s="1"/>
      <c r="AR65" s="15"/>
      <c r="AS65" s="12"/>
      <c r="AT65" s="12"/>
      <c r="AV65" s="12"/>
      <c r="CH65" s="12"/>
      <c r="CI65" s="12"/>
      <c r="CM65" s="12"/>
      <c r="CP65" s="12"/>
      <c r="CR65" s="12"/>
      <c r="CZ65" s="12"/>
      <c r="EN65" s="12"/>
      <c r="EO65" s="13"/>
      <c r="EP65" s="12"/>
      <c r="EQ65" s="12"/>
      <c r="ER65" s="12"/>
      <c r="FL65" s="12"/>
      <c r="FM65" s="13"/>
      <c r="FN65" s="12"/>
      <c r="FO65" s="12"/>
      <c r="FP65" s="12"/>
      <c r="GA65" s="12"/>
      <c r="GP65" s="13"/>
    </row>
    <row r="66" spans="44:198" ht="21.75" customHeight="1">
      <c r="AR66" s="15"/>
      <c r="AS66" s="12"/>
      <c r="AT66" s="12"/>
      <c r="AV66" s="12"/>
      <c r="CH66" s="12"/>
      <c r="CI66" s="12"/>
      <c r="CM66" s="12"/>
      <c r="CP66" s="12"/>
      <c r="CR66" s="12"/>
      <c r="CZ66" s="12"/>
      <c r="EN66" s="12"/>
      <c r="EO66" s="13"/>
      <c r="EP66" s="12"/>
      <c r="EQ66" s="12"/>
      <c r="ER66" s="12"/>
      <c r="FL66" s="12"/>
      <c r="FM66" s="13"/>
      <c r="FN66" s="12"/>
      <c r="FO66" s="12"/>
      <c r="FP66" s="12"/>
      <c r="GA66" s="12"/>
      <c r="GP66" s="13"/>
    </row>
    <row r="67" spans="44:198" ht="21.75" customHeight="1">
      <c r="AR67" s="15"/>
      <c r="AS67" s="12"/>
      <c r="AT67" s="12"/>
      <c r="AV67" s="12"/>
      <c r="CH67" s="12"/>
      <c r="CI67" s="12"/>
      <c r="CM67" s="12"/>
      <c r="CP67" s="12"/>
      <c r="CR67" s="12"/>
      <c r="CZ67" s="12"/>
      <c r="EN67" s="12"/>
      <c r="EO67" s="13"/>
      <c r="EP67" s="12"/>
      <c r="EQ67" s="12"/>
      <c r="ER67" s="12"/>
      <c r="FL67" s="12"/>
      <c r="FM67" s="13"/>
      <c r="FN67" s="12"/>
      <c r="FO67" s="12"/>
      <c r="FP67" s="12"/>
      <c r="GA67" s="12"/>
      <c r="GP67" s="13"/>
    </row>
    <row r="68" ht="13.5">
      <c r="AR68" s="10"/>
    </row>
    <row r="69" ht="13.5">
      <c r="AR69" s="10"/>
    </row>
    <row r="70" ht="13.5">
      <c r="AR70" s="10"/>
    </row>
    <row r="71" spans="6:44" ht="13.5">
      <c r="F71" s="10"/>
      <c r="AR71" s="10"/>
    </row>
    <row r="72" spans="6:44" ht="13.5">
      <c r="F72" s="10"/>
      <c r="AR72" s="10"/>
    </row>
    <row r="73" spans="6:44" ht="13.5">
      <c r="F73" s="10"/>
      <c r="AR73" s="10"/>
    </row>
    <row r="74" spans="6:44" ht="13.5">
      <c r="F74" s="10"/>
      <c r="AR74" s="10"/>
    </row>
    <row r="75" spans="6:44" ht="13.5">
      <c r="F75" s="10"/>
      <c r="AR75" s="10"/>
    </row>
    <row r="76" spans="6:44" ht="13.5">
      <c r="F76" s="10"/>
      <c r="AR76" s="10"/>
    </row>
    <row r="77" spans="6:44" ht="13.5">
      <c r="F77" s="10"/>
      <c r="AR77" s="10"/>
    </row>
    <row r="78" spans="6:44" ht="13.5">
      <c r="F78" s="10"/>
      <c r="AR78" s="10"/>
    </row>
    <row r="79" spans="6:44" ht="13.5">
      <c r="F79" s="10"/>
      <c r="AR79" s="10"/>
    </row>
    <row r="80" spans="6:44" ht="13.5">
      <c r="F80" s="10"/>
      <c r="AR80" s="10"/>
    </row>
    <row r="81" spans="6:44" ht="13.5">
      <c r="F81" s="10"/>
      <c r="AR81" s="10"/>
    </row>
    <row r="82" spans="6:44" ht="13.5">
      <c r="F82" s="10"/>
      <c r="AR82" s="10"/>
    </row>
    <row r="83" spans="6:44" ht="13.5">
      <c r="F83" s="10"/>
      <c r="AR83" s="10"/>
    </row>
    <row r="84" spans="6:44" ht="13.5">
      <c r="F84" s="10"/>
      <c r="AR84" s="10"/>
    </row>
    <row r="85" spans="6:44" ht="13.5">
      <c r="F85" s="10"/>
      <c r="AR85" s="10"/>
    </row>
    <row r="86" spans="6:44" ht="13.5">
      <c r="F86" s="10"/>
      <c r="AR86" s="10"/>
    </row>
    <row r="87" spans="6:44" ht="13.5">
      <c r="F87" s="10"/>
      <c r="AR87" s="10"/>
    </row>
    <row r="88" spans="6:44" ht="13.5">
      <c r="F88" s="10"/>
      <c r="AR88" s="10"/>
    </row>
    <row r="89" spans="6:44" ht="13.5">
      <c r="F89" s="10"/>
      <c r="AR89" s="10"/>
    </row>
    <row r="90" spans="6:44" ht="13.5">
      <c r="F90" s="10"/>
      <c r="AR90" s="10"/>
    </row>
    <row r="91" spans="6:44" ht="13.5">
      <c r="F91" s="10"/>
      <c r="AR91" s="10"/>
    </row>
    <row r="92" spans="6:44" ht="13.5">
      <c r="F92" s="10"/>
      <c r="AR92" s="10"/>
    </row>
    <row r="93" spans="6:44" ht="13.5">
      <c r="F93" s="10"/>
      <c r="AR93" s="10"/>
    </row>
    <row r="94" spans="6:44" ht="13.5">
      <c r="F94" s="10"/>
      <c r="AR94" s="10"/>
    </row>
    <row r="95" spans="6:44" ht="13.5">
      <c r="F95" s="10"/>
      <c r="AR95" s="10"/>
    </row>
    <row r="96" spans="6:44" ht="13.5">
      <c r="F96" s="10"/>
      <c r="AR96" s="10"/>
    </row>
    <row r="97" spans="6:44" ht="13.5">
      <c r="F97" s="10"/>
      <c r="AR97" s="10"/>
    </row>
    <row r="98" spans="6:44" ht="13.5">
      <c r="F98" s="10"/>
      <c r="AR98" s="10"/>
    </row>
    <row r="99" spans="6:44" ht="13.5">
      <c r="F99" s="10"/>
      <c r="AR99" s="10"/>
    </row>
    <row r="100" spans="6:44" ht="13.5">
      <c r="F100" s="10"/>
      <c r="AR100" s="10"/>
    </row>
    <row r="101" spans="6:44" ht="13.5">
      <c r="F101" s="10"/>
      <c r="AR101" s="10"/>
    </row>
    <row r="102" spans="6:44" ht="13.5">
      <c r="F102" s="10"/>
      <c r="AR102" s="10"/>
    </row>
    <row r="103" spans="6:44" ht="13.5">
      <c r="F103" s="10"/>
      <c r="AR103" s="10"/>
    </row>
    <row r="104" spans="6:44" ht="13.5">
      <c r="F104" s="10"/>
      <c r="AR104" s="10"/>
    </row>
    <row r="105" spans="6:44" ht="13.5">
      <c r="F105" s="10"/>
      <c r="AR105" s="10"/>
    </row>
    <row r="106" spans="6:44" ht="13.5">
      <c r="F106" s="10"/>
      <c r="AR106" s="10"/>
    </row>
    <row r="107" spans="6:44" ht="13.5">
      <c r="F107" s="10"/>
      <c r="AR107" s="10"/>
    </row>
    <row r="108" spans="6:44" ht="13.5">
      <c r="F108" s="10"/>
      <c r="AR108" s="10"/>
    </row>
    <row r="109" spans="6:44" ht="13.5">
      <c r="F109" s="10"/>
      <c r="AR109" s="10"/>
    </row>
    <row r="110" spans="6:44" ht="13.5">
      <c r="F110" s="10"/>
      <c r="AR110" s="10"/>
    </row>
    <row r="111" spans="6:44" ht="13.5">
      <c r="F111" s="10"/>
      <c r="AR111" s="10"/>
    </row>
    <row r="112" spans="6:44" ht="13.5">
      <c r="F112" s="10"/>
      <c r="AR112" s="10"/>
    </row>
    <row r="113" spans="6:44" ht="13.5">
      <c r="F113" s="10"/>
      <c r="AR113" s="10"/>
    </row>
    <row r="114" spans="6:44" ht="13.5">
      <c r="F114" s="10"/>
      <c r="AR114" s="10"/>
    </row>
    <row r="115" spans="6:44" ht="13.5">
      <c r="F115" s="10"/>
      <c r="AR115" s="10"/>
    </row>
    <row r="116" spans="6:44" ht="13.5">
      <c r="F116" s="10"/>
      <c r="AR116" s="10"/>
    </row>
    <row r="117" spans="6:44" ht="13.5">
      <c r="F117" s="10"/>
      <c r="AR117" s="10"/>
    </row>
    <row r="118" spans="6:44" ht="13.5">
      <c r="F118" s="10"/>
      <c r="AR118" s="10"/>
    </row>
    <row r="119" spans="6:44" ht="13.5">
      <c r="F119" s="10"/>
      <c r="AR119" s="10"/>
    </row>
    <row r="120" spans="6:44" ht="13.5">
      <c r="F120" s="10"/>
      <c r="AR120" s="10"/>
    </row>
    <row r="121" spans="6:44" ht="13.5">
      <c r="F121" s="10"/>
      <c r="AR121" s="10"/>
    </row>
    <row r="122" spans="6:44" ht="13.5">
      <c r="F122" s="10"/>
      <c r="AR122" s="10"/>
    </row>
    <row r="123" spans="6:44" ht="13.5">
      <c r="F123" s="10"/>
      <c r="AR123" s="10"/>
    </row>
    <row r="124" spans="6:44" ht="13.5">
      <c r="F124" s="10"/>
      <c r="AR124" s="10"/>
    </row>
    <row r="125" spans="6:44" ht="13.5">
      <c r="F125" s="10"/>
      <c r="AR125" s="10"/>
    </row>
    <row r="126" spans="6:44" ht="13.5">
      <c r="F126" s="10"/>
      <c r="AR126" s="10"/>
    </row>
    <row r="127" spans="6:44" ht="13.5">
      <c r="F127" s="10"/>
      <c r="AR127" s="10"/>
    </row>
    <row r="128" spans="6:44" ht="13.5">
      <c r="F128" s="10"/>
      <c r="AR128" s="10"/>
    </row>
    <row r="129" spans="6:44" ht="13.5">
      <c r="F129" s="10"/>
      <c r="AR129" s="10"/>
    </row>
    <row r="130" spans="6:44" ht="13.5">
      <c r="F130" s="10"/>
      <c r="AR130" s="10"/>
    </row>
    <row r="131" spans="6:44" ht="13.5">
      <c r="F131" s="10"/>
      <c r="AR131" s="10"/>
    </row>
    <row r="132" spans="6:44" ht="13.5">
      <c r="F132" s="10"/>
      <c r="AR132" s="10"/>
    </row>
    <row r="133" spans="6:44" ht="13.5">
      <c r="F133" s="10"/>
      <c r="AR133" s="10"/>
    </row>
    <row r="134" spans="6:44" ht="13.5">
      <c r="F134" s="10"/>
      <c r="AR134" s="10"/>
    </row>
    <row r="135" spans="6:44" ht="13.5">
      <c r="F135" s="10"/>
      <c r="AR135" s="10"/>
    </row>
    <row r="136" spans="6:44" ht="13.5">
      <c r="F136" s="10"/>
      <c r="AR136" s="10"/>
    </row>
    <row r="137" spans="6:44" ht="13.5">
      <c r="F137" s="10"/>
      <c r="AR137" s="10"/>
    </row>
    <row r="138" spans="6:44" ht="13.5">
      <c r="F138" s="10"/>
      <c r="AR138" s="10"/>
    </row>
    <row r="139" spans="6:44" ht="13.5">
      <c r="F139" s="10"/>
      <c r="AR139" s="10"/>
    </row>
    <row r="140" spans="6:44" ht="13.5">
      <c r="F140" s="10"/>
      <c r="AR140" s="10"/>
    </row>
    <row r="141" spans="6:44" ht="13.5">
      <c r="F141" s="10"/>
      <c r="AR141" s="10"/>
    </row>
    <row r="142" spans="6:44" ht="13.5">
      <c r="F142" s="10"/>
      <c r="AR142" s="10"/>
    </row>
    <row r="143" spans="6:44" ht="13.5">
      <c r="F143" s="10"/>
      <c r="AR143" s="10"/>
    </row>
    <row r="144" spans="6:44" ht="13.5">
      <c r="F144" s="10"/>
      <c r="AR144" s="10"/>
    </row>
    <row r="145" spans="6:44" ht="13.5">
      <c r="F145" s="10"/>
      <c r="AR145" s="10"/>
    </row>
    <row r="146" spans="6:44" ht="13.5">
      <c r="F146" s="10"/>
      <c r="AR146" s="10"/>
    </row>
    <row r="147" spans="6:44" ht="13.5">
      <c r="F147" s="10"/>
      <c r="AR147" s="10"/>
    </row>
    <row r="148" spans="6:44" ht="13.5">
      <c r="F148" s="10"/>
      <c r="AR148" s="10"/>
    </row>
    <row r="149" spans="6:44" ht="13.5">
      <c r="F149" s="10"/>
      <c r="AR149" s="10"/>
    </row>
    <row r="150" spans="6:44" ht="13.5">
      <c r="F150" s="10"/>
      <c r="AR150" s="10"/>
    </row>
    <row r="151" spans="6:44" ht="13.5">
      <c r="F151" s="10"/>
      <c r="AR151" s="10"/>
    </row>
    <row r="152" spans="6:44" ht="13.5">
      <c r="F152" s="10"/>
      <c r="AR152" s="10"/>
    </row>
    <row r="153" spans="6:44" ht="13.5">
      <c r="F153" s="10"/>
      <c r="AR153" s="10"/>
    </row>
    <row r="154" spans="6:44" ht="13.5">
      <c r="F154" s="10"/>
      <c r="AR154" s="10"/>
    </row>
    <row r="155" spans="6:44" ht="13.5">
      <c r="F155" s="10"/>
      <c r="AR155" s="10"/>
    </row>
    <row r="156" spans="6:44" ht="13.5">
      <c r="F156" s="10"/>
      <c r="AR156" s="10"/>
    </row>
    <row r="157" spans="6:44" ht="13.5">
      <c r="F157" s="10"/>
      <c r="AR157" s="10"/>
    </row>
    <row r="158" spans="6:44" ht="13.5">
      <c r="F158" s="10"/>
      <c r="AR158" s="10"/>
    </row>
    <row r="159" spans="6:44" ht="13.5">
      <c r="F159" s="10"/>
      <c r="AR159" s="10"/>
    </row>
    <row r="160" spans="6:44" ht="13.5">
      <c r="F160" s="10"/>
      <c r="AR160" s="10"/>
    </row>
    <row r="161" spans="6:44" ht="13.5">
      <c r="F161" s="10"/>
      <c r="AR161" s="10"/>
    </row>
    <row r="162" spans="6:44" ht="13.5">
      <c r="F162" s="10"/>
      <c r="AR162" s="10"/>
    </row>
    <row r="163" spans="6:44" ht="13.5">
      <c r="F163" s="10"/>
      <c r="AR163" s="10"/>
    </row>
    <row r="164" spans="6:44" ht="13.5">
      <c r="F164" s="10"/>
      <c r="AR164" s="10"/>
    </row>
    <row r="165" spans="6:44" ht="13.5">
      <c r="F165" s="10"/>
      <c r="AR165" s="10"/>
    </row>
    <row r="166" spans="6:44" ht="13.5">
      <c r="F166" s="10"/>
      <c r="AR166" s="10"/>
    </row>
    <row r="167" spans="6:44" ht="13.5">
      <c r="F167" s="10"/>
      <c r="AR167" s="10"/>
    </row>
    <row r="168" spans="6:44" ht="13.5">
      <c r="F168" s="10"/>
      <c r="AR168" s="10"/>
    </row>
    <row r="169" spans="6:44" ht="13.5">
      <c r="F169" s="10"/>
      <c r="AR169" s="10"/>
    </row>
    <row r="170" spans="6:44" ht="13.5">
      <c r="F170" s="10"/>
      <c r="AR170" s="10"/>
    </row>
    <row r="171" spans="6:44" ht="13.5">
      <c r="F171" s="10"/>
      <c r="AR171" s="10"/>
    </row>
    <row r="172" spans="6:44" ht="13.5">
      <c r="F172" s="10"/>
      <c r="AR172" s="10"/>
    </row>
    <row r="173" spans="6:44" ht="13.5">
      <c r="F173" s="10"/>
      <c r="AR173" s="10"/>
    </row>
    <row r="174" spans="6:44" ht="13.5">
      <c r="F174" s="10"/>
      <c r="AR174" s="10"/>
    </row>
    <row r="175" spans="6:44" ht="13.5">
      <c r="F175" s="10"/>
      <c r="AR175" s="10"/>
    </row>
    <row r="176" spans="6:44" ht="13.5">
      <c r="F176" s="10"/>
      <c r="AR176" s="10"/>
    </row>
    <row r="177" spans="6:44" ht="13.5">
      <c r="F177" s="10"/>
      <c r="AR177" s="10"/>
    </row>
    <row r="178" spans="6:44" ht="13.5">
      <c r="F178" s="10"/>
      <c r="AR178" s="10"/>
    </row>
    <row r="179" spans="6:44" ht="13.5">
      <c r="F179" s="10"/>
      <c r="AR179" s="10"/>
    </row>
    <row r="180" spans="6:44" ht="13.5">
      <c r="F180" s="10"/>
      <c r="AR180" s="10"/>
    </row>
    <row r="181" spans="6:44" ht="13.5">
      <c r="F181" s="10"/>
      <c r="AR181" s="10"/>
    </row>
    <row r="182" spans="6:44" ht="13.5">
      <c r="F182" s="10"/>
      <c r="AR182" s="10"/>
    </row>
    <row r="183" spans="6:44" ht="13.5">
      <c r="F183" s="10"/>
      <c r="AR183" s="10"/>
    </row>
    <row r="184" spans="6:44" ht="13.5">
      <c r="F184" s="10"/>
      <c r="AR184" s="10"/>
    </row>
    <row r="185" spans="6:44" ht="13.5">
      <c r="F185" s="10"/>
      <c r="AR185" s="10"/>
    </row>
    <row r="186" spans="6:44" ht="13.5">
      <c r="F186" s="10"/>
      <c r="AR186" s="10"/>
    </row>
    <row r="187" spans="6:44" ht="13.5">
      <c r="F187" s="10"/>
      <c r="AR187" s="10"/>
    </row>
    <row r="188" spans="6:44" ht="13.5">
      <c r="F188" s="10"/>
      <c r="AR188" s="10"/>
    </row>
    <row r="189" spans="6:44" ht="13.5">
      <c r="F189" s="10"/>
      <c r="AR189" s="10"/>
    </row>
    <row r="190" spans="6:44" ht="13.5">
      <c r="F190" s="10"/>
      <c r="AR190" s="10"/>
    </row>
    <row r="191" spans="6:44" ht="13.5">
      <c r="F191" s="10"/>
      <c r="AR191" s="10"/>
    </row>
    <row r="192" spans="6:44" ht="13.5">
      <c r="F192" s="10"/>
      <c r="AR192" s="10"/>
    </row>
    <row r="193" spans="6:44" ht="13.5">
      <c r="F193" s="10"/>
      <c r="AR193" s="10"/>
    </row>
    <row r="194" spans="6:44" ht="13.5">
      <c r="F194" s="10"/>
      <c r="AR194" s="10"/>
    </row>
    <row r="195" spans="6:44" ht="13.5">
      <c r="F195" s="10"/>
      <c r="AR195" s="10"/>
    </row>
    <row r="196" spans="6:44" ht="13.5">
      <c r="F196" s="10"/>
      <c r="AR196" s="10"/>
    </row>
    <row r="197" spans="6:44" ht="13.5">
      <c r="F197" s="10"/>
      <c r="AR197" s="10"/>
    </row>
    <row r="198" spans="6:44" ht="13.5">
      <c r="F198" s="10"/>
      <c r="AR198" s="10"/>
    </row>
    <row r="199" spans="6:44" ht="13.5">
      <c r="F199" s="10"/>
      <c r="AR199" s="10"/>
    </row>
    <row r="200" spans="6:44" ht="13.5">
      <c r="F200" s="10"/>
      <c r="AR200" s="10"/>
    </row>
    <row r="201" spans="6:44" ht="13.5">
      <c r="F201" s="10"/>
      <c r="AR201" s="10"/>
    </row>
    <row r="202" spans="6:44" ht="13.5">
      <c r="F202" s="10"/>
      <c r="AR202" s="10"/>
    </row>
    <row r="203" spans="6:44" ht="13.5">
      <c r="F203" s="10"/>
      <c r="AR203" s="10"/>
    </row>
    <row r="204" spans="6:44" ht="13.5">
      <c r="F204" s="10"/>
      <c r="AR204" s="10"/>
    </row>
    <row r="205" spans="6:44" ht="13.5">
      <c r="F205" s="10"/>
      <c r="AR205" s="10"/>
    </row>
    <row r="206" spans="6:44" ht="13.5">
      <c r="F206" s="10"/>
      <c r="AR206" s="10"/>
    </row>
    <row r="207" spans="6:44" ht="13.5">
      <c r="F207" s="10"/>
      <c r="AR207" s="10"/>
    </row>
    <row r="208" spans="6:44" ht="13.5">
      <c r="F208" s="10"/>
      <c r="AR208" s="10"/>
    </row>
    <row r="209" spans="6:44" ht="13.5">
      <c r="F209" s="10"/>
      <c r="AR209" s="10"/>
    </row>
    <row r="210" spans="6:44" ht="13.5">
      <c r="F210" s="10"/>
      <c r="AR210" s="10"/>
    </row>
    <row r="211" spans="6:44" ht="13.5">
      <c r="F211" s="10"/>
      <c r="AR211" s="10"/>
    </row>
    <row r="212" spans="6:44" ht="13.5">
      <c r="F212" s="10"/>
      <c r="AR212" s="10"/>
    </row>
    <row r="213" spans="6:44" ht="13.5">
      <c r="F213" s="10"/>
      <c r="AR213" s="10"/>
    </row>
    <row r="214" spans="6:44" ht="13.5">
      <c r="F214" s="10"/>
      <c r="AR214" s="10"/>
    </row>
    <row r="215" spans="6:44" ht="13.5">
      <c r="F215" s="10"/>
      <c r="AR215" s="10"/>
    </row>
    <row r="216" spans="6:44" ht="13.5">
      <c r="F216" s="10"/>
      <c r="AR216" s="10"/>
    </row>
    <row r="217" spans="6:44" ht="13.5">
      <c r="F217" s="10"/>
      <c r="AR217" s="10"/>
    </row>
    <row r="218" spans="6:44" ht="13.5">
      <c r="F218" s="10"/>
      <c r="AR218" s="10"/>
    </row>
    <row r="219" spans="6:44" ht="13.5">
      <c r="F219" s="10"/>
      <c r="AR219" s="10"/>
    </row>
    <row r="220" spans="6:44" ht="13.5">
      <c r="F220" s="10"/>
      <c r="AR220" s="10"/>
    </row>
    <row r="221" spans="6:44" ht="13.5">
      <c r="F221" s="10"/>
      <c r="AR221" s="10"/>
    </row>
    <row r="222" spans="6:44" ht="13.5">
      <c r="F222" s="10"/>
      <c r="AR222" s="10"/>
    </row>
    <row r="223" spans="6:44" ht="13.5">
      <c r="F223" s="10"/>
      <c r="AR223" s="10"/>
    </row>
    <row r="224" spans="6:44" ht="13.5">
      <c r="F224" s="10"/>
      <c r="AR224" s="10"/>
    </row>
    <row r="225" spans="6:44" ht="13.5">
      <c r="F225" s="10"/>
      <c r="AR225" s="10"/>
    </row>
    <row r="226" spans="6:44" ht="13.5">
      <c r="F226" s="10"/>
      <c r="AR226" s="10"/>
    </row>
    <row r="227" spans="6:44" ht="13.5">
      <c r="F227" s="10"/>
      <c r="AR227" s="10"/>
    </row>
    <row r="228" spans="6:44" ht="13.5">
      <c r="F228" s="10"/>
      <c r="AR228" s="10"/>
    </row>
    <row r="229" spans="6:44" ht="13.5">
      <c r="F229" s="10"/>
      <c r="AR229" s="10"/>
    </row>
    <row r="230" spans="6:44" ht="13.5">
      <c r="F230" s="10"/>
      <c r="AR230" s="10"/>
    </row>
    <row r="231" spans="6:44" ht="13.5">
      <c r="F231" s="10"/>
      <c r="AR231" s="10"/>
    </row>
    <row r="232" spans="6:44" ht="13.5">
      <c r="F232" s="10"/>
      <c r="AR232" s="10"/>
    </row>
    <row r="233" spans="6:44" ht="13.5">
      <c r="F233" s="10"/>
      <c r="AR233" s="10"/>
    </row>
    <row r="234" spans="6:44" ht="13.5">
      <c r="F234" s="10"/>
      <c r="AR234" s="10"/>
    </row>
    <row r="235" spans="6:44" ht="13.5">
      <c r="F235" s="10"/>
      <c r="AR235" s="10"/>
    </row>
    <row r="236" spans="6:44" ht="13.5">
      <c r="F236" s="10"/>
      <c r="AR236" s="10"/>
    </row>
    <row r="237" spans="6:44" ht="13.5">
      <c r="F237" s="10"/>
      <c r="AR237" s="10"/>
    </row>
    <row r="238" spans="6:44" ht="13.5">
      <c r="F238" s="10"/>
      <c r="AR238" s="10"/>
    </row>
    <row r="239" spans="6:44" ht="13.5">
      <c r="F239" s="10"/>
      <c r="AR239" s="10"/>
    </row>
    <row r="240" spans="6:44" ht="13.5">
      <c r="F240" s="10"/>
      <c r="AR240" s="10"/>
    </row>
    <row r="241" spans="6:44" ht="13.5">
      <c r="F241" s="10"/>
      <c r="AR241" s="10"/>
    </row>
    <row r="242" spans="6:44" ht="13.5">
      <c r="F242" s="10"/>
      <c r="AR242" s="10"/>
    </row>
    <row r="243" spans="6:44" ht="13.5">
      <c r="F243" s="10"/>
      <c r="AR243" s="10"/>
    </row>
    <row r="244" spans="6:44" ht="13.5">
      <c r="F244" s="10"/>
      <c r="AR244" s="10"/>
    </row>
    <row r="245" spans="6:44" ht="13.5">
      <c r="F245" s="10"/>
      <c r="AR245" s="10"/>
    </row>
    <row r="246" spans="6:44" ht="13.5">
      <c r="F246" s="10"/>
      <c r="AR246" s="10"/>
    </row>
    <row r="247" spans="6:44" ht="13.5">
      <c r="F247" s="10"/>
      <c r="AR247" s="10"/>
    </row>
    <row r="248" spans="6:44" ht="13.5">
      <c r="F248" s="10"/>
      <c r="AR248" s="10"/>
    </row>
    <row r="249" spans="6:44" ht="13.5">
      <c r="F249" s="10"/>
      <c r="AR249" s="10"/>
    </row>
    <row r="250" spans="6:44" ht="13.5">
      <c r="F250" s="10"/>
      <c r="AR250" s="10"/>
    </row>
    <row r="251" spans="6:44" ht="13.5">
      <c r="F251" s="10"/>
      <c r="AR251" s="10"/>
    </row>
    <row r="252" spans="6:44" ht="13.5">
      <c r="F252" s="10"/>
      <c r="AR252" s="10"/>
    </row>
    <row r="253" spans="6:44" ht="13.5">
      <c r="F253" s="10"/>
      <c r="AR253" s="10"/>
    </row>
    <row r="254" spans="6:44" ht="13.5">
      <c r="F254" s="10"/>
      <c r="AR254" s="10"/>
    </row>
    <row r="255" spans="6:44" ht="13.5">
      <c r="F255" s="10"/>
      <c r="AR255" s="10"/>
    </row>
    <row r="256" spans="6:44" ht="13.5">
      <c r="F256" s="10"/>
      <c r="AR256" s="10"/>
    </row>
    <row r="257" spans="6:44" ht="13.5">
      <c r="F257" s="10"/>
      <c r="AR257" s="10"/>
    </row>
    <row r="258" spans="6:44" ht="13.5">
      <c r="F258" s="10"/>
      <c r="AR258" s="10"/>
    </row>
    <row r="259" spans="6:44" ht="13.5">
      <c r="F259" s="10"/>
      <c r="AR259" s="10"/>
    </row>
    <row r="260" spans="6:44" ht="13.5">
      <c r="F260" s="10"/>
      <c r="AR260" s="10"/>
    </row>
    <row r="261" spans="6:44" ht="13.5">
      <c r="F261" s="10"/>
      <c r="AR261" s="10"/>
    </row>
    <row r="262" spans="6:44" ht="13.5">
      <c r="F262" s="10"/>
      <c r="AR262" s="10"/>
    </row>
    <row r="263" spans="6:44" ht="13.5">
      <c r="F263" s="10"/>
      <c r="AR263" s="10"/>
    </row>
  </sheetData>
  <sheetProtection/>
  <mergeCells count="21">
    <mergeCell ref="B10:C10"/>
    <mergeCell ref="B15:C15"/>
    <mergeCell ref="B22:C22"/>
    <mergeCell ref="B5:C5"/>
    <mergeCell ref="B6:C6"/>
    <mergeCell ref="B7:C7"/>
    <mergeCell ref="B8:C8"/>
    <mergeCell ref="B9:C9"/>
    <mergeCell ref="B14:C14"/>
    <mergeCell ref="B17:C17"/>
    <mergeCell ref="D53:R53"/>
    <mergeCell ref="B12:C12"/>
    <mergeCell ref="B28:C28"/>
    <mergeCell ref="B21:C21"/>
    <mergeCell ref="B19:C19"/>
    <mergeCell ref="B18:C18"/>
    <mergeCell ref="B20:C20"/>
    <mergeCell ref="B16:C16"/>
    <mergeCell ref="B11:C11"/>
    <mergeCell ref="B13:C13"/>
    <mergeCell ref="D42:R42"/>
  </mergeCells>
  <printOptions/>
  <pageMargins left="0.7" right="0.54" top="0.57" bottom="0.23" header="0.2" footer="0.21"/>
  <pageSetup fitToWidth="7" horizontalDpi="600" verticalDpi="600" orientation="portrait" paperSize="9" scale="58" r:id="rId2"/>
  <headerFooter alignWithMargins="0">
    <oddHeader>&amp;L&amp;"ＭＳ Ｐゴシック,太字"&amp;28&amp;Y                外国人登録国籍別市町村別人員調査(速報)    (静岡県)  平成21年12月末現在　&amp;P                 
</oddHeader>
  </headerFooter>
  <rowBreaks count="1" manualBreakCount="1">
    <brk id="64" max="202" man="1"/>
  </rowBreaks>
  <ignoredErrors>
    <ignoredError sqref="K4 O3:O4 R4:S4 S3 X3:X4 AB4 AF4 AH3:AH4 AL4:AM4 AM3 AO4 BB4 BV4:BW4 BZ3 CD3:CD4 DZ3 GA3:GA4 GF4 GO3 FN4:FP4 FP3 FU4:FV4 FV3 FY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2010-02-18T06:34:39Z</cp:lastPrinted>
  <dcterms:created xsi:type="dcterms:W3CDTF">2007-01-31T08:35:59Z</dcterms:created>
  <dcterms:modified xsi:type="dcterms:W3CDTF">2010-02-18T06:34:52Z</dcterms:modified>
  <cp:category/>
  <cp:version/>
  <cp:contentType/>
  <cp:contentStatus/>
</cp:coreProperties>
</file>