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<sst xmlns="http://schemas.openxmlformats.org/spreadsheetml/2006/main" count="160" uniqueCount="78">
  <si>
    <t>卸売業計</t>
  </si>
  <si>
    <t>11年</t>
  </si>
  <si>
    <t>増加率</t>
  </si>
  <si>
    <t>増加率</t>
  </si>
  <si>
    <t>％</t>
  </si>
  <si>
    <t>人</t>
  </si>
  <si>
    <t>万円</t>
  </si>
  <si>
    <t>㎡</t>
  </si>
  <si>
    <t>小売業計</t>
  </si>
  <si>
    <t>総      数</t>
  </si>
  <si>
    <t>増加率</t>
  </si>
  <si>
    <t>－</t>
  </si>
  <si>
    <t>14年</t>
  </si>
  <si>
    <t>従業者数</t>
  </si>
  <si>
    <t>人</t>
  </si>
  <si>
    <t>年間商品販売額</t>
  </si>
  <si>
    <t>万円</t>
  </si>
  <si>
    <t>㎡</t>
  </si>
  <si>
    <t>売場面積</t>
  </si>
  <si>
    <t>４９   各種商品卸売業</t>
  </si>
  <si>
    <t>491 各種商品卸売業</t>
  </si>
  <si>
    <t>５０  繊維・衣服等卸売業</t>
  </si>
  <si>
    <r>
      <t xml:space="preserve">501 </t>
    </r>
    <r>
      <rPr>
        <sz val="8"/>
        <rFont val="ＭＳ Ｐゴシック"/>
        <family val="3"/>
      </rPr>
      <t>繊維品卸売業</t>
    </r>
    <r>
      <rPr>
        <sz val="6"/>
        <rFont val="ＭＳ Ｐゴシック"/>
        <family val="3"/>
      </rPr>
      <t>（衣服、身の回り品を除く）</t>
    </r>
  </si>
  <si>
    <t>502 衣服・身の回り品卸売業</t>
  </si>
  <si>
    <t>５１  飲食料品卸売業</t>
  </si>
  <si>
    <t>511 農畜産物・水産物卸売業</t>
  </si>
  <si>
    <t>512 食料・飲料卸売業</t>
  </si>
  <si>
    <r>
      <t xml:space="preserve">５２  </t>
    </r>
    <r>
      <rPr>
        <sz val="8"/>
        <rFont val="ＭＳ Ｐゴシック"/>
        <family val="3"/>
      </rPr>
      <t>建築材料、鉱物・金属材料等卸売業</t>
    </r>
  </si>
  <si>
    <t>521 建築材料卸売業</t>
  </si>
  <si>
    <t>522 化学製品卸売業</t>
  </si>
  <si>
    <t>523 鉱物・金属材料卸売業</t>
  </si>
  <si>
    <t>524 再生資源卸売業</t>
  </si>
  <si>
    <t>５３  機械器具卸売業</t>
  </si>
  <si>
    <t>531 一般機械器具卸売業</t>
  </si>
  <si>
    <t>532 自動車卸売業</t>
  </si>
  <si>
    <t>533 電気機械器具卸売業</t>
  </si>
  <si>
    <t>539 その他の機械器具卸売業</t>
  </si>
  <si>
    <t>５４  その他の卸売業</t>
  </si>
  <si>
    <r>
      <t xml:space="preserve">541 </t>
    </r>
    <r>
      <rPr>
        <sz val="8"/>
        <rFont val="ＭＳ Ｐゴシック"/>
        <family val="3"/>
      </rPr>
      <t>家具・建具・じゅう器等卸売業</t>
    </r>
  </si>
  <si>
    <t>542 薬品・化粧品等卸売業</t>
  </si>
  <si>
    <t>549 他に分類されない卸売業</t>
  </si>
  <si>
    <t>５５ 各種商品小売業</t>
  </si>
  <si>
    <r>
      <t xml:space="preserve">559 </t>
    </r>
    <r>
      <rPr>
        <sz val="6"/>
        <rFont val="ＭＳ Ｐゴシック"/>
        <family val="3"/>
      </rPr>
      <t>その他の各種商品小売業（従業者50人未満）</t>
    </r>
  </si>
  <si>
    <t>551 百貨店、総合スーパー</t>
  </si>
  <si>
    <r>
      <t xml:space="preserve">５６ </t>
    </r>
    <r>
      <rPr>
        <sz val="8"/>
        <rFont val="ＭＳ Ｐゴシック"/>
        <family val="3"/>
      </rPr>
      <t>織物・衣服・身の回り品小売業</t>
    </r>
  </si>
  <si>
    <t>561 呉服・服地寝具小売業</t>
  </si>
  <si>
    <t>562 男子服小売業</t>
  </si>
  <si>
    <t>563 婦人・子供服小売業</t>
  </si>
  <si>
    <t>564 靴・履物小売業</t>
  </si>
  <si>
    <r>
      <t xml:space="preserve">569 </t>
    </r>
    <r>
      <rPr>
        <sz val="6"/>
        <rFont val="ＭＳ Ｐゴシック"/>
        <family val="3"/>
      </rPr>
      <t>その他の織物・衣服・身の回り品小売業</t>
    </r>
  </si>
  <si>
    <t>５７ 飲食料品小売業</t>
  </si>
  <si>
    <t>571 各種食料品小売業</t>
  </si>
  <si>
    <t>572 酒小売業</t>
  </si>
  <si>
    <t>573 食肉小売業</t>
  </si>
  <si>
    <t>574 鮮魚小売業</t>
  </si>
  <si>
    <t>579 その他の飲食料品小売業</t>
  </si>
  <si>
    <t>５８ 自動車・自転車小売業</t>
  </si>
  <si>
    <t>581 自動車小売業</t>
  </si>
  <si>
    <t>582 自転車小売業</t>
  </si>
  <si>
    <r>
      <t xml:space="preserve">５９ </t>
    </r>
    <r>
      <rPr>
        <sz val="6"/>
        <rFont val="ＭＳ Ｐゴシック"/>
        <family val="3"/>
      </rPr>
      <t>家具・じゅう器・家庭用機械器具小売業</t>
    </r>
  </si>
  <si>
    <t>591 家具・建具・畳小売業</t>
  </si>
  <si>
    <t>599 その他のじゅう器小売業</t>
  </si>
  <si>
    <t>６０ その他の小売業</t>
  </si>
  <si>
    <t>601 医薬品・化粧品小売業</t>
  </si>
  <si>
    <t>602 農耕用品小売業</t>
  </si>
  <si>
    <t>603 燃料小売業</t>
  </si>
  <si>
    <t>604 書籍・文房具小売業</t>
  </si>
  <si>
    <r>
      <t xml:space="preserve">605 </t>
    </r>
    <r>
      <rPr>
        <sz val="6"/>
        <rFont val="ＭＳ Ｐゴシック"/>
        <family val="3"/>
      </rPr>
      <t>スポーツ用品・がん具・娯楽用品・楽器小売業</t>
    </r>
  </si>
  <si>
    <t>606 写真機・写真材料小売業</t>
  </si>
  <si>
    <r>
      <t xml:space="preserve">607 </t>
    </r>
    <r>
      <rPr>
        <sz val="8"/>
        <rFont val="ＭＳ Ｐゴシック"/>
        <family val="3"/>
      </rPr>
      <t>時計・眼鏡・光学機械小売業</t>
    </r>
  </si>
  <si>
    <t>609 他に分類されない小売業</t>
  </si>
  <si>
    <t>575 野菜・果実小売業</t>
  </si>
  <si>
    <t>576 菓子・パン小売業</t>
  </si>
  <si>
    <t>577 米穀類小売業</t>
  </si>
  <si>
    <t>592 機械器具小売業</t>
  </si>
  <si>
    <t>事業所数</t>
  </si>
  <si>
    <t>第２表  産業分類中分類小分類別の事業所数、従業者数、年間商品販売額及び売場面積</t>
  </si>
  <si>
    <t>事業所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</si>
</sst>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  <numFmt numFmtId="178" formatCode="0.0_ "/>
    <numFmt numFmtId="179" formatCode="0_ "/>
    <numFmt numFmtId="180" formatCode="#,##0.00_ ;[Red]\-#,##0.00\ "/>
    <numFmt numFmtId="181" formatCode="0.00_ "/>
    <numFmt numFmtId="182" formatCode="#,##0.0000_ ;[Red]\-#,##0.0000\ "/>
    <numFmt numFmtId="183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0" fillId="0" borderId="1" xfId="16" applyBorder="1" applyAlignment="1">
      <alignment/>
    </xf>
    <xf numFmtId="38" fontId="0" fillId="0" borderId="1" xfId="16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8" fontId="0" fillId="0" borderId="0" xfId="16" applyBorder="1" applyAlignment="1">
      <alignment/>
    </xf>
    <xf numFmtId="183" fontId="0" fillId="0" borderId="0" xfId="16" applyNumberFormat="1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6" applyBorder="1" applyAlignment="1">
      <alignment/>
    </xf>
    <xf numFmtId="17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8" fontId="0" fillId="0" borderId="1" xfId="16" applyFont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38" fontId="0" fillId="2" borderId="1" xfId="16" applyFill="1" applyBorder="1" applyAlignment="1">
      <alignment/>
    </xf>
    <xf numFmtId="176" fontId="0" fillId="2" borderId="1" xfId="0" applyNumberFormat="1" applyFill="1" applyBorder="1" applyAlignment="1">
      <alignment/>
    </xf>
    <xf numFmtId="38" fontId="0" fillId="2" borderId="1" xfId="16" applyFill="1" applyBorder="1" applyAlignment="1">
      <alignment/>
    </xf>
    <xf numFmtId="38" fontId="0" fillId="2" borderId="1" xfId="16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3" fontId="0" fillId="0" borderId="0" xfId="16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8" fontId="0" fillId="0" borderId="8" xfId="16" applyBorder="1" applyAlignment="1">
      <alignment horizontal="right"/>
    </xf>
    <xf numFmtId="38" fontId="0" fillId="0" borderId="10" xfId="16" applyBorder="1" applyAlignment="1">
      <alignment horizontal="right"/>
    </xf>
    <xf numFmtId="38" fontId="0" fillId="2" borderId="8" xfId="16" applyFill="1" applyBorder="1" applyAlignment="1">
      <alignment horizontal="right"/>
    </xf>
    <xf numFmtId="0" fontId="0" fillId="0" borderId="5" xfId="0" applyBorder="1" applyAlignment="1">
      <alignment horizontal="center"/>
    </xf>
    <xf numFmtId="38" fontId="0" fillId="0" borderId="9" xfId="16" applyBorder="1" applyAlignment="1">
      <alignment/>
    </xf>
    <xf numFmtId="0" fontId="0" fillId="0" borderId="1" xfId="0" applyFill="1" applyBorder="1" applyAlignment="1">
      <alignment/>
    </xf>
    <xf numFmtId="38" fontId="0" fillId="0" borderId="1" xfId="16" applyFill="1" applyBorder="1" applyAlignment="1">
      <alignment/>
    </xf>
    <xf numFmtId="176" fontId="0" fillId="0" borderId="1" xfId="0" applyNumberFormat="1" applyFill="1" applyBorder="1" applyAlignment="1">
      <alignment/>
    </xf>
    <xf numFmtId="38" fontId="0" fillId="0" borderId="9" xfId="16" applyFill="1" applyBorder="1" applyAlignment="1">
      <alignment/>
    </xf>
    <xf numFmtId="38" fontId="0" fillId="0" borderId="8" xfId="16" applyFill="1" applyBorder="1" applyAlignment="1">
      <alignment horizontal="right"/>
    </xf>
    <xf numFmtId="38" fontId="0" fillId="0" borderId="1" xfId="16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38" fontId="0" fillId="0" borderId="9" xfId="16" applyBorder="1" applyAlignment="1">
      <alignment horizontal="right"/>
    </xf>
    <xf numFmtId="38" fontId="0" fillId="0" borderId="8" xfId="16" applyBorder="1" applyAlignment="1">
      <alignment horizontal="right"/>
    </xf>
    <xf numFmtId="38" fontId="0" fillId="2" borderId="9" xfId="16" applyFill="1" applyBorder="1" applyAlignment="1">
      <alignment horizontal="right"/>
    </xf>
    <xf numFmtId="38" fontId="0" fillId="2" borderId="8" xfId="16" applyFill="1" applyBorder="1" applyAlignment="1">
      <alignment horizontal="right"/>
    </xf>
    <xf numFmtId="38" fontId="0" fillId="0" borderId="9" xfId="16" applyFill="1" applyBorder="1" applyAlignment="1">
      <alignment horizontal="right"/>
    </xf>
    <xf numFmtId="38" fontId="0" fillId="0" borderId="8" xfId="16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4"/>
  <sheetViews>
    <sheetView tabSelected="1" workbookViewId="0" topLeftCell="A2">
      <pane ySplit="1545" topLeftCell="BM1" activePane="bottomLeft" state="split"/>
      <selection pane="topLeft" activeCell="C3" sqref="C3"/>
      <selection pane="bottomLeft" activeCell="F3" sqref="F3"/>
    </sheetView>
  </sheetViews>
  <sheetFormatPr defaultColWidth="9.00390625" defaultRowHeight="13.5"/>
  <cols>
    <col min="3" max="3" width="8.125" style="0" customWidth="1"/>
    <col min="4" max="5" width="8.00390625" style="0" customWidth="1"/>
    <col min="6" max="8" width="8.25390625" style="0" customWidth="1"/>
    <col min="9" max="9" width="10.875" style="0" customWidth="1"/>
    <col min="10" max="10" width="12.50390625" style="0" customWidth="1"/>
    <col min="11" max="11" width="5.25390625" style="0" bestFit="1" customWidth="1"/>
    <col min="12" max="12" width="12.875" style="0" bestFit="1" customWidth="1"/>
    <col min="13" max="13" width="8.875" style="0" bestFit="1" customWidth="1"/>
    <col min="14" max="15" width="8.875" style="0" customWidth="1"/>
  </cols>
  <sheetData>
    <row r="1" spans="1:16" ht="16.5" customHeight="1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ht="16.5" customHeight="1"/>
    <row r="3" ht="16.5" customHeight="1">
      <c r="J3" s="62"/>
    </row>
    <row r="4" ht="16.5" customHeight="1"/>
    <row r="5" spans="1:16" ht="16.5" customHeight="1">
      <c r="A5" s="4"/>
      <c r="B5" s="5"/>
      <c r="C5" s="6"/>
      <c r="D5" s="70" t="s">
        <v>75</v>
      </c>
      <c r="E5" s="70"/>
      <c r="F5" s="70"/>
      <c r="G5" s="75" t="s">
        <v>13</v>
      </c>
      <c r="H5" s="70"/>
      <c r="I5" s="76"/>
      <c r="J5" s="75" t="s">
        <v>15</v>
      </c>
      <c r="K5" s="70"/>
      <c r="L5" s="70"/>
      <c r="M5" s="76"/>
      <c r="N5" s="70" t="s">
        <v>18</v>
      </c>
      <c r="O5" s="70"/>
      <c r="P5" s="76"/>
    </row>
    <row r="6" spans="1:16" ht="16.5" customHeight="1">
      <c r="A6" s="7"/>
      <c r="B6" s="1"/>
      <c r="C6" s="3"/>
      <c r="D6" s="12" t="s">
        <v>1</v>
      </c>
      <c r="E6" s="12" t="s">
        <v>12</v>
      </c>
      <c r="F6" s="12" t="s">
        <v>2</v>
      </c>
      <c r="G6" s="12" t="s">
        <v>1</v>
      </c>
      <c r="H6" s="12" t="s">
        <v>12</v>
      </c>
      <c r="I6" s="12" t="s">
        <v>10</v>
      </c>
      <c r="J6" s="73" t="s">
        <v>1</v>
      </c>
      <c r="K6" s="74"/>
      <c r="L6" s="52" t="s">
        <v>12</v>
      </c>
      <c r="M6" s="12" t="s">
        <v>2</v>
      </c>
      <c r="N6" s="12" t="s">
        <v>1</v>
      </c>
      <c r="O6" s="12" t="s">
        <v>12</v>
      </c>
      <c r="P6" s="12" t="s">
        <v>3</v>
      </c>
    </row>
    <row r="7" spans="1:16" ht="16.5" customHeight="1">
      <c r="A7" s="7"/>
      <c r="B7" s="1"/>
      <c r="C7" s="3"/>
      <c r="D7" s="13" t="s">
        <v>77</v>
      </c>
      <c r="E7" s="13" t="s">
        <v>77</v>
      </c>
      <c r="F7" s="13" t="s">
        <v>4</v>
      </c>
      <c r="G7" s="13" t="s">
        <v>5</v>
      </c>
      <c r="H7" s="13" t="s">
        <v>14</v>
      </c>
      <c r="I7" s="13" t="s">
        <v>4</v>
      </c>
      <c r="J7" s="8"/>
      <c r="K7" s="14" t="s">
        <v>6</v>
      </c>
      <c r="L7" s="14" t="s">
        <v>16</v>
      </c>
      <c r="M7" s="13" t="s">
        <v>4</v>
      </c>
      <c r="N7" s="13" t="s">
        <v>7</v>
      </c>
      <c r="O7" s="13" t="s">
        <v>17</v>
      </c>
      <c r="P7" s="13" t="s">
        <v>4</v>
      </c>
    </row>
    <row r="8" spans="1:33" ht="16.5" customHeight="1">
      <c r="A8" s="69" t="s">
        <v>9</v>
      </c>
      <c r="B8" s="69"/>
      <c r="C8" s="69"/>
      <c r="D8" s="18">
        <f>D9+D32</f>
        <v>57063</v>
      </c>
      <c r="E8" s="18">
        <f>E9+E32</f>
        <v>53891</v>
      </c>
      <c r="F8" s="19">
        <f>E8/D8-1</f>
        <v>-0.05558768378809387</v>
      </c>
      <c r="G8" s="18">
        <f>G9+G32</f>
        <v>347469</v>
      </c>
      <c r="H8" s="18">
        <f>H9+H32</f>
        <v>338914</v>
      </c>
      <c r="I8" s="19">
        <f aca="true" t="shared" si="0" ref="I8:I66">H8/G8-1</f>
        <v>-0.024620901432933606</v>
      </c>
      <c r="J8" s="63">
        <f>J9+J32</f>
        <v>1251392126</v>
      </c>
      <c r="K8" s="64"/>
      <c r="L8" s="49">
        <f>L9+L32</f>
        <v>1126637898</v>
      </c>
      <c r="M8" s="19">
        <f>L8/J8-1</f>
        <v>-0.09969235494454443</v>
      </c>
      <c r="N8" s="30" t="s">
        <v>11</v>
      </c>
      <c r="O8" s="30" t="s">
        <v>11</v>
      </c>
      <c r="P8" s="30" t="s">
        <v>11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5" customHeight="1">
      <c r="A9" s="69" t="s">
        <v>0</v>
      </c>
      <c r="B9" s="69"/>
      <c r="C9" s="69"/>
      <c r="D9" s="18">
        <f>D10+D12+D15+D18+D23+D28</f>
        <v>12711</v>
      </c>
      <c r="E9" s="18">
        <f>E10+E12+E15+E18+E23+E28</f>
        <v>12014</v>
      </c>
      <c r="F9" s="19">
        <f aca="true" t="shared" si="1" ref="F9:F66">E9/D9-1</f>
        <v>-0.05483439540555424</v>
      </c>
      <c r="G9" s="18">
        <f>G10+G12+G15+G18+G23+G28</f>
        <v>109227</v>
      </c>
      <c r="H9" s="18">
        <f>H10+H12+H15+H18+H23+H28</f>
        <v>100558</v>
      </c>
      <c r="I9" s="19">
        <f t="shared" si="0"/>
        <v>-0.07936682322136468</v>
      </c>
      <c r="J9" s="63">
        <f>J10+J12+J15+J18+J23+J28</f>
        <v>824764810</v>
      </c>
      <c r="K9" s="64"/>
      <c r="L9" s="49">
        <f>L10+L12+L15+L18+L23+L28</f>
        <v>718188810</v>
      </c>
      <c r="M9" s="19">
        <f aca="true" t="shared" si="2" ref="M9:M66">L9/J9-1</f>
        <v>-0.1292198681464113</v>
      </c>
      <c r="N9" s="30" t="s">
        <v>11</v>
      </c>
      <c r="O9" s="30" t="s">
        <v>11</v>
      </c>
      <c r="P9" s="30" t="s">
        <v>11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6.5" customHeight="1">
      <c r="A10" s="31" t="s">
        <v>19</v>
      </c>
      <c r="B10" s="32"/>
      <c r="C10" s="33"/>
      <c r="D10" s="34">
        <f>SUM(D11)</f>
        <v>48</v>
      </c>
      <c r="E10" s="34">
        <f>SUM(E11)</f>
        <v>35</v>
      </c>
      <c r="F10" s="35">
        <f t="shared" si="1"/>
        <v>-0.27083333333333337</v>
      </c>
      <c r="G10" s="34">
        <f>SUM(G11)</f>
        <v>501</v>
      </c>
      <c r="H10" s="34">
        <f>SUM(H11)</f>
        <v>603</v>
      </c>
      <c r="I10" s="35">
        <f t="shared" si="0"/>
        <v>0.20359281437125754</v>
      </c>
      <c r="J10" s="65">
        <f>SUM(J11)</f>
        <v>12722954</v>
      </c>
      <c r="K10" s="66"/>
      <c r="L10" s="51">
        <f>SUM(L11)</f>
        <v>4610716</v>
      </c>
      <c r="M10" s="35">
        <f t="shared" si="2"/>
        <v>-0.6376064866696838</v>
      </c>
      <c r="N10" s="37" t="s">
        <v>11</v>
      </c>
      <c r="O10" s="37" t="s">
        <v>11</v>
      </c>
      <c r="P10" s="37" t="s">
        <v>11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6.5" customHeight="1">
      <c r="A11" s="10" t="s">
        <v>20</v>
      </c>
      <c r="B11" s="11"/>
      <c r="C11" s="9"/>
      <c r="D11" s="18">
        <v>48</v>
      </c>
      <c r="E11" s="18">
        <v>35</v>
      </c>
      <c r="F11" s="19">
        <f t="shared" si="1"/>
        <v>-0.27083333333333337</v>
      </c>
      <c r="G11" s="18">
        <v>501</v>
      </c>
      <c r="H11" s="53">
        <v>603</v>
      </c>
      <c r="I11" s="19">
        <f t="shared" si="0"/>
        <v>0.20359281437125754</v>
      </c>
      <c r="J11" s="63">
        <v>12722954</v>
      </c>
      <c r="K11" s="64"/>
      <c r="L11" s="49">
        <v>4610716</v>
      </c>
      <c r="M11" s="19">
        <f t="shared" si="2"/>
        <v>-0.6376064866696838</v>
      </c>
      <c r="N11" s="30" t="s">
        <v>11</v>
      </c>
      <c r="O11" s="30" t="s">
        <v>11</v>
      </c>
      <c r="P11" s="30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5" customHeight="1">
      <c r="A12" s="38" t="s">
        <v>21</v>
      </c>
      <c r="B12" s="38"/>
      <c r="C12" s="38"/>
      <c r="D12" s="34">
        <f>SUM(D13:D14)</f>
        <v>664</v>
      </c>
      <c r="E12" s="34">
        <f>SUM(E13:E14)</f>
        <v>593</v>
      </c>
      <c r="F12" s="35">
        <f t="shared" si="1"/>
        <v>-0.10692771084337349</v>
      </c>
      <c r="G12" s="34">
        <f>SUM(G13:G14)</f>
        <v>4459</v>
      </c>
      <c r="H12" s="34">
        <f>SUM(H13:H14)</f>
        <v>3725</v>
      </c>
      <c r="I12" s="35">
        <f t="shared" si="0"/>
        <v>-0.1646108993047769</v>
      </c>
      <c r="J12" s="65">
        <f>SUM(J13:K14)</f>
        <v>19895043</v>
      </c>
      <c r="K12" s="66"/>
      <c r="L12" s="51">
        <f>SUM(L13:L14)</f>
        <v>24793232</v>
      </c>
      <c r="M12" s="35">
        <f t="shared" si="2"/>
        <v>0.24620147842857132</v>
      </c>
      <c r="N12" s="37" t="s">
        <v>11</v>
      </c>
      <c r="O12" s="37" t="s">
        <v>11</v>
      </c>
      <c r="P12" s="37" t="s">
        <v>11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.5" customHeight="1">
      <c r="A13" s="2" t="s">
        <v>22</v>
      </c>
      <c r="B13" s="2"/>
      <c r="C13" s="2"/>
      <c r="D13" s="18">
        <v>185</v>
      </c>
      <c r="E13" s="18">
        <v>150</v>
      </c>
      <c r="F13" s="19">
        <f t="shared" si="1"/>
        <v>-0.18918918918918914</v>
      </c>
      <c r="G13" s="18">
        <v>972</v>
      </c>
      <c r="H13" s="53">
        <v>736</v>
      </c>
      <c r="I13" s="56">
        <f t="shared" si="0"/>
        <v>-0.24279835390946503</v>
      </c>
      <c r="J13" s="63">
        <v>6099650</v>
      </c>
      <c r="K13" s="64"/>
      <c r="L13" s="49">
        <v>4341951</v>
      </c>
      <c r="M13" s="19">
        <f t="shared" si="2"/>
        <v>-0.28816391104407635</v>
      </c>
      <c r="N13" s="30" t="s">
        <v>11</v>
      </c>
      <c r="O13" s="30" t="s">
        <v>11</v>
      </c>
      <c r="P13" s="30" t="s">
        <v>11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5" customHeight="1">
      <c r="A14" s="2" t="s">
        <v>23</v>
      </c>
      <c r="B14" s="2"/>
      <c r="C14" s="2"/>
      <c r="D14" s="18">
        <v>479</v>
      </c>
      <c r="E14" s="18">
        <v>443</v>
      </c>
      <c r="F14" s="19">
        <f t="shared" si="1"/>
        <v>-0.07515657620041749</v>
      </c>
      <c r="G14" s="18">
        <v>3487</v>
      </c>
      <c r="H14" s="53">
        <v>2989</v>
      </c>
      <c r="I14" s="56">
        <f t="shared" si="0"/>
        <v>-0.14281617436191574</v>
      </c>
      <c r="J14" s="63">
        <v>13795393</v>
      </c>
      <c r="K14" s="64"/>
      <c r="L14" s="49">
        <v>20451281</v>
      </c>
      <c r="M14" s="19">
        <f t="shared" si="2"/>
        <v>0.48247179330085044</v>
      </c>
      <c r="N14" s="30" t="s">
        <v>11</v>
      </c>
      <c r="O14" s="30" t="s">
        <v>11</v>
      </c>
      <c r="P14" s="30" t="s">
        <v>11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customHeight="1">
      <c r="A15" s="39" t="s">
        <v>24</v>
      </c>
      <c r="B15" s="40"/>
      <c r="C15" s="41"/>
      <c r="D15" s="34">
        <f>SUM(D16:D17)</f>
        <v>3340</v>
      </c>
      <c r="E15" s="34">
        <f>SUM(E16:E17)</f>
        <v>3141</v>
      </c>
      <c r="F15" s="35">
        <f t="shared" si="1"/>
        <v>-0.05958083832335326</v>
      </c>
      <c r="G15" s="34">
        <f>SUM(G16:G17)</f>
        <v>32638</v>
      </c>
      <c r="H15" s="34">
        <f>SUM(H16:H17)</f>
        <v>29988</v>
      </c>
      <c r="I15" s="35">
        <f t="shared" si="0"/>
        <v>-0.08119370059439912</v>
      </c>
      <c r="J15" s="65">
        <f>SUM(J16:K17)</f>
        <v>242668217</v>
      </c>
      <c r="K15" s="66"/>
      <c r="L15" s="51">
        <f>SUM(L16:L17)</f>
        <v>220121846</v>
      </c>
      <c r="M15" s="35">
        <f t="shared" si="2"/>
        <v>-0.09291027592624546</v>
      </c>
      <c r="N15" s="37" t="s">
        <v>11</v>
      </c>
      <c r="O15" s="37" t="s">
        <v>11</v>
      </c>
      <c r="P15" s="37" t="s">
        <v>11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5" customHeight="1">
      <c r="A16" s="10" t="s">
        <v>25</v>
      </c>
      <c r="B16" s="11"/>
      <c r="C16" s="9"/>
      <c r="D16" s="18">
        <v>1498</v>
      </c>
      <c r="E16" s="18">
        <v>1371</v>
      </c>
      <c r="F16" s="19">
        <f t="shared" si="1"/>
        <v>-0.0847797062750334</v>
      </c>
      <c r="G16" s="18">
        <v>15404</v>
      </c>
      <c r="H16" s="53">
        <v>13986</v>
      </c>
      <c r="I16" s="19">
        <f t="shared" si="0"/>
        <v>-0.09205401194494933</v>
      </c>
      <c r="J16" s="63">
        <v>136090522</v>
      </c>
      <c r="K16" s="64"/>
      <c r="L16" s="50">
        <v>119023385</v>
      </c>
      <c r="M16" s="19">
        <f t="shared" si="2"/>
        <v>-0.1254101810264201</v>
      </c>
      <c r="N16" s="30" t="s">
        <v>11</v>
      </c>
      <c r="O16" s="30" t="s">
        <v>11</v>
      </c>
      <c r="P16" s="30" t="s">
        <v>11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>
      <c r="A17" s="10" t="s">
        <v>26</v>
      </c>
      <c r="B17" s="11"/>
      <c r="C17" s="9"/>
      <c r="D17" s="18">
        <v>1842</v>
      </c>
      <c r="E17" s="18">
        <v>1770</v>
      </c>
      <c r="F17" s="56">
        <f t="shared" si="1"/>
        <v>-0.039087947882736174</v>
      </c>
      <c r="G17" s="18">
        <v>17234</v>
      </c>
      <c r="H17" s="53">
        <v>16002</v>
      </c>
      <c r="I17" s="19">
        <f t="shared" si="0"/>
        <v>-0.07148659626320064</v>
      </c>
      <c r="J17" s="63">
        <v>106577695</v>
      </c>
      <c r="K17" s="64"/>
      <c r="L17" s="50">
        <v>101098461</v>
      </c>
      <c r="M17" s="19">
        <f t="shared" si="2"/>
        <v>-0.05141070089759403</v>
      </c>
      <c r="N17" s="30" t="s">
        <v>11</v>
      </c>
      <c r="O17" s="30" t="s">
        <v>11</v>
      </c>
      <c r="P17" s="30" t="s">
        <v>11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customHeight="1">
      <c r="A18" s="39" t="s">
        <v>27</v>
      </c>
      <c r="B18" s="40"/>
      <c r="C18" s="41"/>
      <c r="D18" s="34">
        <f>SUM(D19:D22)</f>
        <v>2914</v>
      </c>
      <c r="E18" s="34">
        <f>SUM(E19:E22)</f>
        <v>2753</v>
      </c>
      <c r="F18" s="35">
        <f t="shared" si="1"/>
        <v>-0.05525051475634868</v>
      </c>
      <c r="G18" s="34">
        <f>SUM(G19:G22)</f>
        <v>21351</v>
      </c>
      <c r="H18" s="34">
        <f>SUM(H19:H22)</f>
        <v>19845</v>
      </c>
      <c r="I18" s="35">
        <f t="shared" si="0"/>
        <v>-0.07053533792328226</v>
      </c>
      <c r="J18" s="65">
        <f>SUM(J19:K22)</f>
        <v>180618745</v>
      </c>
      <c r="K18" s="66"/>
      <c r="L18" s="51">
        <f>SUM(L19:L22)</f>
        <v>164346024</v>
      </c>
      <c r="M18" s="35">
        <f t="shared" si="2"/>
        <v>-0.09009430887142966</v>
      </c>
      <c r="N18" s="37" t="s">
        <v>11</v>
      </c>
      <c r="O18" s="37" t="s">
        <v>11</v>
      </c>
      <c r="P18" s="37" t="s">
        <v>11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customHeight="1">
      <c r="A19" s="10" t="s">
        <v>28</v>
      </c>
      <c r="B19" s="11"/>
      <c r="C19" s="9"/>
      <c r="D19" s="18">
        <v>1530</v>
      </c>
      <c r="E19" s="18">
        <v>1397</v>
      </c>
      <c r="F19" s="19">
        <f t="shared" si="1"/>
        <v>-0.08692810457516342</v>
      </c>
      <c r="G19" s="18">
        <v>10982</v>
      </c>
      <c r="H19" s="53">
        <v>9289</v>
      </c>
      <c r="I19" s="19">
        <f t="shared" si="0"/>
        <v>-0.1541613549444546</v>
      </c>
      <c r="J19" s="63">
        <v>73705371</v>
      </c>
      <c r="K19" s="64"/>
      <c r="L19" s="49">
        <v>65110617</v>
      </c>
      <c r="M19" s="19">
        <f t="shared" si="2"/>
        <v>-0.11660960230428796</v>
      </c>
      <c r="N19" s="30" t="s">
        <v>11</v>
      </c>
      <c r="O19" s="30" t="s">
        <v>11</v>
      </c>
      <c r="P19" s="30" t="s">
        <v>11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customHeight="1">
      <c r="A20" s="10" t="s">
        <v>29</v>
      </c>
      <c r="B20" s="11"/>
      <c r="C20" s="9"/>
      <c r="D20" s="18">
        <v>504</v>
      </c>
      <c r="E20" s="18">
        <v>513</v>
      </c>
      <c r="F20" s="19">
        <f t="shared" si="1"/>
        <v>0.017857142857142794</v>
      </c>
      <c r="G20" s="18">
        <v>3474</v>
      </c>
      <c r="H20" s="53">
        <v>3526</v>
      </c>
      <c r="I20" s="19">
        <f t="shared" si="0"/>
        <v>0.014968336211859556</v>
      </c>
      <c r="J20" s="63">
        <v>34010839</v>
      </c>
      <c r="K20" s="64"/>
      <c r="L20" s="49">
        <v>31628643</v>
      </c>
      <c r="M20" s="19">
        <f t="shared" si="2"/>
        <v>-0.07004225917508244</v>
      </c>
      <c r="N20" s="30" t="s">
        <v>11</v>
      </c>
      <c r="O20" s="30" t="s">
        <v>11</v>
      </c>
      <c r="P20" s="30" t="s">
        <v>11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customHeight="1">
      <c r="A21" s="10" t="s">
        <v>30</v>
      </c>
      <c r="B21" s="11"/>
      <c r="C21" s="9"/>
      <c r="D21" s="18">
        <v>456</v>
      </c>
      <c r="E21" s="18">
        <v>490</v>
      </c>
      <c r="F21" s="19">
        <f t="shared" si="1"/>
        <v>0.07456140350877183</v>
      </c>
      <c r="G21" s="18">
        <v>4702</v>
      </c>
      <c r="H21" s="53">
        <v>4881</v>
      </c>
      <c r="I21" s="19">
        <f t="shared" si="0"/>
        <v>0.038068906848149675</v>
      </c>
      <c r="J21" s="63">
        <v>67480281</v>
      </c>
      <c r="K21" s="64"/>
      <c r="L21" s="49">
        <v>63591552</v>
      </c>
      <c r="M21" s="19">
        <f t="shared" si="2"/>
        <v>-0.05762763495309098</v>
      </c>
      <c r="N21" s="30" t="s">
        <v>11</v>
      </c>
      <c r="O21" s="30" t="s">
        <v>11</v>
      </c>
      <c r="P21" s="30" t="s">
        <v>11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6.5" customHeight="1">
      <c r="A22" s="10" t="s">
        <v>31</v>
      </c>
      <c r="B22" s="11"/>
      <c r="C22" s="9"/>
      <c r="D22" s="18">
        <v>424</v>
      </c>
      <c r="E22" s="18">
        <v>353</v>
      </c>
      <c r="F22" s="19">
        <f t="shared" si="1"/>
        <v>-0.1674528301886793</v>
      </c>
      <c r="G22" s="18">
        <v>2193</v>
      </c>
      <c r="H22" s="53">
        <v>2149</v>
      </c>
      <c r="I22" s="19">
        <f t="shared" si="0"/>
        <v>-0.02006383948928414</v>
      </c>
      <c r="J22" s="63">
        <v>5422254</v>
      </c>
      <c r="K22" s="64"/>
      <c r="L22" s="49">
        <v>4015212</v>
      </c>
      <c r="M22" s="19">
        <f t="shared" si="2"/>
        <v>-0.25949393001508225</v>
      </c>
      <c r="N22" s="30" t="s">
        <v>11</v>
      </c>
      <c r="O22" s="30" t="s">
        <v>11</v>
      </c>
      <c r="P22" s="30" t="s">
        <v>11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customHeight="1">
      <c r="A23" s="42" t="s">
        <v>32</v>
      </c>
      <c r="B23" s="40"/>
      <c r="C23" s="41"/>
      <c r="D23" s="34">
        <f>SUM(D24:D27)</f>
        <v>2881</v>
      </c>
      <c r="E23" s="34">
        <f>SUM(E24:E27)</f>
        <v>2818</v>
      </c>
      <c r="F23" s="35">
        <f t="shared" si="1"/>
        <v>-0.021867407150295004</v>
      </c>
      <c r="G23" s="34">
        <f>SUM(G24:G27)</f>
        <v>26419</v>
      </c>
      <c r="H23" s="34">
        <f>SUM(H24:H27)</f>
        <v>25230</v>
      </c>
      <c r="I23" s="35">
        <f t="shared" si="0"/>
        <v>-0.04500548847420416</v>
      </c>
      <c r="J23" s="65">
        <f>SUM(J24:K27)</f>
        <v>215701043</v>
      </c>
      <c r="K23" s="66"/>
      <c r="L23" s="51">
        <f>SUM(L24:L27)</f>
        <v>187765084</v>
      </c>
      <c r="M23" s="35">
        <f t="shared" si="2"/>
        <v>-0.1295123964699605</v>
      </c>
      <c r="N23" s="37" t="s">
        <v>11</v>
      </c>
      <c r="O23" s="37" t="s">
        <v>11</v>
      </c>
      <c r="P23" s="37" t="s">
        <v>11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customHeight="1">
      <c r="A24" s="10" t="s">
        <v>33</v>
      </c>
      <c r="B24" s="11"/>
      <c r="C24" s="9"/>
      <c r="D24" s="18">
        <v>1173</v>
      </c>
      <c r="E24" s="18">
        <v>1184</v>
      </c>
      <c r="F24" s="19">
        <f t="shared" si="1"/>
        <v>0.009377664109121886</v>
      </c>
      <c r="G24" s="18">
        <v>8890</v>
      </c>
      <c r="H24" s="53">
        <v>8867</v>
      </c>
      <c r="I24" s="19">
        <f t="shared" si="0"/>
        <v>-0.0025871766029246235</v>
      </c>
      <c r="J24" s="63">
        <v>61772815</v>
      </c>
      <c r="K24" s="64"/>
      <c r="L24" s="49">
        <v>55483966</v>
      </c>
      <c r="M24" s="19">
        <f t="shared" si="2"/>
        <v>-0.10180609382946204</v>
      </c>
      <c r="N24" s="30" t="s">
        <v>11</v>
      </c>
      <c r="O24" s="30" t="s">
        <v>11</v>
      </c>
      <c r="P24" s="30" t="s">
        <v>11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customHeight="1">
      <c r="A25" s="10" t="s">
        <v>34</v>
      </c>
      <c r="B25" s="11"/>
      <c r="C25" s="9"/>
      <c r="D25" s="18">
        <v>617</v>
      </c>
      <c r="E25" s="18">
        <v>625</v>
      </c>
      <c r="F25" s="19">
        <f t="shared" si="1"/>
        <v>0.01296596434359798</v>
      </c>
      <c r="G25" s="18">
        <v>6570</v>
      </c>
      <c r="H25" s="53">
        <v>6050</v>
      </c>
      <c r="I25" s="19">
        <f t="shared" si="0"/>
        <v>-0.0791476407914764</v>
      </c>
      <c r="J25" s="63">
        <v>55639806</v>
      </c>
      <c r="K25" s="64"/>
      <c r="L25" s="49">
        <v>58148340</v>
      </c>
      <c r="M25" s="19">
        <f t="shared" si="2"/>
        <v>0.045085239873050575</v>
      </c>
      <c r="N25" s="30" t="s">
        <v>11</v>
      </c>
      <c r="O25" s="30" t="s">
        <v>11</v>
      </c>
      <c r="P25" s="30" t="s">
        <v>11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>
      <c r="A26" s="2" t="s">
        <v>35</v>
      </c>
      <c r="B26" s="2"/>
      <c r="C26" s="2"/>
      <c r="D26" s="18">
        <v>702</v>
      </c>
      <c r="E26" s="18">
        <v>687</v>
      </c>
      <c r="F26" s="19">
        <f t="shared" si="1"/>
        <v>-0.021367521367521403</v>
      </c>
      <c r="G26" s="18">
        <v>7715</v>
      </c>
      <c r="H26" s="53">
        <v>7295</v>
      </c>
      <c r="I26" s="19">
        <f t="shared" si="0"/>
        <v>-0.05443940375891121</v>
      </c>
      <c r="J26" s="63">
        <v>79219956</v>
      </c>
      <c r="K26" s="64"/>
      <c r="L26" s="49">
        <v>60361270</v>
      </c>
      <c r="M26" s="19">
        <f t="shared" si="2"/>
        <v>-0.2380547396416125</v>
      </c>
      <c r="N26" s="30" t="s">
        <v>11</v>
      </c>
      <c r="O26" s="30" t="s">
        <v>11</v>
      </c>
      <c r="P26" s="30" t="s">
        <v>11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>
      <c r="A27" s="2" t="s">
        <v>36</v>
      </c>
      <c r="B27" s="2"/>
      <c r="C27" s="2"/>
      <c r="D27" s="18">
        <v>389</v>
      </c>
      <c r="E27" s="18">
        <v>322</v>
      </c>
      <c r="F27" s="19">
        <f t="shared" si="1"/>
        <v>-0.17223650385604117</v>
      </c>
      <c r="G27" s="18">
        <v>3244</v>
      </c>
      <c r="H27" s="53">
        <v>3018</v>
      </c>
      <c r="I27" s="19">
        <f t="shared" si="0"/>
        <v>-0.06966707768187419</v>
      </c>
      <c r="J27" s="63">
        <v>19068466</v>
      </c>
      <c r="K27" s="64"/>
      <c r="L27" s="49">
        <v>13771508</v>
      </c>
      <c r="M27" s="19">
        <f t="shared" si="2"/>
        <v>-0.27778626765257364</v>
      </c>
      <c r="N27" s="30" t="s">
        <v>11</v>
      </c>
      <c r="O27" s="30" t="s">
        <v>11</v>
      </c>
      <c r="P27" s="30" t="s">
        <v>11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>
      <c r="A28" s="39" t="s">
        <v>37</v>
      </c>
      <c r="B28" s="40"/>
      <c r="C28" s="41"/>
      <c r="D28" s="34">
        <f>SUM(D29:D31)</f>
        <v>2864</v>
      </c>
      <c r="E28" s="34">
        <f>SUM(E29:E31)</f>
        <v>2674</v>
      </c>
      <c r="F28" s="35">
        <f t="shared" si="1"/>
        <v>-0.06634078212290506</v>
      </c>
      <c r="G28" s="34">
        <f>SUM(G29:G31)</f>
        <v>23859</v>
      </c>
      <c r="H28" s="34">
        <f>SUM(H29:H31)</f>
        <v>21167</v>
      </c>
      <c r="I28" s="35">
        <f t="shared" si="0"/>
        <v>-0.11282954021543234</v>
      </c>
      <c r="J28" s="65">
        <f>SUM(J29:K31)</f>
        <v>153158808</v>
      </c>
      <c r="K28" s="66"/>
      <c r="L28" s="51">
        <f>SUM(L29:L31)</f>
        <v>116551908</v>
      </c>
      <c r="M28" s="35">
        <f t="shared" si="2"/>
        <v>-0.2390126985057236</v>
      </c>
      <c r="N28" s="37" t="s">
        <v>11</v>
      </c>
      <c r="O28" s="37" t="s">
        <v>11</v>
      </c>
      <c r="P28" s="37" t="s">
        <v>11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>
      <c r="A29" s="2" t="s">
        <v>38</v>
      </c>
      <c r="B29" s="2"/>
      <c r="C29" s="2"/>
      <c r="D29" s="18">
        <v>526</v>
      </c>
      <c r="E29" s="18">
        <v>521</v>
      </c>
      <c r="F29" s="19">
        <f t="shared" si="1"/>
        <v>-0.009505703422053258</v>
      </c>
      <c r="G29" s="18">
        <v>3358</v>
      </c>
      <c r="H29" s="53">
        <v>3374</v>
      </c>
      <c r="I29" s="19">
        <f t="shared" si="0"/>
        <v>0.004764740917212684</v>
      </c>
      <c r="J29" s="63">
        <v>14327067</v>
      </c>
      <c r="K29" s="64"/>
      <c r="L29" s="49">
        <v>13382971</v>
      </c>
      <c r="M29" s="19">
        <f t="shared" si="2"/>
        <v>-0.06589597158999816</v>
      </c>
      <c r="N29" s="30" t="s">
        <v>11</v>
      </c>
      <c r="O29" s="30" t="s">
        <v>11</v>
      </c>
      <c r="P29" s="30" t="s">
        <v>11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>
      <c r="A30" s="2" t="s">
        <v>39</v>
      </c>
      <c r="B30" s="2"/>
      <c r="C30" s="2"/>
      <c r="D30" s="18">
        <v>680</v>
      </c>
      <c r="E30" s="18">
        <v>616</v>
      </c>
      <c r="F30" s="19">
        <f t="shared" si="1"/>
        <v>-0.09411764705882353</v>
      </c>
      <c r="G30" s="18">
        <v>7347</v>
      </c>
      <c r="H30" s="53">
        <v>5582</v>
      </c>
      <c r="I30" s="19">
        <f t="shared" si="0"/>
        <v>-0.2402341091602015</v>
      </c>
      <c r="J30" s="63">
        <v>51075584</v>
      </c>
      <c r="K30" s="64"/>
      <c r="L30" s="49">
        <v>42229670</v>
      </c>
      <c r="M30" s="19">
        <f t="shared" si="2"/>
        <v>-0.17319261586906187</v>
      </c>
      <c r="N30" s="30" t="s">
        <v>11</v>
      </c>
      <c r="O30" s="30" t="s">
        <v>11</v>
      </c>
      <c r="P30" s="30" t="s">
        <v>11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61" customFormat="1" ht="16.5" customHeight="1">
      <c r="A31" s="54" t="s">
        <v>40</v>
      </c>
      <c r="B31" s="54"/>
      <c r="C31" s="54"/>
      <c r="D31" s="55">
        <v>1658</v>
      </c>
      <c r="E31" s="55">
        <v>1537</v>
      </c>
      <c r="F31" s="19">
        <f t="shared" si="1"/>
        <v>-0.07297949336550058</v>
      </c>
      <c r="G31" s="55">
        <v>13154</v>
      </c>
      <c r="H31" s="57">
        <v>12211</v>
      </c>
      <c r="I31" s="19">
        <f t="shared" si="0"/>
        <v>-0.0716892200091227</v>
      </c>
      <c r="J31" s="67">
        <v>87756157</v>
      </c>
      <c r="K31" s="68"/>
      <c r="L31" s="58">
        <v>60939267</v>
      </c>
      <c r="M31" s="19">
        <f t="shared" si="2"/>
        <v>-0.3055841426602124</v>
      </c>
      <c r="N31" s="59" t="s">
        <v>11</v>
      </c>
      <c r="O31" s="59" t="s">
        <v>11</v>
      </c>
      <c r="P31" s="59" t="s">
        <v>11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:33" ht="16.5" customHeight="1">
      <c r="A32" s="69" t="s">
        <v>8</v>
      </c>
      <c r="B32" s="69"/>
      <c r="C32" s="69"/>
      <c r="D32" s="18">
        <f>D33+D36+D42+D51+D54+D58</f>
        <v>44352</v>
      </c>
      <c r="E32" s="18">
        <f>E33+E36+E42+E51+E54+E58</f>
        <v>41877</v>
      </c>
      <c r="F32" s="19">
        <f t="shared" si="1"/>
        <v>-0.0558035714285714</v>
      </c>
      <c r="G32" s="18">
        <f>G33+G36+G42+G51+G54+G58</f>
        <v>238242</v>
      </c>
      <c r="H32" s="18">
        <f>H33+H36+H42+H51+H54+H58</f>
        <v>238356</v>
      </c>
      <c r="I32" s="19">
        <f t="shared" si="0"/>
        <v>0.00047850504948754313</v>
      </c>
      <c r="J32" s="63">
        <f>J33+J36+J42+J51+J54+J58</f>
        <v>426627316</v>
      </c>
      <c r="K32" s="64"/>
      <c r="L32" s="49">
        <f>L33+L36+L42+L51+L54+L58</f>
        <v>408449088</v>
      </c>
      <c r="M32" s="19">
        <f t="shared" si="2"/>
        <v>-0.04260915163716339</v>
      </c>
      <c r="N32" s="17">
        <f>N33+N36+N42+N51+N54+N58</f>
        <v>4659385</v>
      </c>
      <c r="O32" s="17">
        <f>O33+O36+O42+O51+O54+O58</f>
        <v>4374388</v>
      </c>
      <c r="P32" s="19">
        <f aca="true" t="shared" si="3" ref="P32:P66">O32/N32-1</f>
        <v>-0.0611662268732891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6.5" customHeight="1">
      <c r="A33" s="39" t="s">
        <v>41</v>
      </c>
      <c r="B33" s="40"/>
      <c r="C33" s="41"/>
      <c r="D33" s="34">
        <f>SUM(D34:D35)</f>
        <v>187</v>
      </c>
      <c r="E33" s="34">
        <f>SUM(E34:E35)</f>
        <v>138</v>
      </c>
      <c r="F33" s="35">
        <f t="shared" si="1"/>
        <v>-0.2620320855614974</v>
      </c>
      <c r="G33" s="34">
        <f>SUM(G34:G35)</f>
        <v>9541</v>
      </c>
      <c r="H33" s="34">
        <f>SUM(H34:H35)</f>
        <v>10190</v>
      </c>
      <c r="I33" s="35">
        <f t="shared" si="0"/>
        <v>0.06802221989309287</v>
      </c>
      <c r="J33" s="65">
        <f>SUM(J34:K35)</f>
        <v>31099508</v>
      </c>
      <c r="K33" s="66"/>
      <c r="L33" s="51">
        <f>SUM(L34:L35)</f>
        <v>30886199</v>
      </c>
      <c r="M33" s="35">
        <f t="shared" si="2"/>
        <v>-0.006858918797043367</v>
      </c>
      <c r="N33" s="36">
        <f>SUM(N34:N35)</f>
        <v>395392</v>
      </c>
      <c r="O33" s="36">
        <f>SUM(O34:O35)</f>
        <v>411249</v>
      </c>
      <c r="P33" s="35">
        <f t="shared" si="3"/>
        <v>0.040104503884752285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6.5" customHeight="1">
      <c r="A34" s="10" t="s">
        <v>43</v>
      </c>
      <c r="B34" s="11"/>
      <c r="C34" s="9"/>
      <c r="D34" s="18">
        <v>42</v>
      </c>
      <c r="E34" s="18">
        <v>39</v>
      </c>
      <c r="F34" s="19">
        <f t="shared" si="1"/>
        <v>-0.0714285714285714</v>
      </c>
      <c r="G34" s="18">
        <v>8786</v>
      </c>
      <c r="H34" s="53">
        <v>9541</v>
      </c>
      <c r="I34" s="19">
        <f t="shared" si="0"/>
        <v>0.08593216480764854</v>
      </c>
      <c r="J34" s="63">
        <v>29857178</v>
      </c>
      <c r="K34" s="64"/>
      <c r="L34" s="49">
        <v>29334891</v>
      </c>
      <c r="M34" s="19">
        <f t="shared" si="2"/>
        <v>-0.01749284543904317</v>
      </c>
      <c r="N34" s="17">
        <v>377543</v>
      </c>
      <c r="O34" s="17">
        <v>387022</v>
      </c>
      <c r="P34" s="19">
        <f t="shared" si="3"/>
        <v>0.025107073896218468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6.5" customHeight="1">
      <c r="A35" s="2" t="s">
        <v>42</v>
      </c>
      <c r="B35" s="2"/>
      <c r="C35" s="2"/>
      <c r="D35" s="18">
        <v>145</v>
      </c>
      <c r="E35" s="18">
        <v>99</v>
      </c>
      <c r="F35" s="19">
        <f t="shared" si="1"/>
        <v>-0.3172413793103448</v>
      </c>
      <c r="G35" s="18">
        <v>755</v>
      </c>
      <c r="H35" s="53">
        <v>649</v>
      </c>
      <c r="I35" s="19">
        <f t="shared" si="0"/>
        <v>-0.14039735099337747</v>
      </c>
      <c r="J35" s="63">
        <v>1242330</v>
      </c>
      <c r="K35" s="64"/>
      <c r="L35" s="49">
        <v>1551308</v>
      </c>
      <c r="M35" s="19">
        <f t="shared" si="2"/>
        <v>0.24870847520385087</v>
      </c>
      <c r="N35" s="17">
        <v>17849</v>
      </c>
      <c r="O35" s="17">
        <v>24227</v>
      </c>
      <c r="P35" s="19">
        <f t="shared" si="3"/>
        <v>0.3573309429099669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6.5" customHeight="1">
      <c r="A36" s="38" t="s">
        <v>44</v>
      </c>
      <c r="B36" s="38"/>
      <c r="C36" s="38"/>
      <c r="D36" s="34">
        <f>SUM(D37:D41)</f>
        <v>6636</v>
      </c>
      <c r="E36" s="34">
        <f>SUM(E37:E41)</f>
        <v>6374</v>
      </c>
      <c r="F36" s="35">
        <f t="shared" si="1"/>
        <v>-0.0394816154309825</v>
      </c>
      <c r="G36" s="34">
        <f>SUM(G37:G41)</f>
        <v>22939</v>
      </c>
      <c r="H36" s="34">
        <f>SUM(H37:H41)</f>
        <v>22848</v>
      </c>
      <c r="I36" s="35">
        <f t="shared" si="0"/>
        <v>-0.003967043027159001</v>
      </c>
      <c r="J36" s="65">
        <f>SUM(J37:K41)</f>
        <v>43044562</v>
      </c>
      <c r="K36" s="66"/>
      <c r="L36" s="51">
        <f>SUM(L37:L41)</f>
        <v>37017499</v>
      </c>
      <c r="M36" s="35">
        <f t="shared" si="2"/>
        <v>-0.14001915038652268</v>
      </c>
      <c r="N36" s="36">
        <f>SUM(N37:N41)</f>
        <v>699044</v>
      </c>
      <c r="O36" s="36">
        <f>SUM(O37:O41)</f>
        <v>663710</v>
      </c>
      <c r="P36" s="35">
        <f t="shared" si="3"/>
        <v>-0.05054617448973164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6.5" customHeight="1">
      <c r="A37" s="2" t="s">
        <v>45</v>
      </c>
      <c r="B37" s="2"/>
      <c r="C37" s="2"/>
      <c r="D37" s="18">
        <v>1185</v>
      </c>
      <c r="E37" s="18">
        <v>1034</v>
      </c>
      <c r="F37" s="19">
        <f t="shared" si="1"/>
        <v>-0.12742616033755272</v>
      </c>
      <c r="G37" s="18">
        <v>4025</v>
      </c>
      <c r="H37" s="53">
        <v>3719</v>
      </c>
      <c r="I37" s="19">
        <f t="shared" si="0"/>
        <v>-0.07602484472049686</v>
      </c>
      <c r="J37" s="63">
        <v>5377047</v>
      </c>
      <c r="K37" s="64"/>
      <c r="L37" s="49">
        <v>4639805</v>
      </c>
      <c r="M37" s="19">
        <f t="shared" si="2"/>
        <v>-0.13710908608386718</v>
      </c>
      <c r="N37" s="17">
        <v>101611</v>
      </c>
      <c r="O37" s="17">
        <v>91836</v>
      </c>
      <c r="P37" s="19">
        <f t="shared" si="3"/>
        <v>-0.09620021454370098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6.5" customHeight="1">
      <c r="A38" s="10" t="s">
        <v>46</v>
      </c>
      <c r="B38" s="11"/>
      <c r="C38" s="9"/>
      <c r="D38" s="18">
        <v>889</v>
      </c>
      <c r="E38" s="18">
        <v>860</v>
      </c>
      <c r="F38" s="19">
        <f t="shared" si="1"/>
        <v>-0.032620922384701934</v>
      </c>
      <c r="G38" s="18">
        <v>2854</v>
      </c>
      <c r="H38" s="53">
        <v>2808</v>
      </c>
      <c r="I38" s="19">
        <f t="shared" si="0"/>
        <v>-0.016117729502452716</v>
      </c>
      <c r="J38" s="63">
        <v>5146537</v>
      </c>
      <c r="K38" s="64"/>
      <c r="L38" s="49">
        <v>4929745</v>
      </c>
      <c r="M38" s="19">
        <f t="shared" si="2"/>
        <v>-0.042123859208629044</v>
      </c>
      <c r="N38" s="17">
        <v>111978</v>
      </c>
      <c r="O38" s="17">
        <v>111896</v>
      </c>
      <c r="P38" s="19">
        <f t="shared" si="3"/>
        <v>-0.0007322866991730237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6.5" customHeight="1">
      <c r="A39" s="10" t="s">
        <v>47</v>
      </c>
      <c r="B39" s="11"/>
      <c r="C39" s="9"/>
      <c r="D39" s="18">
        <v>2767</v>
      </c>
      <c r="E39" s="18">
        <v>2883</v>
      </c>
      <c r="F39" s="19">
        <f t="shared" si="1"/>
        <v>0.0419226599204916</v>
      </c>
      <c r="G39" s="18">
        <v>10203</v>
      </c>
      <c r="H39" s="53">
        <v>10094</v>
      </c>
      <c r="I39" s="19">
        <f t="shared" si="0"/>
        <v>-0.010683132412035667</v>
      </c>
      <c r="J39" s="63">
        <v>23835356</v>
      </c>
      <c r="K39" s="64"/>
      <c r="L39" s="49">
        <v>19578784</v>
      </c>
      <c r="M39" s="19">
        <f t="shared" si="2"/>
        <v>-0.17858227080812217</v>
      </c>
      <c r="N39" s="17">
        <v>288928</v>
      </c>
      <c r="O39" s="17">
        <v>279471</v>
      </c>
      <c r="P39" s="19">
        <f t="shared" si="3"/>
        <v>-0.03273133791117511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5" customHeight="1">
      <c r="A40" s="10" t="s">
        <v>48</v>
      </c>
      <c r="B40" s="11"/>
      <c r="C40" s="9"/>
      <c r="D40" s="18">
        <v>561</v>
      </c>
      <c r="E40" s="18">
        <v>498</v>
      </c>
      <c r="F40" s="19">
        <f t="shared" si="1"/>
        <v>-0.11229946524064172</v>
      </c>
      <c r="G40" s="18">
        <v>1623</v>
      </c>
      <c r="H40" s="53">
        <v>1499</v>
      </c>
      <c r="I40" s="19">
        <f t="shared" si="0"/>
        <v>-0.07640172520024646</v>
      </c>
      <c r="J40" s="63">
        <v>2406071</v>
      </c>
      <c r="K40" s="64"/>
      <c r="L40" s="49">
        <v>2002338</v>
      </c>
      <c r="M40" s="19">
        <f t="shared" si="2"/>
        <v>-0.16779762525711006</v>
      </c>
      <c r="N40" s="17">
        <v>54809</v>
      </c>
      <c r="O40" s="17">
        <v>51567</v>
      </c>
      <c r="P40" s="19">
        <f t="shared" si="3"/>
        <v>-0.05915086938276559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5" customHeight="1">
      <c r="A41" s="10" t="s">
        <v>49</v>
      </c>
      <c r="B41" s="11"/>
      <c r="C41" s="9"/>
      <c r="D41" s="18">
        <v>1234</v>
      </c>
      <c r="E41" s="18">
        <v>1099</v>
      </c>
      <c r="F41" s="19">
        <f t="shared" si="1"/>
        <v>-0.10940032414910861</v>
      </c>
      <c r="G41" s="18">
        <v>4234</v>
      </c>
      <c r="H41" s="53">
        <v>4728</v>
      </c>
      <c r="I41" s="19">
        <f t="shared" si="0"/>
        <v>0.11667453944260742</v>
      </c>
      <c r="J41" s="63">
        <v>6279551</v>
      </c>
      <c r="K41" s="64"/>
      <c r="L41" s="49">
        <v>5866827</v>
      </c>
      <c r="M41" s="19">
        <f t="shared" si="2"/>
        <v>-0.06572508129960242</v>
      </c>
      <c r="N41" s="17">
        <v>141718</v>
      </c>
      <c r="O41" s="17">
        <v>128940</v>
      </c>
      <c r="P41" s="19">
        <f t="shared" si="3"/>
        <v>-0.09016497551475466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6.5" customHeight="1">
      <c r="A42" s="39" t="s">
        <v>50</v>
      </c>
      <c r="B42" s="40"/>
      <c r="C42" s="41"/>
      <c r="D42" s="34">
        <f>SUM(D43:D50)</f>
        <v>15424</v>
      </c>
      <c r="E42" s="34">
        <f>SUM(E43:E50)</f>
        <v>15129</v>
      </c>
      <c r="F42" s="35">
        <f t="shared" si="1"/>
        <v>-0.019126037344398328</v>
      </c>
      <c r="G42" s="34">
        <f>SUM(G43:G50)</f>
        <v>96964</v>
      </c>
      <c r="H42" s="34">
        <f>SUM(H43:H50)</f>
        <v>99379</v>
      </c>
      <c r="I42" s="35">
        <f t="shared" si="0"/>
        <v>0.024906150736355714</v>
      </c>
      <c r="J42" s="65">
        <f>SUM(J43:K50)</f>
        <v>141914025</v>
      </c>
      <c r="K42" s="66"/>
      <c r="L42" s="51">
        <f>SUM(L43:L50)</f>
        <v>134362499</v>
      </c>
      <c r="M42" s="35">
        <f t="shared" si="2"/>
        <v>-0.05321197816776746</v>
      </c>
      <c r="N42" s="36">
        <f>SUM(N43:N50)</f>
        <v>1259375</v>
      </c>
      <c r="O42" s="36">
        <f>SUM(O43:O50)</f>
        <v>1310144</v>
      </c>
      <c r="P42" s="35">
        <f t="shared" si="3"/>
        <v>0.04031285359801484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6.5" customHeight="1">
      <c r="A43" s="10" t="s">
        <v>51</v>
      </c>
      <c r="B43" s="11"/>
      <c r="C43" s="9"/>
      <c r="D43" s="18">
        <v>1378</v>
      </c>
      <c r="E43" s="18">
        <v>1051</v>
      </c>
      <c r="F43" s="19">
        <f t="shared" si="1"/>
        <v>-0.23730043541364298</v>
      </c>
      <c r="G43" s="18">
        <v>22433</v>
      </c>
      <c r="H43" s="53">
        <v>22026</v>
      </c>
      <c r="I43" s="19">
        <f t="shared" si="0"/>
        <v>-0.018142914456381276</v>
      </c>
      <c r="J43" s="63">
        <v>50978563</v>
      </c>
      <c r="K43" s="64"/>
      <c r="L43" s="49">
        <v>49044963</v>
      </c>
      <c r="M43" s="19">
        <f t="shared" si="2"/>
        <v>-0.03792966859422853</v>
      </c>
      <c r="N43" s="17">
        <v>435436</v>
      </c>
      <c r="O43" s="17">
        <v>463177</v>
      </c>
      <c r="P43" s="19">
        <f t="shared" si="3"/>
        <v>0.06370855877786852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6.5" customHeight="1">
      <c r="A44" s="10" t="s">
        <v>52</v>
      </c>
      <c r="B44" s="11"/>
      <c r="C44" s="9"/>
      <c r="D44" s="18">
        <v>2218</v>
      </c>
      <c r="E44" s="18">
        <v>1933</v>
      </c>
      <c r="F44" s="19">
        <f t="shared" si="1"/>
        <v>-0.1284941388638413</v>
      </c>
      <c r="G44" s="18">
        <v>7012</v>
      </c>
      <c r="H44" s="53">
        <v>5668</v>
      </c>
      <c r="I44" s="19">
        <f t="shared" si="0"/>
        <v>-0.19167142042213348</v>
      </c>
      <c r="J44" s="63">
        <v>15106211</v>
      </c>
      <c r="K44" s="64"/>
      <c r="L44" s="49">
        <v>11430626</v>
      </c>
      <c r="M44" s="19">
        <f t="shared" si="2"/>
        <v>-0.24331614327378326</v>
      </c>
      <c r="N44" s="17">
        <v>129421</v>
      </c>
      <c r="O44" s="17">
        <v>112763</v>
      </c>
      <c r="P44" s="19">
        <f t="shared" si="3"/>
        <v>-0.12871172375425932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6.5" customHeight="1">
      <c r="A45" s="10" t="s">
        <v>53</v>
      </c>
      <c r="B45" s="11"/>
      <c r="C45" s="9"/>
      <c r="D45" s="18">
        <v>499</v>
      </c>
      <c r="E45" s="18">
        <v>463</v>
      </c>
      <c r="F45" s="19">
        <f t="shared" si="1"/>
        <v>-0.07214428857715427</v>
      </c>
      <c r="G45" s="18">
        <v>2968</v>
      </c>
      <c r="H45" s="53">
        <v>2095</v>
      </c>
      <c r="I45" s="19">
        <f t="shared" si="0"/>
        <v>-0.29413746630727766</v>
      </c>
      <c r="J45" s="63">
        <v>4039030</v>
      </c>
      <c r="K45" s="64"/>
      <c r="L45" s="49">
        <v>2364546</v>
      </c>
      <c r="M45" s="19">
        <f t="shared" si="2"/>
        <v>-0.4145757768573147</v>
      </c>
      <c r="N45" s="17">
        <v>43126</v>
      </c>
      <c r="O45" s="17">
        <v>25858</v>
      </c>
      <c r="P45" s="19">
        <f t="shared" si="3"/>
        <v>-0.4004081064786903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6.5" customHeight="1">
      <c r="A46" s="10" t="s">
        <v>54</v>
      </c>
      <c r="B46" s="11"/>
      <c r="C46" s="9"/>
      <c r="D46" s="18">
        <v>1146</v>
      </c>
      <c r="E46" s="18">
        <v>1019</v>
      </c>
      <c r="F46" s="19">
        <f t="shared" si="1"/>
        <v>-0.11082024432809778</v>
      </c>
      <c r="G46" s="18">
        <v>4041</v>
      </c>
      <c r="H46" s="53">
        <v>3887</v>
      </c>
      <c r="I46" s="19">
        <f t="shared" si="0"/>
        <v>-0.03810937886661714</v>
      </c>
      <c r="J46" s="63">
        <v>5624094</v>
      </c>
      <c r="K46" s="64"/>
      <c r="L46" s="49">
        <v>5097023</v>
      </c>
      <c r="M46" s="19">
        <f t="shared" si="2"/>
        <v>-0.0937166057324077</v>
      </c>
      <c r="N46" s="17">
        <v>57520</v>
      </c>
      <c r="O46" s="17">
        <v>50665</v>
      </c>
      <c r="P46" s="19">
        <f t="shared" si="3"/>
        <v>-0.11917593880389432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6.5" customHeight="1">
      <c r="A47" s="10" t="s">
        <v>71</v>
      </c>
      <c r="B47" s="11"/>
      <c r="C47" s="9"/>
      <c r="D47" s="18">
        <v>1072</v>
      </c>
      <c r="E47" s="18">
        <v>924</v>
      </c>
      <c r="F47" s="19">
        <f t="shared" si="1"/>
        <v>-0.13805970149253732</v>
      </c>
      <c r="G47" s="18">
        <v>3551</v>
      </c>
      <c r="H47" s="53">
        <v>3385</v>
      </c>
      <c r="I47" s="19">
        <f t="shared" si="0"/>
        <v>-0.046747395099971834</v>
      </c>
      <c r="J47" s="63">
        <v>4388313</v>
      </c>
      <c r="K47" s="64"/>
      <c r="L47" s="49">
        <v>3565001</v>
      </c>
      <c r="M47" s="19">
        <f t="shared" si="2"/>
        <v>-0.18761469384704332</v>
      </c>
      <c r="N47" s="17">
        <v>67290</v>
      </c>
      <c r="O47" s="17">
        <v>63270</v>
      </c>
      <c r="P47" s="19">
        <f t="shared" si="3"/>
        <v>-0.059741417744092695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6.5" customHeight="1">
      <c r="A48" s="10" t="s">
        <v>72</v>
      </c>
      <c r="B48" s="11"/>
      <c r="C48" s="9"/>
      <c r="D48" s="18">
        <v>2813</v>
      </c>
      <c r="E48" s="18">
        <v>2610</v>
      </c>
      <c r="F48" s="19">
        <f t="shared" si="1"/>
        <v>-0.07216494845360821</v>
      </c>
      <c r="G48" s="18">
        <v>12598</v>
      </c>
      <c r="H48" s="53">
        <v>11468</v>
      </c>
      <c r="I48" s="19">
        <f t="shared" si="0"/>
        <v>-0.08969677726623271</v>
      </c>
      <c r="J48" s="63">
        <v>8575486</v>
      </c>
      <c r="K48" s="64"/>
      <c r="L48" s="49">
        <v>6955208</v>
      </c>
      <c r="M48" s="19">
        <f t="shared" si="2"/>
        <v>-0.18894299401806502</v>
      </c>
      <c r="N48" s="17">
        <v>122651</v>
      </c>
      <c r="O48" s="17">
        <v>110923</v>
      </c>
      <c r="P48" s="19">
        <f t="shared" si="3"/>
        <v>-0.09562090810511126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6.5" customHeight="1">
      <c r="A49" s="10" t="s">
        <v>73</v>
      </c>
      <c r="B49" s="11"/>
      <c r="C49" s="9"/>
      <c r="D49" s="18">
        <v>909</v>
      </c>
      <c r="E49" s="18">
        <v>826</v>
      </c>
      <c r="F49" s="19">
        <f t="shared" si="1"/>
        <v>-0.09130913091309134</v>
      </c>
      <c r="G49" s="18">
        <v>2282</v>
      </c>
      <c r="H49" s="53">
        <v>2181</v>
      </c>
      <c r="I49" s="19">
        <f t="shared" si="0"/>
        <v>-0.04425942156003504</v>
      </c>
      <c r="J49" s="63">
        <v>3727651</v>
      </c>
      <c r="K49" s="64"/>
      <c r="L49" s="49">
        <v>2517027</v>
      </c>
      <c r="M49" s="19">
        <f t="shared" si="2"/>
        <v>-0.3247686009232087</v>
      </c>
      <c r="N49" s="17">
        <v>36516</v>
      </c>
      <c r="O49" s="17">
        <v>31237</v>
      </c>
      <c r="P49" s="19">
        <f t="shared" si="3"/>
        <v>-0.14456676525358747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6.5" customHeight="1">
      <c r="A50" s="2" t="s">
        <v>55</v>
      </c>
      <c r="B50" s="2"/>
      <c r="C50" s="2"/>
      <c r="D50" s="18">
        <v>5389</v>
      </c>
      <c r="E50" s="18">
        <v>6303</v>
      </c>
      <c r="F50" s="19">
        <f t="shared" si="1"/>
        <v>0.1696047504175171</v>
      </c>
      <c r="G50" s="18">
        <v>42079</v>
      </c>
      <c r="H50" s="53">
        <v>48669</v>
      </c>
      <c r="I50" s="19">
        <f t="shared" si="0"/>
        <v>0.15661018560327</v>
      </c>
      <c r="J50" s="63">
        <v>49474677</v>
      </c>
      <c r="K50" s="64"/>
      <c r="L50" s="49">
        <v>53388105</v>
      </c>
      <c r="M50" s="19">
        <f t="shared" si="2"/>
        <v>0.07909961696162271</v>
      </c>
      <c r="N50" s="17">
        <v>367415</v>
      </c>
      <c r="O50" s="17">
        <v>452251</v>
      </c>
      <c r="P50" s="19">
        <f t="shared" si="3"/>
        <v>0.23089966386783334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6.5" customHeight="1">
      <c r="A51" s="38" t="s">
        <v>56</v>
      </c>
      <c r="B51" s="38"/>
      <c r="C51" s="38"/>
      <c r="D51" s="34">
        <f>SUM(D52:D53)</f>
        <v>3266</v>
      </c>
      <c r="E51" s="34">
        <f>SUM(E52:E53)</f>
        <v>3332</v>
      </c>
      <c r="F51" s="35">
        <f t="shared" si="1"/>
        <v>0.020208205756276687</v>
      </c>
      <c r="G51" s="34">
        <f>SUM(G52:G53)</f>
        <v>19788</v>
      </c>
      <c r="H51" s="34">
        <f>SUM(H52:H53)</f>
        <v>19878</v>
      </c>
      <c r="I51" s="35">
        <f t="shared" si="0"/>
        <v>0.0045482110369921</v>
      </c>
      <c r="J51" s="65">
        <f>SUM(J52:K53)</f>
        <v>56882689</v>
      </c>
      <c r="K51" s="66"/>
      <c r="L51" s="51">
        <f>SUM(L52:L53)</f>
        <v>57298351</v>
      </c>
      <c r="M51" s="35">
        <f t="shared" si="2"/>
        <v>0.007307354966991753</v>
      </c>
      <c r="N51" s="36">
        <f>SUM(N52:N53)</f>
        <v>133883</v>
      </c>
      <c r="O51" s="36">
        <f>SUM(O52:O53)</f>
        <v>131957</v>
      </c>
      <c r="P51" s="35">
        <f t="shared" si="3"/>
        <v>-0.014385694972475993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6.5" customHeight="1">
      <c r="A52" s="10" t="s">
        <v>57</v>
      </c>
      <c r="B52" s="11"/>
      <c r="C52" s="9"/>
      <c r="D52" s="18">
        <v>2790</v>
      </c>
      <c r="E52" s="18">
        <v>2918</v>
      </c>
      <c r="F52" s="19">
        <f t="shared" si="1"/>
        <v>0.04587813620071679</v>
      </c>
      <c r="G52" s="18">
        <v>18974</v>
      </c>
      <c r="H52" s="53">
        <v>19155</v>
      </c>
      <c r="I52" s="19">
        <f t="shared" si="0"/>
        <v>0.009539369663750463</v>
      </c>
      <c r="J52" s="63">
        <v>56270032</v>
      </c>
      <c r="K52" s="64"/>
      <c r="L52" s="49">
        <v>56883745</v>
      </c>
      <c r="M52" s="19">
        <f t="shared" si="2"/>
        <v>0.010906569237422836</v>
      </c>
      <c r="N52" s="17">
        <v>105329</v>
      </c>
      <c r="O52" s="17">
        <v>107244</v>
      </c>
      <c r="P52" s="19">
        <f t="shared" si="3"/>
        <v>0.01818112770462066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6.5" customHeight="1">
      <c r="A53" s="10" t="s">
        <v>58</v>
      </c>
      <c r="B53" s="11"/>
      <c r="C53" s="9"/>
      <c r="D53" s="18">
        <v>476</v>
      </c>
      <c r="E53" s="18">
        <v>414</v>
      </c>
      <c r="F53" s="19">
        <f t="shared" si="1"/>
        <v>-0.13025210084033612</v>
      </c>
      <c r="G53" s="18">
        <v>814</v>
      </c>
      <c r="H53" s="53">
        <v>723</v>
      </c>
      <c r="I53" s="19">
        <f t="shared" si="0"/>
        <v>-0.1117936117936118</v>
      </c>
      <c r="J53" s="63">
        <v>612657</v>
      </c>
      <c r="K53" s="64"/>
      <c r="L53" s="49">
        <v>414606</v>
      </c>
      <c r="M53" s="19">
        <f t="shared" si="2"/>
        <v>-0.32326570985069947</v>
      </c>
      <c r="N53" s="17">
        <v>28554</v>
      </c>
      <c r="O53" s="17">
        <v>24713</v>
      </c>
      <c r="P53" s="19">
        <f t="shared" si="3"/>
        <v>-0.13451705540379633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6.5" customHeight="1">
      <c r="A54" s="38" t="s">
        <v>59</v>
      </c>
      <c r="B54" s="38"/>
      <c r="C54" s="38"/>
      <c r="D54" s="34">
        <f>SUM(D55:D57)</f>
        <v>3909</v>
      </c>
      <c r="E54" s="34">
        <f>SUM(E55:E57)</f>
        <v>3609</v>
      </c>
      <c r="F54" s="35">
        <f t="shared" si="1"/>
        <v>-0.07674597083653112</v>
      </c>
      <c r="G54" s="34">
        <f>SUM(G55:G57)</f>
        <v>17346</v>
      </c>
      <c r="H54" s="34">
        <f>SUM(H55:H57)</f>
        <v>14527</v>
      </c>
      <c r="I54" s="35">
        <f t="shared" si="0"/>
        <v>-0.1625158537991468</v>
      </c>
      <c r="J54" s="65">
        <f>SUM(J55:K57)</f>
        <v>37368975</v>
      </c>
      <c r="K54" s="66"/>
      <c r="L54" s="51">
        <f>SUM(L55:L57)</f>
        <v>28912192</v>
      </c>
      <c r="M54" s="35">
        <f t="shared" si="2"/>
        <v>-0.22630492273336367</v>
      </c>
      <c r="N54" s="36">
        <f>SUM(N55:N57)</f>
        <v>620806</v>
      </c>
      <c r="O54" s="36">
        <f>SUM(O55:O57)</f>
        <v>520303</v>
      </c>
      <c r="P54" s="35">
        <f t="shared" si="3"/>
        <v>-0.16189115440250257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6.5" customHeight="1">
      <c r="A55" s="2" t="s">
        <v>60</v>
      </c>
      <c r="B55" s="2"/>
      <c r="C55" s="2"/>
      <c r="D55" s="18">
        <v>1153</v>
      </c>
      <c r="E55" s="18">
        <v>1014</v>
      </c>
      <c r="F55" s="19">
        <f t="shared" si="1"/>
        <v>-0.12055507372072849</v>
      </c>
      <c r="G55" s="18">
        <v>3642</v>
      </c>
      <c r="H55" s="53">
        <v>3434</v>
      </c>
      <c r="I55" s="19">
        <f t="shared" si="0"/>
        <v>-0.057111477210323947</v>
      </c>
      <c r="J55" s="63">
        <v>5896185</v>
      </c>
      <c r="K55" s="64"/>
      <c r="L55" s="49">
        <v>4832188</v>
      </c>
      <c r="M55" s="19">
        <f t="shared" si="2"/>
        <v>-0.18045515871703488</v>
      </c>
      <c r="N55" s="17">
        <v>184941</v>
      </c>
      <c r="O55" s="17">
        <v>195365</v>
      </c>
      <c r="P55" s="19">
        <f t="shared" si="3"/>
        <v>0.0563639214668461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6.5" customHeight="1">
      <c r="A56" s="2" t="s">
        <v>74</v>
      </c>
      <c r="B56" s="2"/>
      <c r="C56" s="2"/>
      <c r="D56" s="18">
        <v>2002</v>
      </c>
      <c r="E56" s="18">
        <v>1870</v>
      </c>
      <c r="F56" s="19">
        <f t="shared" si="1"/>
        <v>-0.06593406593406592</v>
      </c>
      <c r="G56" s="18">
        <v>10571</v>
      </c>
      <c r="H56" s="53">
        <v>8672</v>
      </c>
      <c r="I56" s="19">
        <f t="shared" si="0"/>
        <v>-0.17964241793586222</v>
      </c>
      <c r="J56" s="63">
        <v>27636947</v>
      </c>
      <c r="K56" s="64"/>
      <c r="L56" s="49">
        <v>21272852</v>
      </c>
      <c r="M56" s="19">
        <f t="shared" si="2"/>
        <v>-0.23027489251978517</v>
      </c>
      <c r="N56" s="17">
        <v>322080</v>
      </c>
      <c r="O56" s="17">
        <v>242782</v>
      </c>
      <c r="P56" s="19">
        <f t="shared" si="3"/>
        <v>-0.246205911574764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6.5" customHeight="1">
      <c r="A57" s="2" t="s">
        <v>61</v>
      </c>
      <c r="B57" s="2"/>
      <c r="C57" s="2"/>
      <c r="D57" s="18">
        <v>754</v>
      </c>
      <c r="E57" s="18">
        <v>725</v>
      </c>
      <c r="F57" s="19">
        <f t="shared" si="1"/>
        <v>-0.038461538461538436</v>
      </c>
      <c r="G57" s="18">
        <v>3133</v>
      </c>
      <c r="H57" s="53">
        <v>2421</v>
      </c>
      <c r="I57" s="56">
        <f t="shared" si="0"/>
        <v>-0.22725821895946374</v>
      </c>
      <c r="J57" s="63">
        <v>3835843</v>
      </c>
      <c r="K57" s="64"/>
      <c r="L57" s="49">
        <v>2807152</v>
      </c>
      <c r="M57" s="19">
        <f t="shared" si="2"/>
        <v>-0.26817859855056636</v>
      </c>
      <c r="N57" s="17">
        <v>113785</v>
      </c>
      <c r="O57" s="17">
        <v>82156</v>
      </c>
      <c r="P57" s="19">
        <f t="shared" si="3"/>
        <v>-0.27797161313002594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6.5" customHeight="1">
      <c r="A58" s="39" t="s">
        <v>62</v>
      </c>
      <c r="B58" s="40"/>
      <c r="C58" s="41"/>
      <c r="D58" s="34">
        <f>SUM(D59:D66)</f>
        <v>14930</v>
      </c>
      <c r="E58" s="34">
        <f>SUM(E59:E66)</f>
        <v>13295</v>
      </c>
      <c r="F58" s="35">
        <f t="shared" si="1"/>
        <v>-0.10951105157401209</v>
      </c>
      <c r="G58" s="34">
        <f>SUM(G59:G66)</f>
        <v>71664</v>
      </c>
      <c r="H58" s="34">
        <f>SUM(H59:H66)</f>
        <v>71534</v>
      </c>
      <c r="I58" s="35">
        <f t="shared" si="0"/>
        <v>-0.0018140209868273693</v>
      </c>
      <c r="J58" s="65">
        <f>SUM(J59:K66)</f>
        <v>116317557</v>
      </c>
      <c r="K58" s="66"/>
      <c r="L58" s="51">
        <f>SUM(L59:L66)</f>
        <v>119972348</v>
      </c>
      <c r="M58" s="35">
        <f t="shared" si="2"/>
        <v>0.031420802622255994</v>
      </c>
      <c r="N58" s="36">
        <f>SUM(N59:N66)</f>
        <v>1550885</v>
      </c>
      <c r="O58" s="36">
        <f>SUM(O59:O66)</f>
        <v>1337025</v>
      </c>
      <c r="P58" s="35">
        <f t="shared" si="3"/>
        <v>-0.13789545968914518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6.5" customHeight="1">
      <c r="A59" s="10" t="s">
        <v>63</v>
      </c>
      <c r="B59" s="10"/>
      <c r="C59" s="9"/>
      <c r="D59" s="18">
        <v>2525</v>
      </c>
      <c r="E59" s="18">
        <v>2589</v>
      </c>
      <c r="F59" s="19">
        <f t="shared" si="1"/>
        <v>0.02534653465346537</v>
      </c>
      <c r="G59" s="18">
        <v>10124</v>
      </c>
      <c r="H59" s="53">
        <v>12545</v>
      </c>
      <c r="I59" s="19">
        <f t="shared" si="0"/>
        <v>0.2391347293559858</v>
      </c>
      <c r="J59" s="63">
        <v>15021549</v>
      </c>
      <c r="K59" s="64"/>
      <c r="L59" s="49">
        <v>21131921</v>
      </c>
      <c r="M59" s="19">
        <f t="shared" si="2"/>
        <v>0.4067737621466334</v>
      </c>
      <c r="N59" s="17">
        <v>198700</v>
      </c>
      <c r="O59" s="17">
        <v>248035</v>
      </c>
      <c r="P59" s="19">
        <f t="shared" si="3"/>
        <v>0.24828887770508312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6.5" customHeight="1">
      <c r="A60" s="10" t="s">
        <v>64</v>
      </c>
      <c r="B60" s="11"/>
      <c r="C60" s="9"/>
      <c r="D60" s="18">
        <v>585</v>
      </c>
      <c r="E60" s="18">
        <v>514</v>
      </c>
      <c r="F60" s="19">
        <f t="shared" si="1"/>
        <v>-0.12136752136752138</v>
      </c>
      <c r="G60" s="18">
        <v>2840</v>
      </c>
      <c r="H60" s="53">
        <v>2192</v>
      </c>
      <c r="I60" s="19">
        <f t="shared" si="0"/>
        <v>-0.22816901408450707</v>
      </c>
      <c r="J60" s="63">
        <v>7159969</v>
      </c>
      <c r="K60" s="64"/>
      <c r="L60" s="49">
        <v>3889208</v>
      </c>
      <c r="M60" s="19">
        <f t="shared" si="2"/>
        <v>-0.4568121733487952</v>
      </c>
      <c r="N60" s="17">
        <v>87038</v>
      </c>
      <c r="O60" s="17">
        <v>52473</v>
      </c>
      <c r="P60" s="19">
        <f t="shared" si="3"/>
        <v>-0.3971253935062846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6.5" customHeight="1">
      <c r="A61" s="10" t="s">
        <v>65</v>
      </c>
      <c r="B61" s="11"/>
      <c r="C61" s="9"/>
      <c r="D61" s="18">
        <v>2241</v>
      </c>
      <c r="E61" s="18">
        <v>2083</v>
      </c>
      <c r="F61" s="19">
        <f t="shared" si="1"/>
        <v>-0.070504239178938</v>
      </c>
      <c r="G61" s="18">
        <v>15908</v>
      </c>
      <c r="H61" s="53">
        <v>14269</v>
      </c>
      <c r="I61" s="19">
        <f t="shared" si="0"/>
        <v>-0.10302992205179784</v>
      </c>
      <c r="J61" s="63">
        <v>40491923</v>
      </c>
      <c r="K61" s="64"/>
      <c r="L61" s="49">
        <v>39450216</v>
      </c>
      <c r="M61" s="19">
        <f t="shared" si="2"/>
        <v>-0.02572629114206304</v>
      </c>
      <c r="N61" s="17">
        <v>19620</v>
      </c>
      <c r="O61" s="17">
        <v>21930</v>
      </c>
      <c r="P61" s="19">
        <f t="shared" si="3"/>
        <v>0.11773700305810397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6.5" customHeight="1">
      <c r="A62" s="2" t="s">
        <v>66</v>
      </c>
      <c r="B62" s="2"/>
      <c r="C62" s="2"/>
      <c r="D62" s="18">
        <v>1531</v>
      </c>
      <c r="E62" s="18">
        <v>1465</v>
      </c>
      <c r="F62" s="19">
        <f t="shared" si="1"/>
        <v>-0.043109079033311515</v>
      </c>
      <c r="G62" s="18">
        <v>16421</v>
      </c>
      <c r="H62" s="53">
        <v>14635</v>
      </c>
      <c r="I62" s="19">
        <f t="shared" si="0"/>
        <v>-0.10876316911272155</v>
      </c>
      <c r="J62" s="63">
        <v>14774889</v>
      </c>
      <c r="K62" s="64"/>
      <c r="L62" s="49">
        <v>13305637</v>
      </c>
      <c r="M62" s="19">
        <f t="shared" si="2"/>
        <v>-0.09944250681003419</v>
      </c>
      <c r="N62" s="17">
        <v>139615</v>
      </c>
      <c r="O62" s="17">
        <v>136961</v>
      </c>
      <c r="P62" s="19">
        <f t="shared" si="3"/>
        <v>-0.019009418758729413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6.5" customHeight="1">
      <c r="A63" s="2" t="s">
        <v>67</v>
      </c>
      <c r="B63" s="2"/>
      <c r="C63" s="2"/>
      <c r="D63" s="18">
        <v>1419</v>
      </c>
      <c r="E63" s="18">
        <v>1313</v>
      </c>
      <c r="F63" s="19">
        <f t="shared" si="1"/>
        <v>-0.0747004933051445</v>
      </c>
      <c r="G63" s="18">
        <v>6362</v>
      </c>
      <c r="H63" s="53">
        <v>5941</v>
      </c>
      <c r="I63" s="19">
        <f t="shared" si="0"/>
        <v>-0.06617415906947499</v>
      </c>
      <c r="J63" s="63">
        <v>11520343</v>
      </c>
      <c r="K63" s="64"/>
      <c r="L63" s="49">
        <v>9976531</v>
      </c>
      <c r="M63" s="19">
        <f t="shared" si="2"/>
        <v>-0.13400746835402388</v>
      </c>
      <c r="N63" s="17">
        <v>201942</v>
      </c>
      <c r="O63" s="17">
        <v>217316</v>
      </c>
      <c r="P63" s="19">
        <f t="shared" si="3"/>
        <v>0.07613077022115267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6.5" customHeight="1">
      <c r="A64" s="2" t="s">
        <v>68</v>
      </c>
      <c r="B64" s="2"/>
      <c r="C64" s="2"/>
      <c r="D64" s="18">
        <v>279</v>
      </c>
      <c r="E64" s="18">
        <v>219</v>
      </c>
      <c r="F64" s="19">
        <f t="shared" si="1"/>
        <v>-0.21505376344086025</v>
      </c>
      <c r="G64" s="18">
        <v>1015</v>
      </c>
      <c r="H64" s="53">
        <v>947</v>
      </c>
      <c r="I64" s="19">
        <f t="shared" si="0"/>
        <v>-0.06699507389162562</v>
      </c>
      <c r="J64" s="63">
        <v>1217967</v>
      </c>
      <c r="K64" s="64"/>
      <c r="L64" s="49">
        <v>1185175</v>
      </c>
      <c r="M64" s="19">
        <f t="shared" si="2"/>
        <v>-0.026923553758024688</v>
      </c>
      <c r="N64" s="17">
        <v>16373</v>
      </c>
      <c r="O64" s="17">
        <v>16243</v>
      </c>
      <c r="P64" s="19">
        <f t="shared" si="3"/>
        <v>-0.007939901056617571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6.5" customHeight="1">
      <c r="A65" s="2" t="s">
        <v>69</v>
      </c>
      <c r="B65" s="2"/>
      <c r="C65" s="2"/>
      <c r="D65" s="18">
        <v>699</v>
      </c>
      <c r="E65" s="18">
        <v>698</v>
      </c>
      <c r="F65" s="19">
        <f t="shared" si="1"/>
        <v>-0.0014306151645206988</v>
      </c>
      <c r="G65" s="18">
        <v>2330</v>
      </c>
      <c r="H65" s="53">
        <v>2255</v>
      </c>
      <c r="I65" s="19">
        <f t="shared" si="0"/>
        <v>-0.03218884120171672</v>
      </c>
      <c r="J65" s="63">
        <v>2919720</v>
      </c>
      <c r="K65" s="64"/>
      <c r="L65" s="49">
        <v>2614568</v>
      </c>
      <c r="M65" s="19">
        <f t="shared" si="2"/>
        <v>-0.1045141314920609</v>
      </c>
      <c r="N65" s="17">
        <v>50987</v>
      </c>
      <c r="O65" s="17">
        <v>54424</v>
      </c>
      <c r="P65" s="19">
        <f t="shared" si="3"/>
        <v>0.06740933963559348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6.5" customHeight="1">
      <c r="A66" s="2" t="s">
        <v>70</v>
      </c>
      <c r="B66" s="2"/>
      <c r="C66" s="2"/>
      <c r="D66" s="18">
        <v>5651</v>
      </c>
      <c r="E66" s="18">
        <v>4414</v>
      </c>
      <c r="F66" s="19">
        <f t="shared" si="1"/>
        <v>-0.2188993098566625</v>
      </c>
      <c r="G66" s="18">
        <v>16664</v>
      </c>
      <c r="H66" s="53">
        <v>18750</v>
      </c>
      <c r="I66" s="19">
        <f t="shared" si="0"/>
        <v>0.12518002880460877</v>
      </c>
      <c r="J66" s="63">
        <v>23211197</v>
      </c>
      <c r="K66" s="64"/>
      <c r="L66" s="49">
        <v>28419092</v>
      </c>
      <c r="M66" s="19">
        <f t="shared" si="2"/>
        <v>0.22436994524668408</v>
      </c>
      <c r="N66" s="17">
        <v>836610</v>
      </c>
      <c r="O66" s="17">
        <v>589643</v>
      </c>
      <c r="P66" s="19">
        <f t="shared" si="3"/>
        <v>-0.29519967487837817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6.5" customHeight="1"/>
    <row r="100" spans="1:3" ht="13.5">
      <c r="A100" s="1"/>
      <c r="B100" s="1"/>
      <c r="C100" s="1"/>
    </row>
    <row r="101" spans="1:13" ht="13.5">
      <c r="A101" s="1"/>
      <c r="B101" s="1"/>
      <c r="C101" s="1"/>
      <c r="D101" s="15"/>
      <c r="E101" s="15"/>
      <c r="F101" s="15"/>
      <c r="G101" s="15"/>
      <c r="H101" s="15"/>
      <c r="I101" s="15"/>
      <c r="M101" s="15"/>
    </row>
    <row r="102" spans="1:13" ht="13.5">
      <c r="A102" s="1"/>
      <c r="B102" s="1"/>
      <c r="C102" s="1"/>
      <c r="D102" s="20"/>
      <c r="E102" s="20"/>
      <c r="F102" s="20"/>
      <c r="G102" s="20"/>
      <c r="H102" s="20"/>
      <c r="I102" s="20"/>
      <c r="J102" s="1"/>
      <c r="K102" s="20"/>
      <c r="L102" s="20"/>
      <c r="M102" s="20"/>
    </row>
    <row r="103" spans="1:13" ht="13.5">
      <c r="A103" s="1"/>
      <c r="B103" s="1"/>
      <c r="C103" s="1"/>
      <c r="D103" s="24"/>
      <c r="E103" s="24"/>
      <c r="F103" s="43"/>
      <c r="G103" s="24"/>
      <c r="H103" s="24"/>
      <c r="I103" s="43"/>
      <c r="M103" s="43"/>
    </row>
    <row r="104" spans="1:13" ht="13.5">
      <c r="A104" s="1"/>
      <c r="B104" s="44"/>
      <c r="C104" s="15"/>
      <c r="D104" s="24"/>
      <c r="E104" s="24"/>
      <c r="F104" s="43"/>
      <c r="G104" s="24"/>
      <c r="H104" s="24"/>
      <c r="I104" s="43"/>
      <c r="M104" s="43"/>
    </row>
    <row r="105" spans="1:13" ht="13.5">
      <c r="A105" s="1"/>
      <c r="B105" s="15"/>
      <c r="C105" s="15"/>
      <c r="D105" s="24"/>
      <c r="E105" s="24"/>
      <c r="F105" s="43"/>
      <c r="G105" s="24"/>
      <c r="H105" s="24"/>
      <c r="I105" s="43"/>
      <c r="M105" s="43"/>
    </row>
    <row r="106" spans="1:13" ht="13.5">
      <c r="A106" s="1"/>
      <c r="B106" s="15"/>
      <c r="C106" s="15"/>
      <c r="D106" s="24"/>
      <c r="E106" s="24"/>
      <c r="F106" s="43"/>
      <c r="G106" s="24"/>
      <c r="H106" s="24"/>
      <c r="I106" s="43"/>
      <c r="M106" s="43"/>
    </row>
    <row r="107" spans="1:13" ht="13.5">
      <c r="A107" s="1"/>
      <c r="B107" s="15"/>
      <c r="C107" s="15"/>
      <c r="D107" s="24"/>
      <c r="E107" s="24"/>
      <c r="F107" s="43"/>
      <c r="G107" s="24"/>
      <c r="H107" s="24"/>
      <c r="I107" s="43"/>
      <c r="M107" s="43"/>
    </row>
    <row r="108" spans="1:13" ht="13.5">
      <c r="A108" s="1"/>
      <c r="B108" s="15"/>
      <c r="C108" s="15"/>
      <c r="D108" s="24"/>
      <c r="E108" s="24"/>
      <c r="F108" s="43"/>
      <c r="G108" s="24"/>
      <c r="H108" s="24"/>
      <c r="I108" s="43"/>
      <c r="M108" s="43"/>
    </row>
    <row r="109" spans="1:13" ht="13.5">
      <c r="A109" s="1"/>
      <c r="B109" s="15"/>
      <c r="C109" s="15"/>
      <c r="D109" s="24"/>
      <c r="E109" s="24"/>
      <c r="F109" s="43"/>
      <c r="G109" s="24"/>
      <c r="H109" s="24"/>
      <c r="I109" s="43"/>
      <c r="M109" s="43"/>
    </row>
    <row r="110" spans="1:13" ht="13.5">
      <c r="A110" s="1"/>
      <c r="B110" s="15"/>
      <c r="C110" s="15"/>
      <c r="D110" s="24"/>
      <c r="E110" s="24"/>
      <c r="F110" s="43"/>
      <c r="G110" s="24"/>
      <c r="H110" s="24"/>
      <c r="I110" s="43"/>
      <c r="M110" s="43"/>
    </row>
    <row r="111" spans="1:13" ht="13.5">
      <c r="A111" s="1"/>
      <c r="B111" s="15"/>
      <c r="C111" s="15"/>
      <c r="D111" s="24"/>
      <c r="E111" s="24"/>
      <c r="F111" s="43"/>
      <c r="G111" s="24"/>
      <c r="H111" s="24"/>
      <c r="I111" s="43"/>
      <c r="M111" s="43"/>
    </row>
    <row r="112" spans="1:13" ht="13.5">
      <c r="A112" s="1"/>
      <c r="B112" s="15"/>
      <c r="C112" s="15"/>
      <c r="D112" s="24"/>
      <c r="E112" s="24"/>
      <c r="F112" s="43"/>
      <c r="G112" s="24"/>
      <c r="H112" s="24"/>
      <c r="I112" s="43"/>
      <c r="M112" s="43"/>
    </row>
    <row r="113" spans="1:13" ht="13.5">
      <c r="A113" s="1"/>
      <c r="B113" s="15"/>
      <c r="C113" s="15"/>
      <c r="D113" s="24"/>
      <c r="E113" s="24"/>
      <c r="F113" s="43"/>
      <c r="G113" s="24"/>
      <c r="H113" s="24"/>
      <c r="I113" s="43"/>
      <c r="M113" s="43"/>
    </row>
    <row r="114" spans="1:13" ht="13.5">
      <c r="A114" s="1"/>
      <c r="B114" s="15"/>
      <c r="C114" s="15"/>
      <c r="D114" s="24"/>
      <c r="E114" s="24"/>
      <c r="F114" s="43"/>
      <c r="G114" s="24"/>
      <c r="H114" s="24"/>
      <c r="I114" s="43"/>
      <c r="M114" s="43"/>
    </row>
    <row r="115" spans="1:13" ht="13.5">
      <c r="A115" s="1"/>
      <c r="B115" s="15"/>
      <c r="C115" s="15"/>
      <c r="D115" s="24"/>
      <c r="E115" s="24"/>
      <c r="F115" s="43"/>
      <c r="G115" s="24"/>
      <c r="H115" s="24"/>
      <c r="I115" s="43"/>
      <c r="M115" s="43"/>
    </row>
    <row r="116" spans="1:13" ht="13.5">
      <c r="A116" s="1"/>
      <c r="B116" s="15"/>
      <c r="C116" s="15"/>
      <c r="D116" s="24"/>
      <c r="E116" s="24"/>
      <c r="F116" s="43"/>
      <c r="G116" s="24"/>
      <c r="H116" s="24"/>
      <c r="I116" s="43"/>
      <c r="M116" s="43"/>
    </row>
    <row r="117" spans="1:13" ht="13.5">
      <c r="A117" s="1"/>
      <c r="B117" s="15"/>
      <c r="C117" s="15"/>
      <c r="D117" s="24"/>
      <c r="E117" s="24"/>
      <c r="F117" s="43"/>
      <c r="G117" s="24"/>
      <c r="H117" s="24"/>
      <c r="I117" s="43"/>
      <c r="M117" s="43"/>
    </row>
    <row r="118" spans="1:13" ht="13.5">
      <c r="A118" s="1"/>
      <c r="B118" s="15"/>
      <c r="C118" s="15"/>
      <c r="D118" s="24"/>
      <c r="E118" s="24"/>
      <c r="F118" s="43"/>
      <c r="G118" s="24"/>
      <c r="H118" s="24"/>
      <c r="I118" s="43"/>
      <c r="M118" s="43"/>
    </row>
    <row r="119" spans="1:13" ht="13.5">
      <c r="A119" s="1"/>
      <c r="B119" s="15"/>
      <c r="C119" s="15"/>
      <c r="D119" s="24"/>
      <c r="E119" s="24"/>
      <c r="F119" s="43"/>
      <c r="G119" s="24"/>
      <c r="H119" s="24"/>
      <c r="I119" s="43"/>
      <c r="J119" s="1"/>
      <c r="K119" s="20"/>
      <c r="L119" s="20"/>
      <c r="M119" s="43"/>
    </row>
    <row r="120" spans="1:13" ht="13.5">
      <c r="A120" s="1"/>
      <c r="B120" s="15"/>
      <c r="C120" s="15"/>
      <c r="D120" s="24"/>
      <c r="E120" s="24"/>
      <c r="F120" s="43"/>
      <c r="G120" s="24"/>
      <c r="H120" s="24"/>
      <c r="I120" s="43"/>
      <c r="M120" s="43"/>
    </row>
    <row r="121" spans="1:13" ht="13.5">
      <c r="A121" s="1"/>
      <c r="B121" s="15"/>
      <c r="C121" s="15"/>
      <c r="D121" s="24"/>
      <c r="E121" s="24"/>
      <c r="F121" s="43"/>
      <c r="G121" s="24"/>
      <c r="H121" s="24"/>
      <c r="I121" s="43"/>
      <c r="M121" s="43"/>
    </row>
    <row r="122" spans="1:13" ht="13.5">
      <c r="A122" s="1"/>
      <c r="B122" s="15"/>
      <c r="C122" s="15"/>
      <c r="D122" s="24"/>
      <c r="E122" s="24"/>
      <c r="F122" s="43"/>
      <c r="G122" s="24"/>
      <c r="H122" s="24"/>
      <c r="I122" s="43"/>
      <c r="M122" s="43"/>
    </row>
    <row r="123" spans="1:13" ht="13.5">
      <c r="A123" s="1"/>
      <c r="B123" s="15"/>
      <c r="C123" s="15"/>
      <c r="D123" s="24"/>
      <c r="E123" s="24"/>
      <c r="F123" s="43"/>
      <c r="G123" s="24"/>
      <c r="H123" s="24"/>
      <c r="I123" s="43"/>
      <c r="M123" s="43"/>
    </row>
    <row r="124" spans="1:13" ht="13.5">
      <c r="A124" s="1"/>
      <c r="B124" s="15"/>
      <c r="C124" s="15"/>
      <c r="D124" s="24"/>
      <c r="E124" s="24"/>
      <c r="F124" s="43"/>
      <c r="G124" s="24"/>
      <c r="H124" s="24"/>
      <c r="I124" s="43"/>
      <c r="M124" s="43"/>
    </row>
    <row r="125" spans="1:13" ht="13.5">
      <c r="A125" s="1"/>
      <c r="B125" s="15"/>
      <c r="C125" s="15"/>
      <c r="D125" s="24"/>
      <c r="E125" s="24"/>
      <c r="F125" s="43"/>
      <c r="G125" s="24"/>
      <c r="H125" s="24"/>
      <c r="I125" s="43"/>
      <c r="M125" s="43"/>
    </row>
    <row r="126" spans="1:13" ht="13.5">
      <c r="A126" s="1"/>
      <c r="B126" s="15"/>
      <c r="C126" s="15"/>
      <c r="D126" s="24"/>
      <c r="E126" s="24"/>
      <c r="F126" s="43"/>
      <c r="G126" s="24"/>
      <c r="H126" s="24"/>
      <c r="I126" s="43"/>
      <c r="M126" s="43"/>
    </row>
    <row r="127" spans="1:13" ht="13.5">
      <c r="A127" s="1"/>
      <c r="B127" s="15"/>
      <c r="C127" s="15"/>
      <c r="D127" s="24"/>
      <c r="E127" s="24"/>
      <c r="F127" s="43"/>
      <c r="G127" s="24"/>
      <c r="H127" s="24"/>
      <c r="I127" s="43"/>
      <c r="M127" s="43"/>
    </row>
    <row r="128" spans="1:13" ht="13.5">
      <c r="A128" s="1"/>
      <c r="B128" s="15"/>
      <c r="C128" s="15"/>
      <c r="D128" s="24"/>
      <c r="E128" s="24"/>
      <c r="F128" s="43"/>
      <c r="G128" s="24"/>
      <c r="H128" s="24"/>
      <c r="I128" s="43"/>
      <c r="M128" s="43"/>
    </row>
    <row r="129" spans="1:13" ht="13.5">
      <c r="A129" s="1"/>
      <c r="B129" s="15"/>
      <c r="C129" s="15"/>
      <c r="D129" s="24"/>
      <c r="E129" s="24"/>
      <c r="F129" s="43"/>
      <c r="G129" s="24"/>
      <c r="H129" s="24"/>
      <c r="I129" s="43"/>
      <c r="M129" s="43"/>
    </row>
    <row r="130" spans="1:13" ht="13.5">
      <c r="A130" s="1"/>
      <c r="B130" s="15"/>
      <c r="C130" s="15"/>
      <c r="D130" s="24"/>
      <c r="E130" s="24"/>
      <c r="F130" s="43"/>
      <c r="G130" s="24"/>
      <c r="H130" s="24"/>
      <c r="I130" s="43"/>
      <c r="M130" s="43"/>
    </row>
    <row r="131" spans="1:13" ht="13.5">
      <c r="A131" s="1"/>
      <c r="B131" s="15"/>
      <c r="C131" s="16"/>
      <c r="D131" s="24"/>
      <c r="E131" s="24"/>
      <c r="F131" s="43"/>
      <c r="G131" s="24"/>
      <c r="H131" s="24"/>
      <c r="I131" s="43"/>
      <c r="M131" s="43"/>
    </row>
    <row r="132" spans="1:13" ht="13.5">
      <c r="A132" s="1"/>
      <c r="B132" s="15"/>
      <c r="C132" s="15"/>
      <c r="D132" s="24"/>
      <c r="E132" s="24"/>
      <c r="F132" s="43"/>
      <c r="G132" s="24"/>
      <c r="H132" s="24"/>
      <c r="I132" s="43"/>
      <c r="M132" s="43"/>
    </row>
    <row r="133" spans="1:13" ht="13.5">
      <c r="A133" s="1"/>
      <c r="B133" s="15"/>
      <c r="C133" s="15"/>
      <c r="D133" s="24"/>
      <c r="E133" s="24"/>
      <c r="F133" s="43"/>
      <c r="G133" s="24"/>
      <c r="H133" s="24"/>
      <c r="I133" s="43"/>
      <c r="M133" s="43"/>
    </row>
    <row r="134" spans="1:13" ht="13.5">
      <c r="A134" s="1"/>
      <c r="B134" s="15"/>
      <c r="C134" s="15"/>
      <c r="D134" s="24"/>
      <c r="E134" s="24"/>
      <c r="F134" s="43"/>
      <c r="G134" s="24"/>
      <c r="H134" s="24"/>
      <c r="I134" s="43"/>
      <c r="M134" s="43"/>
    </row>
    <row r="135" spans="1:13" ht="13.5">
      <c r="A135" s="1"/>
      <c r="B135" s="15"/>
      <c r="C135" s="15"/>
      <c r="D135" s="24"/>
      <c r="E135" s="24"/>
      <c r="F135" s="43"/>
      <c r="G135" s="24"/>
      <c r="H135" s="24"/>
      <c r="I135" s="43"/>
      <c r="M135" s="43"/>
    </row>
    <row r="136" spans="1:13" ht="13.5">
      <c r="A136" s="1"/>
      <c r="B136" s="15"/>
      <c r="C136" s="15"/>
      <c r="D136" s="24"/>
      <c r="E136" s="24"/>
      <c r="F136" s="43"/>
      <c r="G136" s="24"/>
      <c r="H136" s="24"/>
      <c r="I136" s="43"/>
      <c r="J136" s="1"/>
      <c r="K136" s="20"/>
      <c r="L136" s="20"/>
      <c r="M136" s="43"/>
    </row>
    <row r="137" spans="1:13" ht="13.5">
      <c r="A137" s="1"/>
      <c r="B137" s="15"/>
      <c r="C137" s="15"/>
      <c r="D137" s="24"/>
      <c r="E137" s="24"/>
      <c r="F137" s="43"/>
      <c r="G137" s="24"/>
      <c r="H137" s="24"/>
      <c r="I137" s="43"/>
      <c r="M137" s="43"/>
    </row>
    <row r="138" spans="1:13" ht="13.5">
      <c r="A138" s="1"/>
      <c r="B138" s="15"/>
      <c r="C138" s="16"/>
      <c r="D138" s="24"/>
      <c r="E138" s="24"/>
      <c r="F138" s="43"/>
      <c r="G138" s="24"/>
      <c r="H138" s="24"/>
      <c r="I138" s="43"/>
      <c r="M138" s="43"/>
    </row>
    <row r="139" spans="1:13" ht="13.5">
      <c r="A139" s="1"/>
      <c r="B139" s="15"/>
      <c r="C139" s="15"/>
      <c r="D139" s="24"/>
      <c r="E139" s="24"/>
      <c r="F139" s="43"/>
      <c r="G139" s="24"/>
      <c r="H139" s="24"/>
      <c r="I139" s="43"/>
      <c r="M139" s="43"/>
    </row>
    <row r="140" spans="1:13" ht="13.5">
      <c r="A140" s="1"/>
      <c r="B140" s="15"/>
      <c r="C140" s="15"/>
      <c r="D140" s="24"/>
      <c r="E140" s="24"/>
      <c r="F140" s="43"/>
      <c r="G140" s="24"/>
      <c r="H140" s="24"/>
      <c r="I140" s="43"/>
      <c r="M140" s="43"/>
    </row>
    <row r="141" spans="1:13" ht="13.5">
      <c r="A141" s="1"/>
      <c r="B141" s="15"/>
      <c r="C141" s="15"/>
      <c r="D141" s="24"/>
      <c r="E141" s="24"/>
      <c r="F141" s="43"/>
      <c r="G141" s="24"/>
      <c r="H141" s="24"/>
      <c r="I141" s="43"/>
      <c r="M141" s="43"/>
    </row>
    <row r="142" spans="1:13" ht="13.5">
      <c r="A142" s="1"/>
      <c r="B142" s="15"/>
      <c r="C142" s="15"/>
      <c r="D142" s="24"/>
      <c r="E142" s="24"/>
      <c r="F142" s="43"/>
      <c r="G142" s="24"/>
      <c r="H142" s="24"/>
      <c r="I142" s="43"/>
      <c r="M142" s="43"/>
    </row>
    <row r="143" spans="1:13" ht="13.5">
      <c r="A143" s="1"/>
      <c r="B143" s="15"/>
      <c r="C143" s="15"/>
      <c r="D143" s="24"/>
      <c r="E143" s="24"/>
      <c r="F143" s="43"/>
      <c r="G143" s="24"/>
      <c r="H143" s="24"/>
      <c r="I143" s="43"/>
      <c r="M143" s="43"/>
    </row>
    <row r="144" spans="1:13" ht="13.5">
      <c r="A144" s="1"/>
      <c r="B144" s="15"/>
      <c r="C144" s="15"/>
      <c r="D144" s="24"/>
      <c r="E144" s="24"/>
      <c r="F144" s="43"/>
      <c r="G144" s="24"/>
      <c r="H144" s="24"/>
      <c r="I144" s="43"/>
      <c r="M144" s="43"/>
    </row>
    <row r="145" spans="1:13" ht="13.5">
      <c r="A145" s="1"/>
      <c r="B145" s="15"/>
      <c r="C145" s="15"/>
      <c r="D145" s="24"/>
      <c r="E145" s="24"/>
      <c r="F145" s="43"/>
      <c r="G145" s="24"/>
      <c r="H145" s="24"/>
      <c r="I145" s="43"/>
      <c r="M145" s="43"/>
    </row>
    <row r="146" spans="1:13" ht="13.5">
      <c r="A146" s="1"/>
      <c r="B146" s="15"/>
      <c r="C146" s="15"/>
      <c r="D146" s="24"/>
      <c r="E146" s="24"/>
      <c r="F146" s="43"/>
      <c r="G146" s="24"/>
      <c r="H146" s="24"/>
      <c r="I146" s="43"/>
      <c r="M146" s="43"/>
    </row>
    <row r="147" spans="1:13" ht="13.5">
      <c r="A147" s="1"/>
      <c r="B147" s="15"/>
      <c r="C147" s="15"/>
      <c r="D147" s="24"/>
      <c r="E147" s="24"/>
      <c r="F147" s="43"/>
      <c r="G147" s="24"/>
      <c r="H147" s="24"/>
      <c r="I147" s="43"/>
      <c r="M147" s="43"/>
    </row>
    <row r="148" spans="1:13" ht="13.5">
      <c r="A148" s="1"/>
      <c r="B148" s="15"/>
      <c r="C148" s="15"/>
      <c r="D148" s="24"/>
      <c r="E148" s="24"/>
      <c r="F148" s="43"/>
      <c r="G148" s="24"/>
      <c r="H148" s="24"/>
      <c r="I148" s="43"/>
      <c r="M148" s="43"/>
    </row>
    <row r="149" spans="1:13" ht="13.5">
      <c r="A149" s="1"/>
      <c r="B149" s="15"/>
      <c r="C149" s="15"/>
      <c r="D149" s="24"/>
      <c r="E149" s="24"/>
      <c r="F149" s="43"/>
      <c r="G149" s="24"/>
      <c r="H149" s="24"/>
      <c r="I149" s="43"/>
      <c r="M149" s="43"/>
    </row>
    <row r="150" spans="1:13" ht="13.5">
      <c r="A150" s="1"/>
      <c r="B150" s="15"/>
      <c r="C150" s="15"/>
      <c r="D150" s="24"/>
      <c r="E150" s="24"/>
      <c r="F150" s="43"/>
      <c r="G150" s="24"/>
      <c r="H150" s="24"/>
      <c r="I150" s="43"/>
      <c r="M150" s="43"/>
    </row>
    <row r="151" spans="1:13" ht="13.5">
      <c r="A151" s="1"/>
      <c r="B151" s="15"/>
      <c r="C151" s="15"/>
      <c r="D151" s="24"/>
      <c r="E151" s="24"/>
      <c r="F151" s="43"/>
      <c r="G151" s="24"/>
      <c r="H151" s="24"/>
      <c r="I151" s="43"/>
      <c r="M151" s="43"/>
    </row>
    <row r="152" spans="1:13" ht="13.5">
      <c r="A152" s="1"/>
      <c r="B152" s="15"/>
      <c r="C152" s="15"/>
      <c r="D152" s="24"/>
      <c r="E152" s="24"/>
      <c r="F152" s="43"/>
      <c r="G152" s="24"/>
      <c r="H152" s="24"/>
      <c r="I152" s="43"/>
      <c r="M152" s="43"/>
    </row>
    <row r="153" spans="1:13" ht="13.5">
      <c r="A153" s="1"/>
      <c r="B153" s="15"/>
      <c r="C153" s="15"/>
      <c r="D153" s="24"/>
      <c r="E153" s="24"/>
      <c r="F153" s="43"/>
      <c r="G153" s="24"/>
      <c r="H153" s="24"/>
      <c r="I153" s="43"/>
      <c r="J153" s="1"/>
      <c r="K153" s="20"/>
      <c r="L153" s="20"/>
      <c r="M153" s="43"/>
    </row>
    <row r="154" spans="1:13" ht="13.5">
      <c r="A154" s="1"/>
      <c r="B154" s="15"/>
      <c r="C154" s="15"/>
      <c r="D154" s="24"/>
      <c r="E154" s="24"/>
      <c r="F154" s="43"/>
      <c r="G154" s="24"/>
      <c r="H154" s="24"/>
      <c r="I154" s="43"/>
      <c r="M154" s="43"/>
    </row>
    <row r="155" spans="1:13" ht="13.5">
      <c r="A155" s="1"/>
      <c r="B155" s="15"/>
      <c r="C155" s="15"/>
      <c r="D155" s="24"/>
      <c r="E155" s="24"/>
      <c r="F155" s="43"/>
      <c r="G155" s="24"/>
      <c r="H155" s="24"/>
      <c r="I155" s="43"/>
      <c r="M155" s="43"/>
    </row>
    <row r="156" spans="1:13" ht="13.5">
      <c r="A156" s="1"/>
      <c r="B156" s="15"/>
      <c r="C156" s="15"/>
      <c r="D156" s="24"/>
      <c r="E156" s="24"/>
      <c r="F156" s="43"/>
      <c r="G156" s="24"/>
      <c r="H156" s="24"/>
      <c r="I156" s="43"/>
      <c r="M156" s="43"/>
    </row>
    <row r="157" spans="1:13" ht="13.5">
      <c r="A157" s="1"/>
      <c r="B157" s="15"/>
      <c r="C157" s="15"/>
      <c r="D157" s="24"/>
      <c r="E157" s="24"/>
      <c r="F157" s="43"/>
      <c r="G157" s="24"/>
      <c r="H157" s="24"/>
      <c r="I157" s="43"/>
      <c r="M157" s="43"/>
    </row>
    <row r="158" spans="1:13" ht="13.5">
      <c r="A158" s="1"/>
      <c r="B158" s="15"/>
      <c r="C158" s="15"/>
      <c r="D158" s="24"/>
      <c r="E158" s="24"/>
      <c r="F158" s="43"/>
      <c r="G158" s="24"/>
      <c r="H158" s="24"/>
      <c r="I158" s="43"/>
      <c r="M158" s="43"/>
    </row>
    <row r="159" spans="1:13" ht="13.5">
      <c r="A159" s="1"/>
      <c r="B159" s="15"/>
      <c r="C159" s="15"/>
      <c r="D159" s="24"/>
      <c r="E159" s="24"/>
      <c r="F159" s="43"/>
      <c r="G159" s="24"/>
      <c r="H159" s="24"/>
      <c r="I159" s="43"/>
      <c r="M159" s="43"/>
    </row>
    <row r="160" spans="1:13" ht="13.5">
      <c r="A160" s="1"/>
      <c r="B160" s="15"/>
      <c r="C160" s="15"/>
      <c r="D160" s="24"/>
      <c r="E160" s="24"/>
      <c r="F160" s="43"/>
      <c r="G160" s="24"/>
      <c r="H160" s="24"/>
      <c r="I160" s="43"/>
      <c r="M160" s="43"/>
    </row>
    <row r="161" spans="1:13" ht="13.5">
      <c r="A161" s="1"/>
      <c r="B161" s="15"/>
      <c r="C161" s="15"/>
      <c r="D161" s="24"/>
      <c r="E161" s="24"/>
      <c r="F161" s="43"/>
      <c r="G161" s="24"/>
      <c r="H161" s="24"/>
      <c r="I161" s="43"/>
      <c r="M161" s="43"/>
    </row>
    <row r="162" spans="1:13" ht="13.5">
      <c r="A162" s="1"/>
      <c r="B162" s="15"/>
      <c r="C162" s="15"/>
      <c r="D162" s="24"/>
      <c r="E162" s="24"/>
      <c r="F162" s="43"/>
      <c r="G162" s="24"/>
      <c r="H162" s="24"/>
      <c r="I162" s="43"/>
      <c r="M162" s="43"/>
    </row>
    <row r="163" spans="1:13" ht="13.5">
      <c r="A163" s="1"/>
      <c r="B163" s="15"/>
      <c r="C163" s="15"/>
      <c r="D163" s="24"/>
      <c r="E163" s="24"/>
      <c r="F163" s="43"/>
      <c r="G163" s="24"/>
      <c r="H163" s="24"/>
      <c r="I163" s="43"/>
      <c r="M163" s="43"/>
    </row>
    <row r="164" spans="1:13" ht="13.5">
      <c r="A164" s="1"/>
      <c r="B164" s="15"/>
      <c r="C164" s="15"/>
      <c r="D164" s="24"/>
      <c r="E164" s="24"/>
      <c r="F164" s="43"/>
      <c r="G164" s="24"/>
      <c r="H164" s="24"/>
      <c r="I164" s="43"/>
      <c r="M164" s="43"/>
    </row>
    <row r="165" spans="1:13" ht="13.5">
      <c r="A165" s="1"/>
      <c r="B165" s="15"/>
      <c r="C165" s="15"/>
      <c r="D165" s="24"/>
      <c r="E165" s="24"/>
      <c r="F165" s="43"/>
      <c r="G165" s="24"/>
      <c r="H165" s="24"/>
      <c r="I165" s="43"/>
      <c r="M165" s="43"/>
    </row>
    <row r="166" spans="1:13" ht="13.5">
      <c r="A166" s="1"/>
      <c r="B166" s="15"/>
      <c r="C166" s="15"/>
      <c r="D166" s="24"/>
      <c r="E166" s="24"/>
      <c r="F166" s="43"/>
      <c r="G166" s="24"/>
      <c r="H166" s="24"/>
      <c r="I166" s="43"/>
      <c r="M166" s="43"/>
    </row>
    <row r="167" spans="1:13" ht="13.5">
      <c r="A167" s="1"/>
      <c r="B167" s="15"/>
      <c r="C167" s="15"/>
      <c r="D167" s="24"/>
      <c r="E167" s="24"/>
      <c r="F167" s="43"/>
      <c r="G167" s="24"/>
      <c r="H167" s="24"/>
      <c r="I167" s="43"/>
      <c r="M167" s="43"/>
    </row>
    <row r="168" spans="1:13" ht="13.5">
      <c r="A168" s="1"/>
      <c r="B168" s="15"/>
      <c r="C168" s="15"/>
      <c r="D168" s="24"/>
      <c r="E168" s="24"/>
      <c r="F168" s="43"/>
      <c r="G168" s="24"/>
      <c r="H168" s="24"/>
      <c r="I168" s="43"/>
      <c r="M168" s="43"/>
    </row>
    <row r="169" spans="1:13" ht="13.5">
      <c r="A169" s="1"/>
      <c r="B169" s="15"/>
      <c r="C169" s="15"/>
      <c r="D169" s="24"/>
      <c r="E169" s="24"/>
      <c r="F169" s="43"/>
      <c r="G169" s="24"/>
      <c r="H169" s="24"/>
      <c r="I169" s="43"/>
      <c r="M169" s="43"/>
    </row>
    <row r="170" spans="1:13" ht="13.5">
      <c r="A170" s="1"/>
      <c r="B170" s="15"/>
      <c r="C170" s="15"/>
      <c r="D170" s="24"/>
      <c r="E170" s="24"/>
      <c r="F170" s="43"/>
      <c r="G170" s="24"/>
      <c r="H170" s="24"/>
      <c r="I170" s="43"/>
      <c r="J170" s="1"/>
      <c r="K170" s="20"/>
      <c r="L170" s="20"/>
      <c r="M170" s="43"/>
    </row>
    <row r="171" spans="1:13" ht="13.5">
      <c r="A171" s="1"/>
      <c r="B171" s="15"/>
      <c r="C171" s="15"/>
      <c r="D171" s="24"/>
      <c r="E171" s="24"/>
      <c r="F171" s="43"/>
      <c r="G171" s="24"/>
      <c r="H171" s="24"/>
      <c r="I171" s="43"/>
      <c r="M171" s="43"/>
    </row>
    <row r="172" spans="1:13" ht="13.5">
      <c r="A172" s="1"/>
      <c r="B172" s="15"/>
      <c r="C172" s="15"/>
      <c r="D172" s="24"/>
      <c r="E172" s="24"/>
      <c r="F172" s="43"/>
      <c r="G172" s="24"/>
      <c r="H172" s="24"/>
      <c r="I172" s="43"/>
      <c r="M172" s="43"/>
    </row>
    <row r="173" spans="1:13" ht="13.5">
      <c r="A173" s="1"/>
      <c r="B173" s="15"/>
      <c r="C173" s="15"/>
      <c r="D173" s="24"/>
      <c r="E173" s="24"/>
      <c r="F173" s="43"/>
      <c r="G173" s="24"/>
      <c r="H173" s="24"/>
      <c r="I173" s="43"/>
      <c r="M173" s="43"/>
    </row>
    <row r="174" spans="1:13" ht="13.5">
      <c r="A174" s="1"/>
      <c r="B174" s="15"/>
      <c r="C174" s="15"/>
      <c r="D174" s="24"/>
      <c r="E174" s="24"/>
      <c r="F174" s="43"/>
      <c r="G174" s="24"/>
      <c r="H174" s="24"/>
      <c r="I174" s="43"/>
      <c r="M174" s="43"/>
    </row>
    <row r="175" spans="1:13" ht="13.5">
      <c r="A175" s="1"/>
      <c r="B175" s="15"/>
      <c r="C175" s="15"/>
      <c r="D175" s="24"/>
      <c r="E175" s="24"/>
      <c r="F175" s="43"/>
      <c r="G175" s="24"/>
      <c r="H175" s="24"/>
      <c r="I175" s="43"/>
      <c r="M175" s="43"/>
    </row>
    <row r="176" spans="1:13" ht="13.5">
      <c r="A176" s="1"/>
      <c r="B176" s="15"/>
      <c r="C176" s="15"/>
      <c r="D176" s="24"/>
      <c r="E176" s="24"/>
      <c r="F176" s="43"/>
      <c r="G176" s="24"/>
      <c r="H176" s="24"/>
      <c r="I176" s="43"/>
      <c r="M176" s="43"/>
    </row>
    <row r="177" spans="1:13" ht="13.5">
      <c r="A177" s="1"/>
      <c r="B177" s="15"/>
      <c r="C177" s="15"/>
      <c r="D177" s="24"/>
      <c r="E177" s="24"/>
      <c r="F177" s="43"/>
      <c r="G177" s="24"/>
      <c r="H177" s="24"/>
      <c r="I177" s="43"/>
      <c r="M177" s="43"/>
    </row>
    <row r="187" spans="10:12" ht="13.5">
      <c r="J187" s="1"/>
      <c r="K187" s="20"/>
      <c r="L187" s="20"/>
    </row>
    <row r="200" spans="2:3" ht="13.5">
      <c r="B200" s="1"/>
      <c r="C200" s="1"/>
    </row>
    <row r="201" spans="2:13" ht="13.5">
      <c r="B201" s="1"/>
      <c r="C201" s="1"/>
      <c r="D201" s="15"/>
      <c r="E201" s="15"/>
      <c r="F201" s="15"/>
      <c r="G201" s="15"/>
      <c r="H201" s="15"/>
      <c r="I201" s="15"/>
      <c r="M201" s="15"/>
    </row>
    <row r="202" spans="2:13" ht="13.5">
      <c r="B202" s="1"/>
      <c r="C202" s="1"/>
      <c r="D202" s="20"/>
      <c r="E202" s="20"/>
      <c r="F202" s="20"/>
      <c r="G202" s="20"/>
      <c r="H202" s="20"/>
      <c r="I202" s="20"/>
      <c r="J202" s="1"/>
      <c r="K202" s="20"/>
      <c r="L202" s="20"/>
      <c r="M202" s="20"/>
    </row>
    <row r="203" spans="2:13" ht="13.5">
      <c r="B203" s="1"/>
      <c r="C203" s="1"/>
      <c r="D203" s="24"/>
      <c r="E203" s="24"/>
      <c r="F203" s="43"/>
      <c r="G203" s="24"/>
      <c r="H203" s="24"/>
      <c r="I203" s="43"/>
      <c r="M203" s="43"/>
    </row>
    <row r="204" spans="2:13" ht="13.5">
      <c r="B204" s="44"/>
      <c r="C204" s="15"/>
      <c r="D204" s="24"/>
      <c r="E204" s="24"/>
      <c r="F204" s="43"/>
      <c r="G204" s="24"/>
      <c r="H204" s="24"/>
      <c r="I204" s="43"/>
      <c r="M204" s="43"/>
    </row>
    <row r="205" spans="2:13" ht="13.5">
      <c r="B205" s="15"/>
      <c r="C205" s="15"/>
      <c r="D205" s="24"/>
      <c r="E205" s="24"/>
      <c r="F205" s="43"/>
      <c r="G205" s="24"/>
      <c r="H205" s="24"/>
      <c r="I205" s="43"/>
      <c r="M205" s="43"/>
    </row>
    <row r="206" spans="2:13" ht="13.5">
      <c r="B206" s="15"/>
      <c r="C206" s="15"/>
      <c r="D206" s="24"/>
      <c r="E206" s="24"/>
      <c r="F206" s="43"/>
      <c r="G206" s="24"/>
      <c r="H206" s="24"/>
      <c r="I206" s="43"/>
      <c r="M206" s="43"/>
    </row>
    <row r="207" spans="2:13" ht="13.5">
      <c r="B207" s="15"/>
      <c r="C207" s="15"/>
      <c r="D207" s="24"/>
      <c r="E207" s="24"/>
      <c r="F207" s="43"/>
      <c r="G207" s="24"/>
      <c r="H207" s="24"/>
      <c r="I207" s="43"/>
      <c r="M207" s="43"/>
    </row>
    <row r="208" spans="2:13" ht="13.5">
      <c r="B208" s="15"/>
      <c r="C208" s="15"/>
      <c r="D208" s="24"/>
      <c r="E208" s="24"/>
      <c r="F208" s="43"/>
      <c r="G208" s="24"/>
      <c r="H208" s="24"/>
      <c r="I208" s="43"/>
      <c r="M208" s="43"/>
    </row>
    <row r="209" spans="2:13" ht="13.5">
      <c r="B209" s="15"/>
      <c r="C209" s="15"/>
      <c r="D209" s="24"/>
      <c r="E209" s="24"/>
      <c r="F209" s="43"/>
      <c r="G209" s="24"/>
      <c r="H209" s="24"/>
      <c r="I209" s="43"/>
      <c r="M209" s="43"/>
    </row>
    <row r="210" spans="2:13" ht="13.5">
      <c r="B210" s="15"/>
      <c r="C210" s="15"/>
      <c r="D210" s="24"/>
      <c r="E210" s="24"/>
      <c r="F210" s="43"/>
      <c r="G210" s="24"/>
      <c r="H210" s="24"/>
      <c r="I210" s="43"/>
      <c r="J210" s="1"/>
      <c r="K210" s="20"/>
      <c r="L210" s="20"/>
      <c r="M210" s="43"/>
    </row>
    <row r="211" spans="2:13" ht="13.5">
      <c r="B211" s="15"/>
      <c r="C211" s="15"/>
      <c r="D211" s="24"/>
      <c r="E211" s="24"/>
      <c r="F211" s="43"/>
      <c r="G211" s="24"/>
      <c r="H211" s="24"/>
      <c r="I211" s="43"/>
      <c r="M211" s="43"/>
    </row>
    <row r="212" spans="2:13" ht="13.5">
      <c r="B212" s="15"/>
      <c r="C212" s="15"/>
      <c r="D212" s="24"/>
      <c r="E212" s="24"/>
      <c r="F212" s="43"/>
      <c r="G212" s="24"/>
      <c r="H212" s="24"/>
      <c r="I212" s="43"/>
      <c r="M212" s="43"/>
    </row>
    <row r="213" spans="2:13" ht="13.5">
      <c r="B213" s="15"/>
      <c r="C213" s="15"/>
      <c r="D213" s="24"/>
      <c r="E213" s="24"/>
      <c r="F213" s="43"/>
      <c r="G213" s="24"/>
      <c r="H213" s="24"/>
      <c r="I213" s="43"/>
      <c r="M213" s="43"/>
    </row>
    <row r="214" spans="2:13" ht="13.5">
      <c r="B214" s="15"/>
      <c r="C214" s="15"/>
      <c r="D214" s="24"/>
      <c r="E214" s="24"/>
      <c r="F214" s="43"/>
      <c r="G214" s="24"/>
      <c r="H214" s="24"/>
      <c r="I214" s="43"/>
      <c r="M214" s="43"/>
    </row>
    <row r="215" spans="2:13" ht="13.5">
      <c r="B215" s="15"/>
      <c r="C215" s="15"/>
      <c r="D215" s="24"/>
      <c r="E215" s="24"/>
      <c r="F215" s="43"/>
      <c r="G215" s="24"/>
      <c r="H215" s="24"/>
      <c r="I215" s="43"/>
      <c r="M215" s="43"/>
    </row>
    <row r="216" spans="2:13" ht="13.5">
      <c r="B216" s="15"/>
      <c r="C216" s="15"/>
      <c r="D216" s="24"/>
      <c r="E216" s="24"/>
      <c r="F216" s="43"/>
      <c r="G216" s="24"/>
      <c r="H216" s="24"/>
      <c r="I216" s="43"/>
      <c r="M216" s="43"/>
    </row>
    <row r="217" spans="2:13" ht="13.5">
      <c r="B217" s="15"/>
      <c r="C217" s="15"/>
      <c r="D217" s="24"/>
      <c r="E217" s="24"/>
      <c r="F217" s="43"/>
      <c r="G217" s="24"/>
      <c r="H217" s="24"/>
      <c r="I217" s="43"/>
      <c r="M217" s="43"/>
    </row>
    <row r="218" spans="2:13" ht="13.5">
      <c r="B218" s="15"/>
      <c r="C218" s="15"/>
      <c r="D218" s="24"/>
      <c r="E218" s="24"/>
      <c r="F218" s="43"/>
      <c r="G218" s="24"/>
      <c r="H218" s="24"/>
      <c r="I218" s="43"/>
      <c r="J218" s="1"/>
      <c r="K218" s="20"/>
      <c r="L218" s="20"/>
      <c r="M218" s="43"/>
    </row>
    <row r="219" spans="2:13" ht="13.5">
      <c r="B219" s="15"/>
      <c r="C219" s="15"/>
      <c r="D219" s="24"/>
      <c r="E219" s="24"/>
      <c r="F219" s="43"/>
      <c r="G219" s="24"/>
      <c r="H219" s="24"/>
      <c r="I219" s="43"/>
      <c r="M219" s="43"/>
    </row>
    <row r="220" spans="2:13" ht="13.5">
      <c r="B220" s="15"/>
      <c r="C220" s="15"/>
      <c r="D220" s="24"/>
      <c r="E220" s="24"/>
      <c r="F220" s="43"/>
      <c r="G220" s="24"/>
      <c r="H220" s="24"/>
      <c r="I220" s="43"/>
      <c r="M220" s="43"/>
    </row>
    <row r="221" spans="2:13" ht="13.5">
      <c r="B221" s="15"/>
      <c r="C221" s="15"/>
      <c r="D221" s="24"/>
      <c r="E221" s="24"/>
      <c r="F221" s="43"/>
      <c r="G221" s="24"/>
      <c r="H221" s="24"/>
      <c r="I221" s="43"/>
      <c r="M221" s="43"/>
    </row>
    <row r="222" spans="2:13" ht="13.5">
      <c r="B222" s="15"/>
      <c r="C222" s="15"/>
      <c r="D222" s="24"/>
      <c r="E222" s="24"/>
      <c r="F222" s="43"/>
      <c r="G222" s="24"/>
      <c r="H222" s="24"/>
      <c r="I222" s="43"/>
      <c r="M222" s="43"/>
    </row>
    <row r="223" spans="2:13" ht="13.5">
      <c r="B223" s="15"/>
      <c r="C223" s="15"/>
      <c r="D223" s="24"/>
      <c r="E223" s="24"/>
      <c r="F223" s="43"/>
      <c r="G223" s="24"/>
      <c r="H223" s="24"/>
      <c r="I223" s="43"/>
      <c r="M223" s="43"/>
    </row>
    <row r="224" spans="2:13" ht="13.5">
      <c r="B224" s="15"/>
      <c r="C224" s="15"/>
      <c r="D224" s="24"/>
      <c r="E224" s="24"/>
      <c r="F224" s="43"/>
      <c r="G224" s="24"/>
      <c r="H224" s="24"/>
      <c r="I224" s="43"/>
      <c r="M224" s="43"/>
    </row>
    <row r="225" spans="2:13" ht="13.5">
      <c r="B225" s="15"/>
      <c r="C225" s="15"/>
      <c r="D225" s="24"/>
      <c r="E225" s="24"/>
      <c r="F225" s="43"/>
      <c r="G225" s="24"/>
      <c r="H225" s="24"/>
      <c r="I225" s="43"/>
      <c r="M225" s="43"/>
    </row>
    <row r="226" spans="2:13" ht="13.5">
      <c r="B226" s="15"/>
      <c r="C226" s="15"/>
      <c r="D226" s="24"/>
      <c r="E226" s="24"/>
      <c r="F226" s="43"/>
      <c r="G226" s="24"/>
      <c r="H226" s="24"/>
      <c r="I226" s="43"/>
      <c r="J226" s="1"/>
      <c r="K226" s="20"/>
      <c r="L226" s="20"/>
      <c r="M226" s="43"/>
    </row>
    <row r="227" spans="2:13" ht="13.5">
      <c r="B227" s="15"/>
      <c r="C227" s="15"/>
      <c r="D227" s="24"/>
      <c r="E227" s="24"/>
      <c r="F227" s="43"/>
      <c r="G227" s="24"/>
      <c r="H227" s="24"/>
      <c r="I227" s="43"/>
      <c r="M227" s="43"/>
    </row>
    <row r="228" spans="2:13" ht="13.5">
      <c r="B228" s="15"/>
      <c r="C228" s="15"/>
      <c r="D228" s="24"/>
      <c r="E228" s="24"/>
      <c r="F228" s="43"/>
      <c r="G228" s="24"/>
      <c r="H228" s="24"/>
      <c r="I228" s="43"/>
      <c r="M228" s="43"/>
    </row>
    <row r="229" spans="2:13" ht="13.5">
      <c r="B229" s="15"/>
      <c r="C229" s="15"/>
      <c r="D229" s="24"/>
      <c r="E229" s="24"/>
      <c r="F229" s="43"/>
      <c r="G229" s="24"/>
      <c r="H229" s="24"/>
      <c r="I229" s="43"/>
      <c r="M229" s="43"/>
    </row>
    <row r="230" spans="2:13" ht="13.5">
      <c r="B230" s="15"/>
      <c r="C230" s="15"/>
      <c r="D230" s="24"/>
      <c r="E230" s="24"/>
      <c r="F230" s="43"/>
      <c r="G230" s="24"/>
      <c r="H230" s="24"/>
      <c r="I230" s="43"/>
      <c r="M230" s="43"/>
    </row>
    <row r="231" spans="2:13" ht="13.5">
      <c r="B231" s="15"/>
      <c r="C231" s="16"/>
      <c r="D231" s="24"/>
      <c r="E231" s="24"/>
      <c r="F231" s="43"/>
      <c r="G231" s="24"/>
      <c r="H231" s="24"/>
      <c r="I231" s="43"/>
      <c r="M231" s="43"/>
    </row>
    <row r="232" spans="2:13" ht="13.5">
      <c r="B232" s="15"/>
      <c r="C232" s="15"/>
      <c r="D232" s="24"/>
      <c r="E232" s="24"/>
      <c r="F232" s="43"/>
      <c r="G232" s="24"/>
      <c r="H232" s="24"/>
      <c r="I232" s="43"/>
      <c r="M232" s="43"/>
    </row>
    <row r="233" spans="2:13" ht="13.5">
      <c r="B233" s="15"/>
      <c r="C233" s="15"/>
      <c r="D233" s="24"/>
      <c r="E233" s="24"/>
      <c r="F233" s="43"/>
      <c r="G233" s="24"/>
      <c r="H233" s="24"/>
      <c r="I233" s="43"/>
      <c r="M233" s="43"/>
    </row>
    <row r="234" spans="2:13" ht="13.5">
      <c r="B234" s="15"/>
      <c r="C234" s="15"/>
      <c r="D234" s="24"/>
      <c r="E234" s="24"/>
      <c r="F234" s="43"/>
      <c r="G234" s="24"/>
      <c r="H234" s="24"/>
      <c r="I234" s="43"/>
      <c r="J234" s="1"/>
      <c r="K234" s="20"/>
      <c r="L234" s="20"/>
      <c r="M234" s="43"/>
    </row>
    <row r="235" spans="2:13" ht="13.5">
      <c r="B235" s="15"/>
      <c r="C235" s="15"/>
      <c r="D235" s="24"/>
      <c r="E235" s="24"/>
      <c r="F235" s="43"/>
      <c r="G235" s="24"/>
      <c r="H235" s="24"/>
      <c r="I235" s="43"/>
      <c r="M235" s="43"/>
    </row>
    <row r="236" spans="2:13" ht="13.5">
      <c r="B236" s="15"/>
      <c r="C236" s="15"/>
      <c r="D236" s="24"/>
      <c r="E236" s="24"/>
      <c r="F236" s="43"/>
      <c r="G236" s="24"/>
      <c r="H236" s="24"/>
      <c r="I236" s="43"/>
      <c r="M236" s="43"/>
    </row>
    <row r="237" spans="2:13" ht="13.5">
      <c r="B237" s="15"/>
      <c r="C237" s="15"/>
      <c r="D237" s="24"/>
      <c r="E237" s="24"/>
      <c r="F237" s="43"/>
      <c r="G237" s="24"/>
      <c r="H237" s="24"/>
      <c r="I237" s="43"/>
      <c r="M237" s="43"/>
    </row>
    <row r="238" spans="2:13" ht="13.5">
      <c r="B238" s="15"/>
      <c r="C238" s="16"/>
      <c r="D238" s="24"/>
      <c r="E238" s="24"/>
      <c r="F238" s="43"/>
      <c r="G238" s="24"/>
      <c r="H238" s="24"/>
      <c r="I238" s="43"/>
      <c r="M238" s="43"/>
    </row>
    <row r="239" spans="2:13" ht="13.5">
      <c r="B239" s="15"/>
      <c r="C239" s="15"/>
      <c r="D239" s="24"/>
      <c r="E239" s="24"/>
      <c r="F239" s="43"/>
      <c r="G239" s="24"/>
      <c r="H239" s="24"/>
      <c r="I239" s="43"/>
      <c r="M239" s="43"/>
    </row>
    <row r="240" spans="2:13" ht="13.5">
      <c r="B240" s="15"/>
      <c r="C240" s="15"/>
      <c r="D240" s="24"/>
      <c r="E240" s="24"/>
      <c r="F240" s="43"/>
      <c r="G240" s="24"/>
      <c r="H240" s="24"/>
      <c r="I240" s="43"/>
      <c r="M240" s="43"/>
    </row>
    <row r="241" spans="2:13" ht="13.5">
      <c r="B241" s="15"/>
      <c r="C241" s="15"/>
      <c r="D241" s="24"/>
      <c r="E241" s="24"/>
      <c r="F241" s="43"/>
      <c r="G241" s="24"/>
      <c r="H241" s="24"/>
      <c r="I241" s="43"/>
      <c r="M241" s="43"/>
    </row>
    <row r="242" spans="2:13" ht="13.5">
      <c r="B242" s="15"/>
      <c r="C242" s="15"/>
      <c r="D242" s="24"/>
      <c r="E242" s="24"/>
      <c r="F242" s="43"/>
      <c r="G242" s="24"/>
      <c r="H242" s="24"/>
      <c r="I242" s="43"/>
      <c r="J242" s="1"/>
      <c r="K242" s="20"/>
      <c r="L242" s="20"/>
      <c r="M242" s="43"/>
    </row>
    <row r="243" spans="2:13" ht="13.5">
      <c r="B243" s="15"/>
      <c r="C243" s="15"/>
      <c r="D243" s="24"/>
      <c r="E243" s="24"/>
      <c r="F243" s="43"/>
      <c r="G243" s="24"/>
      <c r="H243" s="24"/>
      <c r="I243" s="43"/>
      <c r="M243" s="43"/>
    </row>
    <row r="244" spans="2:13" ht="13.5">
      <c r="B244" s="15"/>
      <c r="C244" s="15"/>
      <c r="D244" s="24"/>
      <c r="E244" s="24"/>
      <c r="F244" s="43"/>
      <c r="G244" s="24"/>
      <c r="H244" s="24"/>
      <c r="I244" s="43"/>
      <c r="M244" s="43"/>
    </row>
    <row r="245" spans="2:13" ht="13.5">
      <c r="B245" s="15"/>
      <c r="C245" s="15"/>
      <c r="D245" s="24"/>
      <c r="E245" s="24"/>
      <c r="F245" s="43"/>
      <c r="G245" s="24"/>
      <c r="H245" s="24"/>
      <c r="I245" s="43"/>
      <c r="M245" s="43"/>
    </row>
    <row r="246" spans="2:13" ht="13.5">
      <c r="B246" s="15"/>
      <c r="C246" s="15"/>
      <c r="D246" s="24"/>
      <c r="E246" s="24"/>
      <c r="F246" s="43"/>
      <c r="G246" s="24"/>
      <c r="H246" s="24"/>
      <c r="I246" s="43"/>
      <c r="M246" s="43"/>
    </row>
    <row r="247" spans="2:13" ht="13.5">
      <c r="B247" s="15"/>
      <c r="C247" s="15"/>
      <c r="D247" s="24"/>
      <c r="E247" s="24"/>
      <c r="F247" s="43"/>
      <c r="G247" s="24"/>
      <c r="H247" s="24"/>
      <c r="I247" s="43"/>
      <c r="M247" s="43"/>
    </row>
    <row r="248" spans="2:13" ht="13.5">
      <c r="B248" s="15"/>
      <c r="C248" s="15"/>
      <c r="D248" s="24"/>
      <c r="E248" s="24"/>
      <c r="F248" s="43"/>
      <c r="G248" s="24"/>
      <c r="H248" s="24"/>
      <c r="I248" s="43"/>
      <c r="M248" s="43"/>
    </row>
    <row r="249" spans="2:13" ht="13.5">
      <c r="B249" s="15"/>
      <c r="C249" s="15"/>
      <c r="D249" s="24"/>
      <c r="E249" s="24"/>
      <c r="F249" s="43"/>
      <c r="G249" s="24"/>
      <c r="H249" s="24"/>
      <c r="I249" s="43"/>
      <c r="M249" s="43"/>
    </row>
    <row r="250" spans="2:13" ht="13.5">
      <c r="B250" s="15"/>
      <c r="C250" s="15"/>
      <c r="D250" s="24"/>
      <c r="E250" s="24"/>
      <c r="F250" s="43"/>
      <c r="G250" s="24"/>
      <c r="H250" s="24"/>
      <c r="I250" s="43"/>
      <c r="J250" s="1"/>
      <c r="K250" s="20"/>
      <c r="L250" s="20"/>
      <c r="M250" s="43"/>
    </row>
    <row r="251" spans="2:13" ht="13.5">
      <c r="B251" s="15"/>
      <c r="C251" s="15"/>
      <c r="D251" s="24"/>
      <c r="E251" s="24"/>
      <c r="F251" s="43"/>
      <c r="G251" s="24"/>
      <c r="H251" s="24"/>
      <c r="I251" s="43"/>
      <c r="M251" s="43"/>
    </row>
    <row r="252" spans="2:13" ht="13.5">
      <c r="B252" s="15"/>
      <c r="C252" s="15"/>
      <c r="D252" s="24"/>
      <c r="E252" s="24"/>
      <c r="F252" s="43"/>
      <c r="G252" s="24"/>
      <c r="H252" s="24"/>
      <c r="I252" s="43"/>
      <c r="M252" s="43"/>
    </row>
    <row r="253" spans="2:13" ht="13.5">
      <c r="B253" s="15"/>
      <c r="C253" s="15"/>
      <c r="D253" s="24"/>
      <c r="E253" s="24"/>
      <c r="F253" s="43"/>
      <c r="G253" s="24"/>
      <c r="H253" s="24"/>
      <c r="I253" s="43"/>
      <c r="M253" s="43"/>
    </row>
    <row r="254" spans="2:13" ht="13.5">
      <c r="B254" s="15"/>
      <c r="C254" s="15"/>
      <c r="D254" s="24"/>
      <c r="E254" s="24"/>
      <c r="F254" s="43"/>
      <c r="G254" s="24"/>
      <c r="H254" s="24"/>
      <c r="I254" s="43"/>
      <c r="M254" s="43"/>
    </row>
    <row r="255" spans="2:13" ht="13.5">
      <c r="B255" s="15"/>
      <c r="C255" s="15"/>
      <c r="D255" s="24"/>
      <c r="E255" s="24"/>
      <c r="F255" s="43"/>
      <c r="G255" s="24"/>
      <c r="H255" s="24"/>
      <c r="I255" s="43"/>
      <c r="M255" s="43"/>
    </row>
    <row r="256" spans="2:13" ht="13.5">
      <c r="B256" s="15"/>
      <c r="C256" s="15"/>
      <c r="D256" s="24"/>
      <c r="E256" s="24"/>
      <c r="F256" s="43"/>
      <c r="G256" s="24"/>
      <c r="H256" s="24"/>
      <c r="I256" s="43"/>
      <c r="M256" s="43"/>
    </row>
    <row r="257" spans="2:13" ht="13.5">
      <c r="B257" s="15"/>
      <c r="C257" s="15"/>
      <c r="D257" s="24"/>
      <c r="E257" s="24"/>
      <c r="F257" s="43"/>
      <c r="G257" s="24"/>
      <c r="H257" s="24"/>
      <c r="I257" s="43"/>
      <c r="M257" s="43"/>
    </row>
    <row r="258" spans="2:13" ht="13.5">
      <c r="B258" s="15"/>
      <c r="C258" s="15"/>
      <c r="D258" s="24"/>
      <c r="E258" s="24"/>
      <c r="F258" s="43"/>
      <c r="G258" s="24"/>
      <c r="H258" s="24"/>
      <c r="I258" s="43"/>
      <c r="J258" s="1"/>
      <c r="K258" s="20"/>
      <c r="L258" s="20"/>
      <c r="M258" s="43"/>
    </row>
    <row r="259" spans="2:13" ht="13.5">
      <c r="B259" s="15"/>
      <c r="C259" s="15"/>
      <c r="D259" s="24"/>
      <c r="E259" s="24"/>
      <c r="F259" s="43"/>
      <c r="G259" s="24"/>
      <c r="H259" s="24"/>
      <c r="I259" s="43"/>
      <c r="M259" s="43"/>
    </row>
    <row r="260" spans="2:13" ht="13.5">
      <c r="B260" s="15"/>
      <c r="C260" s="15"/>
      <c r="D260" s="24"/>
      <c r="E260" s="24"/>
      <c r="F260" s="43"/>
      <c r="G260" s="24"/>
      <c r="H260" s="24"/>
      <c r="I260" s="43"/>
      <c r="M260" s="43"/>
    </row>
    <row r="261" spans="2:13" ht="13.5">
      <c r="B261" s="15"/>
      <c r="C261" s="15"/>
      <c r="D261" s="24"/>
      <c r="E261" s="24"/>
      <c r="F261" s="43"/>
      <c r="G261" s="24"/>
      <c r="H261" s="24"/>
      <c r="I261" s="43"/>
      <c r="M261" s="43"/>
    </row>
    <row r="262" spans="2:13" ht="13.5">
      <c r="B262" s="15"/>
      <c r="C262" s="15"/>
      <c r="D262" s="24"/>
      <c r="E262" s="24"/>
      <c r="F262" s="43"/>
      <c r="G262" s="24"/>
      <c r="H262" s="24"/>
      <c r="I262" s="43"/>
      <c r="M262" s="43"/>
    </row>
    <row r="263" spans="2:13" ht="13.5">
      <c r="B263" s="15"/>
      <c r="C263" s="15"/>
      <c r="D263" s="24"/>
      <c r="E263" s="24"/>
      <c r="F263" s="43"/>
      <c r="G263" s="24"/>
      <c r="H263" s="24"/>
      <c r="I263" s="43"/>
      <c r="M263" s="43"/>
    </row>
    <row r="264" spans="2:13" ht="13.5">
      <c r="B264" s="15"/>
      <c r="C264" s="15"/>
      <c r="D264" s="24"/>
      <c r="E264" s="24"/>
      <c r="F264" s="43"/>
      <c r="G264" s="24"/>
      <c r="H264" s="24"/>
      <c r="I264" s="43"/>
      <c r="M264" s="43"/>
    </row>
    <row r="265" spans="2:13" ht="13.5">
      <c r="B265" s="15"/>
      <c r="C265" s="15"/>
      <c r="D265" s="24"/>
      <c r="E265" s="24"/>
      <c r="F265" s="43"/>
      <c r="G265" s="24"/>
      <c r="H265" s="24"/>
      <c r="I265" s="43"/>
      <c r="M265" s="43"/>
    </row>
    <row r="266" spans="2:13" ht="13.5">
      <c r="B266" s="15"/>
      <c r="C266" s="15"/>
      <c r="D266" s="24"/>
      <c r="E266" s="24"/>
      <c r="F266" s="43"/>
      <c r="G266" s="24"/>
      <c r="H266" s="24"/>
      <c r="I266" s="43"/>
      <c r="J266" s="1"/>
      <c r="K266" s="20"/>
      <c r="L266" s="20"/>
      <c r="M266" s="43"/>
    </row>
    <row r="267" spans="2:13" ht="13.5">
      <c r="B267" s="15"/>
      <c r="C267" s="15"/>
      <c r="D267" s="24"/>
      <c r="E267" s="24"/>
      <c r="F267" s="43"/>
      <c r="G267" s="24"/>
      <c r="H267" s="24"/>
      <c r="I267" s="43"/>
      <c r="M267" s="43"/>
    </row>
    <row r="268" spans="2:13" ht="13.5">
      <c r="B268" s="15"/>
      <c r="C268" s="15"/>
      <c r="D268" s="24"/>
      <c r="E268" s="24"/>
      <c r="F268" s="43"/>
      <c r="G268" s="24"/>
      <c r="H268" s="24"/>
      <c r="I268" s="43"/>
      <c r="M268" s="43"/>
    </row>
    <row r="269" spans="2:13" ht="13.5">
      <c r="B269" s="15"/>
      <c r="C269" s="15"/>
      <c r="D269" s="24"/>
      <c r="E269" s="24"/>
      <c r="F269" s="43"/>
      <c r="G269" s="24"/>
      <c r="H269" s="24"/>
      <c r="I269" s="43"/>
      <c r="M269" s="43"/>
    </row>
    <row r="270" spans="2:13" ht="13.5">
      <c r="B270" s="15"/>
      <c r="C270" s="15"/>
      <c r="D270" s="24"/>
      <c r="E270" s="24"/>
      <c r="F270" s="43"/>
      <c r="G270" s="24"/>
      <c r="H270" s="24"/>
      <c r="I270" s="43"/>
      <c r="M270" s="43"/>
    </row>
    <row r="271" spans="2:13" ht="13.5">
      <c r="B271" s="15"/>
      <c r="C271" s="15"/>
      <c r="D271" s="24"/>
      <c r="E271" s="24"/>
      <c r="F271" s="43"/>
      <c r="G271" s="24"/>
      <c r="H271" s="24"/>
      <c r="I271" s="43"/>
      <c r="M271" s="43"/>
    </row>
    <row r="272" spans="2:13" ht="13.5">
      <c r="B272" s="15"/>
      <c r="C272" s="15"/>
      <c r="D272" s="24"/>
      <c r="E272" s="24"/>
      <c r="F272" s="43"/>
      <c r="G272" s="24"/>
      <c r="H272" s="24"/>
      <c r="I272" s="43"/>
      <c r="M272" s="43"/>
    </row>
    <row r="273" spans="2:13" ht="13.5">
      <c r="B273" s="15"/>
      <c r="C273" s="15"/>
      <c r="D273" s="24"/>
      <c r="E273" s="24"/>
      <c r="F273" s="43"/>
      <c r="G273" s="24"/>
      <c r="H273" s="24"/>
      <c r="I273" s="43"/>
      <c r="M273" s="43"/>
    </row>
    <row r="274" spans="2:13" ht="13.5">
      <c r="B274" s="15"/>
      <c r="C274" s="15"/>
      <c r="D274" s="24"/>
      <c r="E274" s="24"/>
      <c r="F274" s="43"/>
      <c r="G274" s="24"/>
      <c r="H274" s="24"/>
      <c r="I274" s="43"/>
      <c r="J274" s="1"/>
      <c r="K274" s="20"/>
      <c r="L274" s="20"/>
      <c r="M274" s="43"/>
    </row>
    <row r="275" spans="2:13" ht="13.5">
      <c r="B275" s="15"/>
      <c r="C275" s="15"/>
      <c r="D275" s="24"/>
      <c r="E275" s="24"/>
      <c r="F275" s="43"/>
      <c r="G275" s="24"/>
      <c r="H275" s="24"/>
      <c r="I275" s="43"/>
      <c r="M275" s="43"/>
    </row>
    <row r="276" spans="2:13" ht="13.5">
      <c r="B276" s="15"/>
      <c r="C276" s="15"/>
      <c r="D276" s="24"/>
      <c r="E276" s="24"/>
      <c r="F276" s="43"/>
      <c r="G276" s="24"/>
      <c r="H276" s="24"/>
      <c r="I276" s="43"/>
      <c r="J276" s="1"/>
      <c r="K276" s="20"/>
      <c r="L276" s="20"/>
      <c r="M276" s="43"/>
    </row>
    <row r="277" spans="2:13" ht="13.5">
      <c r="B277" s="15"/>
      <c r="C277" s="15"/>
      <c r="D277" s="24"/>
      <c r="E277" s="24"/>
      <c r="F277" s="43"/>
      <c r="G277" s="24"/>
      <c r="H277" s="24"/>
      <c r="I277" s="43"/>
      <c r="M277" s="43"/>
    </row>
    <row r="300" spans="1:2" ht="13.5">
      <c r="A300" s="1"/>
      <c r="B300" s="1"/>
    </row>
    <row r="301" spans="1:15" ht="13.5">
      <c r="A301" s="1"/>
      <c r="B301" s="1"/>
      <c r="C301" s="15"/>
      <c r="D301" s="15"/>
      <c r="E301" s="15"/>
      <c r="F301" s="15"/>
      <c r="G301" s="15"/>
      <c r="H301" s="15"/>
      <c r="K301" s="15"/>
      <c r="L301" s="15"/>
      <c r="M301" s="15"/>
      <c r="N301" s="15"/>
      <c r="O301" s="15"/>
    </row>
    <row r="302" spans="1:15" ht="13.5">
      <c r="A302" s="1"/>
      <c r="B302" s="1"/>
      <c r="C302" s="20"/>
      <c r="D302" s="20"/>
      <c r="E302" s="20"/>
      <c r="F302" s="20"/>
      <c r="G302" s="20"/>
      <c r="H302" s="20"/>
      <c r="I302" s="1"/>
      <c r="J302" s="20"/>
      <c r="K302" s="20"/>
      <c r="L302" s="20"/>
      <c r="M302" s="20"/>
      <c r="N302" s="20"/>
      <c r="O302" s="20"/>
    </row>
    <row r="303" spans="1:15" ht="13.5">
      <c r="A303" s="71"/>
      <c r="B303" s="71"/>
      <c r="C303" s="27"/>
      <c r="D303" s="43"/>
      <c r="E303" s="43"/>
      <c r="F303" s="27"/>
      <c r="G303" s="43"/>
      <c r="H303" s="43"/>
      <c r="K303" s="43"/>
      <c r="L303" s="43"/>
      <c r="M303" s="27"/>
      <c r="N303" s="43"/>
      <c r="O303" s="43"/>
    </row>
    <row r="304" spans="1:15" ht="13.5">
      <c r="A304" s="44"/>
      <c r="B304" s="15"/>
      <c r="C304" s="27"/>
      <c r="D304" s="43"/>
      <c r="E304" s="43"/>
      <c r="F304" s="27"/>
      <c r="G304" s="43"/>
      <c r="H304" s="43"/>
      <c r="K304" s="43"/>
      <c r="L304" s="43"/>
      <c r="M304" s="27"/>
      <c r="N304" s="43"/>
      <c r="O304" s="43"/>
    </row>
    <row r="305" spans="1:15" ht="13.5">
      <c r="A305" s="15"/>
      <c r="B305" s="15"/>
      <c r="C305" s="27"/>
      <c r="D305" s="43"/>
      <c r="E305" s="43"/>
      <c r="F305" s="27"/>
      <c r="G305" s="43"/>
      <c r="H305" s="43"/>
      <c r="K305" s="43"/>
      <c r="L305" s="43"/>
      <c r="M305" s="27"/>
      <c r="N305" s="43"/>
      <c r="O305" s="43"/>
    </row>
    <row r="306" spans="1:15" ht="13.5">
      <c r="A306" s="15"/>
      <c r="B306" s="15"/>
      <c r="C306" s="27"/>
      <c r="D306" s="43"/>
      <c r="E306" s="43"/>
      <c r="F306" s="27"/>
      <c r="G306" s="43"/>
      <c r="H306" s="43"/>
      <c r="K306" s="43"/>
      <c r="L306" s="43"/>
      <c r="M306" s="27"/>
      <c r="N306" s="43"/>
      <c r="O306" s="43"/>
    </row>
    <row r="307" spans="1:15" ht="13.5">
      <c r="A307" s="15"/>
      <c r="B307" s="15"/>
      <c r="C307" s="27"/>
      <c r="D307" s="43"/>
      <c r="E307" s="43"/>
      <c r="F307" s="27"/>
      <c r="G307" s="43"/>
      <c r="H307" s="43"/>
      <c r="K307" s="43"/>
      <c r="L307" s="43"/>
      <c r="M307" s="27"/>
      <c r="N307" s="43"/>
      <c r="O307" s="43"/>
    </row>
    <row r="308" spans="1:15" ht="13.5">
      <c r="A308" s="15"/>
      <c r="B308" s="15"/>
      <c r="C308" s="27"/>
      <c r="D308" s="43"/>
      <c r="E308" s="43"/>
      <c r="F308" s="27"/>
      <c r="G308" s="43"/>
      <c r="H308" s="43"/>
      <c r="K308" s="43"/>
      <c r="L308" s="43"/>
      <c r="M308" s="27"/>
      <c r="N308" s="43"/>
      <c r="O308" s="43"/>
    </row>
    <row r="309" spans="1:15" ht="13.5">
      <c r="A309" s="15"/>
      <c r="B309" s="15"/>
      <c r="C309" s="27"/>
      <c r="D309" s="43"/>
      <c r="E309" s="43"/>
      <c r="F309" s="27"/>
      <c r="G309" s="43"/>
      <c r="H309" s="43"/>
      <c r="K309" s="43"/>
      <c r="L309" s="43"/>
      <c r="M309" s="27"/>
      <c r="N309" s="43"/>
      <c r="O309" s="43"/>
    </row>
    <row r="310" spans="1:15" ht="13.5">
      <c r="A310" s="15"/>
      <c r="B310" s="15"/>
      <c r="C310" s="27"/>
      <c r="D310" s="43"/>
      <c r="E310" s="43"/>
      <c r="F310" s="27"/>
      <c r="G310" s="43"/>
      <c r="H310" s="43"/>
      <c r="K310" s="43"/>
      <c r="L310" s="43"/>
      <c r="M310" s="27"/>
      <c r="N310" s="43"/>
      <c r="O310" s="43"/>
    </row>
    <row r="311" spans="1:15" ht="13.5">
      <c r="A311" s="15"/>
      <c r="B311" s="15"/>
      <c r="C311" s="27"/>
      <c r="D311" s="43"/>
      <c r="E311" s="43"/>
      <c r="F311" s="27"/>
      <c r="G311" s="43"/>
      <c r="H311" s="43"/>
      <c r="K311" s="43"/>
      <c r="L311" s="43"/>
      <c r="M311" s="27"/>
      <c r="N311" s="43"/>
      <c r="O311" s="43"/>
    </row>
    <row r="312" spans="1:15" ht="13.5">
      <c r="A312" s="15"/>
      <c r="B312" s="15"/>
      <c r="C312" s="27"/>
      <c r="D312" s="43"/>
      <c r="E312" s="43"/>
      <c r="F312" s="27"/>
      <c r="G312" s="43"/>
      <c r="H312" s="43"/>
      <c r="I312" s="1"/>
      <c r="J312" s="20"/>
      <c r="K312" s="43"/>
      <c r="L312" s="43"/>
      <c r="M312" s="27"/>
      <c r="N312" s="43"/>
      <c r="O312" s="43"/>
    </row>
    <row r="313" spans="1:15" ht="13.5">
      <c r="A313" s="15"/>
      <c r="B313" s="15"/>
      <c r="C313" s="27"/>
      <c r="D313" s="43"/>
      <c r="E313" s="43"/>
      <c r="F313" s="27"/>
      <c r="G313" s="43"/>
      <c r="H313" s="43"/>
      <c r="K313" s="43"/>
      <c r="L313" s="43"/>
      <c r="M313" s="27"/>
      <c r="N313" s="43"/>
      <c r="O313" s="43"/>
    </row>
    <row r="314" spans="1:15" ht="13.5">
      <c r="A314" s="15"/>
      <c r="B314" s="15"/>
      <c r="C314" s="27"/>
      <c r="D314" s="43"/>
      <c r="E314" s="43"/>
      <c r="F314" s="27"/>
      <c r="G314" s="43"/>
      <c r="H314" s="43"/>
      <c r="K314" s="43"/>
      <c r="L314" s="43"/>
      <c r="M314" s="27"/>
      <c r="N314" s="43"/>
      <c r="O314" s="43"/>
    </row>
    <row r="315" spans="1:15" ht="13.5">
      <c r="A315" s="15"/>
      <c r="B315" s="15"/>
      <c r="C315" s="27"/>
      <c r="D315" s="43"/>
      <c r="E315" s="43"/>
      <c r="F315" s="27"/>
      <c r="G315" s="43"/>
      <c r="H315" s="43"/>
      <c r="K315" s="43"/>
      <c r="L315" s="43"/>
      <c r="M315" s="27"/>
      <c r="N315" s="43"/>
      <c r="O315" s="43"/>
    </row>
    <row r="316" spans="1:15" ht="13.5">
      <c r="A316" s="15"/>
      <c r="B316" s="15"/>
      <c r="C316" s="27"/>
      <c r="D316" s="43"/>
      <c r="E316" s="43"/>
      <c r="F316" s="27"/>
      <c r="G316" s="43"/>
      <c r="H316" s="43"/>
      <c r="K316" s="43"/>
      <c r="L316" s="43"/>
      <c r="M316" s="27"/>
      <c r="N316" s="43"/>
      <c r="O316" s="43"/>
    </row>
    <row r="317" spans="1:15" ht="13.5">
      <c r="A317" s="15"/>
      <c r="B317" s="15"/>
      <c r="C317" s="27"/>
      <c r="D317" s="43"/>
      <c r="E317" s="43"/>
      <c r="F317" s="27"/>
      <c r="G317" s="43"/>
      <c r="H317" s="43"/>
      <c r="I317" s="1"/>
      <c r="K317" s="43"/>
      <c r="L317" s="43"/>
      <c r="M317" s="27"/>
      <c r="N317" s="43"/>
      <c r="O317" s="43"/>
    </row>
    <row r="318" spans="1:15" ht="13.5">
      <c r="A318" s="15"/>
      <c r="B318" s="15"/>
      <c r="C318" s="27"/>
      <c r="D318" s="43"/>
      <c r="E318" s="43"/>
      <c r="F318" s="27"/>
      <c r="G318" s="43"/>
      <c r="H318" s="43"/>
      <c r="K318" s="43"/>
      <c r="L318" s="43"/>
      <c r="M318" s="27"/>
      <c r="N318" s="43"/>
      <c r="O318" s="43"/>
    </row>
    <row r="319" spans="1:15" ht="13.5">
      <c r="A319" s="15"/>
      <c r="B319" s="15"/>
      <c r="C319" s="27"/>
      <c r="D319" s="43"/>
      <c r="E319" s="43"/>
      <c r="F319" s="27"/>
      <c r="G319" s="43"/>
      <c r="H319" s="43"/>
      <c r="K319" s="43"/>
      <c r="L319" s="43"/>
      <c r="M319" s="27"/>
      <c r="N319" s="43"/>
      <c r="O319" s="43"/>
    </row>
    <row r="320" spans="1:15" ht="13.5">
      <c r="A320" s="15"/>
      <c r="B320" s="15"/>
      <c r="C320" s="27"/>
      <c r="D320" s="43"/>
      <c r="E320" s="43"/>
      <c r="F320" s="27"/>
      <c r="G320" s="43"/>
      <c r="H320" s="43"/>
      <c r="K320" s="43"/>
      <c r="L320" s="43"/>
      <c r="M320" s="27"/>
      <c r="N320" s="43"/>
      <c r="O320" s="43"/>
    </row>
    <row r="321" spans="1:15" ht="13.5">
      <c r="A321" s="15"/>
      <c r="B321" s="15"/>
      <c r="C321" s="27"/>
      <c r="D321" s="43"/>
      <c r="E321" s="43"/>
      <c r="F321" s="27"/>
      <c r="G321" s="43"/>
      <c r="H321" s="43"/>
      <c r="K321" s="43"/>
      <c r="L321" s="43"/>
      <c r="M321" s="27"/>
      <c r="N321" s="43"/>
      <c r="O321" s="43"/>
    </row>
    <row r="322" spans="1:15" ht="13.5">
      <c r="A322" s="15"/>
      <c r="B322" s="15"/>
      <c r="C322" s="27"/>
      <c r="D322" s="43"/>
      <c r="E322" s="43"/>
      <c r="F322" s="27"/>
      <c r="G322" s="43"/>
      <c r="H322" s="43"/>
      <c r="I322" s="1"/>
      <c r="J322" s="20"/>
      <c r="K322" s="43"/>
      <c r="L322" s="43"/>
      <c r="M322" s="27"/>
      <c r="N322" s="43"/>
      <c r="O322" s="43"/>
    </row>
    <row r="323" spans="1:15" ht="13.5">
      <c r="A323" s="15"/>
      <c r="B323" s="15"/>
      <c r="C323" s="27"/>
      <c r="D323" s="43"/>
      <c r="E323" s="43"/>
      <c r="F323" s="27"/>
      <c r="G323" s="43"/>
      <c r="H323" s="43"/>
      <c r="K323" s="43"/>
      <c r="L323" s="43"/>
      <c r="M323" s="27"/>
      <c r="N323" s="43"/>
      <c r="O323" s="43"/>
    </row>
    <row r="324" spans="1:15" ht="13.5">
      <c r="A324" s="15"/>
      <c r="B324" s="15"/>
      <c r="C324" s="27"/>
      <c r="D324" s="43"/>
      <c r="E324" s="43"/>
      <c r="F324" s="27"/>
      <c r="G324" s="43"/>
      <c r="H324" s="43"/>
      <c r="K324" s="43"/>
      <c r="L324" s="43"/>
      <c r="M324" s="27"/>
      <c r="N324" s="43"/>
      <c r="O324" s="43"/>
    </row>
    <row r="325" spans="1:15" ht="13.5">
      <c r="A325" s="15"/>
      <c r="B325" s="15"/>
      <c r="C325" s="27"/>
      <c r="D325" s="43"/>
      <c r="E325" s="43"/>
      <c r="F325" s="27"/>
      <c r="G325" s="43"/>
      <c r="H325" s="43"/>
      <c r="K325" s="43"/>
      <c r="L325" s="43"/>
      <c r="M325" s="27"/>
      <c r="N325" s="43"/>
      <c r="O325" s="43"/>
    </row>
    <row r="326" spans="1:15" ht="13.5">
      <c r="A326" s="15"/>
      <c r="B326" s="15"/>
      <c r="C326" s="27"/>
      <c r="D326" s="43"/>
      <c r="E326" s="43"/>
      <c r="F326" s="27"/>
      <c r="G326" s="43"/>
      <c r="H326" s="43"/>
      <c r="K326" s="43"/>
      <c r="L326" s="43"/>
      <c r="M326" s="27"/>
      <c r="N326" s="43"/>
      <c r="O326" s="43"/>
    </row>
    <row r="327" spans="1:15" ht="13.5">
      <c r="A327" s="15"/>
      <c r="B327" s="15"/>
      <c r="C327" s="27"/>
      <c r="D327" s="43"/>
      <c r="E327" s="43"/>
      <c r="F327" s="27"/>
      <c r="G327" s="43"/>
      <c r="H327" s="43"/>
      <c r="I327" s="1"/>
      <c r="K327" s="43"/>
      <c r="L327" s="43"/>
      <c r="M327" s="27"/>
      <c r="N327" s="43"/>
      <c r="O327" s="43"/>
    </row>
    <row r="328" spans="1:15" ht="13.5">
      <c r="A328" s="15"/>
      <c r="B328" s="15"/>
      <c r="C328" s="27"/>
      <c r="D328" s="43"/>
      <c r="E328" s="43"/>
      <c r="F328" s="27"/>
      <c r="G328" s="43"/>
      <c r="H328" s="43"/>
      <c r="K328" s="43"/>
      <c r="L328" s="43"/>
      <c r="M328" s="27"/>
      <c r="N328" s="43"/>
      <c r="O328" s="43"/>
    </row>
    <row r="329" spans="1:15" ht="13.5">
      <c r="A329" s="15"/>
      <c r="B329" s="15"/>
      <c r="C329" s="27"/>
      <c r="D329" s="43"/>
      <c r="E329" s="43"/>
      <c r="F329" s="27"/>
      <c r="G329" s="43"/>
      <c r="H329" s="43"/>
      <c r="K329" s="43"/>
      <c r="L329" s="43"/>
      <c r="M329" s="27"/>
      <c r="N329" s="43"/>
      <c r="O329" s="43"/>
    </row>
    <row r="330" spans="1:15" ht="13.5">
      <c r="A330" s="15"/>
      <c r="B330" s="15"/>
      <c r="C330" s="27"/>
      <c r="D330" s="43"/>
      <c r="E330" s="43"/>
      <c r="F330" s="27"/>
      <c r="G330" s="43"/>
      <c r="H330" s="43"/>
      <c r="K330" s="43"/>
      <c r="L330" s="43"/>
      <c r="M330" s="27"/>
      <c r="N330" s="43"/>
      <c r="O330" s="43"/>
    </row>
    <row r="331" spans="1:15" ht="13.5">
      <c r="A331" s="15"/>
      <c r="B331" s="16"/>
      <c r="C331" s="27"/>
      <c r="D331" s="43"/>
      <c r="E331" s="43"/>
      <c r="F331" s="27"/>
      <c r="G331" s="43"/>
      <c r="H331" s="43"/>
      <c r="K331" s="43"/>
      <c r="L331" s="43"/>
      <c r="M331" s="27"/>
      <c r="N331" s="43"/>
      <c r="O331" s="43"/>
    </row>
    <row r="332" spans="1:15" ht="13.5">
      <c r="A332" s="15"/>
      <c r="B332" s="15"/>
      <c r="C332" s="27"/>
      <c r="D332" s="43"/>
      <c r="E332" s="43"/>
      <c r="F332" s="27"/>
      <c r="G332" s="43"/>
      <c r="H332" s="43"/>
      <c r="I332" s="1"/>
      <c r="J332" s="20"/>
      <c r="K332" s="43"/>
      <c r="L332" s="43"/>
      <c r="M332" s="27"/>
      <c r="N332" s="43"/>
      <c r="O332" s="43"/>
    </row>
    <row r="333" spans="1:15" ht="13.5">
      <c r="A333" s="15"/>
      <c r="B333" s="15"/>
      <c r="C333" s="27"/>
      <c r="D333" s="43"/>
      <c r="E333" s="43"/>
      <c r="F333" s="27"/>
      <c r="G333" s="43"/>
      <c r="H333" s="43"/>
      <c r="K333" s="43"/>
      <c r="L333" s="43"/>
      <c r="M333" s="27"/>
      <c r="N333" s="43"/>
      <c r="O333" s="43"/>
    </row>
    <row r="334" spans="1:15" ht="13.5">
      <c r="A334" s="15"/>
      <c r="B334" s="15"/>
      <c r="C334" s="27"/>
      <c r="D334" s="43"/>
      <c r="E334" s="43"/>
      <c r="F334" s="27"/>
      <c r="G334" s="43"/>
      <c r="H334" s="43"/>
      <c r="K334" s="43"/>
      <c r="L334" s="43"/>
      <c r="M334" s="27"/>
      <c r="N334" s="43"/>
      <c r="O334" s="43"/>
    </row>
    <row r="335" spans="1:15" ht="13.5">
      <c r="A335" s="15"/>
      <c r="B335" s="15"/>
      <c r="C335" s="27"/>
      <c r="D335" s="43"/>
      <c r="E335" s="43"/>
      <c r="F335" s="27"/>
      <c r="G335" s="43"/>
      <c r="H335" s="43"/>
      <c r="K335" s="43"/>
      <c r="L335" s="43"/>
      <c r="M335" s="27"/>
      <c r="N335" s="43"/>
      <c r="O335" s="43"/>
    </row>
    <row r="336" spans="1:15" ht="13.5">
      <c r="A336" s="15"/>
      <c r="B336" s="15"/>
      <c r="C336" s="27"/>
      <c r="D336" s="43"/>
      <c r="E336" s="43"/>
      <c r="F336" s="27"/>
      <c r="G336" s="43"/>
      <c r="H336" s="43"/>
      <c r="K336" s="43"/>
      <c r="L336" s="43"/>
      <c r="M336" s="27"/>
      <c r="N336" s="43"/>
      <c r="O336" s="43"/>
    </row>
    <row r="337" spans="1:15" ht="13.5">
      <c r="A337" s="15"/>
      <c r="B337" s="15"/>
      <c r="C337" s="27"/>
      <c r="D337" s="43"/>
      <c r="E337" s="43"/>
      <c r="F337" s="27"/>
      <c r="G337" s="43"/>
      <c r="H337" s="43"/>
      <c r="I337" s="1"/>
      <c r="K337" s="43"/>
      <c r="L337" s="43"/>
      <c r="M337" s="27"/>
      <c r="N337" s="43"/>
      <c r="O337" s="43"/>
    </row>
    <row r="338" spans="1:15" ht="13.5">
      <c r="A338" s="15"/>
      <c r="B338" s="16"/>
      <c r="C338" s="27"/>
      <c r="D338" s="43"/>
      <c r="E338" s="43"/>
      <c r="F338" s="27"/>
      <c r="G338" s="43"/>
      <c r="H338" s="43"/>
      <c r="J338" s="20"/>
      <c r="K338" s="43"/>
      <c r="L338" s="43"/>
      <c r="M338" s="27"/>
      <c r="N338" s="43"/>
      <c r="O338" s="43"/>
    </row>
    <row r="339" spans="1:15" ht="13.5">
      <c r="A339" s="15"/>
      <c r="B339" s="15"/>
      <c r="C339" s="27"/>
      <c r="D339" s="43"/>
      <c r="E339" s="43"/>
      <c r="F339" s="27"/>
      <c r="G339" s="43"/>
      <c r="H339" s="43"/>
      <c r="K339" s="43"/>
      <c r="L339" s="43"/>
      <c r="M339" s="27"/>
      <c r="N339" s="43"/>
      <c r="O339" s="43"/>
    </row>
    <row r="340" spans="1:15" ht="13.5">
      <c r="A340" s="15"/>
      <c r="B340" s="15"/>
      <c r="C340" s="27"/>
      <c r="D340" s="43"/>
      <c r="E340" s="43"/>
      <c r="F340" s="27"/>
      <c r="G340" s="43"/>
      <c r="H340" s="43"/>
      <c r="K340" s="43"/>
      <c r="L340" s="43"/>
      <c r="M340" s="27"/>
      <c r="N340" s="43"/>
      <c r="O340" s="43"/>
    </row>
    <row r="341" spans="1:15" ht="13.5">
      <c r="A341" s="15"/>
      <c r="B341" s="15"/>
      <c r="C341" s="27"/>
      <c r="D341" s="43"/>
      <c r="E341" s="43"/>
      <c r="F341" s="27"/>
      <c r="G341" s="43"/>
      <c r="H341" s="43"/>
      <c r="K341" s="43"/>
      <c r="L341" s="43"/>
      <c r="M341" s="27"/>
      <c r="N341" s="43"/>
      <c r="O341" s="43"/>
    </row>
    <row r="342" spans="1:15" ht="13.5">
      <c r="A342" s="15"/>
      <c r="B342" s="15"/>
      <c r="C342" s="27"/>
      <c r="D342" s="43"/>
      <c r="E342" s="43"/>
      <c r="F342" s="27"/>
      <c r="G342" s="43"/>
      <c r="H342" s="43"/>
      <c r="I342" s="1"/>
      <c r="K342" s="43"/>
      <c r="L342" s="43"/>
      <c r="M342" s="27"/>
      <c r="N342" s="43"/>
      <c r="O342" s="43"/>
    </row>
    <row r="343" spans="1:15" ht="13.5">
      <c r="A343" s="15"/>
      <c r="B343" s="15"/>
      <c r="C343" s="27"/>
      <c r="D343" s="43"/>
      <c r="E343" s="43"/>
      <c r="F343" s="27"/>
      <c r="G343" s="43"/>
      <c r="H343" s="43"/>
      <c r="K343" s="43"/>
      <c r="L343" s="43"/>
      <c r="M343" s="27"/>
      <c r="N343" s="43"/>
      <c r="O343" s="43"/>
    </row>
    <row r="344" spans="1:15" ht="13.5">
      <c r="A344" s="15"/>
      <c r="B344" s="15"/>
      <c r="C344" s="27"/>
      <c r="D344" s="43"/>
      <c r="E344" s="43"/>
      <c r="F344" s="27"/>
      <c r="G344" s="43"/>
      <c r="H344" s="43"/>
      <c r="K344" s="43"/>
      <c r="L344" s="43"/>
      <c r="M344" s="27"/>
      <c r="N344" s="43"/>
      <c r="O344" s="43"/>
    </row>
    <row r="345" spans="1:15" ht="13.5">
      <c r="A345" s="15"/>
      <c r="B345" s="15"/>
      <c r="C345" s="27"/>
      <c r="D345" s="43"/>
      <c r="E345" s="43"/>
      <c r="F345" s="27"/>
      <c r="G345" s="43"/>
      <c r="H345" s="43"/>
      <c r="K345" s="43"/>
      <c r="L345" s="43"/>
      <c r="M345" s="27"/>
      <c r="N345" s="43"/>
      <c r="O345" s="43"/>
    </row>
    <row r="346" spans="1:15" ht="13.5">
      <c r="A346" s="15"/>
      <c r="B346" s="15"/>
      <c r="C346" s="27"/>
      <c r="D346" s="43"/>
      <c r="E346" s="43"/>
      <c r="F346" s="27"/>
      <c r="G346" s="43"/>
      <c r="H346" s="43"/>
      <c r="K346" s="43"/>
      <c r="L346" s="43"/>
      <c r="M346" s="27"/>
      <c r="N346" s="43"/>
      <c r="O346" s="43"/>
    </row>
    <row r="347" spans="1:15" ht="13.5">
      <c r="A347" s="15"/>
      <c r="B347" s="15"/>
      <c r="C347" s="27"/>
      <c r="D347" s="43"/>
      <c r="E347" s="43"/>
      <c r="F347" s="27"/>
      <c r="G347" s="43"/>
      <c r="H347" s="43"/>
      <c r="I347" s="1"/>
      <c r="K347" s="43"/>
      <c r="L347" s="43"/>
      <c r="M347" s="27"/>
      <c r="N347" s="43"/>
      <c r="O347" s="43"/>
    </row>
    <row r="348" spans="1:15" ht="13.5">
      <c r="A348" s="15"/>
      <c r="B348" s="15"/>
      <c r="C348" s="27"/>
      <c r="D348" s="43"/>
      <c r="E348" s="43"/>
      <c r="F348" s="27"/>
      <c r="G348" s="43"/>
      <c r="H348" s="43"/>
      <c r="K348" s="43"/>
      <c r="L348" s="43"/>
      <c r="M348" s="27"/>
      <c r="N348" s="43"/>
      <c r="O348" s="43"/>
    </row>
    <row r="349" spans="1:15" ht="13.5">
      <c r="A349" s="15"/>
      <c r="B349" s="15"/>
      <c r="C349" s="27"/>
      <c r="D349" s="43"/>
      <c r="E349" s="43"/>
      <c r="F349" s="27"/>
      <c r="G349" s="43"/>
      <c r="H349" s="43"/>
      <c r="K349" s="43"/>
      <c r="L349" s="43"/>
      <c r="M349" s="27"/>
      <c r="N349" s="43"/>
      <c r="O349" s="43"/>
    </row>
    <row r="350" spans="1:15" ht="13.5">
      <c r="A350" s="15"/>
      <c r="B350" s="15"/>
      <c r="C350" s="27"/>
      <c r="D350" s="43"/>
      <c r="E350" s="43"/>
      <c r="F350" s="27"/>
      <c r="G350" s="43"/>
      <c r="H350" s="43"/>
      <c r="K350" s="43"/>
      <c r="L350" s="43"/>
      <c r="M350" s="27"/>
      <c r="N350" s="43"/>
      <c r="O350" s="43"/>
    </row>
    <row r="351" spans="1:15" ht="13.5">
      <c r="A351" s="15"/>
      <c r="B351" s="15"/>
      <c r="C351" s="27"/>
      <c r="D351" s="43"/>
      <c r="E351" s="43"/>
      <c r="F351" s="27"/>
      <c r="G351" s="43"/>
      <c r="H351" s="43"/>
      <c r="K351" s="43"/>
      <c r="L351" s="43"/>
      <c r="M351" s="27"/>
      <c r="N351" s="43"/>
      <c r="O351" s="43"/>
    </row>
    <row r="352" spans="1:15" ht="13.5">
      <c r="A352" s="15"/>
      <c r="B352" s="15"/>
      <c r="C352" s="27"/>
      <c r="D352" s="43"/>
      <c r="E352" s="43"/>
      <c r="F352" s="27"/>
      <c r="G352" s="43"/>
      <c r="H352" s="43"/>
      <c r="I352" s="1"/>
      <c r="K352" s="43"/>
      <c r="L352" s="43"/>
      <c r="M352" s="27"/>
      <c r="N352" s="43"/>
      <c r="O352" s="43"/>
    </row>
    <row r="353" spans="1:15" ht="13.5">
      <c r="A353" s="15"/>
      <c r="B353" s="15"/>
      <c r="C353" s="27"/>
      <c r="D353" s="43"/>
      <c r="E353" s="43"/>
      <c r="F353" s="27"/>
      <c r="G353" s="43"/>
      <c r="H353" s="43"/>
      <c r="K353" s="43"/>
      <c r="L353" s="43"/>
      <c r="M353" s="27"/>
      <c r="N353" s="43"/>
      <c r="O353" s="43"/>
    </row>
    <row r="354" spans="1:15" ht="13.5">
      <c r="A354" s="15"/>
      <c r="B354" s="15"/>
      <c r="C354" s="27"/>
      <c r="D354" s="43"/>
      <c r="E354" s="43"/>
      <c r="F354" s="27"/>
      <c r="G354" s="43"/>
      <c r="H354" s="43"/>
      <c r="K354" s="43"/>
      <c r="L354" s="43"/>
      <c r="M354" s="27"/>
      <c r="N354" s="43"/>
      <c r="O354" s="43"/>
    </row>
    <row r="355" spans="1:15" ht="13.5">
      <c r="A355" s="15"/>
      <c r="B355" s="15"/>
      <c r="C355" s="27"/>
      <c r="D355" s="43"/>
      <c r="E355" s="43"/>
      <c r="F355" s="27"/>
      <c r="G355" s="43"/>
      <c r="H355" s="43"/>
      <c r="K355" s="43"/>
      <c r="L355" s="43"/>
      <c r="M355" s="27"/>
      <c r="N355" s="43"/>
      <c r="O355" s="43"/>
    </row>
    <row r="356" spans="1:15" ht="13.5">
      <c r="A356" s="15"/>
      <c r="B356" s="15"/>
      <c r="C356" s="27"/>
      <c r="D356" s="43"/>
      <c r="E356" s="43"/>
      <c r="F356" s="27"/>
      <c r="G356" s="43"/>
      <c r="H356" s="43"/>
      <c r="K356" s="43"/>
      <c r="L356" s="43"/>
      <c r="M356" s="27"/>
      <c r="N356" s="43"/>
      <c r="O356" s="43"/>
    </row>
    <row r="357" spans="1:15" ht="13.5">
      <c r="A357" s="15"/>
      <c r="B357" s="15"/>
      <c r="C357" s="27"/>
      <c r="D357" s="43"/>
      <c r="E357" s="43"/>
      <c r="F357" s="27"/>
      <c r="G357" s="43"/>
      <c r="H357" s="43"/>
      <c r="K357" s="43"/>
      <c r="L357" s="43"/>
      <c r="M357" s="27"/>
      <c r="N357" s="43"/>
      <c r="O357" s="43"/>
    </row>
    <row r="358" spans="1:15" ht="13.5">
      <c r="A358" s="15"/>
      <c r="B358" s="15"/>
      <c r="C358" s="27"/>
      <c r="D358" s="43"/>
      <c r="E358" s="43"/>
      <c r="F358" s="27"/>
      <c r="G358" s="43"/>
      <c r="H358" s="43"/>
      <c r="K358" s="43"/>
      <c r="L358" s="43"/>
      <c r="M358" s="27"/>
      <c r="N358" s="43"/>
      <c r="O358" s="43"/>
    </row>
    <row r="359" spans="1:15" ht="13.5">
      <c r="A359" s="15"/>
      <c r="B359" s="15"/>
      <c r="C359" s="27"/>
      <c r="D359" s="43"/>
      <c r="E359" s="43"/>
      <c r="F359" s="27"/>
      <c r="G359" s="43"/>
      <c r="H359" s="43"/>
      <c r="K359" s="43"/>
      <c r="L359" s="43"/>
      <c r="M359" s="27"/>
      <c r="N359" s="43"/>
      <c r="O359" s="43"/>
    </row>
    <row r="360" spans="1:15" ht="13.5">
      <c r="A360" s="15"/>
      <c r="B360" s="15"/>
      <c r="C360" s="27"/>
      <c r="D360" s="43"/>
      <c r="E360" s="43"/>
      <c r="F360" s="27"/>
      <c r="G360" s="43"/>
      <c r="H360" s="43"/>
      <c r="K360" s="43"/>
      <c r="L360" s="43"/>
      <c r="M360" s="27"/>
      <c r="N360" s="43"/>
      <c r="O360" s="43"/>
    </row>
    <row r="361" spans="1:15" ht="13.5">
      <c r="A361" s="15"/>
      <c r="B361" s="15"/>
      <c r="C361" s="27"/>
      <c r="D361" s="43"/>
      <c r="E361" s="43"/>
      <c r="F361" s="27"/>
      <c r="G361" s="43"/>
      <c r="H361" s="43"/>
      <c r="K361" s="43"/>
      <c r="L361" s="43"/>
      <c r="M361" s="27"/>
      <c r="N361" s="43"/>
      <c r="O361" s="43"/>
    </row>
    <row r="362" spans="1:15" ht="13.5">
      <c r="A362" s="15"/>
      <c r="B362" s="15"/>
      <c r="C362" s="27"/>
      <c r="D362" s="43"/>
      <c r="E362" s="43"/>
      <c r="F362" s="27"/>
      <c r="G362" s="43"/>
      <c r="H362" s="43"/>
      <c r="K362" s="43"/>
      <c r="L362" s="43"/>
      <c r="M362" s="27"/>
      <c r="N362" s="43"/>
      <c r="O362" s="43"/>
    </row>
    <row r="363" spans="1:15" ht="13.5">
      <c r="A363" s="15"/>
      <c r="B363" s="15"/>
      <c r="C363" s="27"/>
      <c r="D363" s="43"/>
      <c r="E363" s="43"/>
      <c r="F363" s="27"/>
      <c r="G363" s="43"/>
      <c r="H363" s="43"/>
      <c r="K363" s="43"/>
      <c r="L363" s="43"/>
      <c r="M363" s="27"/>
      <c r="N363" s="43"/>
      <c r="O363" s="43"/>
    </row>
    <row r="364" spans="1:15" ht="13.5">
      <c r="A364" s="15"/>
      <c r="B364" s="15"/>
      <c r="C364" s="27"/>
      <c r="D364" s="43"/>
      <c r="E364" s="43"/>
      <c r="F364" s="27"/>
      <c r="G364" s="43"/>
      <c r="H364" s="43"/>
      <c r="K364" s="43"/>
      <c r="L364" s="43"/>
      <c r="M364" s="27"/>
      <c r="N364" s="43"/>
      <c r="O364" s="43"/>
    </row>
    <row r="365" spans="1:15" ht="13.5">
      <c r="A365" s="15"/>
      <c r="B365" s="15"/>
      <c r="C365" s="27"/>
      <c r="D365" s="43"/>
      <c r="E365" s="43"/>
      <c r="F365" s="27"/>
      <c r="G365" s="43"/>
      <c r="H365" s="43"/>
      <c r="K365" s="43"/>
      <c r="L365" s="43"/>
      <c r="M365" s="27"/>
      <c r="N365" s="43"/>
      <c r="O365" s="43"/>
    </row>
    <row r="366" spans="1:15" ht="13.5">
      <c r="A366" s="15"/>
      <c r="B366" s="15"/>
      <c r="C366" s="27"/>
      <c r="D366" s="43"/>
      <c r="E366" s="43"/>
      <c r="F366" s="27"/>
      <c r="G366" s="43"/>
      <c r="H366" s="43"/>
      <c r="K366" s="43"/>
      <c r="L366" s="43"/>
      <c r="M366" s="27"/>
      <c r="N366" s="43"/>
      <c r="O366" s="43"/>
    </row>
    <row r="367" spans="1:15" ht="13.5">
      <c r="A367" s="15"/>
      <c r="B367" s="15"/>
      <c r="C367" s="27"/>
      <c r="D367" s="43"/>
      <c r="E367" s="43"/>
      <c r="F367" s="27"/>
      <c r="G367" s="43"/>
      <c r="H367" s="43"/>
      <c r="K367" s="43"/>
      <c r="L367" s="43"/>
      <c r="M367" s="27"/>
      <c r="N367" s="43"/>
      <c r="O367" s="43"/>
    </row>
    <row r="368" spans="1:15" ht="13.5">
      <c r="A368" s="15"/>
      <c r="B368" s="15"/>
      <c r="C368" s="27"/>
      <c r="D368" s="43"/>
      <c r="E368" s="43"/>
      <c r="F368" s="27"/>
      <c r="G368" s="43"/>
      <c r="H368" s="43"/>
      <c r="K368" s="43"/>
      <c r="L368" s="43"/>
      <c r="M368" s="27"/>
      <c r="N368" s="43"/>
      <c r="O368" s="43"/>
    </row>
    <row r="369" spans="1:15" ht="13.5">
      <c r="A369" s="15"/>
      <c r="B369" s="15"/>
      <c r="C369" s="27"/>
      <c r="D369" s="43"/>
      <c r="E369" s="43"/>
      <c r="F369" s="27"/>
      <c r="G369" s="43"/>
      <c r="H369" s="43"/>
      <c r="K369" s="43"/>
      <c r="L369" s="43"/>
      <c r="M369" s="27"/>
      <c r="N369" s="43"/>
      <c r="O369" s="43"/>
    </row>
    <row r="370" spans="1:15" ht="13.5">
      <c r="A370" s="15"/>
      <c r="B370" s="15"/>
      <c r="C370" s="27"/>
      <c r="D370" s="43"/>
      <c r="E370" s="43"/>
      <c r="F370" s="27"/>
      <c r="G370" s="43"/>
      <c r="H370" s="43"/>
      <c r="K370" s="43"/>
      <c r="L370" s="43"/>
      <c r="M370" s="27"/>
      <c r="N370" s="43"/>
      <c r="O370" s="43"/>
    </row>
    <row r="371" spans="1:15" ht="13.5">
      <c r="A371" s="15"/>
      <c r="B371" s="15"/>
      <c r="C371" s="27"/>
      <c r="D371" s="43"/>
      <c r="E371" s="43"/>
      <c r="F371" s="27"/>
      <c r="G371" s="43"/>
      <c r="H371" s="43"/>
      <c r="K371" s="43"/>
      <c r="L371" s="43"/>
      <c r="M371" s="27"/>
      <c r="N371" s="43"/>
      <c r="O371" s="43"/>
    </row>
    <row r="372" spans="1:15" ht="13.5">
      <c r="A372" s="15"/>
      <c r="B372" s="15"/>
      <c r="C372" s="27"/>
      <c r="D372" s="43"/>
      <c r="E372" s="43"/>
      <c r="F372" s="27"/>
      <c r="G372" s="43"/>
      <c r="H372" s="43"/>
      <c r="K372" s="43"/>
      <c r="L372" s="43"/>
      <c r="M372" s="27"/>
      <c r="N372" s="43"/>
      <c r="O372" s="43"/>
    </row>
    <row r="373" spans="1:15" ht="13.5">
      <c r="A373" s="15"/>
      <c r="B373" s="15"/>
      <c r="C373" s="27"/>
      <c r="D373" s="43"/>
      <c r="E373" s="43"/>
      <c r="F373" s="27"/>
      <c r="G373" s="43"/>
      <c r="H373" s="43"/>
      <c r="K373" s="43"/>
      <c r="L373" s="43"/>
      <c r="M373" s="27"/>
      <c r="N373" s="43"/>
      <c r="O373" s="43"/>
    </row>
    <row r="374" spans="1:15" ht="13.5">
      <c r="A374" s="15"/>
      <c r="B374" s="15"/>
      <c r="C374" s="27"/>
      <c r="D374" s="43"/>
      <c r="E374" s="43"/>
      <c r="F374" s="27"/>
      <c r="G374" s="43"/>
      <c r="H374" s="43"/>
      <c r="K374" s="43"/>
      <c r="L374" s="43"/>
      <c r="M374" s="27"/>
      <c r="N374" s="43"/>
      <c r="O374" s="43"/>
    </row>
    <row r="375" spans="1:15" ht="13.5">
      <c r="A375" s="15"/>
      <c r="B375" s="15"/>
      <c r="C375" s="27"/>
      <c r="D375" s="43"/>
      <c r="E375" s="43"/>
      <c r="F375" s="27"/>
      <c r="G375" s="43"/>
      <c r="H375" s="43"/>
      <c r="K375" s="43"/>
      <c r="L375" s="43"/>
      <c r="M375" s="27"/>
      <c r="N375" s="43"/>
      <c r="O375" s="43"/>
    </row>
    <row r="376" spans="1:15" ht="13.5">
      <c r="A376" s="15"/>
      <c r="B376" s="15"/>
      <c r="C376" s="27"/>
      <c r="D376" s="43"/>
      <c r="E376" s="43"/>
      <c r="F376" s="27"/>
      <c r="G376" s="43"/>
      <c r="H376" s="43"/>
      <c r="K376" s="43"/>
      <c r="L376" s="43"/>
      <c r="M376" s="27"/>
      <c r="N376" s="43"/>
      <c r="O376" s="43"/>
    </row>
    <row r="377" spans="1:15" ht="13.5">
      <c r="A377" s="15"/>
      <c r="B377" s="15"/>
      <c r="C377" s="27"/>
      <c r="D377" s="43"/>
      <c r="E377" s="43"/>
      <c r="F377" s="27"/>
      <c r="G377" s="43"/>
      <c r="H377" s="43"/>
      <c r="K377" s="43"/>
      <c r="L377" s="43"/>
      <c r="M377" s="27"/>
      <c r="N377" s="43"/>
      <c r="O377" s="43"/>
    </row>
    <row r="400" spans="1:20" ht="13.5">
      <c r="A400" s="1"/>
      <c r="B400" s="1"/>
      <c r="C400" s="1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3.5">
      <c r="A401" s="1"/>
      <c r="B401" s="1"/>
      <c r="C401" s="1"/>
      <c r="D401" s="21"/>
      <c r="E401" s="21"/>
      <c r="F401" s="22"/>
      <c r="G401" s="21"/>
      <c r="H401" s="21"/>
      <c r="I401" s="21"/>
      <c r="J401" s="45"/>
      <c r="M401" s="16"/>
      <c r="N401" s="21"/>
      <c r="O401" s="21"/>
      <c r="P401" s="22"/>
      <c r="Q401" s="22"/>
      <c r="R401" s="1"/>
      <c r="S401" s="16"/>
      <c r="T401" s="22"/>
    </row>
    <row r="402" spans="1:20" ht="13.5">
      <c r="A402" s="1"/>
      <c r="B402" s="1"/>
      <c r="C402" s="1"/>
      <c r="D402" s="20"/>
      <c r="E402" s="20"/>
      <c r="F402" s="20"/>
      <c r="G402" s="20"/>
      <c r="H402" s="20"/>
      <c r="I402" s="20"/>
      <c r="J402" s="20"/>
      <c r="M402" s="20"/>
      <c r="N402" s="20"/>
      <c r="O402" s="20"/>
      <c r="P402" s="20"/>
      <c r="Q402" s="23"/>
      <c r="R402" s="20"/>
      <c r="S402" s="20"/>
      <c r="T402" s="20"/>
    </row>
    <row r="403" spans="1:20" ht="13.5">
      <c r="A403" s="15"/>
      <c r="B403" s="15"/>
      <c r="C403" s="15"/>
      <c r="D403" s="46"/>
      <c r="E403" s="46"/>
      <c r="F403" s="26"/>
      <c r="G403" s="15"/>
      <c r="H403" s="15"/>
      <c r="I403" s="15"/>
      <c r="J403" s="27"/>
      <c r="N403" s="24"/>
      <c r="O403" s="24"/>
      <c r="P403" s="25"/>
      <c r="Q403" s="26"/>
      <c r="R403" s="27"/>
      <c r="S403" s="26"/>
      <c r="T403" s="28"/>
    </row>
    <row r="404" spans="1:20" ht="13.5">
      <c r="A404" s="15"/>
      <c r="B404" s="15"/>
      <c r="C404" s="15"/>
      <c r="D404" s="46"/>
      <c r="E404" s="46"/>
      <c r="F404" s="26"/>
      <c r="G404" s="15"/>
      <c r="H404" s="15"/>
      <c r="I404" s="15"/>
      <c r="J404" s="27"/>
      <c r="N404" s="24"/>
      <c r="O404" s="24"/>
      <c r="P404" s="25"/>
      <c r="Q404" s="1"/>
      <c r="R404" s="27"/>
      <c r="S404" s="1"/>
      <c r="T404" s="1"/>
    </row>
    <row r="405" spans="1:20" ht="13.5">
      <c r="A405" s="47"/>
      <c r="B405" s="47"/>
      <c r="C405" s="47"/>
      <c r="D405" s="46"/>
      <c r="E405" s="46"/>
      <c r="F405" s="26"/>
      <c r="G405" s="15"/>
      <c r="H405" s="15"/>
      <c r="I405" s="15"/>
      <c r="J405" s="27"/>
      <c r="N405" s="24"/>
      <c r="O405" s="24"/>
      <c r="P405" s="25"/>
      <c r="Q405" s="1"/>
      <c r="R405" s="27"/>
      <c r="S405" s="1"/>
      <c r="T405" s="1"/>
    </row>
    <row r="406" spans="1:20" ht="13.5">
      <c r="A406" s="1"/>
      <c r="B406" s="1"/>
      <c r="C406" s="1"/>
      <c r="D406" s="46"/>
      <c r="E406" s="46"/>
      <c r="F406" s="26"/>
      <c r="G406" s="15"/>
      <c r="H406" s="15"/>
      <c r="I406" s="15"/>
      <c r="J406" s="27"/>
      <c r="N406" s="24"/>
      <c r="O406" s="24"/>
      <c r="P406" s="25"/>
      <c r="Q406" s="1"/>
      <c r="R406" s="27"/>
      <c r="S406" s="1"/>
      <c r="T406" s="1"/>
    </row>
    <row r="407" spans="1:20" ht="13.5">
      <c r="A407" s="1"/>
      <c r="B407" s="1"/>
      <c r="C407" s="1"/>
      <c r="D407" s="46"/>
      <c r="E407" s="46"/>
      <c r="F407" s="26"/>
      <c r="G407" s="15"/>
      <c r="H407" s="15"/>
      <c r="I407" s="15"/>
      <c r="J407" s="27"/>
      <c r="N407" s="24"/>
      <c r="O407" s="24"/>
      <c r="P407" s="25"/>
      <c r="Q407" s="1"/>
      <c r="R407" s="27"/>
      <c r="S407" s="1"/>
      <c r="T407" s="1"/>
    </row>
    <row r="408" spans="1:20" ht="13.5">
      <c r="A408" s="1"/>
      <c r="B408" s="1"/>
      <c r="C408" s="1"/>
      <c r="D408" s="46"/>
      <c r="E408" s="46"/>
      <c r="F408" s="26"/>
      <c r="G408" s="15"/>
      <c r="H408" s="15"/>
      <c r="I408" s="15"/>
      <c r="J408" s="27"/>
      <c r="N408" s="24"/>
      <c r="O408" s="24"/>
      <c r="P408" s="25"/>
      <c r="Q408" s="1"/>
      <c r="R408" s="27"/>
      <c r="S408" s="1"/>
      <c r="T408" s="1"/>
    </row>
    <row r="409" spans="1:20" ht="13.5">
      <c r="A409" s="1"/>
      <c r="B409" s="1"/>
      <c r="C409" s="1"/>
      <c r="D409" s="46"/>
      <c r="E409" s="46"/>
      <c r="F409" s="26"/>
      <c r="G409" s="15"/>
      <c r="H409" s="15"/>
      <c r="I409" s="15"/>
      <c r="J409" s="27"/>
      <c r="N409" s="24"/>
      <c r="O409" s="24"/>
      <c r="P409" s="25"/>
      <c r="Q409" s="1"/>
      <c r="R409" s="27"/>
      <c r="S409" s="1"/>
      <c r="T409" s="1"/>
    </row>
    <row r="410" spans="1:20" ht="13.5">
      <c r="A410" s="1"/>
      <c r="B410" s="1"/>
      <c r="C410" s="1"/>
      <c r="D410" s="46"/>
      <c r="E410" s="46"/>
      <c r="F410" s="26"/>
      <c r="G410" s="15"/>
      <c r="H410" s="15"/>
      <c r="I410" s="15"/>
      <c r="J410" s="27"/>
      <c r="N410" s="24"/>
      <c r="O410" s="24"/>
      <c r="P410" s="25"/>
      <c r="Q410" s="1"/>
      <c r="R410" s="27"/>
      <c r="S410" s="1"/>
      <c r="T410" s="1"/>
    </row>
    <row r="411" spans="1:20" ht="13.5">
      <c r="A411" s="1"/>
      <c r="B411" s="1"/>
      <c r="C411" s="1"/>
      <c r="D411" s="46"/>
      <c r="E411" s="46"/>
      <c r="F411" s="26"/>
      <c r="G411" s="15"/>
      <c r="H411" s="15"/>
      <c r="I411" s="15"/>
      <c r="J411" s="27"/>
      <c r="N411" s="24"/>
      <c r="O411" s="24"/>
      <c r="P411" s="25"/>
      <c r="Q411" s="1"/>
      <c r="R411" s="27"/>
      <c r="S411" s="1"/>
      <c r="T411" s="1"/>
    </row>
    <row r="412" spans="1:20" ht="13.5">
      <c r="A412" s="1"/>
      <c r="B412" s="1"/>
      <c r="C412" s="1"/>
      <c r="D412" s="46"/>
      <c r="E412" s="46"/>
      <c r="F412" s="26"/>
      <c r="G412" s="15"/>
      <c r="H412" s="15"/>
      <c r="I412" s="15"/>
      <c r="J412" s="27"/>
      <c r="N412" s="24"/>
      <c r="O412" s="24"/>
      <c r="P412" s="25"/>
      <c r="Q412" s="1"/>
      <c r="R412" s="27"/>
      <c r="S412" s="1"/>
      <c r="T412" s="1"/>
    </row>
    <row r="413" spans="1:20" ht="13.5">
      <c r="A413" s="1"/>
      <c r="B413" s="1"/>
      <c r="C413" s="1"/>
      <c r="D413" s="46"/>
      <c r="E413" s="46"/>
      <c r="F413" s="26"/>
      <c r="G413" s="15"/>
      <c r="H413" s="15"/>
      <c r="I413" s="15"/>
      <c r="J413" s="27"/>
      <c r="N413" s="24"/>
      <c r="O413" s="24"/>
      <c r="P413" s="25"/>
      <c r="Q413" s="1"/>
      <c r="R413" s="27"/>
      <c r="S413" s="1"/>
      <c r="T413" s="1"/>
    </row>
    <row r="414" spans="1:20" ht="13.5">
      <c r="A414" s="1"/>
      <c r="B414" s="1"/>
      <c r="C414" s="1"/>
      <c r="D414" s="46"/>
      <c r="E414" s="46"/>
      <c r="F414" s="26"/>
      <c r="G414" s="15"/>
      <c r="H414" s="15"/>
      <c r="I414" s="15"/>
      <c r="J414" s="27"/>
      <c r="N414" s="24"/>
      <c r="O414" s="24"/>
      <c r="P414" s="25"/>
      <c r="Q414" s="1"/>
      <c r="R414" s="27"/>
      <c r="S414" s="1"/>
      <c r="T414" s="1"/>
    </row>
    <row r="415" spans="1:20" ht="13.5">
      <c r="A415" s="1"/>
      <c r="B415" s="1"/>
      <c r="C415" s="1"/>
      <c r="D415" s="46"/>
      <c r="E415" s="46"/>
      <c r="F415" s="26"/>
      <c r="G415" s="15"/>
      <c r="H415" s="15"/>
      <c r="I415" s="15"/>
      <c r="J415" s="27"/>
      <c r="N415" s="24"/>
      <c r="O415" s="24"/>
      <c r="P415" s="25"/>
      <c r="Q415" s="1"/>
      <c r="R415" s="27"/>
      <c r="S415" s="1"/>
      <c r="T415" s="1"/>
    </row>
    <row r="416" spans="1:20" ht="13.5">
      <c r="A416" s="1"/>
      <c r="B416" s="1"/>
      <c r="C416" s="1"/>
      <c r="D416" s="46"/>
      <c r="E416" s="46"/>
      <c r="F416" s="26"/>
      <c r="G416" s="15"/>
      <c r="H416" s="15"/>
      <c r="I416" s="15"/>
      <c r="J416" s="27"/>
      <c r="N416" s="24"/>
      <c r="O416" s="24"/>
      <c r="P416" s="25"/>
      <c r="Q416" s="1"/>
      <c r="R416" s="27"/>
      <c r="S416" s="1"/>
      <c r="T416" s="1"/>
    </row>
    <row r="417" spans="1:20" ht="13.5">
      <c r="A417" s="1"/>
      <c r="B417" s="1"/>
      <c r="C417" s="1"/>
      <c r="D417" s="46"/>
      <c r="E417" s="46"/>
      <c r="F417" s="26"/>
      <c r="G417" s="15"/>
      <c r="H417" s="15"/>
      <c r="I417" s="15"/>
      <c r="J417" s="27"/>
      <c r="N417" s="24"/>
      <c r="O417" s="24"/>
      <c r="P417" s="25"/>
      <c r="Q417" s="1"/>
      <c r="R417" s="27"/>
      <c r="S417" s="1"/>
      <c r="T417" s="1"/>
    </row>
    <row r="418" spans="1:20" ht="13.5">
      <c r="A418" s="48"/>
      <c r="B418" s="1"/>
      <c r="C418" s="1"/>
      <c r="D418" s="46"/>
      <c r="E418" s="46"/>
      <c r="F418" s="26"/>
      <c r="G418" s="15"/>
      <c r="H418" s="15"/>
      <c r="I418" s="15"/>
      <c r="J418" s="27"/>
      <c r="N418" s="24"/>
      <c r="O418" s="24"/>
      <c r="P418" s="25"/>
      <c r="Q418" s="1"/>
      <c r="R418" s="27"/>
      <c r="S418" s="1"/>
      <c r="T418" s="1"/>
    </row>
    <row r="419" spans="1:20" ht="13.5">
      <c r="A419" s="1"/>
      <c r="B419" s="1"/>
      <c r="C419" s="1"/>
      <c r="D419" s="46"/>
      <c r="E419" s="46"/>
      <c r="F419" s="26"/>
      <c r="G419" s="15"/>
      <c r="H419" s="15"/>
      <c r="I419" s="15"/>
      <c r="J419" s="27"/>
      <c r="N419" s="24"/>
      <c r="O419" s="24"/>
      <c r="P419" s="25"/>
      <c r="Q419" s="1"/>
      <c r="R419" s="27"/>
      <c r="S419" s="1"/>
      <c r="T419" s="1"/>
    </row>
    <row r="420" spans="1:20" ht="13.5">
      <c r="A420" s="1"/>
      <c r="B420" s="1"/>
      <c r="C420" s="1"/>
      <c r="D420" s="46"/>
      <c r="E420" s="46"/>
      <c r="F420" s="26"/>
      <c r="G420" s="15"/>
      <c r="H420" s="15"/>
      <c r="I420" s="15"/>
      <c r="J420" s="27"/>
      <c r="N420" s="24"/>
      <c r="O420" s="24"/>
      <c r="P420" s="25"/>
      <c r="Q420" s="1"/>
      <c r="R420" s="27"/>
      <c r="S420" s="1"/>
      <c r="T420" s="1"/>
    </row>
    <row r="421" spans="1:20" ht="13.5">
      <c r="A421" s="1"/>
      <c r="B421" s="1"/>
      <c r="C421" s="1"/>
      <c r="D421" s="46"/>
      <c r="E421" s="46"/>
      <c r="F421" s="26"/>
      <c r="G421" s="15"/>
      <c r="H421" s="15"/>
      <c r="I421" s="15"/>
      <c r="J421" s="27"/>
      <c r="N421" s="24"/>
      <c r="O421" s="24"/>
      <c r="P421" s="25"/>
      <c r="Q421" s="1"/>
      <c r="R421" s="27"/>
      <c r="S421" s="1"/>
      <c r="T421" s="1"/>
    </row>
    <row r="422" spans="1:20" ht="13.5">
      <c r="A422" s="1"/>
      <c r="B422" s="1"/>
      <c r="C422" s="1"/>
      <c r="D422" s="46"/>
      <c r="E422" s="46"/>
      <c r="F422" s="26"/>
      <c r="G422" s="15"/>
      <c r="H422" s="15"/>
      <c r="I422" s="15"/>
      <c r="J422" s="27"/>
      <c r="N422" s="24"/>
      <c r="O422" s="24"/>
      <c r="P422" s="25"/>
      <c r="Q422" s="1"/>
      <c r="R422" s="27"/>
      <c r="S422" s="1"/>
      <c r="T422" s="1"/>
    </row>
    <row r="423" spans="1:20" ht="13.5">
      <c r="A423" s="1"/>
      <c r="B423" s="1"/>
      <c r="C423" s="1"/>
      <c r="D423" s="46"/>
      <c r="E423" s="46"/>
      <c r="F423" s="26"/>
      <c r="G423" s="15"/>
      <c r="H423" s="15"/>
      <c r="I423" s="15"/>
      <c r="J423" s="27"/>
      <c r="N423" s="24"/>
      <c r="O423" s="24"/>
      <c r="P423" s="25"/>
      <c r="Q423" s="1"/>
      <c r="R423" s="27"/>
      <c r="S423" s="1"/>
      <c r="T423" s="1"/>
    </row>
    <row r="424" spans="1:20" ht="13.5">
      <c r="A424" s="1"/>
      <c r="B424" s="1"/>
      <c r="C424" s="1"/>
      <c r="D424" s="46"/>
      <c r="E424" s="46"/>
      <c r="F424" s="26"/>
      <c r="G424" s="15"/>
      <c r="H424" s="15"/>
      <c r="I424" s="15"/>
      <c r="J424" s="27"/>
      <c r="N424" s="24"/>
      <c r="O424" s="24"/>
      <c r="P424" s="25"/>
      <c r="Q424" s="1"/>
      <c r="R424" s="27"/>
      <c r="S424" s="1"/>
      <c r="T424" s="1"/>
    </row>
    <row r="425" spans="1:20" ht="13.5">
      <c r="A425" s="1"/>
      <c r="B425" s="1"/>
      <c r="C425" s="1"/>
      <c r="D425" s="46"/>
      <c r="E425" s="46"/>
      <c r="F425" s="26"/>
      <c r="G425" s="15"/>
      <c r="H425" s="15"/>
      <c r="I425" s="15"/>
      <c r="J425" s="27"/>
      <c r="N425" s="24"/>
      <c r="O425" s="24"/>
      <c r="P425" s="25"/>
      <c r="Q425" s="1"/>
      <c r="R425" s="27"/>
      <c r="S425" s="1"/>
      <c r="T425" s="1"/>
    </row>
    <row r="426" spans="1:20" ht="13.5">
      <c r="A426" s="1"/>
      <c r="B426" s="1"/>
      <c r="C426" s="1"/>
      <c r="D426" s="15"/>
      <c r="E426" s="15"/>
      <c r="F426" s="15"/>
      <c r="G426" s="15"/>
      <c r="H426" s="15"/>
      <c r="I426" s="15"/>
      <c r="J426" s="15"/>
      <c r="N426" s="24"/>
      <c r="O426" s="24"/>
      <c r="P426" s="25"/>
      <c r="Q426" s="1"/>
      <c r="R426" s="27"/>
      <c r="S426" s="1"/>
      <c r="T426" s="1"/>
    </row>
    <row r="427" spans="1:20" ht="13.5">
      <c r="A427" s="1"/>
      <c r="B427" s="1"/>
      <c r="C427" s="1"/>
      <c r="D427" s="46"/>
      <c r="E427" s="46"/>
      <c r="F427" s="26"/>
      <c r="G427" s="15"/>
      <c r="H427" s="15"/>
      <c r="I427" s="15"/>
      <c r="J427" s="27"/>
      <c r="N427" s="24"/>
      <c r="O427" s="24"/>
      <c r="P427" s="25"/>
      <c r="Q427" s="1"/>
      <c r="R427" s="27"/>
      <c r="S427" s="1"/>
      <c r="T427" s="1"/>
    </row>
    <row r="428" spans="1:20" ht="13.5">
      <c r="A428" s="15"/>
      <c r="B428" s="15"/>
      <c r="C428" s="15"/>
      <c r="D428" s="46"/>
      <c r="E428" s="46"/>
      <c r="F428" s="26"/>
      <c r="G428" s="28"/>
      <c r="H428" s="28"/>
      <c r="I428" s="28"/>
      <c r="J428" s="27"/>
      <c r="N428" s="24"/>
      <c r="O428" s="24"/>
      <c r="P428" s="25"/>
      <c r="Q428" s="26"/>
      <c r="R428" s="27"/>
      <c r="S428" s="28"/>
      <c r="T428" s="28"/>
    </row>
    <row r="429" spans="1:20" ht="13.5">
      <c r="A429" s="1"/>
      <c r="B429" s="1"/>
      <c r="C429" s="1"/>
      <c r="D429" s="46"/>
      <c r="E429" s="46"/>
      <c r="F429" s="26"/>
      <c r="G429" s="28"/>
      <c r="H429" s="28"/>
      <c r="I429" s="28"/>
      <c r="J429" s="27"/>
      <c r="N429" s="24"/>
      <c r="O429" s="24"/>
      <c r="P429" s="25"/>
      <c r="Q429" s="26"/>
      <c r="R429" s="27"/>
      <c r="S429" s="28"/>
      <c r="T429" s="28"/>
    </row>
    <row r="430" spans="1:20" ht="13.5">
      <c r="A430" s="1"/>
      <c r="B430" s="1"/>
      <c r="C430" s="1"/>
      <c r="D430" s="46"/>
      <c r="E430" s="46"/>
      <c r="F430" s="26"/>
      <c r="G430" s="28"/>
      <c r="H430" s="28"/>
      <c r="I430" s="28"/>
      <c r="J430" s="27"/>
      <c r="N430" s="24"/>
      <c r="O430" s="24"/>
      <c r="P430" s="25"/>
      <c r="Q430" s="26"/>
      <c r="R430" s="27"/>
      <c r="S430" s="28"/>
      <c r="T430" s="28"/>
    </row>
    <row r="431" spans="1:20" ht="13.5">
      <c r="A431" s="1"/>
      <c r="B431" s="1"/>
      <c r="C431" s="1"/>
      <c r="D431" s="46"/>
      <c r="E431" s="46"/>
      <c r="F431" s="26"/>
      <c r="G431" s="28"/>
      <c r="H431" s="28"/>
      <c r="I431" s="28"/>
      <c r="J431" s="27"/>
      <c r="N431" s="24"/>
      <c r="O431" s="24"/>
      <c r="P431" s="25"/>
      <c r="Q431" s="26"/>
      <c r="R431" s="27"/>
      <c r="S431" s="28"/>
      <c r="T431" s="28"/>
    </row>
    <row r="432" spans="1:20" ht="13.5">
      <c r="A432" s="1"/>
      <c r="B432" s="1"/>
      <c r="C432" s="1"/>
      <c r="D432" s="46"/>
      <c r="E432" s="46"/>
      <c r="F432" s="26"/>
      <c r="G432" s="28"/>
      <c r="H432" s="28"/>
      <c r="I432" s="28"/>
      <c r="J432" s="27"/>
      <c r="N432" s="24"/>
      <c r="O432" s="24"/>
      <c r="P432" s="25"/>
      <c r="Q432" s="26"/>
      <c r="R432" s="27"/>
      <c r="S432" s="28"/>
      <c r="T432" s="28"/>
    </row>
    <row r="433" spans="1:20" ht="13.5">
      <c r="A433" s="1"/>
      <c r="B433" s="1"/>
      <c r="C433" s="1"/>
      <c r="D433" s="46"/>
      <c r="E433" s="46"/>
      <c r="F433" s="26"/>
      <c r="G433" s="28"/>
      <c r="H433" s="28"/>
      <c r="I433" s="28"/>
      <c r="J433" s="27"/>
      <c r="N433" s="24"/>
      <c r="O433" s="24"/>
      <c r="P433" s="25"/>
      <c r="Q433" s="26"/>
      <c r="R433" s="27"/>
      <c r="S433" s="28"/>
      <c r="T433" s="28"/>
    </row>
    <row r="434" spans="1:20" ht="13.5">
      <c r="A434" s="1"/>
      <c r="B434" s="1"/>
      <c r="C434" s="1"/>
      <c r="D434" s="46"/>
      <c r="E434" s="46"/>
      <c r="F434" s="26"/>
      <c r="G434" s="28"/>
      <c r="H434" s="28"/>
      <c r="I434" s="28"/>
      <c r="J434" s="27"/>
      <c r="N434" s="24"/>
      <c r="O434" s="24"/>
      <c r="P434" s="25"/>
      <c r="Q434" s="26"/>
      <c r="R434" s="27"/>
      <c r="S434" s="28"/>
      <c r="T434" s="28"/>
    </row>
    <row r="435" spans="1:20" ht="13.5">
      <c r="A435" s="1"/>
      <c r="B435" s="1"/>
      <c r="C435" s="1"/>
      <c r="D435" s="46"/>
      <c r="E435" s="46"/>
      <c r="F435" s="26"/>
      <c r="G435" s="28"/>
      <c r="H435" s="28"/>
      <c r="I435" s="28"/>
      <c r="J435" s="27"/>
      <c r="N435" s="24"/>
      <c r="O435" s="24"/>
      <c r="P435" s="25"/>
      <c r="Q435" s="26"/>
      <c r="R435" s="27"/>
      <c r="S435" s="28"/>
      <c r="T435" s="28"/>
    </row>
    <row r="436" spans="1:20" ht="13.5">
      <c r="A436" s="1"/>
      <c r="B436" s="1"/>
      <c r="C436" s="1"/>
      <c r="D436" s="46"/>
      <c r="E436" s="46"/>
      <c r="F436" s="26"/>
      <c r="G436" s="28"/>
      <c r="H436" s="28"/>
      <c r="I436" s="28"/>
      <c r="J436" s="27"/>
      <c r="N436" s="24"/>
      <c r="O436" s="24"/>
      <c r="P436" s="25"/>
      <c r="Q436" s="26"/>
      <c r="R436" s="27"/>
      <c r="S436" s="28"/>
      <c r="T436" s="28"/>
    </row>
    <row r="437" spans="1:20" ht="13.5">
      <c r="A437" s="1"/>
      <c r="B437" s="1"/>
      <c r="C437" s="1"/>
      <c r="D437" s="46"/>
      <c r="E437" s="46"/>
      <c r="F437" s="26"/>
      <c r="G437" s="28"/>
      <c r="H437" s="28"/>
      <c r="I437" s="28"/>
      <c r="J437" s="27"/>
      <c r="N437" s="24"/>
      <c r="O437" s="24"/>
      <c r="P437" s="25"/>
      <c r="Q437" s="26"/>
      <c r="R437" s="27"/>
      <c r="S437" s="28"/>
      <c r="T437" s="28"/>
    </row>
    <row r="438" spans="1:20" ht="13.5">
      <c r="A438" s="1"/>
      <c r="B438" s="1"/>
      <c r="C438" s="1"/>
      <c r="D438" s="46"/>
      <c r="E438" s="46"/>
      <c r="F438" s="26"/>
      <c r="G438" s="28"/>
      <c r="H438" s="28"/>
      <c r="I438" s="28"/>
      <c r="J438" s="27"/>
      <c r="N438" s="24"/>
      <c r="O438" s="24"/>
      <c r="P438" s="25"/>
      <c r="Q438" s="26"/>
      <c r="R438" s="27"/>
      <c r="S438" s="28"/>
      <c r="T438" s="28"/>
    </row>
    <row r="439" spans="1:20" ht="13.5">
      <c r="A439" s="1"/>
      <c r="B439" s="1"/>
      <c r="C439" s="1"/>
      <c r="D439" s="46"/>
      <c r="E439" s="46"/>
      <c r="F439" s="26"/>
      <c r="G439" s="28"/>
      <c r="H439" s="28"/>
      <c r="I439" s="28"/>
      <c r="J439" s="27"/>
      <c r="N439" s="24"/>
      <c r="O439" s="24"/>
      <c r="P439" s="25"/>
      <c r="Q439" s="26"/>
      <c r="R439" s="27"/>
      <c r="S439" s="28"/>
      <c r="T439" s="28"/>
    </row>
    <row r="440" spans="1:20" ht="13.5">
      <c r="A440" s="1"/>
      <c r="B440" s="1"/>
      <c r="C440" s="1"/>
      <c r="D440" s="46"/>
      <c r="E440" s="46"/>
      <c r="F440" s="26"/>
      <c r="G440" s="28"/>
      <c r="H440" s="28"/>
      <c r="I440" s="28"/>
      <c r="J440" s="27"/>
      <c r="N440" s="24"/>
      <c r="O440" s="24"/>
      <c r="P440" s="25"/>
      <c r="Q440" s="26"/>
      <c r="R440" s="27"/>
      <c r="S440" s="28"/>
      <c r="T440" s="28"/>
    </row>
    <row r="441" spans="1:20" ht="13.5">
      <c r="A441" s="1"/>
      <c r="B441" s="1"/>
      <c r="C441" s="1"/>
      <c r="D441" s="46"/>
      <c r="E441" s="46"/>
      <c r="F441" s="26"/>
      <c r="G441" s="28"/>
      <c r="H441" s="28"/>
      <c r="I441" s="28"/>
      <c r="J441" s="27"/>
      <c r="N441" s="24"/>
      <c r="O441" s="24"/>
      <c r="P441" s="25"/>
      <c r="Q441" s="26"/>
      <c r="R441" s="27"/>
      <c r="S441" s="28"/>
      <c r="T441" s="28"/>
    </row>
    <row r="442" spans="1:20" ht="13.5">
      <c r="A442" s="1"/>
      <c r="B442" s="1"/>
      <c r="C442" s="1"/>
      <c r="D442" s="46"/>
      <c r="E442" s="46"/>
      <c r="F442" s="26"/>
      <c r="G442" s="28"/>
      <c r="H442" s="28"/>
      <c r="I442" s="28"/>
      <c r="J442" s="27"/>
      <c r="N442" s="24"/>
      <c r="O442" s="24"/>
      <c r="P442" s="25"/>
      <c r="Q442" s="26"/>
      <c r="R442" s="27"/>
      <c r="S442" s="28"/>
      <c r="T442" s="28"/>
    </row>
    <row r="443" spans="1:20" ht="13.5">
      <c r="A443" s="1"/>
      <c r="B443" s="1"/>
      <c r="C443" s="1"/>
      <c r="D443" s="46"/>
      <c r="E443" s="46"/>
      <c r="F443" s="26"/>
      <c r="G443" s="28"/>
      <c r="H443" s="28"/>
      <c r="I443" s="28"/>
      <c r="J443" s="27"/>
      <c r="N443" s="24"/>
      <c r="O443" s="24"/>
      <c r="P443" s="25"/>
      <c r="Q443" s="26"/>
      <c r="R443" s="27"/>
      <c r="S443" s="28"/>
      <c r="T443" s="28"/>
    </row>
    <row r="444" spans="1:20" ht="13.5">
      <c r="A444" s="1"/>
      <c r="B444" s="1"/>
      <c r="C444" s="1"/>
      <c r="D444" s="46"/>
      <c r="E444" s="46"/>
      <c r="F444" s="26"/>
      <c r="G444" s="28"/>
      <c r="H444" s="28"/>
      <c r="I444" s="28"/>
      <c r="J444" s="27"/>
      <c r="N444" s="24"/>
      <c r="O444" s="24"/>
      <c r="P444" s="25"/>
      <c r="Q444" s="26"/>
      <c r="R444" s="27"/>
      <c r="S444" s="28"/>
      <c r="T444" s="28"/>
    </row>
    <row r="445" spans="1:20" ht="13.5">
      <c r="A445" s="1"/>
      <c r="B445" s="1"/>
      <c r="C445" s="1"/>
      <c r="D445" s="46"/>
      <c r="E445" s="46"/>
      <c r="F445" s="26"/>
      <c r="G445" s="28"/>
      <c r="H445" s="28"/>
      <c r="I445" s="28"/>
      <c r="J445" s="27"/>
      <c r="N445" s="24"/>
      <c r="O445" s="24"/>
      <c r="P445" s="25"/>
      <c r="Q445" s="26"/>
      <c r="R445" s="27"/>
      <c r="S445" s="28"/>
      <c r="T445" s="28"/>
    </row>
    <row r="446" spans="1:20" ht="13.5">
      <c r="A446" s="1"/>
      <c r="B446" s="1"/>
      <c r="C446" s="1"/>
      <c r="D446" s="46"/>
      <c r="E446" s="46"/>
      <c r="F446" s="26"/>
      <c r="G446" s="28"/>
      <c r="H446" s="28"/>
      <c r="I446" s="28"/>
      <c r="J446" s="27"/>
      <c r="N446" s="24"/>
      <c r="O446" s="24"/>
      <c r="P446" s="25"/>
      <c r="Q446" s="26"/>
      <c r="R446" s="27"/>
      <c r="S446" s="28"/>
      <c r="T446" s="28"/>
    </row>
    <row r="447" spans="1:20" ht="13.5">
      <c r="A447" s="1"/>
      <c r="B447" s="1"/>
      <c r="C447" s="1"/>
      <c r="D447" s="46"/>
      <c r="E447" s="46"/>
      <c r="F447" s="26"/>
      <c r="G447" s="28"/>
      <c r="H447" s="28"/>
      <c r="I447" s="28"/>
      <c r="J447" s="27"/>
      <c r="N447" s="24"/>
      <c r="O447" s="24"/>
      <c r="P447" s="25"/>
      <c r="Q447" s="26"/>
      <c r="R447" s="27"/>
      <c r="S447" s="28"/>
      <c r="T447" s="28"/>
    </row>
    <row r="448" spans="1:20" ht="13.5">
      <c r="A448" s="1"/>
      <c r="B448" s="1"/>
      <c r="C448" s="1"/>
      <c r="D448" s="46"/>
      <c r="E448" s="46"/>
      <c r="F448" s="26"/>
      <c r="G448" s="28"/>
      <c r="H448" s="28"/>
      <c r="I448" s="28"/>
      <c r="J448" s="27"/>
      <c r="N448" s="24"/>
      <c r="O448" s="24"/>
      <c r="P448" s="25"/>
      <c r="Q448" s="26"/>
      <c r="R448" s="27"/>
      <c r="S448" s="28"/>
      <c r="T448" s="28"/>
    </row>
    <row r="449" spans="1:20" ht="13.5">
      <c r="A449" s="1"/>
      <c r="B449" s="1"/>
      <c r="C449" s="1"/>
      <c r="D449" s="46"/>
      <c r="E449" s="46"/>
      <c r="F449" s="26"/>
      <c r="G449" s="28"/>
      <c r="H449" s="28"/>
      <c r="I449" s="28"/>
      <c r="J449" s="27"/>
      <c r="N449" s="24"/>
      <c r="O449" s="24"/>
      <c r="P449" s="25"/>
      <c r="Q449" s="26"/>
      <c r="R449" s="27"/>
      <c r="S449" s="28"/>
      <c r="T449" s="28"/>
    </row>
    <row r="450" spans="1:20" ht="13.5">
      <c r="A450" s="1"/>
      <c r="B450" s="1"/>
      <c r="C450" s="1"/>
      <c r="D450" s="46"/>
      <c r="E450" s="46"/>
      <c r="F450" s="26"/>
      <c r="G450" s="28"/>
      <c r="H450" s="28"/>
      <c r="I450" s="28"/>
      <c r="J450" s="27"/>
      <c r="N450" s="24"/>
      <c r="O450" s="24"/>
      <c r="P450" s="25"/>
      <c r="Q450" s="26"/>
      <c r="R450" s="27"/>
      <c r="S450" s="28"/>
      <c r="T450" s="28"/>
    </row>
    <row r="451" spans="1:20" ht="13.5">
      <c r="A451" s="1"/>
      <c r="B451" s="1"/>
      <c r="C451" s="1"/>
      <c r="D451" s="46"/>
      <c r="E451" s="46"/>
      <c r="F451" s="26"/>
      <c r="G451" s="28"/>
      <c r="H451" s="28"/>
      <c r="I451" s="28"/>
      <c r="J451" s="27"/>
      <c r="N451" s="24"/>
      <c r="O451" s="24"/>
      <c r="P451" s="25"/>
      <c r="Q451" s="26"/>
      <c r="R451" s="27"/>
      <c r="S451" s="28"/>
      <c r="T451" s="28"/>
    </row>
    <row r="452" spans="1:20" ht="13.5">
      <c r="A452" s="1"/>
      <c r="B452" s="1"/>
      <c r="C452" s="1"/>
      <c r="D452" s="46"/>
      <c r="E452" s="46"/>
      <c r="F452" s="26"/>
      <c r="G452" s="28"/>
      <c r="H452" s="28"/>
      <c r="I452" s="28"/>
      <c r="J452" s="27"/>
      <c r="N452" s="24"/>
      <c r="O452" s="24"/>
      <c r="P452" s="25"/>
      <c r="Q452" s="26"/>
      <c r="R452" s="27"/>
      <c r="S452" s="28"/>
      <c r="T452" s="28"/>
    </row>
    <row r="453" spans="1:20" ht="13.5">
      <c r="A453" s="1"/>
      <c r="B453" s="1"/>
      <c r="C453" s="1"/>
      <c r="D453" s="46"/>
      <c r="E453" s="46"/>
      <c r="F453" s="26"/>
      <c r="G453" s="28"/>
      <c r="H453" s="28"/>
      <c r="I453" s="28"/>
      <c r="J453" s="27"/>
      <c r="N453" s="24"/>
      <c r="O453" s="24"/>
      <c r="P453" s="25"/>
      <c r="Q453" s="26"/>
      <c r="R453" s="27"/>
      <c r="S453" s="28"/>
      <c r="T453" s="28"/>
    </row>
    <row r="454" spans="1:20" ht="13.5">
      <c r="A454" s="1"/>
      <c r="B454" s="1"/>
      <c r="C454" s="1"/>
      <c r="D454" s="46"/>
      <c r="E454" s="46"/>
      <c r="F454" s="26"/>
      <c r="G454" s="28"/>
      <c r="H454" s="28"/>
      <c r="I454" s="28"/>
      <c r="J454" s="27"/>
      <c r="N454" s="24"/>
      <c r="O454" s="24"/>
      <c r="P454" s="25"/>
      <c r="Q454" s="26"/>
      <c r="R454" s="27"/>
      <c r="S454" s="28"/>
      <c r="T454" s="28"/>
    </row>
    <row r="455" spans="1:20" ht="13.5">
      <c r="A455" s="1"/>
      <c r="B455" s="1"/>
      <c r="C455" s="1"/>
      <c r="D455" s="46"/>
      <c r="E455" s="46"/>
      <c r="F455" s="26"/>
      <c r="G455" s="28"/>
      <c r="H455" s="28"/>
      <c r="I455" s="28"/>
      <c r="J455" s="27"/>
      <c r="N455" s="24"/>
      <c r="O455" s="24"/>
      <c r="P455" s="25"/>
      <c r="Q455" s="26"/>
      <c r="R455" s="27"/>
      <c r="S455" s="28"/>
      <c r="T455" s="28"/>
    </row>
    <row r="456" spans="1:20" ht="13.5">
      <c r="A456" s="1"/>
      <c r="B456" s="1"/>
      <c r="C456" s="1"/>
      <c r="D456" s="46"/>
      <c r="E456" s="46"/>
      <c r="F456" s="26"/>
      <c r="G456" s="28"/>
      <c r="H456" s="28"/>
      <c r="I456" s="28"/>
      <c r="J456" s="27"/>
      <c r="N456" s="24"/>
      <c r="O456" s="24"/>
      <c r="P456" s="25"/>
      <c r="Q456" s="26"/>
      <c r="R456" s="27"/>
      <c r="S456" s="28"/>
      <c r="T456" s="28"/>
    </row>
    <row r="457" spans="1:20" ht="13.5">
      <c r="A457" s="1"/>
      <c r="B457" s="1"/>
      <c r="C457" s="1"/>
      <c r="D457" s="46"/>
      <c r="E457" s="46"/>
      <c r="F457" s="26"/>
      <c r="G457" s="28"/>
      <c r="H457" s="28"/>
      <c r="I457" s="28"/>
      <c r="J457" s="27"/>
      <c r="N457" s="24"/>
      <c r="O457" s="24"/>
      <c r="P457" s="25"/>
      <c r="Q457" s="26"/>
      <c r="R457" s="27"/>
      <c r="S457" s="28"/>
      <c r="T457" s="28"/>
    </row>
    <row r="458" spans="1:20" ht="13.5">
      <c r="A458" s="1"/>
      <c r="B458" s="1"/>
      <c r="C458" s="1"/>
      <c r="D458" s="46"/>
      <c r="E458" s="46"/>
      <c r="F458" s="26"/>
      <c r="G458" s="28"/>
      <c r="H458" s="28"/>
      <c r="I458" s="28"/>
      <c r="J458" s="27"/>
      <c r="N458" s="24"/>
      <c r="O458" s="24"/>
      <c r="P458" s="25"/>
      <c r="Q458" s="26"/>
      <c r="R458" s="27"/>
      <c r="S458" s="28"/>
      <c r="T458" s="28"/>
    </row>
    <row r="459" spans="1:20" ht="13.5">
      <c r="A459" s="1"/>
      <c r="B459" s="1"/>
      <c r="C459" s="1"/>
      <c r="D459" s="46"/>
      <c r="E459" s="46"/>
      <c r="F459" s="26"/>
      <c r="G459" s="28"/>
      <c r="H459" s="28"/>
      <c r="I459" s="28"/>
      <c r="J459" s="27"/>
      <c r="N459" s="24"/>
      <c r="O459" s="24"/>
      <c r="P459" s="25"/>
      <c r="Q459" s="26"/>
      <c r="R459" s="27"/>
      <c r="S459" s="28"/>
      <c r="T459" s="28"/>
    </row>
    <row r="460" spans="1:20" ht="13.5">
      <c r="A460" s="1"/>
      <c r="B460" s="1"/>
      <c r="C460" s="1"/>
      <c r="D460" s="46"/>
      <c r="E460" s="46"/>
      <c r="F460" s="26"/>
      <c r="G460" s="28"/>
      <c r="H460" s="28"/>
      <c r="I460" s="28"/>
      <c r="J460" s="27"/>
      <c r="N460" s="24"/>
      <c r="O460" s="24"/>
      <c r="P460" s="25"/>
      <c r="Q460" s="26"/>
      <c r="R460" s="27"/>
      <c r="S460" s="28"/>
      <c r="T460" s="28"/>
    </row>
    <row r="461" spans="1:20" ht="13.5">
      <c r="A461" s="1"/>
      <c r="B461" s="1"/>
      <c r="C461" s="1"/>
      <c r="D461" s="46"/>
      <c r="E461" s="46"/>
      <c r="F461" s="26"/>
      <c r="G461" s="28"/>
      <c r="H461" s="28"/>
      <c r="I461" s="28"/>
      <c r="J461" s="27"/>
      <c r="N461" s="24"/>
      <c r="O461" s="24"/>
      <c r="P461" s="25"/>
      <c r="Q461" s="26"/>
      <c r="R461" s="27"/>
      <c r="S461" s="28"/>
      <c r="T461" s="28"/>
    </row>
    <row r="462" spans="1:20" ht="13.5">
      <c r="A462" s="1"/>
      <c r="B462" s="1"/>
      <c r="C462" s="1"/>
      <c r="D462" s="46"/>
      <c r="E462" s="46"/>
      <c r="F462" s="26"/>
      <c r="G462" s="28"/>
      <c r="H462" s="28"/>
      <c r="I462" s="28"/>
      <c r="J462" s="27"/>
      <c r="N462" s="24"/>
      <c r="O462" s="24"/>
      <c r="P462" s="25"/>
      <c r="Q462" s="26"/>
      <c r="R462" s="27"/>
      <c r="S462" s="28"/>
      <c r="T462" s="28"/>
    </row>
    <row r="463" spans="1:20" ht="13.5">
      <c r="A463" s="1"/>
      <c r="B463" s="1"/>
      <c r="C463" s="1"/>
      <c r="D463" s="46"/>
      <c r="E463" s="46"/>
      <c r="F463" s="26"/>
      <c r="G463" s="28"/>
      <c r="H463" s="28"/>
      <c r="I463" s="28"/>
      <c r="J463" s="27"/>
      <c r="N463" s="24"/>
      <c r="O463" s="24"/>
      <c r="P463" s="25"/>
      <c r="Q463" s="26"/>
      <c r="R463" s="27"/>
      <c r="S463" s="28"/>
      <c r="T463" s="28"/>
    </row>
    <row r="464" spans="1:20" ht="13.5">
      <c r="A464" s="1"/>
      <c r="B464" s="1"/>
      <c r="C464" s="1"/>
      <c r="D464" s="46"/>
      <c r="E464" s="46"/>
      <c r="F464" s="26"/>
      <c r="G464" s="28"/>
      <c r="H464" s="28"/>
      <c r="I464" s="28"/>
      <c r="J464" s="27"/>
      <c r="N464" s="24"/>
      <c r="O464" s="24"/>
      <c r="P464" s="25"/>
      <c r="Q464" s="26"/>
      <c r="R464" s="27"/>
      <c r="S464" s="28"/>
      <c r="T464" s="28"/>
    </row>
    <row r="465" spans="1:20" ht="13.5">
      <c r="A465" s="1"/>
      <c r="B465" s="1"/>
      <c r="C465" s="1"/>
      <c r="D465" s="46"/>
      <c r="E465" s="46"/>
      <c r="F465" s="26"/>
      <c r="G465" s="28"/>
      <c r="H465" s="28"/>
      <c r="I465" s="28"/>
      <c r="J465" s="27"/>
      <c r="N465" s="24"/>
      <c r="O465" s="24"/>
      <c r="P465" s="25"/>
      <c r="Q465" s="26"/>
      <c r="R465" s="27"/>
      <c r="S465" s="28"/>
      <c r="T465" s="28"/>
    </row>
    <row r="466" spans="1:20" ht="13.5">
      <c r="A466" s="1"/>
      <c r="B466" s="1"/>
      <c r="C466" s="1"/>
      <c r="D466" s="46"/>
      <c r="E466" s="46"/>
      <c r="F466" s="26"/>
      <c r="G466" s="28"/>
      <c r="H466" s="28"/>
      <c r="I466" s="28"/>
      <c r="J466" s="27"/>
      <c r="N466" s="24"/>
      <c r="O466" s="24"/>
      <c r="P466" s="25"/>
      <c r="Q466" s="26"/>
      <c r="R466" s="27"/>
      <c r="S466" s="28"/>
      <c r="T466" s="28"/>
    </row>
    <row r="474" spans="2:13" ht="13.5">
      <c r="B474" s="1"/>
      <c r="I474" s="1"/>
      <c r="K474" s="15"/>
      <c r="L474" s="15"/>
      <c r="M474" s="15"/>
    </row>
    <row r="475" spans="2:13" ht="13.5">
      <c r="B475" s="15"/>
      <c r="C475" s="15"/>
      <c r="D475" s="15"/>
      <c r="E475" s="15"/>
      <c r="F475" s="15"/>
      <c r="G475" s="15"/>
      <c r="H475" s="15"/>
      <c r="I475" s="1"/>
      <c r="J475" s="15"/>
      <c r="K475" s="1"/>
      <c r="L475" s="1"/>
      <c r="M475" s="15"/>
    </row>
    <row r="476" spans="2:13" ht="13.5">
      <c r="B476" s="1"/>
      <c r="C476" s="20"/>
      <c r="D476" s="20"/>
      <c r="E476" s="20"/>
      <c r="F476" s="20"/>
      <c r="G476" s="20"/>
      <c r="H476" s="20"/>
      <c r="I476" s="1"/>
      <c r="J476" s="27"/>
      <c r="K476" s="28"/>
      <c r="L476" s="28"/>
      <c r="M476" s="28"/>
    </row>
    <row r="477" spans="2:13" ht="13.5">
      <c r="B477" s="15"/>
      <c r="C477" s="27"/>
      <c r="D477" s="27"/>
      <c r="E477" s="27"/>
      <c r="F477" s="27"/>
      <c r="G477" s="27"/>
      <c r="H477" s="27"/>
      <c r="I477" s="1"/>
      <c r="J477" s="27"/>
      <c r="K477" s="28"/>
      <c r="L477" s="28"/>
      <c r="M477" s="28"/>
    </row>
    <row r="478" spans="2:13" ht="13.5">
      <c r="B478" s="15"/>
      <c r="C478" s="27"/>
      <c r="D478" s="27"/>
      <c r="E478" s="27"/>
      <c r="F478" s="27"/>
      <c r="G478" s="27"/>
      <c r="H478" s="27"/>
      <c r="I478" s="1"/>
      <c r="J478" s="27"/>
      <c r="K478" s="28"/>
      <c r="L478" s="28"/>
      <c r="M478" s="28"/>
    </row>
    <row r="479" spans="2:13" ht="13.5">
      <c r="B479" s="15"/>
      <c r="C479" s="27"/>
      <c r="D479" s="27"/>
      <c r="E479" s="27"/>
      <c r="F479" s="27"/>
      <c r="G479" s="27"/>
      <c r="H479" s="27"/>
      <c r="I479" s="1"/>
      <c r="J479" s="27"/>
      <c r="K479" s="28"/>
      <c r="L479" s="28"/>
      <c r="M479" s="28"/>
    </row>
    <row r="480" spans="2:13" ht="13.5">
      <c r="B480" s="15"/>
      <c r="C480" s="27"/>
      <c r="D480" s="27"/>
      <c r="E480" s="27"/>
      <c r="F480" s="27"/>
      <c r="G480" s="27"/>
      <c r="H480" s="27"/>
      <c r="I480" s="1"/>
      <c r="J480" s="27"/>
      <c r="K480" s="28"/>
      <c r="L480" s="28"/>
      <c r="M480" s="28"/>
    </row>
    <row r="481" spans="2:13" ht="13.5">
      <c r="B481" s="15"/>
      <c r="C481" s="27"/>
      <c r="D481" s="27"/>
      <c r="E481" s="27"/>
      <c r="F481" s="27"/>
      <c r="G481" s="27"/>
      <c r="H481" s="27"/>
      <c r="I481" s="1"/>
      <c r="J481" s="27"/>
      <c r="K481" s="28"/>
      <c r="L481" s="28"/>
      <c r="M481" s="28"/>
    </row>
    <row r="482" spans="2:13" ht="13.5">
      <c r="B482" s="15"/>
      <c r="C482" s="27"/>
      <c r="D482" s="27"/>
      <c r="E482" s="27"/>
      <c r="F482" s="27"/>
      <c r="G482" s="27"/>
      <c r="H482" s="27"/>
      <c r="I482" s="1"/>
      <c r="J482" s="27"/>
      <c r="K482" s="28"/>
      <c r="L482" s="28"/>
      <c r="M482" s="28"/>
    </row>
    <row r="483" spans="2:13" ht="13.5">
      <c r="B483" s="15"/>
      <c r="C483" s="27"/>
      <c r="D483" s="27"/>
      <c r="E483" s="27"/>
      <c r="F483" s="27"/>
      <c r="G483" s="27"/>
      <c r="H483" s="27"/>
      <c r="I483" s="1"/>
      <c r="J483" s="27"/>
      <c r="K483" s="28"/>
      <c r="L483" s="28"/>
      <c r="M483" s="28"/>
    </row>
    <row r="484" spans="2:13" ht="13.5">
      <c r="B484" s="1"/>
      <c r="C484" s="1"/>
      <c r="D484" s="1"/>
      <c r="E484" s="1"/>
      <c r="F484" s="1"/>
      <c r="G484" s="1"/>
      <c r="H484" s="1"/>
      <c r="I484" s="1"/>
      <c r="J484" s="27"/>
      <c r="K484" s="28"/>
      <c r="L484" s="28"/>
      <c r="M484" s="28"/>
    </row>
    <row r="485" spans="2:13" ht="13.5">
      <c r="B485" s="1"/>
      <c r="C485" s="1"/>
      <c r="D485" s="1"/>
      <c r="E485" s="1"/>
      <c r="F485" s="1"/>
      <c r="G485" s="1"/>
      <c r="H485" s="1"/>
      <c r="I485" s="1"/>
      <c r="J485" s="27"/>
      <c r="K485" s="28"/>
      <c r="L485" s="28"/>
      <c r="M485" s="28"/>
    </row>
    <row r="486" spans="2:13" ht="13.5">
      <c r="B486" s="1"/>
      <c r="C486" s="1"/>
      <c r="D486" s="1"/>
      <c r="E486" s="1"/>
      <c r="F486" s="1"/>
      <c r="G486" s="1"/>
      <c r="H486" s="1"/>
      <c r="I486" s="1"/>
      <c r="J486" s="27"/>
      <c r="K486" s="28"/>
      <c r="L486" s="28"/>
      <c r="M486" s="28"/>
    </row>
    <row r="487" spans="2:13" ht="13.5">
      <c r="B487" s="1"/>
      <c r="C487" s="1"/>
      <c r="D487" s="1"/>
      <c r="E487" s="1"/>
      <c r="F487" s="1"/>
      <c r="G487" s="1"/>
      <c r="H487" s="1"/>
      <c r="I487" s="1"/>
      <c r="J487" s="27"/>
      <c r="K487" s="28"/>
      <c r="L487" s="28"/>
      <c r="M487" s="28"/>
    </row>
    <row r="488" spans="2:13" ht="13.5">
      <c r="B488" s="1"/>
      <c r="C488" s="1"/>
      <c r="D488" s="1"/>
      <c r="E488" s="1"/>
      <c r="F488" s="1"/>
      <c r="G488" s="1"/>
      <c r="H488" s="1"/>
      <c r="I488" s="1"/>
      <c r="J488" s="27"/>
      <c r="K488" s="28"/>
      <c r="L488" s="28"/>
      <c r="M488" s="28"/>
    </row>
    <row r="489" spans="2:13" ht="13.5">
      <c r="B489" s="1"/>
      <c r="C489" s="1"/>
      <c r="D489" s="1"/>
      <c r="E489" s="1"/>
      <c r="F489" s="1"/>
      <c r="G489" s="1"/>
      <c r="H489" s="1"/>
      <c r="I489" s="1"/>
      <c r="J489" s="27"/>
      <c r="K489" s="28"/>
      <c r="L489" s="28"/>
      <c r="M489" s="28"/>
    </row>
    <row r="490" spans="2:13" ht="13.5">
      <c r="B490" s="1"/>
      <c r="C490" s="1"/>
      <c r="D490" s="1"/>
      <c r="E490" s="1"/>
      <c r="F490" s="1"/>
      <c r="G490" s="1"/>
      <c r="H490" s="1"/>
      <c r="I490" s="1"/>
      <c r="J490" s="27"/>
      <c r="K490" s="28"/>
      <c r="L490" s="28"/>
      <c r="M490" s="28"/>
    </row>
    <row r="491" spans="2:13" ht="13.5">
      <c r="B491" s="1"/>
      <c r="C491" s="1"/>
      <c r="D491" s="1"/>
      <c r="E491" s="1"/>
      <c r="F491" s="1"/>
      <c r="G491" s="1"/>
      <c r="H491" s="1"/>
      <c r="I491" s="1"/>
      <c r="J491" s="27"/>
      <c r="K491" s="28"/>
      <c r="L491" s="28"/>
      <c r="M491" s="28"/>
    </row>
    <row r="492" spans="2:13" ht="13.5">
      <c r="B492" s="1"/>
      <c r="C492" s="1"/>
      <c r="D492" s="1"/>
      <c r="E492" s="1"/>
      <c r="F492" s="1"/>
      <c r="G492" s="1"/>
      <c r="H492" s="1"/>
      <c r="I492" s="1"/>
      <c r="J492" s="27"/>
      <c r="K492" s="28"/>
      <c r="L492" s="28"/>
      <c r="M492" s="28"/>
    </row>
    <row r="493" spans="2:13" ht="13.5">
      <c r="B493" s="1"/>
      <c r="C493" s="1"/>
      <c r="D493" s="1"/>
      <c r="E493" s="1"/>
      <c r="F493" s="1"/>
      <c r="G493" s="1"/>
      <c r="H493" s="1"/>
      <c r="I493" s="1"/>
      <c r="J493" s="27"/>
      <c r="K493" s="28"/>
      <c r="L493" s="28"/>
      <c r="M493" s="28"/>
    </row>
    <row r="494" spans="10:15" ht="13.5">
      <c r="J494" s="29"/>
      <c r="K494" s="29"/>
      <c r="L494" s="29"/>
      <c r="M494" s="29"/>
      <c r="N494" s="29"/>
      <c r="O494" s="29"/>
    </row>
  </sheetData>
  <mergeCells count="69">
    <mergeCell ref="D5:F5"/>
    <mergeCell ref="A303:B303"/>
    <mergeCell ref="A1:P1"/>
    <mergeCell ref="J6:K6"/>
    <mergeCell ref="G5:I5"/>
    <mergeCell ref="J5:M5"/>
    <mergeCell ref="N5:P5"/>
    <mergeCell ref="A8:C8"/>
    <mergeCell ref="A9:C9"/>
    <mergeCell ref="J12:K12"/>
    <mergeCell ref="J13:K13"/>
    <mergeCell ref="J14:K14"/>
    <mergeCell ref="A32:C32"/>
    <mergeCell ref="J8:K8"/>
    <mergeCell ref="J9:K9"/>
    <mergeCell ref="J10:K10"/>
    <mergeCell ref="J11:K11"/>
    <mergeCell ref="J19:K19"/>
    <mergeCell ref="J20:K20"/>
    <mergeCell ref="J21:K21"/>
    <mergeCell ref="J15:K15"/>
    <mergeCell ref="J18:K18"/>
    <mergeCell ref="J22:K22"/>
    <mergeCell ref="J23:K23"/>
    <mergeCell ref="J24:K24"/>
    <mergeCell ref="J25:K25"/>
    <mergeCell ref="J30:K30"/>
    <mergeCell ref="J31:K31"/>
    <mergeCell ref="J32:K32"/>
    <mergeCell ref="J26:K26"/>
    <mergeCell ref="J27:K27"/>
    <mergeCell ref="J28:K28"/>
    <mergeCell ref="J29:K29"/>
    <mergeCell ref="J33:K33"/>
    <mergeCell ref="J34:K34"/>
    <mergeCell ref="J35:K35"/>
    <mergeCell ref="J36:K36"/>
    <mergeCell ref="J37:K37"/>
    <mergeCell ref="J38:K38"/>
    <mergeCell ref="J39:K39"/>
    <mergeCell ref="J40:K40"/>
    <mergeCell ref="J45:K45"/>
    <mergeCell ref="J46:K46"/>
    <mergeCell ref="J47:K47"/>
    <mergeCell ref="J41:K41"/>
    <mergeCell ref="J42:K42"/>
    <mergeCell ref="J43:K43"/>
    <mergeCell ref="J44:K44"/>
    <mergeCell ref="J48:K48"/>
    <mergeCell ref="J49:K49"/>
    <mergeCell ref="J50:K50"/>
    <mergeCell ref="J51:K51"/>
    <mergeCell ref="J61:K61"/>
    <mergeCell ref="J56:K56"/>
    <mergeCell ref="J57:K57"/>
    <mergeCell ref="J52:K52"/>
    <mergeCell ref="J53:K53"/>
    <mergeCell ref="J54:K54"/>
    <mergeCell ref="J55:K55"/>
    <mergeCell ref="J66:K66"/>
    <mergeCell ref="J16:K16"/>
    <mergeCell ref="J17:K17"/>
    <mergeCell ref="J62:K62"/>
    <mergeCell ref="J63:K63"/>
    <mergeCell ref="J64:K64"/>
    <mergeCell ref="J65:K65"/>
    <mergeCell ref="J58:K58"/>
    <mergeCell ref="J59:K59"/>
    <mergeCell ref="J60:K60"/>
  </mergeCells>
  <printOptions/>
  <pageMargins left="0.75" right="0.75" top="1" bottom="1" header="0.512" footer="0.51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FUJ9903B0897</dc:creator>
  <cp:keywords/>
  <dc:description/>
  <cp:lastModifiedBy>sizuoka02</cp:lastModifiedBy>
  <cp:lastPrinted>2003-08-11T05:31:17Z</cp:lastPrinted>
  <dcterms:created xsi:type="dcterms:W3CDTF">2000-05-29T04:08:54Z</dcterms:created>
  <dcterms:modified xsi:type="dcterms:W3CDTF">2003-08-11T05:31:19Z</dcterms:modified>
  <cp:category/>
  <cp:version/>
  <cp:contentType/>
  <cp:contentStatus/>
</cp:coreProperties>
</file>