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紙・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WORK" sheetId="19" state="hidden" r:id="rId19"/>
    <sheet name="PARA" sheetId="20" state="hidden" r:id="rId20"/>
  </sheets>
  <definedNames>
    <definedName name="_xlnm.Print_Area" localSheetId="0">'01表紙・グラフ'!$A$1:$J$367</definedName>
    <definedName name="_xlnm.Print_Area" localSheetId="2">'03概況'!$A$1:$B$53</definedName>
    <definedName name="_xlnm.Print_Area" localSheetId="9">'05生産動態－紙・パルプ'!$A$1:$H$53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<sst xmlns="http://schemas.openxmlformats.org/spreadsheetml/2006/main" count="1193" uniqueCount="334">
  <si>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</si>
  <si>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</si>
  <si>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</si>
  <si>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</si>
  <si>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</si>
  <si>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</si>
  <si>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</si>
  <si>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</si>
  <si>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</si>
  <si>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</si>
  <si>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</si>
  <si>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</si>
  <si>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</si>
  <si>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</si>
  <si>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</si>
  <si>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</si>
  <si>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</si>
  <si>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</si>
  <si>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</si>
  <si>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</si>
  <si>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</si>
  <si>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</si>
  <si>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</si>
  <si>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</si>
  <si>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</si>
  <si>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</si>
  <si>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</si>
  <si>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</si>
  <si>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</si>
  <si>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</si>
  <si>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</si>
  <si>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</si>
  <si>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</si>
  <si>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</si>
  <si>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</si>
  <si>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</si>
  <si>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</si>
  <si>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</si>
  <si>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</si>
  <si>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</si>
  <si>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</si>
  <si>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</si>
  <si>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</si>
  <si>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</si>
  <si>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</si>
  <si>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</si>
  <si>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</si>
  <si>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</si>
  <si>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</si>
  <si>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</si>
  <si>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</si>
  <si>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</si>
  <si>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</si>
  <si>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</si>
  <si>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</si>
  <si>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</si>
  <si>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</si>
  <si>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</si>
  <si>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</si>
  <si>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</si>
  <si>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</si>
  <si>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</si>
  <si>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</si>
  <si>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</si>
  <si>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</si>
  <si>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生産</t>
  </si>
  <si>
    <t>出荷</t>
  </si>
  <si>
    <t>在庫</t>
  </si>
  <si>
    <t>財別</t>
  </si>
  <si>
    <t>月別季節調整済指数　財別出荷指数</t>
  </si>
  <si>
    <t>季生産</t>
  </si>
  <si>
    <t>(季節調整済指数：平成１７年＝１００）</t>
  </si>
  <si>
    <t>印刷業</t>
  </si>
  <si>
    <t>静 岡 県 企 画 広 報 部 統 計 調 査 課</t>
  </si>
  <si>
    <t>生産指数</t>
  </si>
  <si>
    <t>出荷指数</t>
  </si>
  <si>
    <t>在庫指数</t>
  </si>
  <si>
    <t>From: 201309業種原.xls [101]</t>
  </si>
  <si>
    <t>From: 201309業種季.xls [101]</t>
  </si>
  <si>
    <t>From: 201309業種季.xls [103]</t>
  </si>
  <si>
    <t>From: 201309業種季.xls [104]</t>
  </si>
  <si>
    <t>From: 201309財別季.xls [103]</t>
  </si>
  <si>
    <t>平成25年9月(速報)の動向</t>
  </si>
  <si>
    <t>業種別では、非鉄金属、パルプ・紙・紙加工品、電気機械等が上昇する一方、輸送機械、一般機械、その他製品等が低下した。</t>
  </si>
  <si>
    <t>業種別では、食料品・たばこ、電気機械、化学等が上昇する一方、輸送機械、一般機械、その他製品等が低下した。</t>
  </si>
  <si>
    <t>業種別では、食料品・たばこ、パルプ・紙・紙加工品、非鉄金属等が上昇する一方、輸送機械、ゴム製品、化学等が低下した。</t>
  </si>
  <si>
    <r>
      <t>静</t>
    </r>
    <r>
      <rPr>
        <sz val="9.5"/>
        <rFont val="ＭＳ ゴシック"/>
        <family val="3"/>
      </rPr>
      <t>　</t>
    </r>
    <r>
      <rPr>
        <sz val="19"/>
        <rFont val="ＭＳ ゴシック"/>
        <family val="3"/>
      </rPr>
      <t>岡</t>
    </r>
    <r>
      <rPr>
        <sz val="9.5"/>
        <rFont val="ＭＳ ゴシック"/>
        <family val="3"/>
      </rPr>
      <t>　</t>
    </r>
    <r>
      <rPr>
        <sz val="19"/>
        <rFont val="ＭＳ ゴシック"/>
        <family val="3"/>
      </rPr>
      <t>県</t>
    </r>
    <r>
      <rPr>
        <sz val="9.5"/>
        <rFont val="ＭＳ ゴシック"/>
        <family val="3"/>
      </rPr>
      <t>　</t>
    </r>
    <r>
      <rPr>
        <sz val="19"/>
        <rFont val="ＭＳ ゴシック"/>
        <family val="3"/>
      </rPr>
      <t>鉱</t>
    </r>
    <r>
      <rPr>
        <sz val="9.5"/>
        <rFont val="ＭＳ ゴシック"/>
        <family val="3"/>
      </rPr>
      <t>　</t>
    </r>
    <r>
      <rPr>
        <sz val="19"/>
        <rFont val="ＭＳ ゴシック"/>
        <family val="3"/>
      </rPr>
      <t>工</t>
    </r>
    <r>
      <rPr>
        <sz val="9.5"/>
        <rFont val="ＭＳ ゴシック"/>
        <family val="3"/>
      </rPr>
      <t>　</t>
    </r>
    <r>
      <rPr>
        <sz val="19"/>
        <rFont val="ＭＳ ゴシック"/>
        <family val="3"/>
      </rPr>
      <t>業</t>
    </r>
    <r>
      <rPr>
        <sz val="9.5"/>
        <rFont val="ＭＳ ゴシック"/>
        <family val="3"/>
      </rPr>
      <t>　</t>
    </r>
    <r>
      <rPr>
        <sz val="19"/>
        <rFont val="ＭＳ ゴシック"/>
        <family val="3"/>
      </rPr>
      <t>指</t>
    </r>
    <r>
      <rPr>
        <sz val="9.5"/>
        <rFont val="ＭＳ ゴシック"/>
        <family val="3"/>
      </rPr>
      <t>　</t>
    </r>
    <r>
      <rPr>
        <sz val="19"/>
        <rFont val="ＭＳ ゴシック"/>
        <family val="3"/>
      </rPr>
      <t>数</t>
    </r>
    <r>
      <rPr>
        <sz val="9.5"/>
        <rFont val="ＭＳ ゴシック"/>
        <family val="3"/>
      </rPr>
      <t>　　</t>
    </r>
    <r>
      <rPr>
        <sz val="19"/>
        <rFont val="ＭＳ ゴシック"/>
        <family val="3"/>
      </rPr>
      <t>概</t>
    </r>
    <r>
      <rPr>
        <sz val="9.5"/>
        <rFont val="ＭＳ ゴシック"/>
        <family val="3"/>
      </rPr>
      <t>　</t>
    </r>
    <r>
      <rPr>
        <sz val="19"/>
        <rFont val="ＭＳ ゴシック"/>
        <family val="3"/>
      </rPr>
      <t>況</t>
    </r>
  </si>
  <si>
    <r>
      <t>生産指数は、７３．５</t>
    </r>
    <r>
      <rPr>
        <sz val="11"/>
        <rFont val="ＭＳ 明朝"/>
        <family val="1"/>
      </rPr>
      <t>で、前月比３．５％減と３か月ぶりに低下した。また、前年同月比では
５．０％前年を下回った。</t>
    </r>
  </si>
  <si>
    <r>
      <t>出荷指数は、７５．９</t>
    </r>
    <r>
      <rPr>
        <sz val="11"/>
        <rFont val="ＭＳ 明朝"/>
        <family val="1"/>
      </rPr>
      <t>で、前月比０．７％増と２か月連続して上昇した。また、前年同月比では
１．０％前年を下回った。</t>
    </r>
  </si>
  <si>
    <r>
      <t>在庫指数は、９６．６</t>
    </r>
    <r>
      <rPr>
        <sz val="11"/>
        <rFont val="ＭＳ 明朝"/>
        <family val="1"/>
      </rPr>
      <t>で、前月比３．５％増と３か月ぶりに上昇した。また、前年同月比では
３．１％前年を下回った。</t>
    </r>
  </si>
  <si>
    <t>（注） ①全国の数値は、経済産業省が10月30日に公表した速報値です。</t>
  </si>
  <si>
    <t>　　 　②基準年次は、静岡県では平成17年＝100、全国では平成25年6月公表分より平成22年＝100</t>
  </si>
  <si>
    <t>　　　　 として算定しています。本県も国に準じて改定作業中です。</t>
  </si>
  <si>
    <t xml:space="preserve">       ③季節調整法は、静岡県、全国ともにセンサス局法（生産・出荷指数はX-12-ARIMA、</t>
  </si>
  <si>
    <t xml:space="preserve">         在庫指数はX-12-ARIMAの中のX-11デフォルト）を採用しています。</t>
  </si>
  <si>
    <t>（注）①業種及び主要品目の掲載順序は、寄与率の高低順です。</t>
  </si>
  <si>
    <t>　　　②業種欄の(  )内は、前月比（％）です。</t>
  </si>
  <si>
    <t>　　　③秘匿に該当する品目は、主要品目欄には掲載していません。</t>
  </si>
  <si>
    <t>－　１　－</t>
  </si>
  <si>
    <t>業種分類別生産指数</t>
  </si>
  <si>
    <t xml:space="preserve"> 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</si>
  <si>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</si>
  <si>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</si>
  <si>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</si>
  <si>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</si>
  <si>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</si>
  <si>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</si>
  <si>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</si>
  <si>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窯 業 ・</t>
  </si>
  <si>
    <t>化   学</t>
  </si>
  <si>
    <t>ﾌﾟﾗｽﾁｯｸ</t>
  </si>
  <si>
    <t>ﾊﾟﾙﾌﾟ･紙</t>
  </si>
  <si>
    <t>繊   維</t>
  </si>
  <si>
    <t>食料品・</t>
  </si>
  <si>
    <t>そ の 他</t>
  </si>
  <si>
    <t>(参 考)</t>
  </si>
  <si>
    <t>ゴム製品</t>
  </si>
  <si>
    <t>家   具</t>
  </si>
  <si>
    <t>木材・木</t>
  </si>
  <si>
    <t>鉱 工 業</t>
  </si>
  <si>
    <t>鉄 鋼 業</t>
  </si>
  <si>
    <t>製   品</t>
  </si>
  <si>
    <t>機   械</t>
  </si>
  <si>
    <t>土石製品</t>
  </si>
  <si>
    <t>･紙加工品</t>
  </si>
  <si>
    <t>た ば こ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</si>
  <si>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</si>
  <si>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</si>
  <si>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</si>
  <si>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</si>
  <si>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</si>
  <si>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</si>
  <si>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</si>
  <si>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</si>
  <si>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</si>
  <si>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</si>
  <si>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平成24年9月</t>
  </si>
  <si>
    <t>10月</t>
  </si>
  <si>
    <t>11月</t>
  </si>
  <si>
    <t>12月</t>
  </si>
  <si>
    <t>平成25年1月</t>
  </si>
  <si>
    <t>2月</t>
  </si>
  <si>
    <t>3月</t>
  </si>
  <si>
    <t>-</t>
  </si>
  <si>
    <t>4月</t>
  </si>
  <si>
    <t>5月</t>
  </si>
  <si>
    <t>6月</t>
  </si>
  <si>
    <t>7月</t>
  </si>
  <si>
    <t>8月</t>
  </si>
  <si>
    <t>r</t>
  </si>
  <si>
    <t>9月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</si>
  <si>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</si>
  <si>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</si>
  <si>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</si>
  <si>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</si>
  <si>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</si>
  <si>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</si>
  <si>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</si>
  <si>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</si>
  <si>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</si>
  <si>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</si>
  <si>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</si>
  <si>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</si>
  <si>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</si>
  <si>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</si>
  <si>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</si>
  <si>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</si>
  <si>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</si>
  <si>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</si>
  <si>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</si>
  <si>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</si>
  <si>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</si>
  <si>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</si>
  <si>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</si>
  <si>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</si>
  <si>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</si>
  <si>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-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</si>
  <si>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</si>
  <si>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</si>
  <si>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</si>
  <si>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</si>
  <si>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 xml:space="preserve">分  類 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</si>
  <si>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</si>
  <si>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</si>
  <si>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</si>
  <si>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</si>
  <si>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</si>
  <si>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</si>
  <si>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</si>
  <si>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</si>
  <si>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</si>
  <si>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</si>
  <si>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     (平成１７年＝１００）</t>
  </si>
  <si>
    <t>印 刷 業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</si>
  <si>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</si>
  <si>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</si>
  <si>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</si>
  <si>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</si>
  <si>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</si>
  <si>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</si>
  <si>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</si>
  <si>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＜付表＞生産動態統計調査結果（平成25年9月分）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</si>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</sst>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0" formatCode="0.0_ "/>
    <numFmt numFmtId="181" formatCode="0_ "/>
    <numFmt numFmtId="190" formatCode="&quot;(&quot;m&quot;月公表)&quot;;@"/>
    <numFmt numFmtId="191" formatCode="&quot;*&quot;\ m&quot;月分&quot;;@"/>
    <numFmt numFmtId="193" formatCode="[$-411]e/m;@"/>
    <numFmt numFmtId="195" formatCode="[$-411]ggge&quot;年&quot;;@"/>
    <numFmt numFmtId="206" formatCode="#\ ###\ ##0"/>
    <numFmt numFmtId="207" formatCode="\(##.0\);\(\-##.0\)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sz val="5"/>
      <name val="ＭＳ Ｐゴシック"/>
      <family val="3"/>
    </font>
    <font>
      <sz val="12"/>
      <color indexed="9"/>
      <name val="ＭＳ Ｐゴシック"/>
      <family val="3"/>
    </font>
    <font>
      <u val="single"/>
      <sz val="9.55"/>
      <color indexed="12"/>
      <name val="ＭＳ 明朝"/>
      <family val="1"/>
    </font>
    <font>
      <sz val="9.55"/>
      <name val="ＭＳ 明朝"/>
      <family val="1"/>
    </font>
    <font>
      <u val="single"/>
      <sz val="9.55"/>
      <color indexed="36"/>
      <name val="ＭＳ 明朝"/>
      <family val="1"/>
    </font>
    <font>
      <sz val="6"/>
      <name val="ＭＳ 明朝"/>
      <family val="1"/>
    </font>
    <font>
      <sz val="9.5"/>
      <name val="ＭＳ ゴシック"/>
      <family val="3"/>
    </font>
    <font>
      <sz val="19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35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 quotePrefix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32" fillId="0" borderId="0" xfId="0" applyFont="1" applyAlignment="1" quotePrefix="1">
      <alignment horizontal="centerContinuous"/>
    </xf>
    <xf numFmtId="0" fontId="3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25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7" fillId="0" borderId="0" xfId="0" applyNumberFormat="1" applyFont="1" applyFill="1" applyBorder="1" applyAlignment="1">
      <alignment horizontal="center"/>
    </xf>
    <xf numFmtId="190" fontId="3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0" fillId="0" borderId="1" xfId="23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1" fillId="0" borderId="5" xfId="0" applyNumberFormat="1" applyFont="1" applyFill="1" applyBorder="1" applyAlignment="1">
      <alignment vertical="top"/>
    </xf>
    <xf numFmtId="0" fontId="41" fillId="0" borderId="5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2" fillId="0" borderId="0" xfId="0" applyFont="1" applyAlignment="1">
      <alignment horizontal="center"/>
    </xf>
    <xf numFmtId="180" fontId="40" fillId="0" borderId="3" xfId="23" applyNumberFormat="1" applyFont="1" applyBorder="1" applyAlignment="1">
      <alignment vertical="center"/>
      <protection/>
    </xf>
    <xf numFmtId="180" fontId="40" fillId="0" borderId="4" xfId="23" applyNumberFormat="1" applyFont="1" applyBorder="1" applyAlignment="1">
      <alignment vertical="center"/>
      <protection/>
    </xf>
    <xf numFmtId="0" fontId="44" fillId="0" borderId="0" xfId="0" applyFont="1" applyAlignment="1">
      <alignment/>
    </xf>
    <xf numFmtId="0" fontId="21" fillId="0" borderId="6" xfId="0" applyFont="1" applyBorder="1" applyAlignment="1">
      <alignment horizontal="distributed" vertical="distributed"/>
    </xf>
    <xf numFmtId="0" fontId="21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distributed"/>
    </xf>
    <xf numFmtId="0" fontId="33" fillId="0" borderId="0" xfId="0" applyFont="1" applyAlignment="1" quotePrefix="1">
      <alignment horizontal="center"/>
    </xf>
    <xf numFmtId="0" fontId="33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50" fillId="0" borderId="0" xfId="24" applyFont="1" applyAlignment="1">
      <alignment horizontal="centerContinuous"/>
      <protection/>
    </xf>
    <xf numFmtId="0" fontId="51" fillId="0" borderId="0" xfId="24" applyFont="1" applyAlignment="1">
      <alignment horizontal="centerContinuous"/>
      <protection/>
    </xf>
    <xf numFmtId="0" fontId="51" fillId="0" borderId="0" xfId="24" applyFont="1">
      <alignment/>
      <protection/>
    </xf>
    <xf numFmtId="0" fontId="52" fillId="0" borderId="0" xfId="24" applyFont="1" applyAlignment="1">
      <alignment horizontal="center"/>
      <protection/>
    </xf>
    <xf numFmtId="0" fontId="51" fillId="0" borderId="0" xfId="24" applyFont="1" applyAlignment="1">
      <alignment vertical="top"/>
      <protection/>
    </xf>
    <xf numFmtId="0" fontId="53" fillId="0" borderId="0" xfId="24" applyFont="1" applyAlignment="1">
      <alignment vertical="top" wrapText="1"/>
      <protection/>
    </xf>
    <xf numFmtId="0" fontId="51" fillId="0" borderId="0" xfId="24" applyFont="1" applyAlignment="1">
      <alignment vertical="top" wrapText="1"/>
      <protection/>
    </xf>
    <xf numFmtId="0" fontId="53" fillId="0" borderId="0" xfId="24" applyFont="1" applyAlignment="1">
      <alignment horizontal="left" vertical="top" wrapText="1"/>
      <protection/>
    </xf>
    <xf numFmtId="0" fontId="51" fillId="0" borderId="0" xfId="24" applyFont="1" applyAlignment="1">
      <alignment horizontal="left" vertical="top" wrapText="1"/>
      <protection/>
    </xf>
    <xf numFmtId="0" fontId="54" fillId="0" borderId="0" xfId="24" applyFont="1" applyAlignment="1">
      <alignment horizontal="right"/>
      <protection/>
    </xf>
    <xf numFmtId="0" fontId="54" fillId="0" borderId="0" xfId="24" applyFont="1">
      <alignment/>
      <protection/>
    </xf>
    <xf numFmtId="0" fontId="51" fillId="0" borderId="0" xfId="24" applyFont="1" applyAlignment="1" quotePrefix="1">
      <alignment horizontal="centerContinuous"/>
      <protection/>
    </xf>
    <xf numFmtId="181" fontId="26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81" fontId="0" fillId="0" borderId="0" xfId="27" applyNumberFormat="1" applyFont="1">
      <alignment/>
      <protection/>
    </xf>
    <xf numFmtId="0" fontId="36" fillId="0" borderId="0" xfId="27" applyFont="1">
      <alignment/>
      <protection/>
    </xf>
    <xf numFmtId="181" fontId="0" fillId="0" borderId="8" xfId="27" applyNumberFormat="1" applyFont="1" applyBorder="1">
      <alignment/>
      <protection/>
    </xf>
    <xf numFmtId="181" fontId="0" fillId="0" borderId="0" xfId="27" applyNumberFormat="1" applyFont="1" applyBorder="1">
      <alignment/>
      <protection/>
    </xf>
    <xf numFmtId="181" fontId="27" fillId="0" borderId="9" xfId="27" applyNumberFormat="1" applyFont="1" applyBorder="1" applyAlignment="1">
      <alignment horizontal="right" vertical="center"/>
      <protection/>
    </xf>
    <xf numFmtId="181" fontId="27" fillId="0" borderId="10" xfId="27" applyNumberFormat="1" applyFont="1" applyBorder="1" applyAlignment="1">
      <alignment horizontal="right" vertical="center"/>
      <protection/>
    </xf>
    <xf numFmtId="0" fontId="0" fillId="0" borderId="11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10" xfId="27" applyFont="1" applyBorder="1" applyAlignment="1">
      <alignment vertical="center"/>
      <protection/>
    </xf>
    <xf numFmtId="0" fontId="27" fillId="0" borderId="0" xfId="27" applyFont="1" applyBorder="1" applyAlignment="1">
      <alignment horizontal="center" vertical="center"/>
      <protection/>
    </xf>
    <xf numFmtId="0" fontId="27" fillId="0" borderId="12" xfId="27" applyFont="1" applyBorder="1" applyAlignment="1">
      <alignment horizontal="center" vertical="center"/>
      <protection/>
    </xf>
    <xf numFmtId="0" fontId="27" fillId="0" borderId="13" xfId="27" applyFont="1" applyBorder="1" applyAlignment="1">
      <alignment horizontal="center" vertical="center"/>
      <protection/>
    </xf>
    <xf numFmtId="0" fontId="27" fillId="0" borderId="11" xfId="27" applyFont="1" applyBorder="1" applyAlignment="1">
      <alignment horizontal="center" vertical="center"/>
      <protection/>
    </xf>
    <xf numFmtId="0" fontId="27" fillId="0" borderId="10" xfId="27" applyFont="1" applyBorder="1" applyAlignment="1">
      <alignment horizontal="center" vertical="center"/>
      <protection/>
    </xf>
    <xf numFmtId="0" fontId="27" fillId="0" borderId="2" xfId="27" applyFont="1" applyBorder="1" applyAlignment="1">
      <alignment horizontal="center" vertical="center"/>
      <protection/>
    </xf>
    <xf numFmtId="0" fontId="27" fillId="0" borderId="14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81" fontId="0" fillId="0" borderId="9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6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81" fontId="36" fillId="0" borderId="9" xfId="27" applyNumberFormat="1" applyFont="1" applyBorder="1" applyAlignment="1">
      <alignment vertical="center"/>
      <protection/>
    </xf>
    <xf numFmtId="0" fontId="36" fillId="0" borderId="0" xfId="27" applyFont="1" applyBorder="1" applyAlignment="1">
      <alignment horizontal="center" vertical="center"/>
      <protection/>
    </xf>
    <xf numFmtId="0" fontId="36" fillId="0" borderId="2" xfId="27" applyFont="1" applyBorder="1" applyAlignment="1">
      <alignment horizontal="center" vertical="center"/>
      <protection/>
    </xf>
    <xf numFmtId="0" fontId="36" fillId="0" borderId="2" xfId="27" applyFont="1" applyBorder="1" applyAlignment="1">
      <alignment horizontal="center" vertical="center"/>
      <protection/>
    </xf>
    <xf numFmtId="0" fontId="36" fillId="0" borderId="0" xfId="27" applyFont="1" applyBorder="1" applyAlignment="1">
      <alignment horizontal="center" vertical="center"/>
      <protection/>
    </xf>
    <xf numFmtId="0" fontId="36" fillId="0" borderId="15" xfId="27" applyFont="1" applyBorder="1" applyAlignment="1">
      <alignment horizontal="center" vertical="center"/>
      <protection/>
    </xf>
    <xf numFmtId="0" fontId="36" fillId="0" borderId="15" xfId="27" applyFont="1" applyBorder="1" applyAlignment="1">
      <alignment horizontal="center" vertical="center"/>
      <protection/>
    </xf>
    <xf numFmtId="0" fontId="36" fillId="0" borderId="14" xfId="27" applyFont="1" applyBorder="1" applyAlignment="1">
      <alignment horizontal="center" vertical="center"/>
      <protection/>
    </xf>
    <xf numFmtId="181" fontId="0" fillId="0" borderId="9" xfId="27" applyNumberFormat="1" applyFont="1" applyBorder="1" applyAlignment="1">
      <alignment vertical="center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181" fontId="0" fillId="0" borderId="17" xfId="27" applyNumberFormat="1" applyFont="1" applyBorder="1" applyAlignment="1">
      <alignment vertical="center"/>
      <protection/>
    </xf>
    <xf numFmtId="181" fontId="51" fillId="0" borderId="9" xfId="27" applyNumberFormat="1" applyFont="1" applyBorder="1" applyAlignment="1">
      <alignment vertical="center"/>
      <protection/>
    </xf>
    <xf numFmtId="0" fontId="55" fillId="0" borderId="0" xfId="27" applyFont="1" applyBorder="1" applyAlignment="1">
      <alignment horizontal="center" vertical="center"/>
      <protection/>
    </xf>
    <xf numFmtId="0" fontId="55" fillId="0" borderId="2" xfId="27" applyFont="1" applyBorder="1" applyAlignment="1">
      <alignment horizontal="center" vertical="center"/>
      <protection/>
    </xf>
    <xf numFmtId="0" fontId="55" fillId="0" borderId="18" xfId="27" applyFont="1" applyBorder="1" applyAlignment="1">
      <alignment horizontal="center" vertical="center"/>
      <protection/>
    </xf>
    <xf numFmtId="0" fontId="55" fillId="0" borderId="19" xfId="27" applyFont="1" applyBorder="1" applyAlignment="1">
      <alignment horizontal="center" vertical="center"/>
      <protection/>
    </xf>
    <xf numFmtId="0" fontId="55" fillId="0" borderId="20" xfId="27" applyFont="1" applyBorder="1" applyAlignment="1">
      <alignment horizontal="center" vertical="center"/>
      <protection/>
    </xf>
    <xf numFmtId="0" fontId="55" fillId="0" borderId="21" xfId="27" applyFont="1" applyBorder="1" applyAlignment="1">
      <alignment horizontal="center" vertical="center"/>
      <protection/>
    </xf>
    <xf numFmtId="181" fontId="0" fillId="0" borderId="22" xfId="27" applyNumberFormat="1" applyFont="1" applyBorder="1" applyAlignment="1">
      <alignment horizontal="center"/>
      <protection/>
    </xf>
    <xf numFmtId="180" fontId="21" fillId="0" borderId="23" xfId="27" applyNumberFormat="1" applyFont="1" applyBorder="1" applyAlignment="1">
      <alignment/>
      <protection/>
    </xf>
    <xf numFmtId="0" fontId="21" fillId="0" borderId="24" xfId="27" applyFont="1" applyBorder="1" applyAlignment="1">
      <alignment/>
      <protection/>
    </xf>
    <xf numFmtId="180" fontId="21" fillId="0" borderId="24" xfId="27" applyNumberFormat="1" applyFont="1" applyBorder="1" applyAlignment="1">
      <alignment/>
      <protection/>
    </xf>
    <xf numFmtId="0" fontId="21" fillId="0" borderId="25" xfId="27" applyFont="1" applyBorder="1" applyAlignment="1">
      <alignment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81" fontId="0" fillId="0" borderId="8" xfId="27" applyNumberFormat="1" applyFont="1" applyBorder="1" applyAlignment="1">
      <alignment vertical="center"/>
      <protection/>
    </xf>
    <xf numFmtId="181" fontId="21" fillId="0" borderId="10" xfId="27" applyNumberFormat="1" applyFont="1" applyBorder="1" applyAlignment="1">
      <alignment vertical="center"/>
      <protection/>
    </xf>
    <xf numFmtId="180" fontId="21" fillId="0" borderId="13" xfId="27" applyNumberFormat="1" applyFont="1" applyBorder="1" applyAlignment="1">
      <alignment vertical="center"/>
      <protection/>
    </xf>
    <xf numFmtId="180" fontId="21" fillId="0" borderId="11" xfId="27" applyNumberFormat="1" applyFont="1" applyBorder="1" applyAlignment="1">
      <alignment vertical="center"/>
      <protection/>
    </xf>
    <xf numFmtId="195" fontId="0" fillId="0" borderId="9" xfId="27" applyNumberFormat="1" applyFont="1" applyBorder="1" applyAlignment="1">
      <alignment horizontal="center" vertical="center"/>
      <protection/>
    </xf>
    <xf numFmtId="181" fontId="21" fillId="0" borderId="9" xfId="27" applyNumberFormat="1" applyFont="1" applyBorder="1" applyAlignment="1">
      <alignment horizontal="center" vertical="center"/>
      <protection/>
    </xf>
    <xf numFmtId="180" fontId="21" fillId="0" borderId="0" xfId="27" applyNumberFormat="1" applyFont="1" applyBorder="1" applyAlignment="1">
      <alignment vertical="center"/>
      <protection/>
    </xf>
    <xf numFmtId="180" fontId="21" fillId="0" borderId="14" xfId="27" applyNumberFormat="1" applyFont="1" applyBorder="1" applyAlignment="1">
      <alignment vertical="center"/>
      <protection/>
    </xf>
    <xf numFmtId="195" fontId="0" fillId="0" borderId="26" xfId="27" applyNumberFormat="1" applyFont="1" applyBorder="1" applyAlignment="1">
      <alignment horizontal="center" vertical="center"/>
      <protection/>
    </xf>
    <xf numFmtId="181" fontId="21" fillId="0" borderId="26" xfId="27" applyNumberFormat="1" applyFont="1" applyBorder="1" applyAlignment="1">
      <alignment horizontal="center" vertical="center"/>
      <protection/>
    </xf>
    <xf numFmtId="180" fontId="21" fillId="0" borderId="5" xfId="27" applyNumberFormat="1" applyFont="1" applyBorder="1" applyAlignment="1">
      <alignment vertical="center"/>
      <protection/>
    </xf>
    <xf numFmtId="180" fontId="21" fillId="0" borderId="5" xfId="27" applyNumberFormat="1" applyFont="1" applyBorder="1" applyAlignment="1">
      <alignment horizontal="right" vertical="center"/>
      <protection/>
    </xf>
    <xf numFmtId="180" fontId="21" fillId="0" borderId="27" xfId="27" applyNumberFormat="1" applyFont="1" applyBorder="1" applyAlignment="1">
      <alignment vertical="center"/>
      <protection/>
    </xf>
    <xf numFmtId="181" fontId="0" fillId="0" borderId="28" xfId="27" applyNumberFormat="1" applyFont="1" applyBorder="1" applyAlignment="1">
      <alignment vertical="center"/>
      <protection/>
    </xf>
    <xf numFmtId="181" fontId="21" fillId="0" borderId="29" xfId="27" applyNumberFormat="1" applyFont="1" applyBorder="1" applyAlignment="1">
      <alignment vertical="center"/>
      <protection/>
    </xf>
    <xf numFmtId="180" fontId="21" fillId="0" borderId="30" xfId="27" applyNumberFormat="1" applyFont="1" applyBorder="1" applyAlignment="1">
      <alignment vertical="center"/>
      <protection/>
    </xf>
    <xf numFmtId="180" fontId="21" fillId="0" borderId="31" xfId="27" applyNumberFormat="1" applyFont="1" applyBorder="1" applyAlignment="1">
      <alignment vertical="center"/>
      <protection/>
    </xf>
    <xf numFmtId="181" fontId="21" fillId="0" borderId="9" xfId="27" applyNumberFormat="1" applyFont="1" applyBorder="1" applyAlignment="1">
      <alignment horizontal="right" vertical="center"/>
      <protection/>
    </xf>
    <xf numFmtId="0" fontId="56" fillId="0" borderId="0" xfId="27" applyFont="1" applyAlignment="1">
      <alignment horizontal="center" vertical="center" textRotation="180"/>
      <protection/>
    </xf>
    <xf numFmtId="180" fontId="21" fillId="0" borderId="0" xfId="27" applyNumberFormat="1" applyFont="1" applyBorder="1" applyAlignment="1">
      <alignment horizontal="right" vertical="center"/>
      <protection/>
    </xf>
    <xf numFmtId="181" fontId="0" fillId="0" borderId="26" xfId="27" applyNumberFormat="1" applyFont="1" applyBorder="1" applyAlignment="1">
      <alignment horizontal="right" vertical="center"/>
      <protection/>
    </xf>
    <xf numFmtId="181" fontId="21" fillId="0" borderId="26" xfId="27" applyNumberFormat="1" applyFont="1" applyBorder="1" applyAlignment="1">
      <alignment horizontal="right" vertical="center"/>
      <protection/>
    </xf>
    <xf numFmtId="181" fontId="0" fillId="0" borderId="32" xfId="27" applyNumberFormat="1" applyFont="1" applyBorder="1" applyAlignment="1">
      <alignment horizontal="center" vertical="center"/>
      <protection/>
    </xf>
    <xf numFmtId="181" fontId="21" fillId="0" borderId="33" xfId="27" applyNumberFormat="1" applyFont="1" applyBorder="1" applyAlignment="1">
      <alignment horizontal="center" vertical="center"/>
      <protection/>
    </xf>
    <xf numFmtId="180" fontId="21" fillId="0" borderId="34" xfId="27" applyNumberFormat="1" applyFont="1" applyBorder="1" applyAlignment="1">
      <alignment vertical="center"/>
      <protection/>
    </xf>
    <xf numFmtId="180" fontId="21" fillId="0" borderId="35" xfId="27" applyNumberFormat="1" applyFont="1" applyBorder="1" applyAlignment="1">
      <alignment vertical="center"/>
      <protection/>
    </xf>
    <xf numFmtId="181" fontId="0" fillId="0" borderId="8" xfId="27" applyNumberFormat="1" applyFont="1" applyBorder="1" applyAlignment="1">
      <alignment vertical="center" shrinkToFit="1"/>
      <protection/>
    </xf>
    <xf numFmtId="181" fontId="21" fillId="0" borderId="13" xfId="27" applyNumberFormat="1" applyFont="1" applyBorder="1" applyAlignment="1">
      <alignment horizontal="center" vertical="center"/>
      <protection/>
    </xf>
    <xf numFmtId="181" fontId="0" fillId="0" borderId="36" xfId="27" applyNumberFormat="1" applyFont="1" applyBorder="1" applyAlignment="1">
      <alignment horizontal="right" vertical="center"/>
      <protection/>
    </xf>
    <xf numFmtId="181" fontId="21" fillId="0" borderId="0" xfId="27" applyNumberFormat="1" applyFont="1" applyBorder="1" applyAlignment="1">
      <alignment horizontal="right" vertical="center"/>
      <protection/>
    </xf>
    <xf numFmtId="181" fontId="0" fillId="0" borderId="0" xfId="27" applyNumberFormat="1" applyFont="1" applyBorder="1" applyAlignment="1">
      <alignment horizontal="right" vertical="center"/>
      <protection/>
    </xf>
    <xf numFmtId="181" fontId="21" fillId="0" borderId="34" xfId="27" applyNumberFormat="1" applyFont="1" applyBorder="1" applyAlignment="1">
      <alignment horizontal="center" vertical="center"/>
      <protection/>
    </xf>
    <xf numFmtId="181" fontId="57" fillId="0" borderId="0" xfId="27" applyNumberFormat="1" applyFont="1" applyBorder="1">
      <alignment/>
      <protection/>
    </xf>
    <xf numFmtId="181" fontId="26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81" fontId="0" fillId="0" borderId="0" xfId="26" applyNumberFormat="1" applyFont="1">
      <alignment/>
      <protection/>
    </xf>
    <xf numFmtId="0" fontId="36" fillId="0" borderId="0" xfId="26" applyFont="1">
      <alignment/>
      <protection/>
    </xf>
    <xf numFmtId="181" fontId="0" fillId="0" borderId="8" xfId="26" applyNumberFormat="1" applyFont="1" applyBorder="1">
      <alignment/>
      <protection/>
    </xf>
    <xf numFmtId="181" fontId="0" fillId="0" borderId="0" xfId="26" applyNumberFormat="1" applyFont="1" applyBorder="1">
      <alignment/>
      <protection/>
    </xf>
    <xf numFmtId="181" fontId="27" fillId="0" borderId="9" xfId="26" applyNumberFormat="1" applyFont="1" applyBorder="1" applyAlignment="1">
      <alignment horizontal="right" vertical="center"/>
      <protection/>
    </xf>
    <xf numFmtId="181" fontId="27" fillId="0" borderId="10" xfId="26" applyNumberFormat="1" applyFont="1" applyBorder="1" applyAlignment="1">
      <alignment horizontal="right" vertical="center"/>
      <protection/>
    </xf>
    <xf numFmtId="0" fontId="0" fillId="0" borderId="11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10" xfId="26" applyFont="1" applyBorder="1" applyAlignment="1">
      <alignment vertical="center"/>
      <protection/>
    </xf>
    <xf numFmtId="0" fontId="27" fillId="0" borderId="0" xfId="26" applyFont="1" applyBorder="1" applyAlignment="1">
      <alignment horizontal="center" vertical="center"/>
      <protection/>
    </xf>
    <xf numFmtId="0" fontId="27" fillId="0" borderId="12" xfId="26" applyFont="1" applyBorder="1" applyAlignment="1">
      <alignment horizontal="center" vertical="center"/>
      <protection/>
    </xf>
    <xf numFmtId="0" fontId="27" fillId="0" borderId="13" xfId="26" applyFont="1" applyBorder="1" applyAlignment="1">
      <alignment horizontal="center" vertical="center"/>
      <protection/>
    </xf>
    <xf numFmtId="0" fontId="27" fillId="0" borderId="11" xfId="26" applyFont="1" applyBorder="1" applyAlignment="1">
      <alignment horizontal="center" vertical="center"/>
      <protection/>
    </xf>
    <xf numFmtId="0" fontId="27" fillId="0" borderId="10" xfId="26" applyFont="1" applyBorder="1" applyAlignment="1">
      <alignment horizontal="center" vertical="center"/>
      <protection/>
    </xf>
    <xf numFmtId="0" fontId="27" fillId="0" borderId="2" xfId="26" applyFont="1" applyBorder="1" applyAlignment="1">
      <alignment horizontal="center" vertical="center"/>
      <protection/>
    </xf>
    <xf numFmtId="0" fontId="27" fillId="0" borderId="14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81" fontId="0" fillId="0" borderId="9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6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81" fontId="36" fillId="0" borderId="9" xfId="26" applyNumberFormat="1" applyFont="1" applyBorder="1" applyAlignment="1">
      <alignment vertical="center"/>
      <protection/>
    </xf>
    <xf numFmtId="0" fontId="36" fillId="0" borderId="0" xfId="26" applyFont="1" applyBorder="1" applyAlignment="1">
      <alignment horizontal="center" vertical="center"/>
      <protection/>
    </xf>
    <xf numFmtId="0" fontId="36" fillId="0" borderId="2" xfId="26" applyFont="1" applyBorder="1" applyAlignment="1">
      <alignment horizontal="center" vertical="center"/>
      <protection/>
    </xf>
    <xf numFmtId="0" fontId="36" fillId="0" borderId="2" xfId="26" applyFont="1" applyBorder="1" applyAlignment="1">
      <alignment horizontal="center" vertical="center"/>
      <protection/>
    </xf>
    <xf numFmtId="0" fontId="36" fillId="0" borderId="0" xfId="26" applyFont="1" applyBorder="1" applyAlignment="1">
      <alignment horizontal="center" vertical="center"/>
      <protection/>
    </xf>
    <xf numFmtId="0" fontId="36" fillId="0" borderId="15" xfId="26" applyFont="1" applyBorder="1" applyAlignment="1">
      <alignment horizontal="center" vertical="center"/>
      <protection/>
    </xf>
    <xf numFmtId="0" fontId="36" fillId="0" borderId="15" xfId="26" applyFont="1" applyBorder="1" applyAlignment="1">
      <alignment horizontal="center" vertical="center"/>
      <protection/>
    </xf>
    <xf numFmtId="0" fontId="36" fillId="0" borderId="14" xfId="26" applyFont="1" applyBorder="1" applyAlignment="1">
      <alignment horizontal="center" vertical="center"/>
      <protection/>
    </xf>
    <xf numFmtId="181" fontId="0" fillId="0" borderId="9" xfId="26" applyNumberFormat="1" applyFont="1" applyBorder="1" applyAlignment="1">
      <alignment vertical="center"/>
      <protection/>
    </xf>
    <xf numFmtId="0" fontId="0" fillId="0" borderId="9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181" fontId="0" fillId="0" borderId="17" xfId="26" applyNumberFormat="1" applyFont="1" applyBorder="1" applyAlignment="1">
      <alignment vertical="center"/>
      <protection/>
    </xf>
    <xf numFmtId="0" fontId="27" fillId="0" borderId="18" xfId="26" applyFont="1" applyBorder="1" applyAlignment="1">
      <alignment horizontal="center" vertical="center"/>
      <protection/>
    </xf>
    <xf numFmtId="0" fontId="27" fillId="0" borderId="19" xfId="26" applyFont="1" applyBorder="1" applyAlignment="1">
      <alignment horizontal="center" vertical="center"/>
      <protection/>
    </xf>
    <xf numFmtId="0" fontId="27" fillId="0" borderId="20" xfId="26" applyFont="1" applyBorder="1" applyAlignment="1">
      <alignment horizontal="center" vertical="center"/>
      <protection/>
    </xf>
    <xf numFmtId="0" fontId="27" fillId="0" borderId="21" xfId="26" applyFont="1" applyBorder="1" applyAlignment="1">
      <alignment horizontal="center" vertical="center"/>
      <protection/>
    </xf>
    <xf numFmtId="181" fontId="0" fillId="0" borderId="22" xfId="26" applyNumberFormat="1" applyFont="1" applyBorder="1" applyAlignment="1">
      <alignment horizontal="center"/>
      <protection/>
    </xf>
    <xf numFmtId="180" fontId="21" fillId="0" borderId="23" xfId="26" applyNumberFormat="1" applyFont="1" applyBorder="1" applyAlignment="1">
      <alignment/>
      <protection/>
    </xf>
    <xf numFmtId="0" fontId="21" fillId="0" borderId="24" xfId="26" applyFont="1" applyBorder="1" applyAlignment="1">
      <alignment/>
      <protection/>
    </xf>
    <xf numFmtId="180" fontId="21" fillId="0" borderId="24" xfId="26" applyNumberFormat="1" applyFont="1" applyBorder="1" applyAlignment="1">
      <alignment/>
      <protection/>
    </xf>
    <xf numFmtId="180" fontId="21" fillId="0" borderId="25" xfId="26" applyNumberFormat="1" applyFont="1" applyBorder="1" applyAlignment="1">
      <alignment/>
      <protection/>
    </xf>
    <xf numFmtId="0" fontId="0" fillId="0" borderId="0" xfId="26" applyFont="1" applyBorder="1" applyAlignment="1">
      <alignment/>
      <protection/>
    </xf>
    <xf numFmtId="180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81" fontId="21" fillId="0" borderId="10" xfId="26" applyNumberFormat="1" applyFont="1" applyBorder="1" applyAlignment="1">
      <alignment vertical="center"/>
      <protection/>
    </xf>
    <xf numFmtId="180" fontId="21" fillId="0" borderId="13" xfId="26" applyNumberFormat="1" applyFont="1" applyBorder="1" applyAlignment="1">
      <alignment vertical="center"/>
      <protection/>
    </xf>
    <xf numFmtId="180" fontId="21" fillId="0" borderId="11" xfId="26" applyNumberFormat="1" applyFont="1" applyBorder="1" applyAlignment="1">
      <alignment vertical="center"/>
      <protection/>
    </xf>
    <xf numFmtId="195" fontId="0" fillId="0" borderId="9" xfId="26" applyNumberFormat="1" applyFont="1" applyBorder="1" applyAlignment="1">
      <alignment horizontal="center" vertical="center"/>
      <protection/>
    </xf>
    <xf numFmtId="181" fontId="21" fillId="0" borderId="9" xfId="26" applyNumberFormat="1" applyFont="1" applyBorder="1" applyAlignment="1">
      <alignment horizontal="center" vertical="center"/>
      <protection/>
    </xf>
    <xf numFmtId="180" fontId="21" fillId="0" borderId="0" xfId="26" applyNumberFormat="1" applyFont="1" applyBorder="1" applyAlignment="1">
      <alignment vertical="center"/>
      <protection/>
    </xf>
    <xf numFmtId="180" fontId="21" fillId="0" borderId="14" xfId="26" applyNumberFormat="1" applyFont="1" applyBorder="1" applyAlignment="1">
      <alignment vertical="center"/>
      <protection/>
    </xf>
    <xf numFmtId="195" fontId="0" fillId="0" borderId="26" xfId="26" applyNumberFormat="1" applyFont="1" applyBorder="1" applyAlignment="1">
      <alignment horizontal="center" vertical="center"/>
      <protection/>
    </xf>
    <xf numFmtId="181" fontId="21" fillId="0" borderId="26" xfId="26" applyNumberFormat="1" applyFont="1" applyBorder="1" applyAlignment="1">
      <alignment horizontal="right" vertical="center"/>
      <protection/>
    </xf>
    <xf numFmtId="180" fontId="21" fillId="0" borderId="5" xfId="26" applyNumberFormat="1" applyFont="1" applyBorder="1" applyAlignment="1">
      <alignment vertical="center"/>
      <protection/>
    </xf>
    <xf numFmtId="180" fontId="21" fillId="0" borderId="5" xfId="26" applyNumberFormat="1" applyFont="1" applyBorder="1" applyAlignment="1">
      <alignment horizontal="right" vertical="center"/>
      <protection/>
    </xf>
    <xf numFmtId="180" fontId="21" fillId="0" borderId="27" xfId="26" applyNumberFormat="1" applyFont="1" applyBorder="1" applyAlignment="1">
      <alignment vertical="center"/>
      <protection/>
    </xf>
    <xf numFmtId="181" fontId="0" fillId="0" borderId="29" xfId="26" applyNumberFormat="1" applyFont="1" applyBorder="1" applyAlignment="1">
      <alignment vertical="center"/>
      <protection/>
    </xf>
    <xf numFmtId="181" fontId="21" fillId="0" borderId="29" xfId="26" applyNumberFormat="1" applyFont="1" applyBorder="1" applyAlignment="1">
      <alignment vertical="center"/>
      <protection/>
    </xf>
    <xf numFmtId="180" fontId="21" fillId="0" borderId="30" xfId="26" applyNumberFormat="1" applyFont="1" applyBorder="1" applyAlignment="1">
      <alignment vertical="center"/>
      <protection/>
    </xf>
    <xf numFmtId="180" fontId="21" fillId="0" borderId="31" xfId="26" applyNumberFormat="1" applyFont="1" applyBorder="1" applyAlignment="1">
      <alignment vertical="center"/>
      <protection/>
    </xf>
    <xf numFmtId="181" fontId="21" fillId="0" borderId="9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6" fillId="0" borderId="0" xfId="26" applyFont="1" applyAlignment="1">
      <alignment horizontal="center" vertical="center" textRotation="180"/>
      <protection/>
    </xf>
    <xf numFmtId="180" fontId="21" fillId="0" borderId="0" xfId="26" applyNumberFormat="1" applyFont="1" applyBorder="1" applyAlignment="1">
      <alignment horizontal="right" vertical="center"/>
      <protection/>
    </xf>
    <xf numFmtId="181" fontId="0" fillId="0" borderId="26" xfId="26" applyNumberFormat="1" applyFont="1" applyBorder="1" applyAlignment="1">
      <alignment horizontal="right" vertical="center"/>
      <protection/>
    </xf>
    <xf numFmtId="181" fontId="0" fillId="0" borderId="9" xfId="26" applyNumberFormat="1" applyFont="1" applyBorder="1">
      <alignment/>
      <protection/>
    </xf>
    <xf numFmtId="181" fontId="0" fillId="0" borderId="33" xfId="26" applyNumberFormat="1" applyFont="1" applyBorder="1" applyAlignment="1">
      <alignment horizontal="center" vertical="center"/>
      <protection/>
    </xf>
    <xf numFmtId="181" fontId="21" fillId="0" borderId="33" xfId="26" applyNumberFormat="1" applyFont="1" applyBorder="1" applyAlignment="1">
      <alignment horizontal="center" vertical="center"/>
      <protection/>
    </xf>
    <xf numFmtId="180" fontId="21" fillId="0" borderId="34" xfId="26" applyNumberFormat="1" applyFont="1" applyBorder="1" applyAlignment="1">
      <alignment vertical="center"/>
      <protection/>
    </xf>
    <xf numFmtId="180" fontId="21" fillId="0" borderId="35" xfId="26" applyNumberFormat="1" applyFont="1" applyBorder="1" applyAlignment="1">
      <alignment vertical="center"/>
      <protection/>
    </xf>
    <xf numFmtId="181" fontId="0" fillId="0" borderId="8" xfId="26" applyNumberFormat="1" applyFont="1" applyBorder="1" applyAlignment="1">
      <alignment vertical="center" shrinkToFit="1"/>
      <protection/>
    </xf>
    <xf numFmtId="181" fontId="21" fillId="0" borderId="13" xfId="26" applyNumberFormat="1" applyFont="1" applyBorder="1" applyAlignment="1">
      <alignment horizontal="center" vertical="center"/>
      <protection/>
    </xf>
    <xf numFmtId="181" fontId="0" fillId="0" borderId="36" xfId="26" applyNumberFormat="1" applyFont="1" applyBorder="1" applyAlignment="1">
      <alignment horizontal="right" vertical="center"/>
      <protection/>
    </xf>
    <xf numFmtId="181" fontId="21" fillId="0" borderId="0" xfId="26" applyNumberFormat="1" applyFont="1" applyBorder="1" applyAlignment="1">
      <alignment horizontal="right" vertical="center"/>
      <protection/>
    </xf>
    <xf numFmtId="181" fontId="0" fillId="0" borderId="32" xfId="26" applyNumberFormat="1" applyFont="1" applyBorder="1" applyAlignment="1">
      <alignment horizontal="center" vertical="center"/>
      <protection/>
    </xf>
    <xf numFmtId="181" fontId="21" fillId="0" borderId="34" xfId="26" applyNumberFormat="1" applyFont="1" applyBorder="1" applyAlignment="1">
      <alignment horizontal="center" vertical="center"/>
      <protection/>
    </xf>
    <xf numFmtId="181" fontId="57" fillId="0" borderId="0" xfId="26" applyNumberFormat="1" applyFont="1" applyBorder="1">
      <alignment/>
      <protection/>
    </xf>
    <xf numFmtId="181" fontId="26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>
      <alignment/>
      <protection/>
    </xf>
    <xf numFmtId="0" fontId="36" fillId="0" borderId="0" xfId="25" applyFont="1">
      <alignment/>
      <protection/>
    </xf>
    <xf numFmtId="181" fontId="0" fillId="0" borderId="8" xfId="25" applyNumberFormat="1" applyFont="1" applyBorder="1">
      <alignment/>
      <protection/>
    </xf>
    <xf numFmtId="181" fontId="0" fillId="0" borderId="0" xfId="25" applyNumberFormat="1" applyFont="1" applyBorder="1">
      <alignment/>
      <protection/>
    </xf>
    <xf numFmtId="181" fontId="27" fillId="0" borderId="9" xfId="25" applyNumberFormat="1" applyFont="1" applyBorder="1" applyAlignment="1">
      <alignment horizontal="right" vertical="center"/>
      <protection/>
    </xf>
    <xf numFmtId="181" fontId="27" fillId="0" borderId="10" xfId="25" applyNumberFormat="1" applyFont="1" applyBorder="1" applyAlignment="1">
      <alignment horizontal="right" vertical="center"/>
      <protection/>
    </xf>
    <xf numFmtId="0" fontId="0" fillId="0" borderId="11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10" xfId="25" applyFont="1" applyBorder="1" applyAlignment="1">
      <alignment vertical="center"/>
      <protection/>
    </xf>
    <xf numFmtId="0" fontId="27" fillId="0" borderId="0" xfId="25" applyFont="1" applyBorder="1" applyAlignment="1">
      <alignment horizontal="center" vertical="center"/>
      <protection/>
    </xf>
    <xf numFmtId="0" fontId="27" fillId="0" borderId="12" xfId="25" applyFont="1" applyBorder="1" applyAlignment="1">
      <alignment horizontal="center" vertical="center"/>
      <protection/>
    </xf>
    <xf numFmtId="0" fontId="27" fillId="0" borderId="13" xfId="25" applyFont="1" applyBorder="1" applyAlignment="1">
      <alignment horizontal="center" vertical="center"/>
      <protection/>
    </xf>
    <xf numFmtId="0" fontId="27" fillId="0" borderId="11" xfId="25" applyFont="1" applyBorder="1" applyAlignment="1">
      <alignment horizontal="center" vertical="center"/>
      <protection/>
    </xf>
    <xf numFmtId="0" fontId="27" fillId="0" borderId="10" xfId="25" applyFont="1" applyBorder="1" applyAlignment="1">
      <alignment horizontal="center" vertical="center"/>
      <protection/>
    </xf>
    <xf numFmtId="0" fontId="27" fillId="0" borderId="2" xfId="25" applyFont="1" applyBorder="1" applyAlignment="1">
      <alignment horizontal="center" vertical="center"/>
      <protection/>
    </xf>
    <xf numFmtId="0" fontId="27" fillId="0" borderId="14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81" fontId="0" fillId="0" borderId="9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6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81" fontId="36" fillId="0" borderId="9" xfId="25" applyNumberFormat="1" applyFont="1" applyBorder="1" applyAlignment="1">
      <alignment vertical="center"/>
      <protection/>
    </xf>
    <xf numFmtId="0" fontId="36" fillId="0" borderId="0" xfId="25" applyFont="1" applyBorder="1" applyAlignment="1">
      <alignment horizontal="center" vertical="center"/>
      <protection/>
    </xf>
    <xf numFmtId="0" fontId="36" fillId="0" borderId="2" xfId="25" applyFont="1" applyBorder="1" applyAlignment="1">
      <alignment horizontal="center" vertical="center"/>
      <protection/>
    </xf>
    <xf numFmtId="0" fontId="36" fillId="0" borderId="2" xfId="25" applyFont="1" applyBorder="1" applyAlignment="1">
      <alignment horizontal="center" vertical="center"/>
      <protection/>
    </xf>
    <xf numFmtId="0" fontId="36" fillId="0" borderId="0" xfId="25" applyFont="1" applyBorder="1" applyAlignment="1">
      <alignment horizontal="center" vertical="center"/>
      <protection/>
    </xf>
    <xf numFmtId="0" fontId="36" fillId="0" borderId="15" xfId="25" applyFont="1" applyBorder="1" applyAlignment="1">
      <alignment horizontal="center" vertical="center"/>
      <protection/>
    </xf>
    <xf numFmtId="0" fontId="36" fillId="0" borderId="15" xfId="25" applyFont="1" applyBorder="1" applyAlignment="1">
      <alignment horizontal="center" vertical="center"/>
      <protection/>
    </xf>
    <xf numFmtId="0" fontId="36" fillId="0" borderId="14" xfId="25" applyFont="1" applyBorder="1" applyAlignment="1">
      <alignment horizontal="center" vertical="center"/>
      <protection/>
    </xf>
    <xf numFmtId="181" fontId="0" fillId="0" borderId="9" xfId="25" applyNumberFormat="1" applyFont="1" applyBorder="1" applyAlignment="1">
      <alignment vertical="center"/>
      <protection/>
    </xf>
    <xf numFmtId="0" fontId="0" fillId="0" borderId="9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181" fontId="0" fillId="0" borderId="17" xfId="25" applyNumberFormat="1" applyFont="1" applyBorder="1" applyAlignment="1">
      <alignment vertical="center"/>
      <protection/>
    </xf>
    <xf numFmtId="181" fontId="51" fillId="0" borderId="9" xfId="25" applyNumberFormat="1" applyFont="1" applyBorder="1" applyAlignment="1">
      <alignment vertical="center"/>
      <protection/>
    </xf>
    <xf numFmtId="0" fontId="55" fillId="0" borderId="0" xfId="25" applyFont="1" applyBorder="1" applyAlignment="1">
      <alignment horizontal="center" vertical="center"/>
      <protection/>
    </xf>
    <xf numFmtId="0" fontId="55" fillId="0" borderId="2" xfId="25" applyFont="1" applyBorder="1" applyAlignment="1">
      <alignment horizontal="center" vertical="center"/>
      <protection/>
    </xf>
    <xf numFmtId="0" fontId="55" fillId="0" borderId="18" xfId="25" applyFont="1" applyBorder="1" applyAlignment="1">
      <alignment horizontal="center" vertical="center"/>
      <protection/>
    </xf>
    <xf numFmtId="0" fontId="55" fillId="0" borderId="19" xfId="25" applyFont="1" applyBorder="1" applyAlignment="1">
      <alignment horizontal="center" vertical="center"/>
      <protection/>
    </xf>
    <xf numFmtId="0" fontId="55" fillId="0" borderId="20" xfId="25" applyFont="1" applyBorder="1" applyAlignment="1">
      <alignment horizontal="center" vertical="center"/>
      <protection/>
    </xf>
    <xf numFmtId="0" fontId="55" fillId="0" borderId="21" xfId="25" applyFont="1" applyBorder="1" applyAlignment="1">
      <alignment horizontal="center" vertical="center"/>
      <protection/>
    </xf>
    <xf numFmtId="181" fontId="0" fillId="0" borderId="22" xfId="25" applyNumberFormat="1" applyFont="1" applyBorder="1" applyAlignment="1">
      <alignment horizontal="center"/>
      <protection/>
    </xf>
    <xf numFmtId="180" fontId="21" fillId="0" borderId="23" xfId="25" applyNumberFormat="1" applyFont="1" applyBorder="1" applyAlignment="1">
      <alignment/>
      <protection/>
    </xf>
    <xf numFmtId="0" fontId="21" fillId="0" borderId="24" xfId="25" applyFont="1" applyBorder="1" applyAlignment="1">
      <alignment/>
      <protection/>
    </xf>
    <xf numFmtId="180" fontId="21" fillId="0" borderId="24" xfId="25" applyNumberFormat="1" applyFont="1" applyBorder="1" applyAlignment="1">
      <alignment/>
      <protection/>
    </xf>
    <xf numFmtId="180" fontId="21" fillId="0" borderId="25" xfId="25" applyNumberFormat="1" applyFont="1" applyBorder="1" applyAlignment="1">
      <alignment/>
      <protection/>
    </xf>
    <xf numFmtId="0" fontId="0" fillId="0" borderId="0" xfId="25" applyFont="1" applyBorder="1" applyAlignment="1">
      <alignment/>
      <protection/>
    </xf>
    <xf numFmtId="180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81" fontId="21" fillId="0" borderId="10" xfId="25" applyNumberFormat="1" applyFont="1" applyBorder="1" applyAlignment="1">
      <alignment vertical="center"/>
      <protection/>
    </xf>
    <xf numFmtId="180" fontId="21" fillId="0" borderId="13" xfId="25" applyNumberFormat="1" applyFont="1" applyBorder="1" applyAlignment="1">
      <alignment vertical="center"/>
      <protection/>
    </xf>
    <xf numFmtId="180" fontId="21" fillId="0" borderId="11" xfId="25" applyNumberFormat="1" applyFont="1" applyBorder="1" applyAlignment="1">
      <alignment vertical="center"/>
      <protection/>
    </xf>
    <xf numFmtId="195" fontId="0" fillId="0" borderId="9" xfId="25" applyNumberFormat="1" applyFont="1" applyBorder="1" applyAlignment="1">
      <alignment horizontal="center" vertical="center"/>
      <protection/>
    </xf>
    <xf numFmtId="181" fontId="21" fillId="0" borderId="9" xfId="25" applyNumberFormat="1" applyFont="1" applyBorder="1" applyAlignment="1">
      <alignment horizontal="center" vertical="center"/>
      <protection/>
    </xf>
    <xf numFmtId="180" fontId="21" fillId="0" borderId="0" xfId="25" applyNumberFormat="1" applyFont="1" applyBorder="1" applyAlignment="1">
      <alignment vertical="center"/>
      <protection/>
    </xf>
    <xf numFmtId="180" fontId="21" fillId="0" borderId="0" xfId="25" applyNumberFormat="1" applyFont="1" applyBorder="1" applyAlignment="1">
      <alignment horizontal="right" vertical="center"/>
      <protection/>
    </xf>
    <xf numFmtId="180" fontId="21" fillId="0" borderId="14" xfId="25" applyNumberFormat="1" applyFont="1" applyBorder="1" applyAlignment="1">
      <alignment vertical="center"/>
      <protection/>
    </xf>
    <xf numFmtId="195" fontId="0" fillId="0" borderId="26" xfId="25" applyNumberFormat="1" applyFont="1" applyBorder="1" applyAlignment="1">
      <alignment horizontal="center" vertical="center"/>
      <protection/>
    </xf>
    <xf numFmtId="181" fontId="21" fillId="0" borderId="26" xfId="25" applyNumberFormat="1" applyFont="1" applyBorder="1" applyAlignment="1">
      <alignment horizontal="center" vertical="center"/>
      <protection/>
    </xf>
    <xf numFmtId="180" fontId="21" fillId="0" borderId="5" xfId="25" applyNumberFormat="1" applyFont="1" applyBorder="1" applyAlignment="1">
      <alignment vertical="center"/>
      <protection/>
    </xf>
    <xf numFmtId="180" fontId="21" fillId="0" borderId="5" xfId="25" applyNumberFormat="1" applyFont="1" applyBorder="1" applyAlignment="1">
      <alignment horizontal="right" vertical="center"/>
      <protection/>
    </xf>
    <xf numFmtId="180" fontId="21" fillId="0" borderId="27" xfId="25" applyNumberFormat="1" applyFont="1" applyBorder="1" applyAlignment="1">
      <alignment vertical="center"/>
      <protection/>
    </xf>
    <xf numFmtId="181" fontId="0" fillId="0" borderId="29" xfId="25" applyNumberFormat="1" applyFont="1" applyBorder="1" applyAlignment="1">
      <alignment vertical="center"/>
      <protection/>
    </xf>
    <xf numFmtId="181" fontId="21" fillId="0" borderId="29" xfId="25" applyNumberFormat="1" applyFont="1" applyBorder="1" applyAlignment="1">
      <alignment vertical="center"/>
      <protection/>
    </xf>
    <xf numFmtId="180" fontId="21" fillId="0" borderId="30" xfId="25" applyNumberFormat="1" applyFont="1" applyBorder="1" applyAlignment="1">
      <alignment vertical="center"/>
      <protection/>
    </xf>
    <xf numFmtId="180" fontId="21" fillId="0" borderId="30" xfId="25" applyNumberFormat="1" applyFont="1" applyBorder="1" applyAlignment="1">
      <alignment horizontal="right" vertical="center"/>
      <protection/>
    </xf>
    <xf numFmtId="180" fontId="21" fillId="0" borderId="31" xfId="25" applyNumberFormat="1" applyFont="1" applyBorder="1" applyAlignment="1">
      <alignment vertical="center"/>
      <protection/>
    </xf>
    <xf numFmtId="181" fontId="21" fillId="0" borderId="9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6" fillId="0" borderId="0" xfId="25" applyFont="1" applyAlignment="1">
      <alignment horizontal="center" vertical="center" textRotation="180"/>
      <protection/>
    </xf>
    <xf numFmtId="181" fontId="0" fillId="0" borderId="26" xfId="25" applyNumberFormat="1" applyFont="1" applyBorder="1" applyAlignment="1">
      <alignment horizontal="right" vertical="center"/>
      <protection/>
    </xf>
    <xf numFmtId="181" fontId="0" fillId="0" borderId="9" xfId="25" applyNumberFormat="1" applyFont="1" applyBorder="1">
      <alignment/>
      <protection/>
    </xf>
    <xf numFmtId="181" fontId="0" fillId="0" borderId="33" xfId="25" applyNumberFormat="1" applyFont="1" applyBorder="1" applyAlignment="1">
      <alignment horizontal="center" vertical="center"/>
      <protection/>
    </xf>
    <xf numFmtId="181" fontId="21" fillId="0" borderId="33" xfId="25" applyNumberFormat="1" applyFont="1" applyBorder="1" applyAlignment="1">
      <alignment horizontal="center" vertical="center"/>
      <protection/>
    </xf>
    <xf numFmtId="180" fontId="21" fillId="0" borderId="34" xfId="25" applyNumberFormat="1" applyFont="1" applyBorder="1" applyAlignment="1">
      <alignment vertical="center"/>
      <protection/>
    </xf>
    <xf numFmtId="180" fontId="21" fillId="0" borderId="34" xfId="25" applyNumberFormat="1" applyFont="1" applyBorder="1" applyAlignment="1">
      <alignment horizontal="right" vertical="center"/>
      <protection/>
    </xf>
    <xf numFmtId="180" fontId="21" fillId="0" borderId="35" xfId="25" applyNumberFormat="1" applyFont="1" applyBorder="1" applyAlignment="1">
      <alignment vertical="center"/>
      <protection/>
    </xf>
    <xf numFmtId="181" fontId="0" fillId="0" borderId="8" xfId="25" applyNumberFormat="1" applyFont="1" applyBorder="1" applyAlignment="1">
      <alignment vertical="center" shrinkToFit="1"/>
      <protection/>
    </xf>
    <xf numFmtId="181" fontId="21" fillId="0" borderId="13" xfId="25" applyNumberFormat="1" applyFont="1" applyBorder="1" applyAlignment="1">
      <alignment horizontal="center" vertical="center"/>
      <protection/>
    </xf>
    <xf numFmtId="180" fontId="21" fillId="0" borderId="13" xfId="25" applyNumberFormat="1" applyFont="1" applyBorder="1" applyAlignment="1">
      <alignment horizontal="right" vertical="center"/>
      <protection/>
    </xf>
    <xf numFmtId="181" fontId="0" fillId="0" borderId="36" xfId="25" applyNumberFormat="1" applyFont="1" applyBorder="1" applyAlignment="1">
      <alignment horizontal="right" vertical="center"/>
      <protection/>
    </xf>
    <xf numFmtId="181" fontId="21" fillId="0" borderId="0" xfId="25" applyNumberFormat="1" applyFont="1" applyBorder="1" applyAlignment="1">
      <alignment horizontal="right" vertical="center"/>
      <protection/>
    </xf>
    <xf numFmtId="181" fontId="0" fillId="0" borderId="32" xfId="25" applyNumberFormat="1" applyFont="1" applyBorder="1" applyAlignment="1">
      <alignment horizontal="center" vertical="center"/>
      <protection/>
    </xf>
    <xf numFmtId="181" fontId="21" fillId="0" borderId="34" xfId="25" applyNumberFormat="1" applyFont="1" applyBorder="1" applyAlignment="1">
      <alignment horizontal="center" vertical="center"/>
      <protection/>
    </xf>
    <xf numFmtId="181" fontId="57" fillId="0" borderId="0" xfId="25" applyNumberFormat="1" applyFont="1" applyBorder="1">
      <alignment/>
      <protection/>
    </xf>
    <xf numFmtId="181" fontId="26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81" fontId="0" fillId="0" borderId="0" xfId="29" applyNumberFormat="1" applyFont="1">
      <alignment/>
      <protection/>
    </xf>
    <xf numFmtId="181" fontId="0" fillId="0" borderId="8" xfId="29" applyNumberFormat="1" applyFont="1" applyBorder="1">
      <alignment/>
      <protection/>
    </xf>
    <xf numFmtId="181" fontId="0" fillId="0" borderId="0" xfId="29" applyNumberFormat="1" applyFont="1" applyBorder="1">
      <alignment/>
      <protection/>
    </xf>
    <xf numFmtId="181" fontId="27" fillId="0" borderId="9" xfId="29" applyNumberFormat="1" applyFont="1" applyBorder="1" applyAlignment="1">
      <alignment horizontal="right" vertical="center"/>
      <protection/>
    </xf>
    <xf numFmtId="181" fontId="27" fillId="0" borderId="10" xfId="29" applyNumberFormat="1" applyFont="1" applyBorder="1" applyAlignment="1">
      <alignment horizontal="right" vertical="center"/>
      <protection/>
    </xf>
    <xf numFmtId="0" fontId="0" fillId="0" borderId="11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7" fillId="0" borderId="0" xfId="29" applyFont="1" applyBorder="1" applyAlignment="1">
      <alignment horizontal="center" vertical="center"/>
      <protection/>
    </xf>
    <xf numFmtId="0" fontId="27" fillId="0" borderId="12" xfId="29" applyFont="1" applyBorder="1" applyAlignment="1">
      <alignment horizontal="center" vertical="center"/>
      <protection/>
    </xf>
    <xf numFmtId="0" fontId="27" fillId="0" borderId="11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7" fillId="0" borderId="10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horizontal="right" vertical="center"/>
      <protection/>
    </xf>
    <xf numFmtId="181" fontId="51" fillId="0" borderId="9" xfId="29" applyNumberFormat="1" applyFont="1" applyBorder="1" applyAlignment="1">
      <alignment horizontal="right" vertical="center"/>
      <protection/>
    </xf>
    <xf numFmtId="0" fontId="51" fillId="0" borderId="0" xfId="29" applyFont="1" applyBorder="1" applyAlignment="1">
      <alignment horizontal="center" vertical="center"/>
      <protection/>
    </xf>
    <xf numFmtId="0" fontId="51" fillId="0" borderId="2" xfId="29" applyFont="1" applyBorder="1" applyAlignment="1">
      <alignment horizontal="center" vertical="center"/>
      <protection/>
    </xf>
    <xf numFmtId="0" fontId="51" fillId="0" borderId="12" xfId="29" applyFont="1" applyBorder="1" applyAlignment="1">
      <alignment horizontal="center" vertical="center"/>
      <protection/>
    </xf>
    <xf numFmtId="0" fontId="0" fillId="0" borderId="11" xfId="29" applyFont="1" applyBorder="1">
      <alignment/>
      <protection/>
    </xf>
    <xf numFmtId="0" fontId="51" fillId="0" borderId="0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10" xfId="29" applyFont="1" applyBorder="1">
      <alignment/>
      <protection/>
    </xf>
    <xf numFmtId="0" fontId="0" fillId="0" borderId="11" xfId="29" applyFont="1" applyBorder="1">
      <alignment/>
      <protection/>
    </xf>
    <xf numFmtId="0" fontId="51" fillId="0" borderId="9" xfId="29" applyFont="1" applyBorder="1" applyAlignment="1">
      <alignment horizontal="center" vertical="center"/>
      <protection/>
    </xf>
    <xf numFmtId="0" fontId="0" fillId="0" borderId="14" xfId="29" applyFont="1" applyBorder="1">
      <alignment/>
      <protection/>
    </xf>
    <xf numFmtId="181" fontId="36" fillId="0" borderId="9" xfId="29" applyNumberFormat="1" applyFont="1" applyBorder="1" applyAlignment="1">
      <alignment vertical="center"/>
      <protection/>
    </xf>
    <xf numFmtId="181" fontId="54" fillId="0" borderId="9" xfId="29" applyNumberFormat="1" applyFont="1" applyBorder="1" applyAlignment="1">
      <alignment vertical="center"/>
      <protection/>
    </xf>
    <xf numFmtId="0" fontId="54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4" fillId="0" borderId="2" xfId="29" applyFont="1" applyBorder="1" applyAlignment="1">
      <alignment horizontal="center" vertical="center"/>
      <protection/>
    </xf>
    <xf numFmtId="0" fontId="54" fillId="0" borderId="12" xfId="29" applyFont="1" applyBorder="1" applyAlignment="1">
      <alignment horizontal="center" vertical="center"/>
      <protection/>
    </xf>
    <xf numFmtId="0" fontId="54" fillId="0" borderId="13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0" fillId="0" borderId="16" xfId="29" applyFont="1" applyBorder="1">
      <alignment/>
      <protection/>
    </xf>
    <xf numFmtId="0" fontId="0" fillId="0" borderId="13" xfId="29" applyFont="1" applyBorder="1">
      <alignment/>
      <protection/>
    </xf>
    <xf numFmtId="0" fontId="54" fillId="0" borderId="9" xfId="29" applyFont="1" applyBorder="1" applyAlignment="1">
      <alignment horizontal="center" vertical="center"/>
      <protection/>
    </xf>
    <xf numFmtId="0" fontId="54" fillId="0" borderId="14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vertical="center"/>
      <protection/>
    </xf>
    <xf numFmtId="0" fontId="0" fillId="0" borderId="9" xfId="29" applyFont="1" applyBorder="1">
      <alignment/>
      <protection/>
    </xf>
    <xf numFmtId="0" fontId="36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5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9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/>
      <protection/>
    </xf>
    <xf numFmtId="0" fontId="0" fillId="0" borderId="15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181" fontId="0" fillId="0" borderId="17" xfId="29" applyNumberFormat="1" applyFont="1" applyBorder="1" applyAlignment="1">
      <alignment vertical="center"/>
      <protection/>
    </xf>
    <xf numFmtId="0" fontId="27" fillId="0" borderId="19" xfId="29" applyFont="1" applyBorder="1" applyAlignment="1">
      <alignment horizontal="center" vertical="center"/>
      <protection/>
    </xf>
    <xf numFmtId="0" fontId="27" fillId="0" borderId="18" xfId="29" applyFont="1" applyBorder="1" applyAlignment="1">
      <alignment horizontal="center" vertical="center"/>
      <protection/>
    </xf>
    <xf numFmtId="0" fontId="0" fillId="0" borderId="18" xfId="29" applyFont="1" applyBorder="1">
      <alignment/>
      <protection/>
    </xf>
    <xf numFmtId="0" fontId="0" fillId="0" borderId="19" xfId="29" applyFont="1" applyBorder="1">
      <alignment/>
      <protection/>
    </xf>
    <xf numFmtId="0" fontId="27" fillId="0" borderId="20" xfId="29" applyFont="1" applyBorder="1" applyAlignment="1">
      <alignment horizontal="center" vertical="center"/>
      <protection/>
    </xf>
    <xf numFmtId="0" fontId="27" fillId="0" borderId="17" xfId="29" applyFont="1" applyBorder="1" applyAlignment="1">
      <alignment horizontal="center" vertical="center"/>
      <protection/>
    </xf>
    <xf numFmtId="0" fontId="27" fillId="0" borderId="21" xfId="29" applyFont="1" applyBorder="1" applyAlignment="1">
      <alignment horizontal="center" vertical="center"/>
      <protection/>
    </xf>
    <xf numFmtId="181" fontId="51" fillId="0" borderId="17" xfId="29" applyNumberFormat="1" applyFont="1" applyBorder="1" applyAlignment="1">
      <alignment vertical="center"/>
      <protection/>
    </xf>
    <xf numFmtId="0" fontId="55" fillId="0" borderId="19" xfId="29" applyFont="1" applyBorder="1" applyAlignment="1">
      <alignment horizontal="center" vertical="center"/>
      <protection/>
    </xf>
    <xf numFmtId="0" fontId="55" fillId="0" borderId="18" xfId="29" applyFont="1" applyBorder="1" applyAlignment="1">
      <alignment horizontal="center" vertical="center"/>
      <protection/>
    </xf>
    <xf numFmtId="0" fontId="55" fillId="0" borderId="20" xfId="29" applyFont="1" applyBorder="1" applyAlignment="1">
      <alignment horizontal="center" vertical="center"/>
      <protection/>
    </xf>
    <xf numFmtId="0" fontId="55" fillId="0" borderId="21" xfId="29" applyFont="1" applyBorder="1" applyAlignment="1">
      <alignment horizontal="center" vertical="center"/>
      <protection/>
    </xf>
    <xf numFmtId="181" fontId="0" fillId="0" borderId="22" xfId="29" applyNumberFormat="1" applyFont="1" applyBorder="1" applyAlignment="1">
      <alignment horizontal="center"/>
      <protection/>
    </xf>
    <xf numFmtId="180" fontId="21" fillId="0" borderId="23" xfId="29" applyNumberFormat="1" applyFont="1" applyBorder="1" applyAlignment="1">
      <alignment/>
      <protection/>
    </xf>
    <xf numFmtId="0" fontId="21" fillId="0" borderId="24" xfId="29" applyFont="1" applyBorder="1" applyAlignment="1">
      <alignment/>
      <protection/>
    </xf>
    <xf numFmtId="180" fontId="21" fillId="0" borderId="24" xfId="29" applyNumberFormat="1" applyFont="1" applyBorder="1" applyAlignment="1">
      <alignment/>
      <protection/>
    </xf>
    <xf numFmtId="0" fontId="21" fillId="0" borderId="25" xfId="29" applyFont="1" applyBorder="1" applyAlignment="1">
      <alignment/>
      <protection/>
    </xf>
    <xf numFmtId="180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81" fontId="0" fillId="0" borderId="36" xfId="29" applyNumberFormat="1" applyFont="1" applyBorder="1" applyAlignment="1">
      <alignment vertical="center"/>
      <protection/>
    </xf>
    <xf numFmtId="181" fontId="21" fillId="0" borderId="0" xfId="29" applyNumberFormat="1" applyFont="1" applyBorder="1" applyAlignment="1">
      <alignment vertical="center"/>
      <protection/>
    </xf>
    <xf numFmtId="180" fontId="21" fillId="0" borderId="0" xfId="29" applyNumberFormat="1" applyFont="1" applyBorder="1" applyAlignment="1">
      <alignment vertical="center"/>
      <protection/>
    </xf>
    <xf numFmtId="180" fontId="21" fillId="0" borderId="14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/>
      <protection/>
    </xf>
    <xf numFmtId="181" fontId="21" fillId="0" borderId="13" xfId="29" applyNumberFormat="1" applyFont="1" applyBorder="1" applyAlignment="1">
      <alignment vertical="center"/>
      <protection/>
    </xf>
    <xf numFmtId="180" fontId="21" fillId="0" borderId="13" xfId="29" applyNumberFormat="1" applyFont="1" applyBorder="1" applyAlignment="1">
      <alignment vertical="center"/>
      <protection/>
    </xf>
    <xf numFmtId="180" fontId="21" fillId="0" borderId="11" xfId="29" applyNumberFormat="1" applyFont="1" applyBorder="1" applyAlignment="1">
      <alignment vertical="center"/>
      <protection/>
    </xf>
    <xf numFmtId="195" fontId="0" fillId="0" borderId="36" xfId="29" applyNumberFormat="1" applyFont="1" applyBorder="1" applyAlignment="1">
      <alignment horizontal="center" vertical="center"/>
      <protection/>
    </xf>
    <xf numFmtId="181" fontId="21" fillId="0" borderId="0" xfId="29" applyNumberFormat="1" applyFont="1" applyBorder="1" applyAlignment="1">
      <alignment horizontal="center" vertical="center"/>
      <protection/>
    </xf>
    <xf numFmtId="195" fontId="0" fillId="0" borderId="37" xfId="29" applyNumberFormat="1" applyFont="1" applyBorder="1" applyAlignment="1">
      <alignment horizontal="center" vertical="center"/>
      <protection/>
    </xf>
    <xf numFmtId="181" fontId="21" fillId="0" borderId="5" xfId="29" applyNumberFormat="1" applyFont="1" applyBorder="1" applyAlignment="1">
      <alignment horizontal="center" vertical="center"/>
      <protection/>
    </xf>
    <xf numFmtId="180" fontId="21" fillId="0" borderId="5" xfId="29" applyNumberFormat="1" applyFont="1" applyBorder="1" applyAlignment="1">
      <alignment vertical="center"/>
      <protection/>
    </xf>
    <xf numFmtId="180" fontId="21" fillId="0" borderId="5" xfId="29" applyNumberFormat="1" applyFont="1" applyBorder="1" applyAlignment="1">
      <alignment horizontal="right" vertical="center"/>
      <protection/>
    </xf>
    <xf numFmtId="180" fontId="21" fillId="0" borderId="27" xfId="29" applyNumberFormat="1" applyFont="1" applyBorder="1" applyAlignment="1">
      <alignment vertical="center"/>
      <protection/>
    </xf>
    <xf numFmtId="181" fontId="0" fillId="0" borderId="28" xfId="29" applyNumberFormat="1" applyFont="1" applyBorder="1" applyAlignment="1">
      <alignment vertical="center"/>
      <protection/>
    </xf>
    <xf numFmtId="181" fontId="21" fillId="0" borderId="30" xfId="29" applyNumberFormat="1" applyFont="1" applyBorder="1" applyAlignment="1">
      <alignment vertical="center"/>
      <protection/>
    </xf>
    <xf numFmtId="180" fontId="21" fillId="0" borderId="30" xfId="29" applyNumberFormat="1" applyFont="1" applyBorder="1" applyAlignment="1">
      <alignment vertical="center"/>
      <protection/>
    </xf>
    <xf numFmtId="180" fontId="21" fillId="0" borderId="31" xfId="29" applyNumberFormat="1" applyFont="1" applyBorder="1" applyAlignment="1">
      <alignment vertical="center"/>
      <protection/>
    </xf>
    <xf numFmtId="181" fontId="0" fillId="0" borderId="36" xfId="29" applyNumberFormat="1" applyFont="1" applyBorder="1" applyAlignment="1">
      <alignment horizontal="right" vertical="center"/>
      <protection/>
    </xf>
    <xf numFmtId="181" fontId="21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6" fillId="0" borderId="0" xfId="29" applyFont="1" applyAlignment="1">
      <alignment horizontal="center" vertical="center" textRotation="180"/>
      <protection/>
    </xf>
    <xf numFmtId="181" fontId="0" fillId="0" borderId="37" xfId="29" applyNumberFormat="1" applyFont="1" applyBorder="1" applyAlignment="1">
      <alignment horizontal="right" vertical="center"/>
      <protection/>
    </xf>
    <xf numFmtId="181" fontId="21" fillId="0" borderId="5" xfId="29" applyNumberFormat="1" applyFont="1" applyBorder="1" applyAlignment="1">
      <alignment horizontal="right" vertical="center"/>
      <protection/>
    </xf>
    <xf numFmtId="181" fontId="0" fillId="0" borderId="32" xfId="29" applyNumberFormat="1" applyFont="1" applyBorder="1" applyAlignment="1">
      <alignment horizontal="center" vertical="center"/>
      <protection/>
    </xf>
    <xf numFmtId="181" fontId="21" fillId="0" borderId="34" xfId="29" applyNumberFormat="1" applyFont="1" applyBorder="1" applyAlignment="1">
      <alignment horizontal="center" vertical="center"/>
      <protection/>
    </xf>
    <xf numFmtId="180" fontId="21" fillId="0" borderId="34" xfId="29" applyNumberFormat="1" applyFont="1" applyBorder="1" applyAlignment="1">
      <alignment vertical="center"/>
      <protection/>
    </xf>
    <xf numFmtId="180" fontId="21" fillId="0" borderId="35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 shrinkToFit="1"/>
      <protection/>
    </xf>
    <xf numFmtId="181" fontId="21" fillId="0" borderId="13" xfId="29" applyNumberFormat="1" applyFont="1" applyBorder="1" applyAlignment="1">
      <alignment horizontal="center" vertical="center"/>
      <protection/>
    </xf>
    <xf numFmtId="180" fontId="21" fillId="0" borderId="0" xfId="29" applyNumberFormat="1" applyFont="1" applyBorder="1" applyAlignment="1">
      <alignment horizontal="right" vertical="center"/>
      <protection/>
    </xf>
    <xf numFmtId="181" fontId="57" fillId="0" borderId="0" xfId="29" applyNumberFormat="1" applyFont="1" applyBorder="1">
      <alignment/>
      <protection/>
    </xf>
    <xf numFmtId="181" fontId="26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81" fontId="0" fillId="0" borderId="0" xfId="28" applyNumberFormat="1" applyFont="1">
      <alignment/>
      <protection/>
    </xf>
    <xf numFmtId="181" fontId="0" fillId="0" borderId="8" xfId="28" applyNumberFormat="1" applyFont="1" applyBorder="1">
      <alignment/>
      <protection/>
    </xf>
    <xf numFmtId="181" fontId="0" fillId="0" borderId="0" xfId="28" applyNumberFormat="1" applyFont="1" applyBorder="1">
      <alignment/>
      <protection/>
    </xf>
    <xf numFmtId="181" fontId="27" fillId="0" borderId="9" xfId="28" applyNumberFormat="1" applyFont="1" applyBorder="1" applyAlignment="1">
      <alignment horizontal="right" vertical="center"/>
      <protection/>
    </xf>
    <xf numFmtId="181" fontId="27" fillId="0" borderId="10" xfId="28" applyNumberFormat="1" applyFont="1" applyBorder="1" applyAlignment="1">
      <alignment horizontal="right" vertical="center"/>
      <protection/>
    </xf>
    <xf numFmtId="0" fontId="0" fillId="0" borderId="11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7" fillId="0" borderId="0" xfId="28" applyFont="1" applyBorder="1" applyAlignment="1">
      <alignment horizontal="center" vertical="center"/>
      <protection/>
    </xf>
    <xf numFmtId="0" fontId="27" fillId="0" borderId="12" xfId="28" applyFont="1" applyBorder="1" applyAlignment="1">
      <alignment horizontal="center" vertical="center"/>
      <protection/>
    </xf>
    <xf numFmtId="0" fontId="27" fillId="0" borderId="11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7" fillId="0" borderId="10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horizontal="right" vertical="center"/>
      <protection/>
    </xf>
    <xf numFmtId="181" fontId="51" fillId="0" borderId="9" xfId="28" applyNumberFormat="1" applyFont="1" applyBorder="1" applyAlignment="1">
      <alignment horizontal="right" vertical="center"/>
      <protection/>
    </xf>
    <xf numFmtId="0" fontId="51" fillId="0" borderId="0" xfId="28" applyFont="1" applyBorder="1" applyAlignment="1">
      <alignment horizontal="center" vertical="center"/>
      <protection/>
    </xf>
    <xf numFmtId="0" fontId="51" fillId="0" borderId="2" xfId="28" applyFont="1" applyBorder="1" applyAlignment="1">
      <alignment horizontal="center" vertical="center"/>
      <protection/>
    </xf>
    <xf numFmtId="0" fontId="51" fillId="0" borderId="12" xfId="28" applyFont="1" applyBorder="1" applyAlignment="1">
      <alignment horizontal="center" vertical="center"/>
      <protection/>
    </xf>
    <xf numFmtId="0" fontId="0" fillId="0" borderId="11" xfId="28" applyFont="1" applyBorder="1">
      <alignment/>
      <protection/>
    </xf>
    <xf numFmtId="0" fontId="51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10" xfId="28" applyFont="1" applyBorder="1">
      <alignment/>
      <protection/>
    </xf>
    <xf numFmtId="0" fontId="0" fillId="0" borderId="11" xfId="28" applyFont="1" applyBorder="1">
      <alignment/>
      <protection/>
    </xf>
    <xf numFmtId="0" fontId="51" fillId="0" borderId="9" xfId="28" applyFont="1" applyBorder="1" applyAlignment="1">
      <alignment horizontal="center" vertical="center"/>
      <protection/>
    </xf>
    <xf numFmtId="0" fontId="0" fillId="0" borderId="14" xfId="28" applyFont="1" applyBorder="1">
      <alignment/>
      <protection/>
    </xf>
    <xf numFmtId="181" fontId="36" fillId="0" borderId="9" xfId="28" applyNumberFormat="1" applyFont="1" applyBorder="1" applyAlignment="1">
      <alignment vertical="center"/>
      <protection/>
    </xf>
    <xf numFmtId="181" fontId="54" fillId="0" borderId="9" xfId="28" applyNumberFormat="1" applyFont="1" applyBorder="1" applyAlignment="1">
      <alignment vertical="center"/>
      <protection/>
    </xf>
    <xf numFmtId="0" fontId="54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4" fillId="0" borderId="2" xfId="28" applyFont="1" applyBorder="1" applyAlignment="1">
      <alignment horizontal="center" vertical="center"/>
      <protection/>
    </xf>
    <xf numFmtId="0" fontId="54" fillId="0" borderId="12" xfId="28" applyFont="1" applyBorder="1" applyAlignment="1">
      <alignment horizontal="center" vertical="center"/>
      <protection/>
    </xf>
    <xf numFmtId="0" fontId="54" fillId="0" borderId="13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0" fillId="0" borderId="16" xfId="28" applyFont="1" applyBorder="1">
      <alignment/>
      <protection/>
    </xf>
    <xf numFmtId="0" fontId="0" fillId="0" borderId="13" xfId="28" applyFont="1" applyBorder="1">
      <alignment/>
      <protection/>
    </xf>
    <xf numFmtId="0" fontId="54" fillId="0" borderId="9" xfId="28" applyFont="1" applyBorder="1" applyAlignment="1">
      <alignment horizontal="center" vertical="center"/>
      <protection/>
    </xf>
    <xf numFmtId="0" fontId="54" fillId="0" borderId="14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vertical="center"/>
      <protection/>
    </xf>
    <xf numFmtId="0" fontId="0" fillId="0" borderId="9" xfId="28" applyFont="1" applyBorder="1">
      <alignment/>
      <protection/>
    </xf>
    <xf numFmtId="0" fontId="36" fillId="0" borderId="2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5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9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/>
      <protection/>
    </xf>
    <xf numFmtId="0" fontId="0" fillId="0" borderId="15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181" fontId="0" fillId="0" borderId="17" xfId="28" applyNumberFormat="1" applyFont="1" applyBorder="1" applyAlignment="1">
      <alignment vertical="center"/>
      <protection/>
    </xf>
    <xf numFmtId="0" fontId="27" fillId="0" borderId="19" xfId="28" applyFont="1" applyBorder="1" applyAlignment="1">
      <alignment horizontal="center" vertical="center"/>
      <protection/>
    </xf>
    <xf numFmtId="0" fontId="27" fillId="0" borderId="18" xfId="28" applyFont="1" applyBorder="1" applyAlignment="1">
      <alignment horizontal="center" vertical="center"/>
      <protection/>
    </xf>
    <xf numFmtId="0" fontId="0" fillId="0" borderId="18" xfId="28" applyFont="1" applyBorder="1">
      <alignment/>
      <protection/>
    </xf>
    <xf numFmtId="0" fontId="0" fillId="0" borderId="19" xfId="28" applyFont="1" applyBorder="1">
      <alignment/>
      <protection/>
    </xf>
    <xf numFmtId="0" fontId="27" fillId="0" borderId="20" xfId="28" applyFont="1" applyBorder="1" applyAlignment="1">
      <alignment horizontal="center" vertical="center"/>
      <protection/>
    </xf>
    <xf numFmtId="0" fontId="27" fillId="0" borderId="17" xfId="28" applyFont="1" applyBorder="1" applyAlignment="1">
      <alignment horizontal="center" vertical="center"/>
      <protection/>
    </xf>
    <xf numFmtId="0" fontId="27" fillId="0" borderId="21" xfId="28" applyFont="1" applyBorder="1" applyAlignment="1">
      <alignment horizontal="center" vertical="center"/>
      <protection/>
    </xf>
    <xf numFmtId="181" fontId="0" fillId="0" borderId="22" xfId="28" applyNumberFormat="1" applyFont="1" applyBorder="1" applyAlignment="1">
      <alignment horizontal="center"/>
      <protection/>
    </xf>
    <xf numFmtId="180" fontId="21" fillId="0" borderId="23" xfId="28" applyNumberFormat="1" applyFont="1" applyBorder="1" applyAlignment="1">
      <alignment/>
      <protection/>
    </xf>
    <xf numFmtId="0" fontId="21" fillId="0" borderId="24" xfId="28" applyFont="1" applyBorder="1" applyAlignment="1">
      <alignment/>
      <protection/>
    </xf>
    <xf numFmtId="180" fontId="21" fillId="0" borderId="24" xfId="28" applyNumberFormat="1" applyFont="1" applyBorder="1" applyAlignment="1">
      <alignment/>
      <protection/>
    </xf>
    <xf numFmtId="0" fontId="21" fillId="0" borderId="25" xfId="28" applyFont="1" applyBorder="1" applyAlignment="1">
      <alignment/>
      <protection/>
    </xf>
    <xf numFmtId="180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81" fontId="0" fillId="0" borderId="8" xfId="28" applyNumberFormat="1" applyFont="1" applyBorder="1" applyAlignment="1">
      <alignment vertical="center"/>
      <protection/>
    </xf>
    <xf numFmtId="181" fontId="21" fillId="0" borderId="0" xfId="28" applyNumberFormat="1" applyFont="1" applyBorder="1" applyAlignment="1">
      <alignment vertical="center"/>
      <protection/>
    </xf>
    <xf numFmtId="180" fontId="21" fillId="0" borderId="0" xfId="28" applyNumberFormat="1" applyFont="1" applyBorder="1" applyAlignment="1">
      <alignment vertical="center"/>
      <protection/>
    </xf>
    <xf numFmtId="180" fontId="21" fillId="0" borderId="14" xfId="28" applyNumberFormat="1" applyFont="1" applyBorder="1" applyAlignment="1">
      <alignment vertical="center"/>
      <protection/>
    </xf>
    <xf numFmtId="195" fontId="0" fillId="0" borderId="36" xfId="28" applyNumberFormat="1" applyFont="1" applyBorder="1" applyAlignment="1">
      <alignment horizontal="center" vertical="center"/>
      <protection/>
    </xf>
    <xf numFmtId="181" fontId="21" fillId="0" borderId="0" xfId="28" applyNumberFormat="1" applyFont="1" applyBorder="1" applyAlignment="1">
      <alignment horizontal="center" vertical="center"/>
      <protection/>
    </xf>
    <xf numFmtId="195" fontId="0" fillId="0" borderId="37" xfId="28" applyNumberFormat="1" applyFont="1" applyBorder="1" applyAlignment="1">
      <alignment horizontal="center" vertical="center"/>
      <protection/>
    </xf>
    <xf numFmtId="181" fontId="21" fillId="0" borderId="5" xfId="28" applyNumberFormat="1" applyFont="1" applyBorder="1" applyAlignment="1">
      <alignment horizontal="center" vertical="center"/>
      <protection/>
    </xf>
    <xf numFmtId="180" fontId="21" fillId="0" borderId="5" xfId="28" applyNumberFormat="1" applyFont="1" applyBorder="1" applyAlignment="1">
      <alignment vertical="center"/>
      <protection/>
    </xf>
    <xf numFmtId="180" fontId="21" fillId="0" borderId="5" xfId="28" applyNumberFormat="1" applyFont="1" applyBorder="1" applyAlignment="1">
      <alignment horizontal="right" vertical="center"/>
      <protection/>
    </xf>
    <xf numFmtId="180" fontId="21" fillId="0" borderId="27" xfId="28" applyNumberFormat="1" applyFont="1" applyBorder="1" applyAlignment="1">
      <alignment vertical="center"/>
      <protection/>
    </xf>
    <xf numFmtId="181" fontId="0" fillId="0" borderId="28" xfId="28" applyNumberFormat="1" applyFont="1" applyBorder="1" applyAlignment="1">
      <alignment vertical="center"/>
      <protection/>
    </xf>
    <xf numFmtId="181" fontId="21" fillId="0" borderId="30" xfId="28" applyNumberFormat="1" applyFont="1" applyBorder="1" applyAlignment="1">
      <alignment vertical="center"/>
      <protection/>
    </xf>
    <xf numFmtId="180" fontId="21" fillId="0" borderId="30" xfId="28" applyNumberFormat="1" applyFont="1" applyBorder="1" applyAlignment="1">
      <alignment vertical="center"/>
      <protection/>
    </xf>
    <xf numFmtId="180" fontId="21" fillId="0" borderId="31" xfId="28" applyNumberFormat="1" applyFont="1" applyBorder="1" applyAlignment="1">
      <alignment vertical="center"/>
      <protection/>
    </xf>
    <xf numFmtId="181" fontId="0" fillId="0" borderId="36" xfId="28" applyNumberFormat="1" applyFont="1" applyBorder="1" applyAlignment="1">
      <alignment horizontal="right" vertical="center"/>
      <protection/>
    </xf>
    <xf numFmtId="181" fontId="21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6" fillId="0" borderId="0" xfId="28" applyFont="1" applyAlignment="1">
      <alignment horizontal="center" vertical="center" textRotation="180"/>
      <protection/>
    </xf>
    <xf numFmtId="181" fontId="0" fillId="0" borderId="37" xfId="28" applyNumberFormat="1" applyFont="1" applyBorder="1" applyAlignment="1">
      <alignment horizontal="right" vertical="center"/>
      <protection/>
    </xf>
    <xf numFmtId="181" fontId="21" fillId="0" borderId="5" xfId="28" applyNumberFormat="1" applyFont="1" applyBorder="1" applyAlignment="1">
      <alignment horizontal="right" vertical="center"/>
      <protection/>
    </xf>
    <xf numFmtId="181" fontId="0" fillId="0" borderId="32" xfId="28" applyNumberFormat="1" applyFont="1" applyBorder="1" applyAlignment="1">
      <alignment horizontal="center" vertical="center"/>
      <protection/>
    </xf>
    <xf numFmtId="181" fontId="21" fillId="0" borderId="34" xfId="28" applyNumberFormat="1" applyFont="1" applyBorder="1" applyAlignment="1">
      <alignment horizontal="center" vertical="center"/>
      <protection/>
    </xf>
    <xf numFmtId="180" fontId="21" fillId="0" borderId="34" xfId="28" applyNumberFormat="1" applyFont="1" applyBorder="1" applyAlignment="1">
      <alignment vertical="center"/>
      <protection/>
    </xf>
    <xf numFmtId="180" fontId="21" fillId="0" borderId="35" xfId="28" applyNumberFormat="1" applyFont="1" applyBorder="1" applyAlignment="1">
      <alignment vertical="center"/>
      <protection/>
    </xf>
    <xf numFmtId="181" fontId="0" fillId="0" borderId="8" xfId="28" applyNumberFormat="1" applyFont="1" applyBorder="1" applyAlignment="1">
      <alignment vertical="center" shrinkToFit="1"/>
      <protection/>
    </xf>
    <xf numFmtId="181" fontId="21" fillId="0" borderId="13" xfId="28" applyNumberFormat="1" applyFont="1" applyBorder="1" applyAlignment="1">
      <alignment horizontal="center" vertical="center"/>
      <protection/>
    </xf>
    <xf numFmtId="180" fontId="21" fillId="0" borderId="13" xfId="28" applyNumberFormat="1" applyFont="1" applyBorder="1" applyAlignment="1">
      <alignment vertical="center"/>
      <protection/>
    </xf>
    <xf numFmtId="180" fontId="21" fillId="0" borderId="11" xfId="28" applyNumberFormat="1" applyFont="1" applyBorder="1" applyAlignment="1">
      <alignment vertical="center"/>
      <protection/>
    </xf>
    <xf numFmtId="181" fontId="57" fillId="0" borderId="0" xfId="28" applyNumberFormat="1" applyFont="1" applyBorder="1">
      <alignment/>
      <protection/>
    </xf>
    <xf numFmtId="37" fontId="62" fillId="0" borderId="0" xfId="30" applyNumberFormat="1" applyFont="1" applyBorder="1" applyAlignment="1" applyProtection="1" quotePrefix="1">
      <alignment horizontal="left"/>
      <protection/>
    </xf>
    <xf numFmtId="37" fontId="59" fillId="0" borderId="0" xfId="30" applyNumberFormat="1" applyBorder="1" applyAlignment="1" applyProtection="1">
      <alignment horizontal="left"/>
      <protection/>
    </xf>
    <xf numFmtId="37" fontId="59" fillId="0" borderId="0" xfId="30" applyNumberFormat="1" applyBorder="1" applyAlignment="1" applyProtection="1">
      <alignment horizontal="center"/>
      <protection/>
    </xf>
    <xf numFmtId="37" fontId="59" fillId="0" borderId="0" xfId="30" applyNumberFormat="1" applyBorder="1" applyProtection="1">
      <alignment/>
      <protection/>
    </xf>
    <xf numFmtId="37" fontId="59" fillId="0" borderId="0" xfId="30" applyNumberFormat="1" applyProtection="1">
      <alignment/>
      <protection/>
    </xf>
    <xf numFmtId="0" fontId="59" fillId="0" borderId="0" xfId="30">
      <alignment/>
      <protection/>
    </xf>
    <xf numFmtId="37" fontId="59" fillId="0" borderId="19" xfId="30" applyNumberFormat="1" applyBorder="1" applyProtection="1">
      <alignment/>
      <protection/>
    </xf>
    <xf numFmtId="37" fontId="0" fillId="0" borderId="10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Protection="1">
      <alignment/>
      <protection/>
    </xf>
    <xf numFmtId="37" fontId="0" fillId="0" borderId="3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Alignment="1" applyProtection="1">
      <alignment horizontal="centerContinuous" vertical="distributed"/>
      <protection/>
    </xf>
    <xf numFmtId="37" fontId="0" fillId="0" borderId="13" xfId="30" applyNumberFormat="1" applyFont="1" applyBorder="1" applyAlignment="1" applyProtection="1">
      <alignment horizontal="centerContinuous" vertical="distributed"/>
      <protection/>
    </xf>
    <xf numFmtId="37" fontId="0" fillId="0" borderId="39" xfId="30" applyNumberFormat="1" applyFont="1" applyBorder="1" applyAlignment="1" applyProtection="1" quotePrefix="1">
      <alignment horizontal="centerContinuous"/>
      <protection/>
    </xf>
    <xf numFmtId="37" fontId="0" fillId="0" borderId="40" xfId="30" applyNumberFormat="1" applyFont="1" applyBorder="1" applyAlignment="1" applyProtection="1">
      <alignment horizontal="centerContinuous"/>
      <protection/>
    </xf>
    <xf numFmtId="37" fontId="0" fillId="0" borderId="41" xfId="30" applyNumberFormat="1" applyFont="1" applyBorder="1" applyAlignment="1" applyProtection="1">
      <alignment horizontal="centerContinuous"/>
      <protection/>
    </xf>
    <xf numFmtId="37" fontId="0" fillId="0" borderId="11" xfId="30" applyNumberFormat="1" applyFont="1" applyBorder="1" applyAlignment="1" applyProtection="1" quotePrefix="1">
      <alignment horizontal="center" vertical="distributed"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9" xfId="30" applyNumberFormat="1" applyFont="1" applyBorder="1" applyAlignment="1" applyProtection="1">
      <alignment horizontal="center"/>
      <protection/>
    </xf>
    <xf numFmtId="37" fontId="21" fillId="0" borderId="2" xfId="30" applyNumberFormat="1" applyFont="1" applyBorder="1" applyAlignment="1" applyProtection="1" quotePrefix="1">
      <alignment horizontal="center"/>
      <protection/>
    </xf>
    <xf numFmtId="37" fontId="0" fillId="0" borderId="42" xfId="30" applyNumberFormat="1" applyFont="1" applyBorder="1" applyAlignment="1" applyProtection="1">
      <alignment horizontal="center"/>
      <protection/>
    </xf>
    <xf numFmtId="37" fontId="0" fillId="0" borderId="26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3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4" xfId="30" applyNumberFormat="1" applyFont="1" applyBorder="1" applyAlignment="1" applyProtection="1" quotePrefix="1">
      <alignment horizontal="center" vertical="distributed"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9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9" xfId="30" applyNumberFormat="1" applyFont="1" applyBorder="1" applyProtection="1">
      <alignment/>
      <protection/>
    </xf>
    <xf numFmtId="37" fontId="36" fillId="0" borderId="2" xfId="30" applyNumberFormat="1" applyFont="1" applyBorder="1" applyAlignment="1" applyProtection="1">
      <alignment horizontal="left"/>
      <protection/>
    </xf>
    <xf numFmtId="37" fontId="36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4" xfId="30" applyNumberFormat="1" applyFont="1" applyBorder="1" applyAlignment="1" applyProtection="1">
      <alignment vertical="distributed"/>
      <protection/>
    </xf>
    <xf numFmtId="37" fontId="0" fillId="0" borderId="44" xfId="30" applyNumberFormat="1" applyFont="1" applyBorder="1" applyProtection="1">
      <alignment/>
      <protection/>
    </xf>
    <xf numFmtId="37" fontId="0" fillId="0" borderId="13" xfId="30" applyNumberFormat="1" applyFont="1" applyBorder="1" applyAlignment="1" applyProtection="1" quotePrefix="1">
      <alignment horizontal="center"/>
      <protection/>
    </xf>
    <xf numFmtId="206" fontId="0" fillId="0" borderId="44" xfId="30" applyNumberFormat="1" applyFont="1" applyBorder="1" applyProtection="1">
      <alignment/>
      <protection/>
    </xf>
    <xf numFmtId="206" fontId="0" fillId="0" borderId="45" xfId="30" applyNumberFormat="1" applyFont="1" applyBorder="1" applyProtection="1">
      <alignment/>
      <protection/>
    </xf>
    <xf numFmtId="206" fontId="0" fillId="0" borderId="11" xfId="30" applyNumberFormat="1" applyFont="1" applyBorder="1" applyProtection="1">
      <alignment/>
      <protection/>
    </xf>
    <xf numFmtId="37" fontId="0" fillId="0" borderId="46" xfId="30" applyNumberFormat="1" applyFont="1" applyBorder="1" applyProtection="1">
      <alignment/>
      <protection/>
    </xf>
    <xf numFmtId="37" fontId="0" fillId="0" borderId="47" xfId="30" applyNumberFormat="1" applyFont="1" applyBorder="1" applyAlignment="1" applyProtection="1" quotePrefix="1">
      <alignment horizontal="center"/>
      <protection/>
    </xf>
    <xf numFmtId="37" fontId="0" fillId="0" borderId="48" xfId="30" applyNumberFormat="1" applyFont="1" applyBorder="1" applyAlignment="1" applyProtection="1">
      <alignment horizontal="center"/>
      <protection/>
    </xf>
    <xf numFmtId="206" fontId="0" fillId="0" borderId="46" xfId="30" applyNumberFormat="1" applyFont="1" applyBorder="1" applyProtection="1">
      <alignment/>
      <protection/>
    </xf>
    <xf numFmtId="206" fontId="0" fillId="0" borderId="49" xfId="30" applyNumberFormat="1" applyFont="1" applyBorder="1" applyProtection="1">
      <alignment/>
      <protection/>
    </xf>
    <xf numFmtId="207" fontId="0" fillId="0" borderId="49" xfId="30" applyNumberFormat="1" applyFont="1" applyBorder="1" applyAlignment="1" applyProtection="1" quotePrefix="1">
      <alignment horizontal="center"/>
      <protection/>
    </xf>
    <xf numFmtId="206" fontId="0" fillId="0" borderId="50" xfId="30" applyNumberFormat="1" applyFont="1" applyBorder="1" applyProtection="1">
      <alignment/>
      <protection/>
    </xf>
    <xf numFmtId="37" fontId="0" fillId="0" borderId="51" xfId="30" applyNumberFormat="1" applyFont="1" applyBorder="1" applyAlignment="1" applyProtection="1">
      <alignment horizontal="center"/>
      <protection/>
    </xf>
    <xf numFmtId="37" fontId="0" fillId="0" borderId="52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206" fontId="0" fillId="0" borderId="52" xfId="30" applyNumberFormat="1" applyFont="1" applyBorder="1" applyAlignment="1" applyProtection="1">
      <alignment/>
      <protection/>
    </xf>
    <xf numFmtId="206" fontId="0" fillId="0" borderId="3" xfId="30" applyNumberFormat="1" applyFont="1" applyBorder="1" applyAlignment="1" applyProtection="1">
      <alignment/>
      <protection/>
    </xf>
    <xf numFmtId="206" fontId="0" fillId="0" borderId="14" xfId="30" applyNumberFormat="1" applyFont="1" applyBorder="1" applyAlignment="1" applyProtection="1">
      <alignment/>
      <protection/>
    </xf>
    <xf numFmtId="206" fontId="0" fillId="0" borderId="52" xfId="30" applyNumberFormat="1" applyFont="1" applyBorder="1" applyAlignment="1" applyProtection="1">
      <alignment horizontal="right"/>
      <protection/>
    </xf>
    <xf numFmtId="206" fontId="0" fillId="0" borderId="3" xfId="30" applyNumberFormat="1" applyFont="1" applyBorder="1" applyAlignment="1" applyProtection="1">
      <alignment horizontal="right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 quotePrefix="1">
      <alignment/>
      <protection/>
    </xf>
    <xf numFmtId="206" fontId="0" fillId="0" borderId="46" xfId="30" applyNumberFormat="1" applyFont="1" applyBorder="1" applyAlignment="1" applyProtection="1">
      <alignment horizontal="right"/>
      <protection/>
    </xf>
    <xf numFmtId="206" fontId="0" fillId="0" borderId="49" xfId="30" applyNumberFormat="1" applyFont="1" applyBorder="1" applyAlignment="1" applyProtection="1">
      <alignment/>
      <protection/>
    </xf>
    <xf numFmtId="206" fontId="0" fillId="0" borderId="49" xfId="30" applyNumberFormat="1" applyFont="1" applyBorder="1" applyAlignment="1" applyProtection="1">
      <alignment horizontal="right"/>
      <protection/>
    </xf>
    <xf numFmtId="206" fontId="0" fillId="0" borderId="50" xfId="30" applyNumberFormat="1" applyFont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206" fontId="0" fillId="0" borderId="42" xfId="30" applyNumberFormat="1" applyFont="1" applyBorder="1" applyAlignment="1" applyProtection="1">
      <alignment horizontal="right"/>
      <protection/>
    </xf>
    <xf numFmtId="37" fontId="0" fillId="0" borderId="52" xfId="30" applyNumberFormat="1" applyFont="1" applyBorder="1" applyAlignment="1" applyProtection="1" quotePrefix="1">
      <alignment horizontal="center"/>
      <protection/>
    </xf>
    <xf numFmtId="37" fontId="64" fillId="0" borderId="52" xfId="30" applyNumberFormat="1" applyFont="1" applyBorder="1" applyAlignment="1" applyProtection="1">
      <alignment horizontal="center"/>
      <protection/>
    </xf>
    <xf numFmtId="37" fontId="64" fillId="0" borderId="0" xfId="30" applyNumberFormat="1" applyFont="1" applyBorder="1" applyAlignment="1" applyProtection="1">
      <alignment/>
      <protection/>
    </xf>
    <xf numFmtId="37" fontId="64" fillId="0" borderId="42" xfId="30" applyNumberFormat="1" applyFont="1" applyBorder="1" applyAlignment="1" applyProtection="1">
      <alignment horizontal="center"/>
      <protection/>
    </xf>
    <xf numFmtId="206" fontId="64" fillId="0" borderId="52" xfId="30" applyNumberFormat="1" applyFont="1" applyBorder="1" applyAlignment="1" applyProtection="1">
      <alignment/>
      <protection/>
    </xf>
    <xf numFmtId="206" fontId="64" fillId="0" borderId="3" xfId="30" applyNumberFormat="1" applyFont="1" applyBorder="1" applyAlignment="1" applyProtection="1">
      <alignment/>
      <protection/>
    </xf>
    <xf numFmtId="206" fontId="64" fillId="0" borderId="14" xfId="30" applyNumberFormat="1" applyFont="1" applyBorder="1" applyAlignment="1" applyProtection="1">
      <alignment/>
      <protection/>
    </xf>
    <xf numFmtId="37" fontId="64" fillId="0" borderId="36" xfId="30" applyNumberFormat="1" applyFont="1" applyBorder="1" applyAlignment="1" applyProtection="1">
      <alignment horizontal="center"/>
      <protection/>
    </xf>
    <xf numFmtId="37" fontId="64" fillId="0" borderId="53" xfId="30" applyNumberFormat="1" applyFont="1" applyBorder="1" applyAlignment="1" applyProtection="1">
      <alignment horizontal="center"/>
      <protection/>
    </xf>
    <xf numFmtId="37" fontId="64" fillId="0" borderId="54" xfId="30" applyNumberFormat="1" applyFont="1" applyBorder="1" applyAlignment="1" applyProtection="1" quotePrefix="1">
      <alignment/>
      <protection/>
    </xf>
    <xf numFmtId="37" fontId="0" fillId="0" borderId="55" xfId="30" applyNumberFormat="1" applyFont="1" applyBorder="1" applyAlignment="1" applyProtection="1">
      <alignment horizontal="center"/>
      <protection/>
    </xf>
    <xf numFmtId="206" fontId="64" fillId="0" borderId="53" xfId="30" applyNumberFormat="1" applyFont="1" applyBorder="1" applyAlignment="1" applyProtection="1">
      <alignment/>
      <protection/>
    </xf>
    <xf numFmtId="206" fontId="64" fillId="0" borderId="56" xfId="30" applyNumberFormat="1" applyFont="1" applyBorder="1" applyAlignment="1" applyProtection="1">
      <alignment/>
      <protection/>
    </xf>
    <xf numFmtId="206" fontId="64" fillId="0" borderId="56" xfId="30" applyNumberFormat="1" applyFont="1" applyBorder="1" applyAlignment="1" applyProtection="1" quotePrefix="1">
      <alignment/>
      <protection/>
    </xf>
    <xf numFmtId="206" fontId="64" fillId="0" borderId="57" xfId="30" applyNumberFormat="1" applyFont="1" applyBorder="1" applyAlignment="1" applyProtection="1">
      <alignment/>
      <protection/>
    </xf>
    <xf numFmtId="37" fontId="64" fillId="0" borderId="58" xfId="30" applyNumberFormat="1" applyFont="1" applyBorder="1" applyAlignment="1" applyProtection="1">
      <alignment horizontal="center"/>
      <protection/>
    </xf>
    <xf numFmtId="0" fontId="65" fillId="0" borderId="0" xfId="30" applyFont="1">
      <alignment/>
      <protection/>
    </xf>
    <xf numFmtId="206" fontId="0" fillId="0" borderId="15" xfId="30" applyNumberFormat="1" applyFont="1" applyBorder="1" applyAlignment="1" applyProtection="1">
      <alignment horizontal="right"/>
      <protection/>
    </xf>
    <xf numFmtId="206" fontId="0" fillId="0" borderId="14" xfId="30" applyNumberFormat="1" applyFont="1" applyBorder="1" applyAlignment="1" applyProtection="1">
      <alignment horizontal="right"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37" fontId="0" fillId="0" borderId="54" xfId="30" applyNumberFormat="1" applyFont="1" applyBorder="1" applyAlignment="1" applyProtection="1" quotePrefix="1">
      <alignment/>
      <protection/>
    </xf>
    <xf numFmtId="206" fontId="0" fillId="0" borderId="53" xfId="30" applyNumberFormat="1" applyFont="1" applyBorder="1" applyAlignment="1" applyProtection="1">
      <alignment horizontal="right"/>
      <protection/>
    </xf>
    <xf numFmtId="206" fontId="0" fillId="0" borderId="56" xfId="30" applyNumberFormat="1" applyFont="1" applyBorder="1" applyAlignment="1" applyProtection="1">
      <alignment/>
      <protection/>
    </xf>
    <xf numFmtId="206" fontId="0" fillId="0" borderId="56" xfId="30" applyNumberFormat="1" applyFont="1" applyBorder="1" applyAlignment="1" applyProtection="1">
      <alignment horizontal="right"/>
      <protection/>
    </xf>
    <xf numFmtId="206" fontId="0" fillId="0" borderId="55" xfId="30" applyNumberFormat="1" applyFont="1" applyBorder="1" applyAlignment="1" applyProtection="1">
      <alignment horizontal="right"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>
      <alignment/>
      <protection/>
    </xf>
    <xf numFmtId="206" fontId="0" fillId="0" borderId="48" xfId="30" applyNumberFormat="1" applyFont="1" applyBorder="1" applyAlignment="1" applyProtection="1">
      <alignment horizontal="right"/>
      <protection/>
    </xf>
    <xf numFmtId="206" fontId="0" fillId="0" borderId="3" xfId="30" applyNumberFormat="1" applyFont="1" applyBorder="1" applyAlignment="1" applyProtection="1" quotePrefix="1">
      <alignment/>
      <protection/>
    </xf>
    <xf numFmtId="206" fontId="0" fillId="0" borderId="46" xfId="30" applyNumberFormat="1" applyFont="1" applyBorder="1" applyAlignment="1" applyProtection="1">
      <alignment/>
      <protection/>
    </xf>
    <xf numFmtId="206" fontId="0" fillId="0" borderId="15" xfId="30" applyNumberFormat="1" applyFont="1" applyBorder="1" applyAlignment="1" applyProtection="1">
      <alignment/>
      <protection/>
    </xf>
    <xf numFmtId="206" fontId="0" fillId="0" borderId="59" xfId="30" applyNumberFormat="1" applyFont="1" applyBorder="1" applyAlignment="1" applyProtection="1">
      <alignment/>
      <protection/>
    </xf>
    <xf numFmtId="37" fontId="0" fillId="0" borderId="46" xfId="30" applyNumberFormat="1" applyFont="1" applyBorder="1" applyAlignment="1" applyProtection="1" quotePrefix="1">
      <alignment horizontal="center"/>
      <protection/>
    </xf>
    <xf numFmtId="206" fontId="0" fillId="0" borderId="50" xfId="30" applyNumberFormat="1" applyFont="1" applyBorder="1" applyAlignment="1" applyProtection="1">
      <alignment horizontal="right"/>
      <protection/>
    </xf>
    <xf numFmtId="37" fontId="0" fillId="0" borderId="53" xfId="30" applyNumberFormat="1" applyFont="1" applyBorder="1" applyAlignment="1" applyProtection="1" quotePrefix="1">
      <alignment horizontal="center"/>
      <protection/>
    </xf>
    <xf numFmtId="37" fontId="0" fillId="0" borderId="54" xfId="30" applyNumberFormat="1" applyFont="1" applyBorder="1" applyAlignment="1" applyProtection="1">
      <alignment/>
      <protection/>
    </xf>
    <xf numFmtId="206" fontId="0" fillId="0" borderId="57" xfId="30" applyNumberFormat="1" applyFont="1" applyBorder="1" applyAlignment="1" applyProtection="1">
      <alignment horizontal="right"/>
      <protection/>
    </xf>
    <xf numFmtId="206" fontId="0" fillId="0" borderId="53" xfId="30" applyNumberFormat="1" applyFont="1" applyBorder="1" applyAlignment="1" applyProtection="1">
      <alignment/>
      <protection/>
    </xf>
    <xf numFmtId="206" fontId="0" fillId="0" borderId="57" xfId="30" applyNumberFormat="1" applyFont="1" applyBorder="1" applyAlignment="1" applyProtection="1">
      <alignment/>
      <protection/>
    </xf>
    <xf numFmtId="37" fontId="0" fillId="0" borderId="17" xfId="30" applyNumberFormat="1" applyFont="1" applyBorder="1" applyAlignment="1" applyProtection="1">
      <alignment horizontal="center"/>
      <protection/>
    </xf>
    <xf numFmtId="37" fontId="0" fillId="0" borderId="18" xfId="30" applyNumberFormat="1" applyFont="1" applyBorder="1" applyAlignment="1" applyProtection="1">
      <alignment/>
      <protection/>
    </xf>
    <xf numFmtId="37" fontId="0" fillId="0" borderId="60" xfId="30" applyNumberFormat="1" applyFont="1" applyBorder="1" applyAlignment="1" applyProtection="1">
      <alignment horizontal="center"/>
      <protection/>
    </xf>
    <xf numFmtId="206" fontId="0" fillId="0" borderId="61" xfId="30" applyNumberFormat="1" applyFont="1" applyBorder="1" applyAlignment="1" applyProtection="1">
      <alignment horizontal="right"/>
      <protection/>
    </xf>
    <xf numFmtId="206" fontId="0" fillId="0" borderId="62" xfId="30" applyNumberFormat="1" applyFont="1" applyBorder="1" applyAlignment="1" applyProtection="1">
      <alignment horizontal="right"/>
      <protection/>
    </xf>
    <xf numFmtId="206" fontId="0" fillId="0" borderId="62" xfId="30" applyNumberFormat="1" applyFont="1" applyBorder="1" applyAlignment="1" applyProtection="1">
      <alignment/>
      <protection/>
    </xf>
    <xf numFmtId="206" fontId="0" fillId="0" borderId="60" xfId="30" applyNumberFormat="1" applyFont="1" applyBorder="1" applyAlignment="1" applyProtection="1">
      <alignment/>
      <protection/>
    </xf>
    <xf numFmtId="37" fontId="0" fillId="0" borderId="63" xfId="30" applyNumberFormat="1" applyFont="1" applyBorder="1" applyAlignment="1" applyProtection="1">
      <alignment horizontal="center"/>
      <protection/>
    </xf>
    <xf numFmtId="37" fontId="66" fillId="0" borderId="0" xfId="30" applyNumberFormat="1" applyFont="1" applyBorder="1" applyAlignment="1" applyProtection="1" quotePrefix="1">
      <alignment horizontal="left" vertical="center"/>
      <protection/>
    </xf>
    <xf numFmtId="0" fontId="59" fillId="0" borderId="0" xfId="30" applyAlignment="1">
      <alignment horizontal="center"/>
      <protection/>
    </xf>
    <xf numFmtId="37" fontId="67" fillId="0" borderId="0" xfId="30" applyNumberFormat="1" applyFont="1" applyBorder="1" applyAlignment="1" applyProtection="1" quotePrefix="1">
      <alignment horizontal="centerContinuous"/>
      <protection/>
    </xf>
    <xf numFmtId="0" fontId="59" fillId="0" borderId="0" xfId="30" applyAlignment="1">
      <alignment horizontal="centerContinuous"/>
      <protection/>
    </xf>
    <xf numFmtId="0" fontId="68" fillId="0" borderId="0" xfId="30" applyFont="1">
      <alignment/>
      <protection/>
    </xf>
    <xf numFmtId="0" fontId="59" fillId="0" borderId="5" xfId="30" applyBorder="1">
      <alignment/>
      <protection/>
    </xf>
    <xf numFmtId="0" fontId="27" fillId="0" borderId="64" xfId="30" applyFont="1" applyBorder="1">
      <alignment/>
      <protection/>
    </xf>
    <xf numFmtId="0" fontId="27" fillId="0" borderId="30" xfId="30" applyFont="1" applyBorder="1">
      <alignment/>
      <protection/>
    </xf>
    <xf numFmtId="0" fontId="0" fillId="0" borderId="65" xfId="30" applyFont="1" applyBorder="1" applyAlignment="1">
      <alignment horizontal="right"/>
      <protection/>
    </xf>
    <xf numFmtId="0" fontId="27" fillId="0" borderId="3" xfId="30" applyFont="1" applyBorder="1" applyAlignment="1">
      <alignment horizontal="center"/>
      <protection/>
    </xf>
    <xf numFmtId="0" fontId="27" fillId="0" borderId="0" xfId="30" applyFont="1" applyBorder="1" applyAlignment="1">
      <alignment horizontal="center"/>
      <protection/>
    </xf>
    <xf numFmtId="0" fontId="27" fillId="0" borderId="43" xfId="30" applyFont="1" applyBorder="1" applyAlignment="1">
      <alignment horizontal="center"/>
      <protection/>
    </xf>
    <xf numFmtId="0" fontId="59" fillId="0" borderId="66" xfId="30" applyBorder="1" applyAlignment="1">
      <alignment horizontal="center"/>
      <protection/>
    </xf>
    <xf numFmtId="0" fontId="27" fillId="0" borderId="1" xfId="30" applyFont="1" applyBorder="1" applyAlignment="1">
      <alignment horizontal="center"/>
      <protection/>
    </xf>
    <xf numFmtId="0" fontId="27" fillId="0" borderId="43" xfId="30" applyFont="1" applyBorder="1">
      <alignment/>
      <protection/>
    </xf>
    <xf numFmtId="0" fontId="27" fillId="0" borderId="5" xfId="30" applyFont="1" applyBorder="1">
      <alignment/>
      <protection/>
    </xf>
    <xf numFmtId="0" fontId="0" fillId="0" borderId="66" xfId="30" applyFont="1" applyBorder="1">
      <alignment/>
      <protection/>
    </xf>
    <xf numFmtId="0" fontId="27" fillId="0" borderId="4" xfId="30" applyFont="1" applyBorder="1">
      <alignment/>
      <protection/>
    </xf>
    <xf numFmtId="0" fontId="27" fillId="0" borderId="4" xfId="30" applyFont="1" applyBorder="1" applyAlignment="1">
      <alignment horizontal="center"/>
      <protection/>
    </xf>
    <xf numFmtId="0" fontId="27" fillId="0" borderId="5" xfId="30" applyFont="1" applyBorder="1" applyAlignment="1">
      <alignment horizontal="center"/>
      <protection/>
    </xf>
    <xf numFmtId="0" fontId="27" fillId="0" borderId="2" xfId="30" applyFont="1" applyBorder="1">
      <alignment/>
      <protection/>
    </xf>
    <xf numFmtId="0" fontId="27" fillId="0" borderId="0" xfId="30" applyFont="1" applyBorder="1">
      <alignment/>
      <protection/>
    </xf>
    <xf numFmtId="0" fontId="0" fillId="0" borderId="15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7" fillId="0" borderId="3" xfId="30" applyFont="1" applyBorder="1" applyAlignment="1">
      <alignment horizontal="right"/>
      <protection/>
    </xf>
    <xf numFmtId="0" fontId="27" fillId="0" borderId="43" xfId="30" applyFont="1" applyBorder="1" applyAlignment="1">
      <alignment horizontal="centerContinuous"/>
      <protection/>
    </xf>
    <xf numFmtId="0" fontId="27" fillId="0" borderId="5" xfId="30" applyFont="1" applyBorder="1" applyAlignment="1">
      <alignment horizontal="centerContinuous"/>
      <protection/>
    </xf>
    <xf numFmtId="0" fontId="0" fillId="0" borderId="66" xfId="30" applyFont="1" applyBorder="1" applyAlignment="1">
      <alignment horizontal="centerContinuous"/>
      <protection/>
    </xf>
    <xf numFmtId="206" fontId="0" fillId="0" borderId="4" xfId="30" applyNumberFormat="1" applyFont="1" applyFill="1" applyBorder="1">
      <alignment/>
      <protection/>
    </xf>
    <xf numFmtId="0" fontId="27" fillId="0" borderId="67" xfId="30" applyFont="1" applyBorder="1" applyAlignment="1">
      <alignment horizontal="centerContinuous"/>
      <protection/>
    </xf>
    <xf numFmtId="0" fontId="27" fillId="0" borderId="68" xfId="30" applyFont="1" applyBorder="1" applyAlignment="1">
      <alignment horizontal="centerContinuous"/>
      <protection/>
    </xf>
    <xf numFmtId="0" fontId="0" fillId="0" borderId="69" xfId="30" applyFont="1" applyBorder="1" applyAlignment="1">
      <alignment horizontal="centerContinuous"/>
      <protection/>
    </xf>
    <xf numFmtId="206" fontId="0" fillId="0" borderId="70" xfId="30" applyNumberFormat="1" applyFont="1" applyFill="1" applyBorder="1">
      <alignment/>
      <protection/>
    </xf>
    <xf numFmtId="0" fontId="70" fillId="0" borderId="0" xfId="30" applyFont="1" applyAlignment="1" quotePrefix="1">
      <alignment horizontal="left"/>
      <protection/>
    </xf>
    <xf numFmtId="0" fontId="59" fillId="0" borderId="0" xfId="30" applyAlignment="1" quotePrefix="1">
      <alignment horizontal="left"/>
      <protection/>
    </xf>
    <xf numFmtId="0" fontId="70" fillId="0" borderId="0" xfId="30" applyFont="1">
      <alignment/>
      <protection/>
    </xf>
    <xf numFmtId="0" fontId="55" fillId="0" borderId="0" xfId="30" applyFont="1" applyAlignment="1" quotePrefix="1">
      <alignment horizontal="centerContinuous"/>
      <protection/>
    </xf>
    <xf numFmtId="0" fontId="59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  <xf numFmtId="0" fontId="57" fillId="0" borderId="0" xfId="22" applyFont="1">
      <alignment vertical="top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（太字処理）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7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76.3</c:v>
                </c:pt>
                <c:pt idx="2">
                  <c:v>74.6</c:v>
                </c:pt>
                <c:pt idx="3">
                  <c:v>71</c:v>
                </c:pt>
                <c:pt idx="4">
                  <c:v>68.3</c:v>
                </c:pt>
                <c:pt idx="5">
                  <c:v>72.6</c:v>
                </c:pt>
                <c:pt idx="6">
                  <c:v>71.3</c:v>
                </c:pt>
                <c:pt idx="7">
                  <c:v>80.5</c:v>
                </c:pt>
                <c:pt idx="8">
                  <c:v>77.1</c:v>
                </c:pt>
                <c:pt idx="9">
                  <c:v>79.6</c:v>
                </c:pt>
                <c:pt idx="10">
                  <c:v>77.4</c:v>
                </c:pt>
                <c:pt idx="11">
                  <c:v>71.1</c:v>
                </c:pt>
                <c:pt idx="12">
                  <c:v>73.7</c:v>
                </c:pt>
                <c:pt idx="13">
                  <c:v>72.9</c:v>
                </c:pt>
                <c:pt idx="14">
                  <c:v>71.6</c:v>
                </c:pt>
                <c:pt idx="15">
                  <c:v>70.5</c:v>
                </c:pt>
                <c:pt idx="16">
                  <c:v>74.2</c:v>
                </c:pt>
                <c:pt idx="17">
                  <c:v>66.9</c:v>
                </c:pt>
                <c:pt idx="18">
                  <c:v>65.1</c:v>
                </c:pt>
                <c:pt idx="19">
                  <c:v>66.8</c:v>
                </c:pt>
                <c:pt idx="20">
                  <c:v>63</c:v>
                </c:pt>
                <c:pt idx="21">
                  <c:v>67.6</c:v>
                </c:pt>
                <c:pt idx="22">
                  <c:v>63</c:v>
                </c:pt>
                <c:pt idx="23">
                  <c:v>67.7</c:v>
                </c:pt>
                <c:pt idx="24">
                  <c:v>64.3</c:v>
                </c:pt>
                <c:pt idx="25">
                  <c:v>59.8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70.1</c:v>
                </c:pt>
                <c:pt idx="2">
                  <c:v>69</c:v>
                </c:pt>
                <c:pt idx="3">
                  <c:v>63.4</c:v>
                </c:pt>
                <c:pt idx="4">
                  <c:v>62.6</c:v>
                </c:pt>
                <c:pt idx="5">
                  <c:v>63.5</c:v>
                </c:pt>
                <c:pt idx="6">
                  <c:v>65.5</c:v>
                </c:pt>
                <c:pt idx="7">
                  <c:v>68.3</c:v>
                </c:pt>
                <c:pt idx="8">
                  <c:v>68.3</c:v>
                </c:pt>
                <c:pt idx="9">
                  <c:v>69</c:v>
                </c:pt>
                <c:pt idx="10">
                  <c:v>69.4</c:v>
                </c:pt>
                <c:pt idx="11">
                  <c:v>61.9</c:v>
                </c:pt>
                <c:pt idx="12">
                  <c:v>61.1</c:v>
                </c:pt>
                <c:pt idx="13">
                  <c:v>60.4</c:v>
                </c:pt>
                <c:pt idx="14">
                  <c:v>58.3</c:v>
                </c:pt>
                <c:pt idx="15">
                  <c:v>58</c:v>
                </c:pt>
                <c:pt idx="16">
                  <c:v>62.1</c:v>
                </c:pt>
                <c:pt idx="17">
                  <c:v>54.5</c:v>
                </c:pt>
                <c:pt idx="18">
                  <c:v>53.6</c:v>
                </c:pt>
                <c:pt idx="19">
                  <c:v>51.6</c:v>
                </c:pt>
                <c:pt idx="20">
                  <c:v>54.4</c:v>
                </c:pt>
                <c:pt idx="21">
                  <c:v>54.2</c:v>
                </c:pt>
                <c:pt idx="22">
                  <c:v>52</c:v>
                </c:pt>
                <c:pt idx="23">
                  <c:v>48.7</c:v>
                </c:pt>
                <c:pt idx="24">
                  <c:v>48</c:v>
                </c:pt>
                <c:pt idx="25">
                  <c:v>45.8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92.6</c:v>
                </c:pt>
                <c:pt idx="2">
                  <c:v>92.8</c:v>
                </c:pt>
                <c:pt idx="3">
                  <c:v>91.7</c:v>
                </c:pt>
                <c:pt idx="4">
                  <c:v>90.2</c:v>
                </c:pt>
                <c:pt idx="5">
                  <c:v>92.2</c:v>
                </c:pt>
                <c:pt idx="6">
                  <c:v>88.8</c:v>
                </c:pt>
                <c:pt idx="7">
                  <c:v>87.9</c:v>
                </c:pt>
                <c:pt idx="8">
                  <c:v>90.1</c:v>
                </c:pt>
                <c:pt idx="9">
                  <c:v>101.7</c:v>
                </c:pt>
                <c:pt idx="10">
                  <c:v>96</c:v>
                </c:pt>
                <c:pt idx="11">
                  <c:v>93.7</c:v>
                </c:pt>
                <c:pt idx="12">
                  <c:v>95.7</c:v>
                </c:pt>
                <c:pt idx="13">
                  <c:v>107.7</c:v>
                </c:pt>
                <c:pt idx="14">
                  <c:v>113.4</c:v>
                </c:pt>
                <c:pt idx="15">
                  <c:v>117.1</c:v>
                </c:pt>
                <c:pt idx="16">
                  <c:v>117.4</c:v>
                </c:pt>
                <c:pt idx="17">
                  <c:v>115.6</c:v>
                </c:pt>
                <c:pt idx="18">
                  <c:v>107.3</c:v>
                </c:pt>
                <c:pt idx="19">
                  <c:v>114.7</c:v>
                </c:pt>
                <c:pt idx="20">
                  <c:v>107.4</c:v>
                </c:pt>
                <c:pt idx="21">
                  <c:v>103.5</c:v>
                </c:pt>
                <c:pt idx="22">
                  <c:v>101.5</c:v>
                </c:pt>
                <c:pt idx="23">
                  <c:v>109.7</c:v>
                </c:pt>
                <c:pt idx="24">
                  <c:v>112.2</c:v>
                </c:pt>
                <c:pt idx="25">
                  <c:v>118.3</c:v>
                </c:pt>
              </c:numCache>
            </c:numRef>
          </c:val>
          <c:smooth val="0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231"/>
        <c:crossesAt val="40"/>
        <c:auto val="1"/>
        <c:lblOffset val="100"/>
        <c:tickLblSkip val="1"/>
        <c:noMultiLvlLbl val="0"/>
      </c:catAx>
      <c:valAx>
        <c:axId val="4881231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3814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175"/>
          <c:y val="0.151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3375"/>
          <c:w val="0.847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61.3</c:v>
                </c:pt>
                <c:pt idx="2">
                  <c:v>59.3</c:v>
                </c:pt>
                <c:pt idx="3">
                  <c:v>58.8</c:v>
                </c:pt>
                <c:pt idx="4">
                  <c:v>57.3</c:v>
                </c:pt>
                <c:pt idx="5">
                  <c:v>59.2</c:v>
                </c:pt>
                <c:pt idx="6">
                  <c:v>61.4</c:v>
                </c:pt>
                <c:pt idx="7">
                  <c:v>62.7</c:v>
                </c:pt>
                <c:pt idx="8">
                  <c:v>57.9</c:v>
                </c:pt>
                <c:pt idx="9">
                  <c:v>59.3</c:v>
                </c:pt>
                <c:pt idx="10">
                  <c:v>58.3</c:v>
                </c:pt>
                <c:pt idx="11">
                  <c:v>67.8</c:v>
                </c:pt>
                <c:pt idx="12">
                  <c:v>73.1</c:v>
                </c:pt>
                <c:pt idx="13">
                  <c:v>71.8</c:v>
                </c:pt>
                <c:pt idx="14">
                  <c:v>60.7</c:v>
                </c:pt>
                <c:pt idx="15">
                  <c:v>59.1</c:v>
                </c:pt>
                <c:pt idx="16">
                  <c:v>53.9</c:v>
                </c:pt>
                <c:pt idx="17">
                  <c:v>64.5</c:v>
                </c:pt>
                <c:pt idx="18">
                  <c:v>64.2</c:v>
                </c:pt>
                <c:pt idx="19">
                  <c:v>63.3</c:v>
                </c:pt>
                <c:pt idx="20">
                  <c:v>67.7</c:v>
                </c:pt>
                <c:pt idx="21">
                  <c:v>65.4</c:v>
                </c:pt>
                <c:pt idx="22">
                  <c:v>67.7</c:v>
                </c:pt>
                <c:pt idx="23">
                  <c:v>65.7</c:v>
                </c:pt>
                <c:pt idx="24">
                  <c:v>70.9</c:v>
                </c:pt>
                <c:pt idx="25">
                  <c:v>68.7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65.9</c:v>
                </c:pt>
                <c:pt idx="2">
                  <c:v>62.4</c:v>
                </c:pt>
                <c:pt idx="3">
                  <c:v>62.4</c:v>
                </c:pt>
                <c:pt idx="4">
                  <c:v>59.1</c:v>
                </c:pt>
                <c:pt idx="5">
                  <c:v>60.2</c:v>
                </c:pt>
                <c:pt idx="6">
                  <c:v>63</c:v>
                </c:pt>
                <c:pt idx="7">
                  <c:v>66.6</c:v>
                </c:pt>
                <c:pt idx="8">
                  <c:v>60</c:v>
                </c:pt>
                <c:pt idx="9">
                  <c:v>61.9</c:v>
                </c:pt>
                <c:pt idx="10">
                  <c:v>59.9</c:v>
                </c:pt>
                <c:pt idx="11">
                  <c:v>70.6</c:v>
                </c:pt>
                <c:pt idx="12">
                  <c:v>70.5</c:v>
                </c:pt>
                <c:pt idx="13">
                  <c:v>74.4</c:v>
                </c:pt>
                <c:pt idx="14">
                  <c:v>59.3</c:v>
                </c:pt>
                <c:pt idx="15">
                  <c:v>61.3</c:v>
                </c:pt>
                <c:pt idx="16">
                  <c:v>62.5</c:v>
                </c:pt>
                <c:pt idx="17">
                  <c:v>62.6</c:v>
                </c:pt>
                <c:pt idx="18">
                  <c:v>63.7</c:v>
                </c:pt>
                <c:pt idx="19">
                  <c:v>61.5</c:v>
                </c:pt>
                <c:pt idx="20">
                  <c:v>66.8</c:v>
                </c:pt>
                <c:pt idx="21">
                  <c:v>67.3</c:v>
                </c:pt>
                <c:pt idx="22">
                  <c:v>62.9</c:v>
                </c:pt>
                <c:pt idx="23">
                  <c:v>69.1</c:v>
                </c:pt>
                <c:pt idx="24">
                  <c:v>70.6</c:v>
                </c:pt>
                <c:pt idx="25">
                  <c:v>68.2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84.8</c:v>
                </c:pt>
                <c:pt idx="2">
                  <c:v>79</c:v>
                </c:pt>
                <c:pt idx="3">
                  <c:v>76.5</c:v>
                </c:pt>
                <c:pt idx="4">
                  <c:v>76.2</c:v>
                </c:pt>
                <c:pt idx="5">
                  <c:v>78.6</c:v>
                </c:pt>
                <c:pt idx="6">
                  <c:v>79.3</c:v>
                </c:pt>
                <c:pt idx="7">
                  <c:v>85.2</c:v>
                </c:pt>
                <c:pt idx="8">
                  <c:v>88.4</c:v>
                </c:pt>
                <c:pt idx="9">
                  <c:v>81.5</c:v>
                </c:pt>
                <c:pt idx="10">
                  <c:v>85.7</c:v>
                </c:pt>
                <c:pt idx="11">
                  <c:v>89.6</c:v>
                </c:pt>
                <c:pt idx="12">
                  <c:v>99</c:v>
                </c:pt>
                <c:pt idx="13">
                  <c:v>99.6</c:v>
                </c:pt>
                <c:pt idx="14">
                  <c:v>106.6</c:v>
                </c:pt>
                <c:pt idx="15">
                  <c:v>110.2</c:v>
                </c:pt>
                <c:pt idx="16">
                  <c:v>92.6</c:v>
                </c:pt>
                <c:pt idx="17">
                  <c:v>93.9</c:v>
                </c:pt>
                <c:pt idx="18">
                  <c:v>94.9</c:v>
                </c:pt>
                <c:pt idx="19">
                  <c:v>105.8</c:v>
                </c:pt>
                <c:pt idx="20">
                  <c:v>108.7</c:v>
                </c:pt>
                <c:pt idx="21">
                  <c:v>101.5</c:v>
                </c:pt>
                <c:pt idx="22">
                  <c:v>109.8</c:v>
                </c:pt>
                <c:pt idx="23">
                  <c:v>105.1</c:v>
                </c:pt>
                <c:pt idx="24">
                  <c:v>107.6</c:v>
                </c:pt>
                <c:pt idx="25">
                  <c:v>114.9</c:v>
                </c:pt>
              </c:numCache>
            </c:numRef>
          </c:val>
          <c:smooth val="0"/>
        </c:ser>
        <c:marker val="1"/>
        <c:axId val="4419992"/>
        <c:axId val="39779929"/>
      </c:lineChart>
      <c:catAx>
        <c:axId val="4419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9929"/>
        <c:crossesAt val="40"/>
        <c:auto val="1"/>
        <c:lblOffset val="100"/>
        <c:tickLblSkip val="1"/>
        <c:noMultiLvlLbl val="0"/>
      </c:catAx>
      <c:valAx>
        <c:axId val="39779929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999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8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2"/>
          <c:w val="0.860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90.7</c:v>
                </c:pt>
                <c:pt idx="2">
                  <c:v>88.6</c:v>
                </c:pt>
                <c:pt idx="3">
                  <c:v>90.2</c:v>
                </c:pt>
                <c:pt idx="4">
                  <c:v>81.8</c:v>
                </c:pt>
                <c:pt idx="5">
                  <c:v>86.8</c:v>
                </c:pt>
                <c:pt idx="6">
                  <c:v>85.3</c:v>
                </c:pt>
                <c:pt idx="7">
                  <c:v>86.7</c:v>
                </c:pt>
                <c:pt idx="8">
                  <c:v>78.9</c:v>
                </c:pt>
                <c:pt idx="9">
                  <c:v>85.2</c:v>
                </c:pt>
                <c:pt idx="10">
                  <c:v>85.6</c:v>
                </c:pt>
                <c:pt idx="11">
                  <c:v>85.2</c:v>
                </c:pt>
                <c:pt idx="12">
                  <c:v>89.4</c:v>
                </c:pt>
                <c:pt idx="13">
                  <c:v>82.8</c:v>
                </c:pt>
                <c:pt idx="14">
                  <c:v>93.3</c:v>
                </c:pt>
                <c:pt idx="15">
                  <c:v>87.8</c:v>
                </c:pt>
                <c:pt idx="16">
                  <c:v>86.8</c:v>
                </c:pt>
                <c:pt idx="17">
                  <c:v>81.9</c:v>
                </c:pt>
                <c:pt idx="18">
                  <c:v>85.3</c:v>
                </c:pt>
                <c:pt idx="19">
                  <c:v>86.8</c:v>
                </c:pt>
                <c:pt idx="20">
                  <c:v>85.4</c:v>
                </c:pt>
                <c:pt idx="21">
                  <c:v>79.2</c:v>
                </c:pt>
                <c:pt idx="22">
                  <c:v>88.2</c:v>
                </c:pt>
                <c:pt idx="23">
                  <c:v>80.4</c:v>
                </c:pt>
                <c:pt idx="24">
                  <c:v>84.7</c:v>
                </c:pt>
                <c:pt idx="25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99.3</c:v>
                </c:pt>
                <c:pt idx="2">
                  <c:v>100</c:v>
                </c:pt>
                <c:pt idx="3">
                  <c:v>97.6</c:v>
                </c:pt>
                <c:pt idx="4">
                  <c:v>96.8</c:v>
                </c:pt>
                <c:pt idx="5">
                  <c:v>96.3</c:v>
                </c:pt>
                <c:pt idx="6">
                  <c:v>89.5</c:v>
                </c:pt>
                <c:pt idx="7">
                  <c:v>89.6</c:v>
                </c:pt>
                <c:pt idx="8">
                  <c:v>84.1</c:v>
                </c:pt>
                <c:pt idx="9">
                  <c:v>93.3</c:v>
                </c:pt>
                <c:pt idx="10">
                  <c:v>93.9</c:v>
                </c:pt>
                <c:pt idx="11">
                  <c:v>89.3</c:v>
                </c:pt>
                <c:pt idx="12">
                  <c:v>96.9</c:v>
                </c:pt>
                <c:pt idx="13">
                  <c:v>95.5</c:v>
                </c:pt>
                <c:pt idx="14">
                  <c:v>109.8</c:v>
                </c:pt>
                <c:pt idx="15">
                  <c:v>95.5</c:v>
                </c:pt>
                <c:pt idx="16">
                  <c:v>105.6</c:v>
                </c:pt>
                <c:pt idx="17">
                  <c:v>95.9</c:v>
                </c:pt>
                <c:pt idx="18">
                  <c:v>94.6</c:v>
                </c:pt>
                <c:pt idx="19">
                  <c:v>91.9</c:v>
                </c:pt>
                <c:pt idx="20">
                  <c:v>115.6</c:v>
                </c:pt>
                <c:pt idx="21">
                  <c:v>77.9</c:v>
                </c:pt>
                <c:pt idx="22">
                  <c:v>102</c:v>
                </c:pt>
                <c:pt idx="23">
                  <c:v>77.7</c:v>
                </c:pt>
                <c:pt idx="24">
                  <c:v>83.1</c:v>
                </c:pt>
                <c:pt idx="25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101.8</c:v>
                </c:pt>
                <c:pt idx="2">
                  <c:v>98.7</c:v>
                </c:pt>
                <c:pt idx="3">
                  <c:v>94.4</c:v>
                </c:pt>
                <c:pt idx="4">
                  <c:v>100.8</c:v>
                </c:pt>
                <c:pt idx="5">
                  <c:v>102.9</c:v>
                </c:pt>
                <c:pt idx="6">
                  <c:v>110.5</c:v>
                </c:pt>
                <c:pt idx="7">
                  <c:v>113.7</c:v>
                </c:pt>
                <c:pt idx="8">
                  <c:v>114.7</c:v>
                </c:pt>
                <c:pt idx="9">
                  <c:v>106.4</c:v>
                </c:pt>
                <c:pt idx="10">
                  <c:v>103.5</c:v>
                </c:pt>
                <c:pt idx="11">
                  <c:v>99</c:v>
                </c:pt>
                <c:pt idx="12">
                  <c:v>94.5</c:v>
                </c:pt>
                <c:pt idx="13">
                  <c:v>98.7</c:v>
                </c:pt>
                <c:pt idx="14">
                  <c:v>96.9</c:v>
                </c:pt>
                <c:pt idx="15">
                  <c:v>94.1</c:v>
                </c:pt>
                <c:pt idx="16">
                  <c:v>100.2</c:v>
                </c:pt>
                <c:pt idx="17">
                  <c:v>110.2</c:v>
                </c:pt>
                <c:pt idx="18">
                  <c:v>104.3</c:v>
                </c:pt>
                <c:pt idx="19">
                  <c:v>112.4</c:v>
                </c:pt>
                <c:pt idx="20">
                  <c:v>125.5</c:v>
                </c:pt>
                <c:pt idx="21">
                  <c:v>105.4</c:v>
                </c:pt>
                <c:pt idx="22">
                  <c:v>104.6</c:v>
                </c:pt>
                <c:pt idx="23">
                  <c:v>92.6</c:v>
                </c:pt>
                <c:pt idx="24">
                  <c:v>88.2</c:v>
                </c:pt>
                <c:pt idx="25">
                  <c:v>97.7</c:v>
                </c:pt>
              </c:numCache>
            </c:numRef>
          </c:val>
          <c:smooth val="0"/>
        </c:ser>
        <c:marker val="1"/>
        <c:axId val="22475042"/>
        <c:axId val="948787"/>
      </c:lineChart>
      <c:catAx>
        <c:axId val="2247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8787"/>
        <c:crossesAt val="70"/>
        <c:auto val="1"/>
        <c:lblOffset val="100"/>
        <c:tickLblSkip val="1"/>
        <c:noMultiLvlLbl val="0"/>
      </c:catAx>
      <c:valAx>
        <c:axId val="948787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7504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8"/>
          <c:y val="0.1067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93.8</c:v>
                </c:pt>
                <c:pt idx="2">
                  <c:v>96</c:v>
                </c:pt>
                <c:pt idx="3">
                  <c:v>95.3</c:v>
                </c:pt>
                <c:pt idx="4">
                  <c:v>94.2</c:v>
                </c:pt>
                <c:pt idx="5">
                  <c:v>95.6</c:v>
                </c:pt>
                <c:pt idx="6">
                  <c:v>101.3</c:v>
                </c:pt>
                <c:pt idx="7">
                  <c:v>101.9</c:v>
                </c:pt>
                <c:pt idx="8">
                  <c:v>100</c:v>
                </c:pt>
                <c:pt idx="9">
                  <c:v>97.4</c:v>
                </c:pt>
                <c:pt idx="10">
                  <c:v>96.6</c:v>
                </c:pt>
                <c:pt idx="11">
                  <c:v>95.9</c:v>
                </c:pt>
                <c:pt idx="12">
                  <c:v>95.9</c:v>
                </c:pt>
                <c:pt idx="13">
                  <c:v>91.4</c:v>
                </c:pt>
                <c:pt idx="14">
                  <c:v>82.8</c:v>
                </c:pt>
                <c:pt idx="15">
                  <c:v>85.5</c:v>
                </c:pt>
                <c:pt idx="16">
                  <c:v>89.7</c:v>
                </c:pt>
                <c:pt idx="17">
                  <c:v>93.3</c:v>
                </c:pt>
                <c:pt idx="18">
                  <c:v>97.2</c:v>
                </c:pt>
                <c:pt idx="19">
                  <c:v>97.3</c:v>
                </c:pt>
                <c:pt idx="20">
                  <c:v>96.8</c:v>
                </c:pt>
                <c:pt idx="21">
                  <c:v>95.4</c:v>
                </c:pt>
                <c:pt idx="22">
                  <c:v>89.7</c:v>
                </c:pt>
                <c:pt idx="23">
                  <c:v>86.3</c:v>
                </c:pt>
                <c:pt idx="24">
                  <c:v>88.1</c:v>
                </c:pt>
                <c:pt idx="25">
                  <c:v>86.5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67.3</c:v>
                </c:pt>
                <c:pt idx="2">
                  <c:v>87.3</c:v>
                </c:pt>
                <c:pt idx="3">
                  <c:v>94</c:v>
                </c:pt>
                <c:pt idx="4">
                  <c:v>94.2</c:v>
                </c:pt>
                <c:pt idx="5">
                  <c:v>89.3</c:v>
                </c:pt>
                <c:pt idx="6">
                  <c:v>80.7</c:v>
                </c:pt>
                <c:pt idx="7">
                  <c:v>80.3</c:v>
                </c:pt>
                <c:pt idx="8">
                  <c:v>73.2</c:v>
                </c:pt>
                <c:pt idx="9">
                  <c:v>99.4</c:v>
                </c:pt>
                <c:pt idx="10">
                  <c:v>84.2</c:v>
                </c:pt>
                <c:pt idx="11">
                  <c:v>99</c:v>
                </c:pt>
                <c:pt idx="12">
                  <c:v>96.8</c:v>
                </c:pt>
                <c:pt idx="13">
                  <c:v>91.1</c:v>
                </c:pt>
                <c:pt idx="14">
                  <c:v>79.7</c:v>
                </c:pt>
                <c:pt idx="15">
                  <c:v>75.3</c:v>
                </c:pt>
                <c:pt idx="16">
                  <c:v>67.4</c:v>
                </c:pt>
                <c:pt idx="17">
                  <c:v>66.7</c:v>
                </c:pt>
                <c:pt idx="18">
                  <c:v>74.1</c:v>
                </c:pt>
                <c:pt idx="19">
                  <c:v>59</c:v>
                </c:pt>
                <c:pt idx="20">
                  <c:v>58.6</c:v>
                </c:pt>
                <c:pt idx="21">
                  <c:v>65.5</c:v>
                </c:pt>
                <c:pt idx="22">
                  <c:v>72.2</c:v>
                </c:pt>
                <c:pt idx="23">
                  <c:v>72.4</c:v>
                </c:pt>
                <c:pt idx="24">
                  <c:v>73.6</c:v>
                </c:pt>
                <c:pt idx="25">
                  <c:v>77.1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90.6</c:v>
                </c:pt>
                <c:pt idx="2">
                  <c:v>87.9</c:v>
                </c:pt>
                <c:pt idx="3">
                  <c:v>88.1</c:v>
                </c:pt>
                <c:pt idx="4">
                  <c:v>89.1</c:v>
                </c:pt>
                <c:pt idx="5">
                  <c:v>95.6</c:v>
                </c:pt>
                <c:pt idx="6">
                  <c:v>94.9</c:v>
                </c:pt>
                <c:pt idx="7">
                  <c:v>96.6</c:v>
                </c:pt>
                <c:pt idx="8">
                  <c:v>93</c:v>
                </c:pt>
                <c:pt idx="9">
                  <c:v>95.3</c:v>
                </c:pt>
                <c:pt idx="10">
                  <c:v>90.7</c:v>
                </c:pt>
                <c:pt idx="11">
                  <c:v>92.1</c:v>
                </c:pt>
                <c:pt idx="12">
                  <c:v>96.7</c:v>
                </c:pt>
                <c:pt idx="13">
                  <c:v>87.3</c:v>
                </c:pt>
                <c:pt idx="14">
                  <c:v>88.7</c:v>
                </c:pt>
                <c:pt idx="15">
                  <c:v>93.1</c:v>
                </c:pt>
                <c:pt idx="16">
                  <c:v>94.3</c:v>
                </c:pt>
                <c:pt idx="17">
                  <c:v>94.5</c:v>
                </c:pt>
                <c:pt idx="18">
                  <c:v>95.8</c:v>
                </c:pt>
                <c:pt idx="19">
                  <c:v>97.6</c:v>
                </c:pt>
                <c:pt idx="20">
                  <c:v>96.9</c:v>
                </c:pt>
                <c:pt idx="21">
                  <c:v>94.1</c:v>
                </c:pt>
                <c:pt idx="22">
                  <c:v>87.5</c:v>
                </c:pt>
                <c:pt idx="23">
                  <c:v>95.4</c:v>
                </c:pt>
                <c:pt idx="24">
                  <c:v>91.9</c:v>
                </c:pt>
                <c:pt idx="25">
                  <c:v>87.1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59.2</c:v>
                </c:pt>
                <c:pt idx="2">
                  <c:v>61</c:v>
                </c:pt>
                <c:pt idx="3">
                  <c:v>60.4</c:v>
                </c:pt>
                <c:pt idx="4">
                  <c:v>62.2</c:v>
                </c:pt>
                <c:pt idx="5">
                  <c:v>61.7</c:v>
                </c:pt>
                <c:pt idx="6">
                  <c:v>62.7</c:v>
                </c:pt>
                <c:pt idx="7">
                  <c:v>64.1</c:v>
                </c:pt>
                <c:pt idx="8">
                  <c:v>61.3</c:v>
                </c:pt>
                <c:pt idx="9">
                  <c:v>60.9</c:v>
                </c:pt>
                <c:pt idx="10">
                  <c:v>60.3</c:v>
                </c:pt>
                <c:pt idx="11">
                  <c:v>64.5</c:v>
                </c:pt>
                <c:pt idx="12">
                  <c:v>57.7</c:v>
                </c:pt>
                <c:pt idx="13">
                  <c:v>64.2</c:v>
                </c:pt>
                <c:pt idx="14">
                  <c:v>61.3</c:v>
                </c:pt>
                <c:pt idx="15">
                  <c:v>59.6</c:v>
                </c:pt>
                <c:pt idx="16">
                  <c:v>64.7</c:v>
                </c:pt>
                <c:pt idx="17">
                  <c:v>61.6</c:v>
                </c:pt>
                <c:pt idx="18">
                  <c:v>60.3</c:v>
                </c:pt>
                <c:pt idx="19">
                  <c:v>64.6</c:v>
                </c:pt>
                <c:pt idx="20">
                  <c:v>65.9</c:v>
                </c:pt>
                <c:pt idx="21">
                  <c:v>66.1</c:v>
                </c:pt>
                <c:pt idx="22">
                  <c:v>64.2</c:v>
                </c:pt>
                <c:pt idx="23">
                  <c:v>65</c:v>
                </c:pt>
                <c:pt idx="24">
                  <c:v>60.7</c:v>
                </c:pt>
                <c:pt idx="25">
                  <c:v>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88</c:v>
                </c:pt>
                <c:pt idx="2">
                  <c:v>86.7</c:v>
                </c:pt>
                <c:pt idx="3">
                  <c:v>88.3</c:v>
                </c:pt>
                <c:pt idx="4">
                  <c:v>91.7</c:v>
                </c:pt>
                <c:pt idx="5">
                  <c:v>90.2</c:v>
                </c:pt>
                <c:pt idx="6">
                  <c:v>98.6</c:v>
                </c:pt>
                <c:pt idx="7">
                  <c:v>87.8</c:v>
                </c:pt>
                <c:pt idx="8">
                  <c:v>94.4</c:v>
                </c:pt>
                <c:pt idx="9">
                  <c:v>92.4</c:v>
                </c:pt>
                <c:pt idx="10">
                  <c:v>86.7</c:v>
                </c:pt>
                <c:pt idx="11">
                  <c:v>93.2</c:v>
                </c:pt>
                <c:pt idx="12">
                  <c:v>101.7</c:v>
                </c:pt>
                <c:pt idx="13">
                  <c:v>93.3</c:v>
                </c:pt>
                <c:pt idx="14">
                  <c:v>84</c:v>
                </c:pt>
                <c:pt idx="15">
                  <c:v>86.1</c:v>
                </c:pt>
                <c:pt idx="16">
                  <c:v>99.1</c:v>
                </c:pt>
                <c:pt idx="17">
                  <c:v>82.3</c:v>
                </c:pt>
                <c:pt idx="18">
                  <c:v>87.5</c:v>
                </c:pt>
                <c:pt idx="19">
                  <c:v>83.7</c:v>
                </c:pt>
                <c:pt idx="20">
                  <c:v>86.5</c:v>
                </c:pt>
                <c:pt idx="21">
                  <c:v>84</c:v>
                </c:pt>
                <c:pt idx="22">
                  <c:v>87.6</c:v>
                </c:pt>
                <c:pt idx="23">
                  <c:v>85.6</c:v>
                </c:pt>
                <c:pt idx="24">
                  <c:v>92.7</c:v>
                </c:pt>
                <c:pt idx="25">
                  <c:v>85</c:v>
                </c:pt>
              </c:numCache>
            </c:numRef>
          </c:val>
          <c:smooth val="0"/>
        </c:ser>
        <c:marker val="1"/>
        <c:axId val="8539084"/>
        <c:axId val="9742893"/>
      </c:lineChart>
      <c:catAx>
        <c:axId val="853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42893"/>
        <c:crossesAt val="40"/>
        <c:auto val="1"/>
        <c:lblOffset val="100"/>
        <c:tickLblSkip val="1"/>
        <c:noMultiLvlLbl val="0"/>
      </c:catAx>
      <c:valAx>
        <c:axId val="9742893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3908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1"/>
          <c:y val="0.082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9
21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22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23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24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25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-20.510095642933045</c:v>
              </c:pt>
              <c:pt idx="1">
                <c:v>-19.14893617021277</c:v>
              </c:pt>
              <c:pt idx="2">
                <c:v>-11.81716833890748</c:v>
              </c:pt>
              <c:pt idx="3">
                <c:v>-6.189320388349529</c:v>
              </c:pt>
              <c:pt idx="4">
                <c:v>-1.2622720897615625</c:v>
              </c:pt>
              <c:pt idx="5">
                <c:v>14.223512336719878</c:v>
              </c:pt>
              <c:pt idx="6">
                <c:v>14.913448735019985</c:v>
              </c:pt>
              <c:pt idx="7">
                <c:v>9.139784946236551</c:v>
              </c:pt>
              <c:pt idx="8">
                <c:v>10.124826629681017</c:v>
              </c:pt>
              <c:pt idx="9">
                <c:v>10.108303249097483</c:v>
              </c:pt>
              <c:pt idx="10">
                <c:v>10.552147239263787</c:v>
              </c:pt>
              <c:pt idx="11">
                <c:v>17.384615384615376</c:v>
              </c:pt>
              <c:pt idx="12">
                <c:v>17.647058823529417</c:v>
              </c:pt>
              <c:pt idx="13">
                <c:v>3.552631578947363</c:v>
              </c:pt>
              <c:pt idx="14">
                <c:v>7.079646017699126</c:v>
              </c:pt>
              <c:pt idx="15">
                <c:v>5.3040103492884905</c:v>
              </c:pt>
              <c:pt idx="16">
                <c:v>1.9886363636363535</c:v>
              </c:pt>
              <c:pt idx="17">
                <c:v>0.2541296060991183</c:v>
              </c:pt>
              <c:pt idx="18">
                <c:v>-16.222479721900353</c:v>
              </c:pt>
              <c:pt idx="19">
                <c:v>-12.561576354679804</c:v>
              </c:pt>
              <c:pt idx="20">
                <c:v>-1.8891687657430767</c:v>
              </c:pt>
              <c:pt idx="21">
                <c:v>-1.0928961748633892</c:v>
              </c:pt>
              <c:pt idx="22">
                <c:v>-0.221975582685896</c:v>
              </c:pt>
              <c:pt idx="23">
                <c:v>5.373525557011805</c:v>
              </c:pt>
              <c:pt idx="24">
                <c:v>-2.386363636363631</c:v>
              </c:pt>
              <c:pt idx="25">
                <c:v>3.557814485387545</c:v>
              </c:pt>
              <c:pt idx="26">
                <c:v>-2.243211334120432</c:v>
              </c:pt>
              <c:pt idx="27">
                <c:v>-5.036855036855048</c:v>
              </c:pt>
              <c:pt idx="28">
                <c:v>1.5320334261838653</c:v>
              </c:pt>
              <c:pt idx="29">
                <c:v>2.027883396704677</c:v>
              </c:pt>
              <c:pt idx="30">
                <c:v>19.363762102351313</c:v>
              </c:pt>
              <c:pt idx="31">
                <c:v>13.38028169014085</c:v>
              </c:pt>
              <c:pt idx="32">
                <c:v>2.0539152759948553</c:v>
              </c:pt>
              <c:pt idx="33">
                <c:v>-3.2044198895027742</c:v>
              </c:pt>
              <c:pt idx="34">
                <c:v>-0.7786429365962189</c:v>
              </c:pt>
              <c:pt idx="35">
                <c:v>-4.601990049751247</c:v>
              </c:pt>
              <c:pt idx="36">
                <c:v>-8.498253783469167</c:v>
              </c:pt>
              <c:pt idx="37">
                <c:v>-4.417177914110426</c:v>
              </c:pt>
              <c:pt idx="38">
                <c:v>-3.985507246376807</c:v>
              </c:pt>
              <c:pt idx="39">
                <c:v>-4.010349288486415</c:v>
              </c:pt>
              <c:pt idx="40">
                <c:v>-9.4650205761317</c:v>
              </c:pt>
              <c:pt idx="41">
                <c:v>-10.310559006211173</c:v>
              </c:pt>
              <c:pt idx="42">
                <c:v>-13.441483198145999</c:v>
              </c:pt>
              <c:pt idx="43">
                <c:v>-5.093167701863344</c:v>
              </c:pt>
              <c:pt idx="44">
                <c:v>-5.031446540880502</c:v>
              </c:pt>
              <c:pt idx="45">
                <c:v>-9.246575342465746</c:v>
              </c:pt>
              <c:pt idx="46">
                <c:v>-5.717488789237679</c:v>
              </c:pt>
              <c:pt idx="47">
                <c:v>-10.430247718383312</c:v>
              </c:pt>
              <c:pt idx="48">
                <c:v>-4.961832061068694</c:v>
              </c:pt>
            </c:numLit>
          </c:val>
        </c:ser>
        <c:gapWidth val="10"/>
        <c:axId val="20577174"/>
        <c:axId val="50976839"/>
      </c:barChart>
      <c:lineChart>
        <c:grouping val="standard"/>
        <c:varyColors val="0"/>
        <c:ser>
          <c:idx val="0"/>
          <c:order val="1"/>
          <c:tx>
            <c:v>生産指数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75.1</c:v>
              </c:pt>
              <c:pt idx="1">
                <c:v>74.5</c:v>
              </c:pt>
              <c:pt idx="2">
                <c:v>75.9</c:v>
              </c:pt>
              <c:pt idx="3">
                <c:v>76.9</c:v>
              </c:pt>
              <c:pt idx="4">
                <c:v>80.6</c:v>
              </c:pt>
              <c:pt idx="5">
                <c:v>81.3</c:v>
              </c:pt>
              <c:pt idx="6">
                <c:v>80.7</c:v>
              </c:pt>
              <c:pt idx="7">
                <c:v>81.7</c:v>
              </c:pt>
              <c:pt idx="8">
                <c:v>83</c:v>
              </c:pt>
              <c:pt idx="9">
                <c:v>83.2</c:v>
              </c:pt>
              <c:pt idx="10">
                <c:v>83.8</c:v>
              </c:pt>
              <c:pt idx="11">
                <c:v>86</c:v>
              </c:pt>
              <c:pt idx="12">
                <c:v>86.7</c:v>
              </c:pt>
              <c:pt idx="13">
                <c:v>78.7</c:v>
              </c:pt>
              <c:pt idx="14">
                <c:v>80.5</c:v>
              </c:pt>
              <c:pt idx="15">
                <c:v>81.8</c:v>
              </c:pt>
              <c:pt idx="16">
                <c:v>81</c:v>
              </c:pt>
              <c:pt idx="17">
                <c:v>82.5</c:v>
              </c:pt>
              <c:pt idx="18">
                <c:v>69.2</c:v>
              </c:pt>
              <c:pt idx="19">
                <c:v>73.5</c:v>
              </c:pt>
              <c:pt idx="20">
                <c:v>79.8</c:v>
              </c:pt>
              <c:pt idx="21">
                <c:v>81.9</c:v>
              </c:pt>
              <c:pt idx="22">
                <c:v>84</c:v>
              </c:pt>
              <c:pt idx="23">
                <c:v>87.6</c:v>
              </c:pt>
              <c:pt idx="24">
                <c:v>83</c:v>
              </c:pt>
              <c:pt idx="25">
                <c:v>81.5</c:v>
              </c:pt>
              <c:pt idx="26">
                <c:v>79.3</c:v>
              </c:pt>
              <c:pt idx="27">
                <c:v>79.2</c:v>
              </c:pt>
              <c:pt idx="28">
                <c:v>81.5</c:v>
              </c:pt>
              <c:pt idx="29">
                <c:v>80.1</c:v>
              </c:pt>
              <c:pt idx="30">
                <c:v>84.1</c:v>
              </c:pt>
              <c:pt idx="31">
                <c:v>83.4</c:v>
              </c:pt>
              <c:pt idx="32">
                <c:v>79.3</c:v>
              </c:pt>
              <c:pt idx="33">
                <c:v>80.7</c:v>
              </c:pt>
              <c:pt idx="34">
                <c:v>81.8</c:v>
              </c:pt>
              <c:pt idx="35">
                <c:v>83.6</c:v>
              </c:pt>
              <c:pt idx="36">
                <c:v>78.1</c:v>
              </c:pt>
              <c:pt idx="37">
                <c:v>75.1</c:v>
              </c:pt>
              <c:pt idx="38">
                <c:v>75.5</c:v>
              </c:pt>
              <c:pt idx="39">
                <c:v>77.4</c:v>
              </c:pt>
              <c:pt idx="40">
                <c:v>72.4</c:v>
              </c:pt>
              <c:pt idx="41">
                <c:v>75.5</c:v>
              </c:pt>
              <c:pt idx="42">
                <c:v>74.2</c:v>
              </c:pt>
              <c:pt idx="43">
                <c:v>77.7</c:v>
              </c:pt>
              <c:pt idx="44">
                <c:v>75.3</c:v>
              </c:pt>
              <c:pt idx="45">
                <c:v>74.6</c:v>
              </c:pt>
              <c:pt idx="46">
                <c:v>75.8</c:v>
              </c:pt>
              <c:pt idx="47">
                <c:v>76.2</c:v>
              </c:pt>
              <c:pt idx="48">
                <c:v>73.5</c:v>
              </c:pt>
            </c:numLit>
          </c:val>
          <c:smooth val="0"/>
        </c:ser>
        <c:axId val="56138368"/>
        <c:axId val="35483265"/>
      </c:line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976839"/>
        <c:crosses val="autoZero"/>
        <c:auto val="0"/>
        <c:lblOffset val="100"/>
        <c:noMultiLvlLbl val="0"/>
      </c:catAx>
      <c:valAx>
        <c:axId val="50976839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77174"/>
        <c:crossesAt val="1"/>
        <c:crossBetween val="between"/>
        <c:dispUnits/>
        <c:majorUnit val="10"/>
      </c:valAx>
      <c:catAx>
        <c:axId val="56138368"/>
        <c:scaling>
          <c:orientation val="minMax"/>
        </c:scaling>
        <c:axPos val="b"/>
        <c:delete val="1"/>
        <c:majorTickMark val="in"/>
        <c:minorTickMark val="none"/>
        <c:tickLblPos val="nextTo"/>
        <c:crossAx val="35483265"/>
        <c:crosses val="autoZero"/>
        <c:auto val="0"/>
        <c:lblOffset val="100"/>
        <c:noMultiLvlLbl val="0"/>
      </c:catAx>
      <c:valAx>
        <c:axId val="3548326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3836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061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9
21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22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23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24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25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-19.348268839103866</c:v>
              </c:pt>
              <c:pt idx="1">
                <c:v>-18.73684210526315</c:v>
              </c:pt>
              <c:pt idx="2">
                <c:v>-10.077519379844958</c:v>
              </c:pt>
              <c:pt idx="3">
                <c:v>-6.1988304093567255</c:v>
              </c:pt>
              <c:pt idx="4">
                <c:v>1.9801980198019598</c:v>
              </c:pt>
              <c:pt idx="5">
                <c:v>13.88101983002834</c:v>
              </c:pt>
              <c:pt idx="6">
                <c:v>13.240857503152581</c:v>
              </c:pt>
              <c:pt idx="7">
                <c:v>8.859060402684559</c:v>
              </c:pt>
              <c:pt idx="8">
                <c:v>12.62553802008608</c:v>
              </c:pt>
              <c:pt idx="9">
                <c:v>10.221674876847286</c:v>
              </c:pt>
              <c:pt idx="10">
                <c:v>9.8086124401914</c:v>
              </c:pt>
              <c:pt idx="11">
                <c:v>16.323529411764692</c:v>
              </c:pt>
              <c:pt idx="12">
                <c:v>14.39393939393938</c:v>
              </c:pt>
              <c:pt idx="13">
                <c:v>7.253886010362676</c:v>
              </c:pt>
              <c:pt idx="14">
                <c:v>4.92610837438423</c:v>
              </c:pt>
              <c:pt idx="15">
                <c:v>3.990024937655856</c:v>
              </c:pt>
              <c:pt idx="16">
                <c:v>1.2482662968099856</c:v>
              </c:pt>
              <c:pt idx="17">
                <c:v>1.492537313432818</c:v>
              </c:pt>
              <c:pt idx="18">
                <c:v>-15.367483296213802</c:v>
              </c:pt>
              <c:pt idx="19">
                <c:v>-15.906288532675694</c:v>
              </c:pt>
              <c:pt idx="20">
                <c:v>-7.133757961783427</c:v>
              </c:pt>
              <c:pt idx="21">
                <c:v>-3.6871508379888285</c:v>
              </c:pt>
              <c:pt idx="22">
                <c:v>-2.3965141612200425</c:v>
              </c:pt>
              <c:pt idx="23">
                <c:v>2.275600505689024</c:v>
              </c:pt>
              <c:pt idx="24">
                <c:v>-1.5452538631346435</c:v>
              </c:pt>
              <c:pt idx="25">
                <c:v>3.985507246376807</c:v>
              </c:pt>
              <c:pt idx="26">
                <c:v>-1.2910798122065859</c:v>
              </c:pt>
              <c:pt idx="27">
                <c:v>-0.9592326139088891</c:v>
              </c:pt>
              <c:pt idx="28">
                <c:v>0.6849315068493178</c:v>
              </c:pt>
              <c:pt idx="29">
                <c:v>-0.2450980392156743</c:v>
              </c:pt>
              <c:pt idx="30">
                <c:v>17.105263157894733</c:v>
              </c:pt>
              <c:pt idx="31">
                <c:v>16.568914956011717</c:v>
              </c:pt>
              <c:pt idx="32">
                <c:v>6.721536351165969</c:v>
              </c:pt>
              <c:pt idx="33">
                <c:v>-0.34802784222737193</c:v>
              </c:pt>
              <c:pt idx="34">
                <c:v>-0.5580357142857095</c:v>
              </c:pt>
              <c:pt idx="35">
                <c:v>-1.977750309023496</c:v>
              </c:pt>
              <c:pt idx="36">
                <c:v>-9.977578475336324</c:v>
              </c:pt>
              <c:pt idx="37">
                <c:v>-4.529616724738661</c:v>
              </c:pt>
              <c:pt idx="38">
                <c:v>-5.469678953626634</c:v>
              </c:pt>
              <c:pt idx="39">
                <c:v>-5.690072639225163</c:v>
              </c:pt>
              <c:pt idx="40">
                <c:v>-9.251700680272101</c:v>
              </c:pt>
              <c:pt idx="41">
                <c:v>-9.336609336609348</c:v>
              </c:pt>
              <c:pt idx="42">
                <c:v>-11.685393258426968</c:v>
              </c:pt>
              <c:pt idx="43">
                <c:v>-1.132075471698124</c:v>
              </c:pt>
              <c:pt idx="44">
                <c:v>-7.583547557840609</c:v>
              </c:pt>
              <c:pt idx="45">
                <c:v>-8.963911525029111</c:v>
              </c:pt>
              <c:pt idx="46">
                <c:v>-7.85634118967452</c:v>
              </c:pt>
              <c:pt idx="47">
                <c:v>-12.610340479192939</c:v>
              </c:pt>
              <c:pt idx="48">
                <c:v>-0.996264009962633</c:v>
              </c:pt>
            </c:numLit>
          </c:val>
        </c:ser>
        <c:gapWidth val="10"/>
        <c:axId val="50913930"/>
        <c:axId val="55572187"/>
      </c:barChart>
      <c:lineChart>
        <c:grouping val="standard"/>
        <c:varyColors val="0"/>
        <c:ser>
          <c:idx val="0"/>
          <c:order val="1"/>
          <c:tx>
            <c:v>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77.7</c:v>
              </c:pt>
              <c:pt idx="1">
                <c:v>76.2</c:v>
              </c:pt>
              <c:pt idx="2">
                <c:v>78.9</c:v>
              </c:pt>
              <c:pt idx="3">
                <c:v>78.6</c:v>
              </c:pt>
              <c:pt idx="4">
                <c:v>81.7</c:v>
              </c:pt>
              <c:pt idx="5">
                <c:v>82.4</c:v>
              </c:pt>
              <c:pt idx="6">
                <c:v>82.3</c:v>
              </c:pt>
              <c:pt idx="7">
                <c:v>83.3</c:v>
              </c:pt>
              <c:pt idx="8">
                <c:v>85.3</c:v>
              </c:pt>
              <c:pt idx="9">
                <c:v>85.1</c:v>
              </c:pt>
              <c:pt idx="10">
                <c:v>85.1</c:v>
              </c:pt>
              <c:pt idx="11">
                <c:v>87</c:v>
              </c:pt>
              <c:pt idx="12">
                <c:v>86.2</c:v>
              </c:pt>
              <c:pt idx="13">
                <c:v>83</c:v>
              </c:pt>
              <c:pt idx="14">
                <c:v>82</c:v>
              </c:pt>
              <c:pt idx="15">
                <c:v>82.4</c:v>
              </c:pt>
              <c:pt idx="16">
                <c:v>81.9</c:v>
              </c:pt>
              <c:pt idx="17">
                <c:v>84.6</c:v>
              </c:pt>
              <c:pt idx="18">
                <c:v>71.1</c:v>
              </c:pt>
              <c:pt idx="19">
                <c:v>71.6</c:v>
              </c:pt>
              <c:pt idx="20">
                <c:v>78.4</c:v>
              </c:pt>
              <c:pt idx="21">
                <c:v>81.4</c:v>
              </c:pt>
              <c:pt idx="22">
                <c:v>83.1</c:v>
              </c:pt>
              <c:pt idx="23">
                <c:v>86.9</c:v>
              </c:pt>
              <c:pt idx="24">
                <c:v>84.1</c:v>
              </c:pt>
              <c:pt idx="25">
                <c:v>85.6</c:v>
              </c:pt>
              <c:pt idx="26">
                <c:v>80.7</c:v>
              </c:pt>
              <c:pt idx="27">
                <c:v>82.9</c:v>
              </c:pt>
              <c:pt idx="28">
                <c:v>82</c:v>
              </c:pt>
              <c:pt idx="29">
                <c:v>80.6</c:v>
              </c:pt>
              <c:pt idx="30">
                <c:v>84.2</c:v>
              </c:pt>
              <c:pt idx="31">
                <c:v>83.5</c:v>
              </c:pt>
              <c:pt idx="32">
                <c:v>82.1</c:v>
              </c:pt>
              <c:pt idx="33">
                <c:v>82.1</c:v>
              </c:pt>
              <c:pt idx="34">
                <c:v>81.6</c:v>
              </c:pt>
              <c:pt idx="35">
                <c:v>85.2</c:v>
              </c:pt>
              <c:pt idx="36">
                <c:v>77</c:v>
              </c:pt>
              <c:pt idx="37">
                <c:v>79.8</c:v>
              </c:pt>
              <c:pt idx="38">
                <c:v>75.8</c:v>
              </c:pt>
              <c:pt idx="39">
                <c:v>79.2</c:v>
              </c:pt>
              <c:pt idx="40">
                <c:v>73.5</c:v>
              </c:pt>
              <c:pt idx="41">
                <c:v>76.5</c:v>
              </c:pt>
              <c:pt idx="42">
                <c:v>75.3</c:v>
              </c:pt>
              <c:pt idx="43">
                <c:v>81.5</c:v>
              </c:pt>
              <c:pt idx="44">
                <c:v>75.9</c:v>
              </c:pt>
              <c:pt idx="45">
                <c:v>75.7</c:v>
              </c:pt>
              <c:pt idx="46">
                <c:v>74.3</c:v>
              </c:pt>
              <c:pt idx="47">
                <c:v>75.4</c:v>
              </c:pt>
              <c:pt idx="48">
                <c:v>75.9</c:v>
              </c:pt>
            </c:numLit>
          </c:val>
          <c:smooth val="0"/>
        </c:ser>
        <c:axId val="30387636"/>
        <c:axId val="5053269"/>
      </c:line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572187"/>
        <c:crosses val="autoZero"/>
        <c:auto val="0"/>
        <c:lblOffset val="100"/>
        <c:noMultiLvlLbl val="0"/>
      </c:catAx>
      <c:valAx>
        <c:axId val="55572187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13930"/>
        <c:crossesAt val="1"/>
        <c:crossBetween val="between"/>
        <c:dispUnits/>
        <c:majorUnit val="10"/>
        <c:minorUnit val="1"/>
      </c:valAx>
      <c:catAx>
        <c:axId val="30387636"/>
        <c:scaling>
          <c:orientation val="minMax"/>
        </c:scaling>
        <c:axPos val="b"/>
        <c:delete val="1"/>
        <c:majorTickMark val="in"/>
        <c:minorTickMark val="none"/>
        <c:tickLblPos val="nextTo"/>
        <c:crossAx val="5053269"/>
        <c:crossesAt val="60"/>
        <c:auto val="0"/>
        <c:lblOffset val="100"/>
        <c:noMultiLvlLbl val="0"/>
      </c:catAx>
      <c:valAx>
        <c:axId val="505326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87636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118"/>
          <c:w val="0.11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9
21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22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23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24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25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-7.363927427961581</c:v>
              </c:pt>
              <c:pt idx="1">
                <c:v>-10.526315789473683</c:v>
              </c:pt>
              <c:pt idx="2">
                <c:v>-11.188811188811176</c:v>
              </c:pt>
              <c:pt idx="3">
                <c:v>-12.759336099585072</c:v>
              </c:pt>
              <c:pt idx="4">
                <c:v>-9.489051094890522</c:v>
              </c:pt>
              <c:pt idx="5">
                <c:v>-8.422174840085283</c:v>
              </c:pt>
              <c:pt idx="6">
                <c:v>-5.028571428571437</c:v>
              </c:pt>
              <c:pt idx="7">
                <c:v>0.5813953488372103</c:v>
              </c:pt>
              <c:pt idx="8">
                <c:v>-1.4348785871964642</c:v>
              </c:pt>
              <c:pt idx="9">
                <c:v>-0.6315789473684164</c:v>
              </c:pt>
              <c:pt idx="10">
                <c:v>-3.9572192513368964</c:v>
              </c:pt>
              <c:pt idx="11">
                <c:v>-1.1286681715575675</c:v>
              </c:pt>
              <c:pt idx="12">
                <c:v>0</c:v>
              </c:pt>
              <c:pt idx="13">
                <c:v>8.94117647058823</c:v>
              </c:pt>
              <c:pt idx="14">
                <c:v>7.424071991001124</c:v>
              </c:pt>
              <c:pt idx="15">
                <c:v>6.777645659928666</c:v>
              </c:pt>
              <c:pt idx="16">
                <c:v>5.87557603686637</c:v>
              </c:pt>
              <c:pt idx="17">
                <c:v>2.9103608847497187</c:v>
              </c:pt>
              <c:pt idx="18">
                <c:v>-3.730445246690728</c:v>
              </c:pt>
              <c:pt idx="19">
                <c:v>2.4277456647398887</c:v>
              </c:pt>
              <c:pt idx="20">
                <c:v>8.174692049272103</c:v>
              </c:pt>
              <c:pt idx="21">
                <c:v>4.343220338983045</c:v>
              </c:pt>
              <c:pt idx="22">
                <c:v>10.579064587973264</c:v>
              </c:pt>
              <c:pt idx="23">
                <c:v>7.420091324200917</c:v>
              </c:pt>
              <c:pt idx="24">
                <c:v>5.184331797235031</c:v>
              </c:pt>
              <c:pt idx="25">
                <c:v>0.4319654427645814</c:v>
              </c:pt>
              <c:pt idx="26">
                <c:v>2.617801047120416</c:v>
              </c:pt>
              <c:pt idx="27">
                <c:v>0.556792873051215</c:v>
              </c:pt>
              <c:pt idx="28">
                <c:v>2.502720348204557</c:v>
              </c:pt>
              <c:pt idx="29">
                <c:v>10.294117647058808</c:v>
              </c:pt>
              <c:pt idx="30">
                <c:v>18.375000000000007</c:v>
              </c:pt>
              <c:pt idx="31">
                <c:v>8.239277652370225</c:v>
              </c:pt>
              <c:pt idx="32">
                <c:v>4.244306418219468</c:v>
              </c:pt>
              <c:pt idx="33">
                <c:v>6.294416243654832</c:v>
              </c:pt>
              <c:pt idx="34">
                <c:v>3.2225579053373643</c:v>
              </c:pt>
              <c:pt idx="35">
                <c:v>3.2943676939426236</c:v>
              </c:pt>
              <c:pt idx="36">
                <c:v>6.68127053669223</c:v>
              </c:pt>
              <c:pt idx="37">
                <c:v>8.602150537634401</c:v>
              </c:pt>
              <c:pt idx="38">
                <c:v>3.469387755102038</c:v>
              </c:pt>
              <c:pt idx="39">
                <c:v>6.20155038759691</c:v>
              </c:pt>
              <c:pt idx="40">
                <c:v>6.794055201698512</c:v>
              </c:pt>
              <c:pt idx="41">
                <c:v>-1.8461538461538418</c:v>
              </c:pt>
              <c:pt idx="42">
                <c:v>-1.9007391763463555</c:v>
              </c:pt>
              <c:pt idx="43">
                <c:v>0.8342022940563076</c:v>
              </c:pt>
              <c:pt idx="44">
                <c:v>-1.4895729890764597</c:v>
              </c:pt>
              <c:pt idx="45">
                <c:v>0.2865329512893977</c:v>
              </c:pt>
              <c:pt idx="46">
                <c:v>-2.634146341463417</c:v>
              </c:pt>
              <c:pt idx="47">
                <c:v>-5.041152263374493</c:v>
              </c:pt>
              <c:pt idx="48">
                <c:v>-3.0800821355236097</c:v>
              </c:pt>
            </c:numLit>
          </c:val>
        </c:ser>
        <c:gapWidth val="10"/>
        <c:axId val="45479422"/>
        <c:axId val="6661615"/>
      </c:barChart>
      <c:lineChart>
        <c:grouping val="standard"/>
        <c:varyColors val="0"/>
        <c:ser>
          <c:idx val="0"/>
          <c:order val="1"/>
          <c:tx>
            <c:v>在庫指数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88.7</c:v>
              </c:pt>
              <c:pt idx="1">
                <c:v>84.1</c:v>
              </c:pt>
              <c:pt idx="2">
                <c:v>84.9</c:v>
              </c:pt>
              <c:pt idx="3">
                <c:v>83.5</c:v>
              </c:pt>
              <c:pt idx="4">
                <c:v>85.2</c:v>
              </c:pt>
              <c:pt idx="5">
                <c:v>86.7</c:v>
              </c:pt>
              <c:pt idx="6">
                <c:v>88.3</c:v>
              </c:pt>
              <c:pt idx="7">
                <c:v>90.6</c:v>
              </c:pt>
              <c:pt idx="8">
                <c:v>89.5</c:v>
              </c:pt>
              <c:pt idx="9">
                <c:v>89.9</c:v>
              </c:pt>
              <c:pt idx="10">
                <c:v>86.7</c:v>
              </c:pt>
              <c:pt idx="11">
                <c:v>89.2</c:v>
              </c:pt>
              <c:pt idx="12">
                <c:v>88.9</c:v>
              </c:pt>
              <c:pt idx="13">
                <c:v>91.8</c:v>
              </c:pt>
              <c:pt idx="14">
                <c:v>91.4</c:v>
              </c:pt>
              <c:pt idx="15">
                <c:v>90.4</c:v>
              </c:pt>
              <c:pt idx="16">
                <c:v>90.8</c:v>
              </c:pt>
              <c:pt idx="17">
                <c:v>89.3</c:v>
              </c:pt>
              <c:pt idx="18">
                <c:v>85</c:v>
              </c:pt>
              <c:pt idx="19">
                <c:v>91.7</c:v>
              </c:pt>
              <c:pt idx="20">
                <c:v>96.8</c:v>
              </c:pt>
              <c:pt idx="21">
                <c:v>93.4</c:v>
              </c:pt>
              <c:pt idx="22">
                <c:v>95.2</c:v>
              </c:pt>
              <c:pt idx="23">
                <c:v>95.1</c:v>
              </c:pt>
              <c:pt idx="24">
                <c:v>93.5</c:v>
              </c:pt>
              <c:pt idx="25">
                <c:v>93.6</c:v>
              </c:pt>
              <c:pt idx="26">
                <c:v>93.6</c:v>
              </c:pt>
              <c:pt idx="27">
                <c:v>91.6</c:v>
              </c:pt>
              <c:pt idx="28">
                <c:v>93.1</c:v>
              </c:pt>
              <c:pt idx="29">
                <c:v>98.5</c:v>
              </c:pt>
              <c:pt idx="30">
                <c:v>100.73</c:v>
              </c:pt>
              <c:pt idx="31">
                <c:v>99.2</c:v>
              </c:pt>
              <c:pt idx="32">
                <c:v>100.9</c:v>
              </c:pt>
              <c:pt idx="33">
                <c:v>99.3</c:v>
              </c:pt>
              <c:pt idx="34">
                <c:v>98.3</c:v>
              </c:pt>
              <c:pt idx="35">
                <c:v>98.2</c:v>
              </c:pt>
              <c:pt idx="36">
                <c:v>99.7</c:v>
              </c:pt>
              <c:pt idx="37">
                <c:v>101.7</c:v>
              </c:pt>
              <c:pt idx="38">
                <c:v>96.9</c:v>
              </c:pt>
              <c:pt idx="39">
                <c:v>97.3</c:v>
              </c:pt>
              <c:pt idx="40">
                <c:v>99.4</c:v>
              </c:pt>
              <c:pt idx="41">
                <c:v>96.6</c:v>
              </c:pt>
              <c:pt idx="42">
                <c:v>98.7</c:v>
              </c:pt>
              <c:pt idx="43">
                <c:v>100</c:v>
              </c:pt>
              <c:pt idx="44">
                <c:v>99.4</c:v>
              </c:pt>
              <c:pt idx="45">
                <c:v>99.5</c:v>
              </c:pt>
              <c:pt idx="46">
                <c:v>95.7</c:v>
              </c:pt>
              <c:pt idx="47">
                <c:v>93.3</c:v>
              </c:pt>
              <c:pt idx="48">
                <c:v>96.6</c:v>
              </c:pt>
            </c:numLit>
          </c:val>
          <c:smooth val="0"/>
        </c:ser>
        <c:axId val="59954536"/>
        <c:axId val="2719913"/>
      </c:line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61615"/>
        <c:crosses val="autoZero"/>
        <c:auto val="0"/>
        <c:lblOffset val="100"/>
        <c:noMultiLvlLbl val="0"/>
      </c:catAx>
      <c:valAx>
        <c:axId val="6661615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479422"/>
        <c:crossesAt val="1"/>
        <c:crossBetween val="between"/>
        <c:dispUnits/>
        <c:majorUnit val="10"/>
      </c:valAx>
      <c:catAx>
        <c:axId val="59954536"/>
        <c:scaling>
          <c:orientation val="minMax"/>
        </c:scaling>
        <c:axPos val="b"/>
        <c:delete val="1"/>
        <c:majorTickMark val="in"/>
        <c:minorTickMark val="none"/>
        <c:tickLblPos val="nextTo"/>
        <c:crossAx val="2719913"/>
        <c:crossesAt val="80"/>
        <c:auto val="0"/>
        <c:lblOffset val="100"/>
        <c:noMultiLvlLbl val="0"/>
      </c:catAx>
      <c:valAx>
        <c:axId val="2719913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54536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078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43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9
21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22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23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24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25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</c:strLit>
          </c:cat>
          <c:val>
            <c:numLit>
              <c:ptCount val="48"/>
              <c:pt idx="0">
                <c:v>75.10000000000001</c:v>
              </c:pt>
              <c:pt idx="1">
                <c:v>75.16666666666667</c:v>
              </c:pt>
              <c:pt idx="2">
                <c:v>75.76666666666667</c:v>
              </c:pt>
              <c:pt idx="3">
                <c:v>77.8</c:v>
              </c:pt>
              <c:pt idx="4">
                <c:v>79.60000000000001</c:v>
              </c:pt>
              <c:pt idx="5">
                <c:v>80.86666666666666</c:v>
              </c:pt>
              <c:pt idx="6">
                <c:v>81.23333333333333</c:v>
              </c:pt>
              <c:pt idx="7">
                <c:v>81.8</c:v>
              </c:pt>
              <c:pt idx="8">
                <c:v>82.63333333333333</c:v>
              </c:pt>
              <c:pt idx="9">
                <c:v>83.33333333333333</c:v>
              </c:pt>
              <c:pt idx="10">
                <c:v>84.33333333333333</c:v>
              </c:pt>
              <c:pt idx="11">
                <c:v>85.5</c:v>
              </c:pt>
              <c:pt idx="12">
                <c:v>83.8</c:v>
              </c:pt>
              <c:pt idx="13">
                <c:v>81.96666666666667</c:v>
              </c:pt>
              <c:pt idx="14">
                <c:v>80.33333333333333</c:v>
              </c:pt>
              <c:pt idx="15">
                <c:v>81.10000000000001</c:v>
              </c:pt>
              <c:pt idx="16">
                <c:v>81.76666666666667</c:v>
              </c:pt>
              <c:pt idx="17">
                <c:v>77.56666666666666</c:v>
              </c:pt>
              <c:pt idx="18">
                <c:v>75.06666666666666</c:v>
              </c:pt>
              <c:pt idx="19">
                <c:v>74.16666666666667</c:v>
              </c:pt>
              <c:pt idx="20">
                <c:v>78.4</c:v>
              </c:pt>
              <c:pt idx="21">
                <c:v>81.89999999999999</c:v>
              </c:pt>
              <c:pt idx="22">
                <c:v>84.5</c:v>
              </c:pt>
              <c:pt idx="23">
                <c:v>84.86666666666666</c:v>
              </c:pt>
              <c:pt idx="24">
                <c:v>84.03333333333333</c:v>
              </c:pt>
              <c:pt idx="25">
                <c:v>81.26666666666667</c:v>
              </c:pt>
              <c:pt idx="26">
                <c:v>80</c:v>
              </c:pt>
              <c:pt idx="27">
                <c:v>80</c:v>
              </c:pt>
              <c:pt idx="28">
                <c:v>80.26666666666667</c:v>
              </c:pt>
              <c:pt idx="29">
                <c:v>81.89999999999999</c:v>
              </c:pt>
              <c:pt idx="30">
                <c:v>82.53333333333333</c:v>
              </c:pt>
              <c:pt idx="31">
                <c:v>82.26666666666667</c:v>
              </c:pt>
              <c:pt idx="32">
                <c:v>81.13333333333333</c:v>
              </c:pt>
              <c:pt idx="33">
                <c:v>80.60000000000001</c:v>
              </c:pt>
              <c:pt idx="34">
                <c:v>82.03333333333333</c:v>
              </c:pt>
              <c:pt idx="35">
                <c:v>81.16666666666666</c:v>
              </c:pt>
              <c:pt idx="36">
                <c:v>78.93333333333332</c:v>
              </c:pt>
              <c:pt idx="37">
                <c:v>76.23333333333333</c:v>
              </c:pt>
              <c:pt idx="38">
                <c:v>76</c:v>
              </c:pt>
              <c:pt idx="39">
                <c:v>75.10000000000001</c:v>
              </c:pt>
              <c:pt idx="40">
                <c:v>75.10000000000001</c:v>
              </c:pt>
              <c:pt idx="41">
                <c:v>74.03333333333335</c:v>
              </c:pt>
              <c:pt idx="42">
                <c:v>75.8</c:v>
              </c:pt>
              <c:pt idx="43">
                <c:v>75.73333333333333</c:v>
              </c:pt>
              <c:pt idx="44">
                <c:v>75.86666666666666</c:v>
              </c:pt>
              <c:pt idx="45">
                <c:v>75.23333333333333</c:v>
              </c:pt>
              <c:pt idx="46">
                <c:v>75.53333333333332</c:v>
              </c:pt>
              <c:pt idx="47">
                <c:v>75.16666666666667</c:v>
              </c:pt>
            </c:numLit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986371"/>
        <c:crossesAt val="60"/>
        <c:auto val="0"/>
        <c:lblOffset val="100"/>
        <c:noMultiLvlLbl val="0"/>
      </c:catAx>
      <c:valAx>
        <c:axId val="18986371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7921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632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9
21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22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23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24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25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</c:strLit>
          </c:cat>
          <c:val>
            <c:numLit>
              <c:ptCount val="48"/>
              <c:pt idx="0">
                <c:v>77</c:v>
              </c:pt>
              <c:pt idx="1">
                <c:v>77.60000000000001</c:v>
              </c:pt>
              <c:pt idx="2">
                <c:v>77.9</c:v>
              </c:pt>
              <c:pt idx="3">
                <c:v>79.73333333333333</c:v>
              </c:pt>
              <c:pt idx="4">
                <c:v>80.9</c:v>
              </c:pt>
              <c:pt idx="5">
                <c:v>82.13333333333334</c:v>
              </c:pt>
              <c:pt idx="6">
                <c:v>82.66666666666667</c:v>
              </c:pt>
              <c:pt idx="7">
                <c:v>83.63333333333333</c:v>
              </c:pt>
              <c:pt idx="8">
                <c:v>84.56666666666666</c:v>
              </c:pt>
              <c:pt idx="9">
                <c:v>85.16666666666666</c:v>
              </c:pt>
              <c:pt idx="10">
                <c:v>85.73333333333333</c:v>
              </c:pt>
              <c:pt idx="11">
                <c:v>86.10000000000001</c:v>
              </c:pt>
              <c:pt idx="12">
                <c:v>85.39999999999999</c:v>
              </c:pt>
              <c:pt idx="13">
                <c:v>83.73333333333333</c:v>
              </c:pt>
              <c:pt idx="14">
                <c:v>82.46666666666667</c:v>
              </c:pt>
              <c:pt idx="15">
                <c:v>82.10000000000001</c:v>
              </c:pt>
              <c:pt idx="16">
                <c:v>82.96666666666667</c:v>
              </c:pt>
              <c:pt idx="17">
                <c:v>79.2</c:v>
              </c:pt>
              <c:pt idx="18">
                <c:v>75.76666666666667</c:v>
              </c:pt>
              <c:pt idx="19">
                <c:v>73.7</c:v>
              </c:pt>
              <c:pt idx="20">
                <c:v>77.13333333333334</c:v>
              </c:pt>
              <c:pt idx="21">
                <c:v>80.96666666666667</c:v>
              </c:pt>
              <c:pt idx="22">
                <c:v>83.8</c:v>
              </c:pt>
              <c:pt idx="23">
                <c:v>84.7</c:v>
              </c:pt>
              <c:pt idx="24">
                <c:v>85.53333333333335</c:v>
              </c:pt>
              <c:pt idx="25">
                <c:v>83.46666666666665</c:v>
              </c:pt>
              <c:pt idx="26">
                <c:v>83.06666666666668</c:v>
              </c:pt>
              <c:pt idx="27">
                <c:v>81.86666666666667</c:v>
              </c:pt>
              <c:pt idx="28">
                <c:v>81.83333333333333</c:v>
              </c:pt>
              <c:pt idx="29">
                <c:v>82.26666666666667</c:v>
              </c:pt>
              <c:pt idx="30">
                <c:v>82.76666666666667</c:v>
              </c:pt>
              <c:pt idx="31">
                <c:v>83.26666666666667</c:v>
              </c:pt>
              <c:pt idx="32">
                <c:v>82.56666666666666</c:v>
              </c:pt>
              <c:pt idx="33">
                <c:v>81.93333333333332</c:v>
              </c:pt>
              <c:pt idx="34">
                <c:v>82.96666666666665</c:v>
              </c:pt>
              <c:pt idx="35">
                <c:v>81.26666666666667</c:v>
              </c:pt>
              <c:pt idx="36">
                <c:v>80.66666666666667</c:v>
              </c:pt>
              <c:pt idx="37">
                <c:v>77.53333333333335</c:v>
              </c:pt>
              <c:pt idx="38">
                <c:v>78.26666666666667</c:v>
              </c:pt>
              <c:pt idx="39">
                <c:v>76.16666666666667</c:v>
              </c:pt>
              <c:pt idx="40">
                <c:v>76.39999999999999</c:v>
              </c:pt>
              <c:pt idx="41">
                <c:v>75.10000000000001</c:v>
              </c:pt>
              <c:pt idx="42">
                <c:v>77.76666666666667</c:v>
              </c:pt>
              <c:pt idx="43">
                <c:v>77.56666666666668</c:v>
              </c:pt>
              <c:pt idx="44">
                <c:v>77.7</c:v>
              </c:pt>
              <c:pt idx="45">
                <c:v>75.30000000000001</c:v>
              </c:pt>
              <c:pt idx="46">
                <c:v>75.13333333333334</c:v>
              </c:pt>
              <c:pt idx="47">
                <c:v>75.2</c:v>
              </c:pt>
            </c:numLit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501053"/>
        <c:crossesAt val="70"/>
        <c:auto val="0"/>
        <c:lblOffset val="100"/>
        <c:noMultiLvlLbl val="0"/>
      </c:catAx>
      <c:valAx>
        <c:axId val="61501053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5961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525"/>
          <c:w val="0.9705"/>
          <c:h val="0.9747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9
21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22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23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24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25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</c:strLit>
          </c:cat>
          <c:val>
            <c:numLit>
              <c:ptCount val="48"/>
              <c:pt idx="0">
                <c:v>87.73333333333335</c:v>
              </c:pt>
              <c:pt idx="1">
                <c:v>85.90000000000002</c:v>
              </c:pt>
              <c:pt idx="2">
                <c:v>84.16666666666667</c:v>
              </c:pt>
              <c:pt idx="3">
                <c:v>84.53333333333335</c:v>
              </c:pt>
              <c:pt idx="4">
                <c:v>85.13333333333333</c:v>
              </c:pt>
              <c:pt idx="5">
                <c:v>86.73333333333333</c:v>
              </c:pt>
              <c:pt idx="6">
                <c:v>88.53333333333335</c:v>
              </c:pt>
              <c:pt idx="7">
                <c:v>89.46666666666665</c:v>
              </c:pt>
              <c:pt idx="8">
                <c:v>90</c:v>
              </c:pt>
              <c:pt idx="9">
                <c:v>88.7</c:v>
              </c:pt>
              <c:pt idx="10">
                <c:v>88.60000000000001</c:v>
              </c:pt>
              <c:pt idx="11">
                <c:v>88.26666666666667</c:v>
              </c:pt>
              <c:pt idx="12">
                <c:v>89.96666666666668</c:v>
              </c:pt>
              <c:pt idx="13">
                <c:v>90.7</c:v>
              </c:pt>
              <c:pt idx="14">
                <c:v>91.2</c:v>
              </c:pt>
              <c:pt idx="15">
                <c:v>90.86666666666667</c:v>
              </c:pt>
              <c:pt idx="16">
                <c:v>90.16666666666667</c:v>
              </c:pt>
              <c:pt idx="17">
                <c:v>88.36666666666667</c:v>
              </c:pt>
              <c:pt idx="18">
                <c:v>88.66666666666667</c:v>
              </c:pt>
              <c:pt idx="19">
                <c:v>91.16666666666667</c:v>
              </c:pt>
              <c:pt idx="20">
                <c:v>93.96666666666665</c:v>
              </c:pt>
              <c:pt idx="21">
                <c:v>95.13333333333333</c:v>
              </c:pt>
              <c:pt idx="22">
                <c:v>94.56666666666668</c:v>
              </c:pt>
              <c:pt idx="23">
                <c:v>94.60000000000001</c:v>
              </c:pt>
              <c:pt idx="24">
                <c:v>94.06666666666666</c:v>
              </c:pt>
              <c:pt idx="25">
                <c:v>93.56666666666666</c:v>
              </c:pt>
              <c:pt idx="26">
                <c:v>92.93333333333332</c:v>
              </c:pt>
              <c:pt idx="27">
                <c:v>92.76666666666665</c:v>
              </c:pt>
              <c:pt idx="28">
                <c:v>94.39999999999999</c:v>
              </c:pt>
              <c:pt idx="29">
                <c:v>97.44333333333333</c:v>
              </c:pt>
              <c:pt idx="30">
                <c:v>99.47666666666667</c:v>
              </c:pt>
              <c:pt idx="31">
                <c:v>100.27666666666669</c:v>
              </c:pt>
              <c:pt idx="32">
                <c:v>99.80000000000001</c:v>
              </c:pt>
              <c:pt idx="33">
                <c:v>99.5</c:v>
              </c:pt>
              <c:pt idx="34">
                <c:v>98.60000000000001</c:v>
              </c:pt>
              <c:pt idx="35">
                <c:v>98.73333333333333</c:v>
              </c:pt>
              <c:pt idx="36">
                <c:v>99.86666666666667</c:v>
              </c:pt>
              <c:pt idx="37">
                <c:v>99.43333333333334</c:v>
              </c:pt>
              <c:pt idx="38">
                <c:v>98.63333333333334</c:v>
              </c:pt>
              <c:pt idx="39">
                <c:v>97.86666666666667</c:v>
              </c:pt>
              <c:pt idx="40">
                <c:v>97.76666666666665</c:v>
              </c:pt>
              <c:pt idx="41">
                <c:v>98.23333333333333</c:v>
              </c:pt>
              <c:pt idx="42">
                <c:v>98.43333333333334</c:v>
              </c:pt>
              <c:pt idx="43">
                <c:v>99.36666666666667</c:v>
              </c:pt>
              <c:pt idx="44">
                <c:v>99.63333333333333</c:v>
              </c:pt>
              <c:pt idx="45">
                <c:v>98.2</c:v>
              </c:pt>
              <c:pt idx="46">
                <c:v>96.16666666666667</c:v>
              </c:pt>
              <c:pt idx="47">
                <c:v>95.2</c:v>
              </c:pt>
            </c:numLit>
          </c:val>
          <c:smooth val="0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529367"/>
        <c:crossesAt val="80"/>
        <c:auto val="0"/>
        <c:lblOffset val="100"/>
        <c:noMultiLvlLbl val="0"/>
      </c:catAx>
      <c:valAx>
        <c:axId val="15529367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3856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9
21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22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23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24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25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75.1</c:v>
              </c:pt>
              <c:pt idx="1">
                <c:v>74.5</c:v>
              </c:pt>
              <c:pt idx="2">
                <c:v>75.9</c:v>
              </c:pt>
              <c:pt idx="3">
                <c:v>76.9</c:v>
              </c:pt>
              <c:pt idx="4">
                <c:v>80.6</c:v>
              </c:pt>
              <c:pt idx="5">
                <c:v>81.3</c:v>
              </c:pt>
              <c:pt idx="6">
                <c:v>80.7</c:v>
              </c:pt>
              <c:pt idx="7">
                <c:v>81.7</c:v>
              </c:pt>
              <c:pt idx="8">
                <c:v>83</c:v>
              </c:pt>
              <c:pt idx="9">
                <c:v>83.2</c:v>
              </c:pt>
              <c:pt idx="10">
                <c:v>83.8</c:v>
              </c:pt>
              <c:pt idx="11">
                <c:v>86</c:v>
              </c:pt>
              <c:pt idx="12">
                <c:v>86.7</c:v>
              </c:pt>
              <c:pt idx="13">
                <c:v>78.7</c:v>
              </c:pt>
              <c:pt idx="14">
                <c:v>80.5</c:v>
              </c:pt>
              <c:pt idx="15">
                <c:v>81.8</c:v>
              </c:pt>
              <c:pt idx="16">
                <c:v>81</c:v>
              </c:pt>
              <c:pt idx="17">
                <c:v>82.5</c:v>
              </c:pt>
              <c:pt idx="18">
                <c:v>69.2</c:v>
              </c:pt>
              <c:pt idx="19">
                <c:v>73.5</c:v>
              </c:pt>
              <c:pt idx="20">
                <c:v>79.8</c:v>
              </c:pt>
              <c:pt idx="21">
                <c:v>81.9</c:v>
              </c:pt>
              <c:pt idx="22">
                <c:v>84</c:v>
              </c:pt>
              <c:pt idx="23">
                <c:v>87.6</c:v>
              </c:pt>
              <c:pt idx="24">
                <c:v>83</c:v>
              </c:pt>
              <c:pt idx="25">
                <c:v>81.5</c:v>
              </c:pt>
              <c:pt idx="26">
                <c:v>79.3</c:v>
              </c:pt>
              <c:pt idx="27">
                <c:v>79.2</c:v>
              </c:pt>
              <c:pt idx="28">
                <c:v>81.5</c:v>
              </c:pt>
              <c:pt idx="29">
                <c:v>80.1</c:v>
              </c:pt>
              <c:pt idx="30">
                <c:v>84.1</c:v>
              </c:pt>
              <c:pt idx="31">
                <c:v>83.4</c:v>
              </c:pt>
              <c:pt idx="32">
                <c:v>79.3</c:v>
              </c:pt>
              <c:pt idx="33">
                <c:v>80.7</c:v>
              </c:pt>
              <c:pt idx="34">
                <c:v>81.8</c:v>
              </c:pt>
              <c:pt idx="35">
                <c:v>83.6</c:v>
              </c:pt>
              <c:pt idx="36">
                <c:v>78.1</c:v>
              </c:pt>
              <c:pt idx="37">
                <c:v>75.1</c:v>
              </c:pt>
              <c:pt idx="38">
                <c:v>75.5</c:v>
              </c:pt>
              <c:pt idx="39">
                <c:v>77.4</c:v>
              </c:pt>
              <c:pt idx="40">
                <c:v>72.4</c:v>
              </c:pt>
              <c:pt idx="41">
                <c:v>75.5</c:v>
              </c:pt>
              <c:pt idx="42">
                <c:v>74.2</c:v>
              </c:pt>
              <c:pt idx="43">
                <c:v>77.7</c:v>
              </c:pt>
              <c:pt idx="44">
                <c:v>75.3</c:v>
              </c:pt>
              <c:pt idx="45">
                <c:v>74.6</c:v>
              </c:pt>
              <c:pt idx="46">
                <c:v>75.8</c:v>
              </c:pt>
              <c:pt idx="47">
                <c:v>76.2</c:v>
              </c:pt>
              <c:pt idx="48">
                <c:v>73.5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9
21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22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23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24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25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77.7</c:v>
              </c:pt>
              <c:pt idx="1">
                <c:v>76.2</c:v>
              </c:pt>
              <c:pt idx="2">
                <c:v>78.9</c:v>
              </c:pt>
              <c:pt idx="3">
                <c:v>78.6</c:v>
              </c:pt>
              <c:pt idx="4">
                <c:v>81.7</c:v>
              </c:pt>
              <c:pt idx="5">
                <c:v>82.4</c:v>
              </c:pt>
              <c:pt idx="6">
                <c:v>82.3</c:v>
              </c:pt>
              <c:pt idx="7">
                <c:v>83.3</c:v>
              </c:pt>
              <c:pt idx="8">
                <c:v>85.3</c:v>
              </c:pt>
              <c:pt idx="9">
                <c:v>85.1</c:v>
              </c:pt>
              <c:pt idx="10">
                <c:v>85.1</c:v>
              </c:pt>
              <c:pt idx="11">
                <c:v>87</c:v>
              </c:pt>
              <c:pt idx="12">
                <c:v>86.2</c:v>
              </c:pt>
              <c:pt idx="13">
                <c:v>83</c:v>
              </c:pt>
              <c:pt idx="14">
                <c:v>82</c:v>
              </c:pt>
              <c:pt idx="15">
                <c:v>82.4</c:v>
              </c:pt>
              <c:pt idx="16">
                <c:v>81.9</c:v>
              </c:pt>
              <c:pt idx="17">
                <c:v>84.6</c:v>
              </c:pt>
              <c:pt idx="18">
                <c:v>71.1</c:v>
              </c:pt>
              <c:pt idx="19">
                <c:v>71.6</c:v>
              </c:pt>
              <c:pt idx="20">
                <c:v>78.4</c:v>
              </c:pt>
              <c:pt idx="21">
                <c:v>81.4</c:v>
              </c:pt>
              <c:pt idx="22">
                <c:v>83.1</c:v>
              </c:pt>
              <c:pt idx="23">
                <c:v>86.9</c:v>
              </c:pt>
              <c:pt idx="24">
                <c:v>84.1</c:v>
              </c:pt>
              <c:pt idx="25">
                <c:v>85.6</c:v>
              </c:pt>
              <c:pt idx="26">
                <c:v>80.7</c:v>
              </c:pt>
              <c:pt idx="27">
                <c:v>82.9</c:v>
              </c:pt>
              <c:pt idx="28">
                <c:v>82</c:v>
              </c:pt>
              <c:pt idx="29">
                <c:v>80.6</c:v>
              </c:pt>
              <c:pt idx="30">
                <c:v>84.2</c:v>
              </c:pt>
              <c:pt idx="31">
                <c:v>83.5</c:v>
              </c:pt>
              <c:pt idx="32">
                <c:v>82.1</c:v>
              </c:pt>
              <c:pt idx="33">
                <c:v>82.1</c:v>
              </c:pt>
              <c:pt idx="34">
                <c:v>81.6</c:v>
              </c:pt>
              <c:pt idx="35">
                <c:v>85.2</c:v>
              </c:pt>
              <c:pt idx="36">
                <c:v>77</c:v>
              </c:pt>
              <c:pt idx="37">
                <c:v>79.8</c:v>
              </c:pt>
              <c:pt idx="38">
                <c:v>75.8</c:v>
              </c:pt>
              <c:pt idx="39">
                <c:v>79.2</c:v>
              </c:pt>
              <c:pt idx="40">
                <c:v>73.5</c:v>
              </c:pt>
              <c:pt idx="41">
                <c:v>76.5</c:v>
              </c:pt>
              <c:pt idx="42">
                <c:v>75.3</c:v>
              </c:pt>
              <c:pt idx="43">
                <c:v>81.5</c:v>
              </c:pt>
              <c:pt idx="44">
                <c:v>75.9</c:v>
              </c:pt>
              <c:pt idx="45">
                <c:v>75.7</c:v>
              </c:pt>
              <c:pt idx="46">
                <c:v>74.3</c:v>
              </c:pt>
              <c:pt idx="47">
                <c:v>75.4</c:v>
              </c:pt>
              <c:pt idx="48">
                <c:v>75.9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9
21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22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23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24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25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88.7</c:v>
              </c:pt>
              <c:pt idx="1">
                <c:v>84.1</c:v>
              </c:pt>
              <c:pt idx="2">
                <c:v>84.9</c:v>
              </c:pt>
              <c:pt idx="3">
                <c:v>83.5</c:v>
              </c:pt>
              <c:pt idx="4">
                <c:v>85.2</c:v>
              </c:pt>
              <c:pt idx="5">
                <c:v>86.7</c:v>
              </c:pt>
              <c:pt idx="6">
                <c:v>88.3</c:v>
              </c:pt>
              <c:pt idx="7">
                <c:v>90.6</c:v>
              </c:pt>
              <c:pt idx="8">
                <c:v>89.5</c:v>
              </c:pt>
              <c:pt idx="9">
                <c:v>89.9</c:v>
              </c:pt>
              <c:pt idx="10">
                <c:v>86.7</c:v>
              </c:pt>
              <c:pt idx="11">
                <c:v>89.2</c:v>
              </c:pt>
              <c:pt idx="12">
                <c:v>88.9</c:v>
              </c:pt>
              <c:pt idx="13">
                <c:v>91.8</c:v>
              </c:pt>
              <c:pt idx="14">
                <c:v>91.4</c:v>
              </c:pt>
              <c:pt idx="15">
                <c:v>90.4</c:v>
              </c:pt>
              <c:pt idx="16">
                <c:v>90.8</c:v>
              </c:pt>
              <c:pt idx="17">
                <c:v>89.3</c:v>
              </c:pt>
              <c:pt idx="18">
                <c:v>85</c:v>
              </c:pt>
              <c:pt idx="19">
                <c:v>91.7</c:v>
              </c:pt>
              <c:pt idx="20">
                <c:v>96.8</c:v>
              </c:pt>
              <c:pt idx="21">
                <c:v>93.4</c:v>
              </c:pt>
              <c:pt idx="22">
                <c:v>95.2</c:v>
              </c:pt>
              <c:pt idx="23">
                <c:v>95.1</c:v>
              </c:pt>
              <c:pt idx="24">
                <c:v>93.5</c:v>
              </c:pt>
              <c:pt idx="25">
                <c:v>93.6</c:v>
              </c:pt>
              <c:pt idx="26">
                <c:v>93.6</c:v>
              </c:pt>
              <c:pt idx="27">
                <c:v>91.6</c:v>
              </c:pt>
              <c:pt idx="28">
                <c:v>93.1</c:v>
              </c:pt>
              <c:pt idx="29">
                <c:v>98.5</c:v>
              </c:pt>
              <c:pt idx="30">
                <c:v>100.73</c:v>
              </c:pt>
              <c:pt idx="31">
                <c:v>99.2</c:v>
              </c:pt>
              <c:pt idx="32">
                <c:v>100.9</c:v>
              </c:pt>
              <c:pt idx="33">
                <c:v>99.3</c:v>
              </c:pt>
              <c:pt idx="34">
                <c:v>98.3</c:v>
              </c:pt>
              <c:pt idx="35">
                <c:v>98.2</c:v>
              </c:pt>
              <c:pt idx="36">
                <c:v>99.7</c:v>
              </c:pt>
              <c:pt idx="37">
                <c:v>101.7</c:v>
              </c:pt>
              <c:pt idx="38">
                <c:v>96.9</c:v>
              </c:pt>
              <c:pt idx="39">
                <c:v>97.3</c:v>
              </c:pt>
              <c:pt idx="40">
                <c:v>99.4</c:v>
              </c:pt>
              <c:pt idx="41">
                <c:v>96.6</c:v>
              </c:pt>
              <c:pt idx="42">
                <c:v>98.7</c:v>
              </c:pt>
              <c:pt idx="43">
                <c:v>100</c:v>
              </c:pt>
              <c:pt idx="44">
                <c:v>99.4</c:v>
              </c:pt>
              <c:pt idx="45">
                <c:v>99.5</c:v>
              </c:pt>
              <c:pt idx="46">
                <c:v>95.7</c:v>
              </c:pt>
              <c:pt idx="47">
                <c:v>93.3</c:v>
              </c:pt>
              <c:pt idx="48">
                <c:v>96.6</c:v>
              </c:pt>
            </c:numLit>
          </c:val>
          <c:smooth val="0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19185"/>
        <c:crossesAt val="60"/>
        <c:auto val="1"/>
        <c:lblOffset val="100"/>
        <c:noMultiLvlLbl val="0"/>
      </c:catAx>
      <c:valAx>
        <c:axId val="4991918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4657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0225"/>
          <c:w val="0.86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79.2</c:v>
                </c:pt>
                <c:pt idx="2">
                  <c:v>77.7</c:v>
                </c:pt>
                <c:pt idx="3">
                  <c:v>59.8</c:v>
                </c:pt>
                <c:pt idx="4">
                  <c:v>70.1</c:v>
                </c:pt>
                <c:pt idx="5">
                  <c:v>73.1</c:v>
                </c:pt>
                <c:pt idx="6">
                  <c:v>67.6</c:v>
                </c:pt>
                <c:pt idx="7">
                  <c:v>76.4</c:v>
                </c:pt>
                <c:pt idx="8">
                  <c:v>74.5</c:v>
                </c:pt>
                <c:pt idx="9">
                  <c:v>60</c:v>
                </c:pt>
                <c:pt idx="10">
                  <c:v>63.6</c:v>
                </c:pt>
                <c:pt idx="11">
                  <c:v>70.3</c:v>
                </c:pt>
                <c:pt idx="12">
                  <c:v>69</c:v>
                </c:pt>
                <c:pt idx="13">
                  <c:v>76.8</c:v>
                </c:pt>
                <c:pt idx="14">
                  <c:v>66.5</c:v>
                </c:pt>
                <c:pt idx="15">
                  <c:v>56.4</c:v>
                </c:pt>
                <c:pt idx="16">
                  <c:v>55.3</c:v>
                </c:pt>
                <c:pt idx="17">
                  <c:v>46.4</c:v>
                </c:pt>
                <c:pt idx="18">
                  <c:v>54.1</c:v>
                </c:pt>
                <c:pt idx="19">
                  <c:v>51.3</c:v>
                </c:pt>
                <c:pt idx="20">
                  <c:v>55.3</c:v>
                </c:pt>
                <c:pt idx="21">
                  <c:v>51.9</c:v>
                </c:pt>
                <c:pt idx="22">
                  <c:v>51</c:v>
                </c:pt>
                <c:pt idx="23">
                  <c:v>55.3</c:v>
                </c:pt>
                <c:pt idx="24">
                  <c:v>53.7</c:v>
                </c:pt>
                <c:pt idx="25">
                  <c:v>54.1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87.1</c:v>
                </c:pt>
                <c:pt idx="2">
                  <c:v>90.2</c:v>
                </c:pt>
                <c:pt idx="3">
                  <c:v>71.4</c:v>
                </c:pt>
                <c:pt idx="4">
                  <c:v>86.8</c:v>
                </c:pt>
                <c:pt idx="5">
                  <c:v>87.9</c:v>
                </c:pt>
                <c:pt idx="6">
                  <c:v>82.2</c:v>
                </c:pt>
                <c:pt idx="7">
                  <c:v>91.9</c:v>
                </c:pt>
                <c:pt idx="8">
                  <c:v>92.5</c:v>
                </c:pt>
                <c:pt idx="9">
                  <c:v>70.5</c:v>
                </c:pt>
                <c:pt idx="10">
                  <c:v>71</c:v>
                </c:pt>
                <c:pt idx="11">
                  <c:v>78.2</c:v>
                </c:pt>
                <c:pt idx="12">
                  <c:v>81.4</c:v>
                </c:pt>
                <c:pt idx="13">
                  <c:v>88.5</c:v>
                </c:pt>
                <c:pt idx="14">
                  <c:v>78.2</c:v>
                </c:pt>
                <c:pt idx="15">
                  <c:v>68</c:v>
                </c:pt>
                <c:pt idx="16">
                  <c:v>66.7</c:v>
                </c:pt>
                <c:pt idx="17">
                  <c:v>57.2</c:v>
                </c:pt>
                <c:pt idx="18">
                  <c:v>67.8</c:v>
                </c:pt>
                <c:pt idx="19">
                  <c:v>69.8</c:v>
                </c:pt>
                <c:pt idx="20">
                  <c:v>72</c:v>
                </c:pt>
                <c:pt idx="21">
                  <c:v>62.2</c:v>
                </c:pt>
                <c:pt idx="22">
                  <c:v>61.4</c:v>
                </c:pt>
                <c:pt idx="23">
                  <c:v>62.2</c:v>
                </c:pt>
                <c:pt idx="24">
                  <c:v>62.7</c:v>
                </c:pt>
                <c:pt idx="25">
                  <c:v>67.1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233.9</c:v>
                </c:pt>
                <c:pt idx="2">
                  <c:v>244.4</c:v>
                </c:pt>
                <c:pt idx="3">
                  <c:v>254.5</c:v>
                </c:pt>
                <c:pt idx="4">
                  <c:v>226.9</c:v>
                </c:pt>
                <c:pt idx="5">
                  <c:v>207.4</c:v>
                </c:pt>
                <c:pt idx="6">
                  <c:v>209.1</c:v>
                </c:pt>
                <c:pt idx="7">
                  <c:v>228.4</c:v>
                </c:pt>
                <c:pt idx="8">
                  <c:v>154.3</c:v>
                </c:pt>
                <c:pt idx="9">
                  <c:v>147.6</c:v>
                </c:pt>
                <c:pt idx="10">
                  <c:v>167.9</c:v>
                </c:pt>
                <c:pt idx="11">
                  <c:v>198.8</c:v>
                </c:pt>
                <c:pt idx="12">
                  <c:v>233.1</c:v>
                </c:pt>
                <c:pt idx="13">
                  <c:v>217.5</c:v>
                </c:pt>
                <c:pt idx="14">
                  <c:v>212.6</c:v>
                </c:pt>
                <c:pt idx="15">
                  <c:v>223</c:v>
                </c:pt>
                <c:pt idx="16">
                  <c:v>219.8</c:v>
                </c:pt>
                <c:pt idx="17">
                  <c:v>231.3</c:v>
                </c:pt>
                <c:pt idx="18">
                  <c:v>198.8</c:v>
                </c:pt>
                <c:pt idx="19">
                  <c:v>184.4</c:v>
                </c:pt>
                <c:pt idx="20">
                  <c:v>148.5</c:v>
                </c:pt>
                <c:pt idx="21">
                  <c:v>166.3</c:v>
                </c:pt>
                <c:pt idx="22">
                  <c:v>174.8</c:v>
                </c:pt>
                <c:pt idx="23">
                  <c:v>195.1</c:v>
                </c:pt>
                <c:pt idx="24">
                  <c:v>190.8</c:v>
                </c:pt>
                <c:pt idx="25">
                  <c:v>200.6</c:v>
                </c:pt>
              </c:numCache>
            </c:numRef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5401"/>
        <c:crossesAt val="40"/>
        <c:auto val="1"/>
        <c:lblOffset val="100"/>
        <c:tickLblSkip val="1"/>
        <c:noMultiLvlLbl val="0"/>
      </c:catAx>
      <c:valAx>
        <c:axId val="59835401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31080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75"/>
          <c:y val="0.049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6425"/>
          <c:w val="0.961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生産指数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83</c:v>
                </c:pt>
                <c:pt idx="2">
                  <c:v>81.5</c:v>
                </c:pt>
                <c:pt idx="3">
                  <c:v>79.3</c:v>
                </c:pt>
                <c:pt idx="4">
                  <c:v>79.2</c:v>
                </c:pt>
                <c:pt idx="5">
                  <c:v>81.5</c:v>
                </c:pt>
                <c:pt idx="6">
                  <c:v>80.1</c:v>
                </c:pt>
                <c:pt idx="7">
                  <c:v>84.1</c:v>
                </c:pt>
                <c:pt idx="8">
                  <c:v>83.4</c:v>
                </c:pt>
                <c:pt idx="9">
                  <c:v>79.3</c:v>
                </c:pt>
                <c:pt idx="10">
                  <c:v>80.7</c:v>
                </c:pt>
                <c:pt idx="11">
                  <c:v>81.8</c:v>
                </c:pt>
                <c:pt idx="12">
                  <c:v>83.6</c:v>
                </c:pt>
                <c:pt idx="13">
                  <c:v>78.1</c:v>
                </c:pt>
                <c:pt idx="14">
                  <c:v>75.1</c:v>
                </c:pt>
                <c:pt idx="15">
                  <c:v>75.5</c:v>
                </c:pt>
                <c:pt idx="16">
                  <c:v>77.4</c:v>
                </c:pt>
                <c:pt idx="17">
                  <c:v>72.4</c:v>
                </c:pt>
                <c:pt idx="18">
                  <c:v>75.5</c:v>
                </c:pt>
                <c:pt idx="19">
                  <c:v>74.2</c:v>
                </c:pt>
                <c:pt idx="20">
                  <c:v>77.7</c:v>
                </c:pt>
                <c:pt idx="21">
                  <c:v>75.3</c:v>
                </c:pt>
                <c:pt idx="22">
                  <c:v>74.6</c:v>
                </c:pt>
                <c:pt idx="23">
                  <c:v>75.8</c:v>
                </c:pt>
                <c:pt idx="24">
                  <c:v>76.2</c:v>
                </c:pt>
                <c:pt idx="25">
                  <c:v>73.5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84.1</c:v>
                </c:pt>
                <c:pt idx="2">
                  <c:v>85.6</c:v>
                </c:pt>
                <c:pt idx="3">
                  <c:v>80.7</c:v>
                </c:pt>
                <c:pt idx="4">
                  <c:v>82.9</c:v>
                </c:pt>
                <c:pt idx="5">
                  <c:v>82</c:v>
                </c:pt>
                <c:pt idx="6">
                  <c:v>80.6</c:v>
                </c:pt>
                <c:pt idx="7">
                  <c:v>84.2</c:v>
                </c:pt>
                <c:pt idx="8">
                  <c:v>83.5</c:v>
                </c:pt>
                <c:pt idx="9">
                  <c:v>82.1</c:v>
                </c:pt>
                <c:pt idx="10">
                  <c:v>82.1</c:v>
                </c:pt>
                <c:pt idx="11">
                  <c:v>81.6</c:v>
                </c:pt>
                <c:pt idx="12">
                  <c:v>85.2</c:v>
                </c:pt>
                <c:pt idx="13">
                  <c:v>77</c:v>
                </c:pt>
                <c:pt idx="14">
                  <c:v>79.8</c:v>
                </c:pt>
                <c:pt idx="15">
                  <c:v>75.8</c:v>
                </c:pt>
                <c:pt idx="16">
                  <c:v>79.2</c:v>
                </c:pt>
                <c:pt idx="17">
                  <c:v>73.5</c:v>
                </c:pt>
                <c:pt idx="18">
                  <c:v>76.5</c:v>
                </c:pt>
                <c:pt idx="19">
                  <c:v>75.3</c:v>
                </c:pt>
                <c:pt idx="20">
                  <c:v>81.5</c:v>
                </c:pt>
                <c:pt idx="21">
                  <c:v>75.9</c:v>
                </c:pt>
                <c:pt idx="22">
                  <c:v>75.7</c:v>
                </c:pt>
                <c:pt idx="23">
                  <c:v>74.3</c:v>
                </c:pt>
                <c:pt idx="24">
                  <c:v>75.4</c:v>
                </c:pt>
                <c:pt idx="25">
                  <c:v>75.9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93.5</c:v>
                </c:pt>
                <c:pt idx="2">
                  <c:v>93.6</c:v>
                </c:pt>
                <c:pt idx="3">
                  <c:v>93.6</c:v>
                </c:pt>
                <c:pt idx="4">
                  <c:v>91.6</c:v>
                </c:pt>
                <c:pt idx="5">
                  <c:v>93.1</c:v>
                </c:pt>
                <c:pt idx="6">
                  <c:v>98.5</c:v>
                </c:pt>
                <c:pt idx="7">
                  <c:v>100.7</c:v>
                </c:pt>
                <c:pt idx="8">
                  <c:v>99.2</c:v>
                </c:pt>
                <c:pt idx="9">
                  <c:v>100.9</c:v>
                </c:pt>
                <c:pt idx="10">
                  <c:v>99.3</c:v>
                </c:pt>
                <c:pt idx="11">
                  <c:v>98.3</c:v>
                </c:pt>
                <c:pt idx="12">
                  <c:v>98.2</c:v>
                </c:pt>
                <c:pt idx="13">
                  <c:v>99.7</c:v>
                </c:pt>
                <c:pt idx="14">
                  <c:v>101.7</c:v>
                </c:pt>
                <c:pt idx="15">
                  <c:v>96.9</c:v>
                </c:pt>
                <c:pt idx="16">
                  <c:v>97.3</c:v>
                </c:pt>
                <c:pt idx="17">
                  <c:v>99.4</c:v>
                </c:pt>
                <c:pt idx="18">
                  <c:v>96.6</c:v>
                </c:pt>
                <c:pt idx="19">
                  <c:v>98.7</c:v>
                </c:pt>
                <c:pt idx="20">
                  <c:v>100</c:v>
                </c:pt>
                <c:pt idx="21">
                  <c:v>99.4</c:v>
                </c:pt>
                <c:pt idx="22">
                  <c:v>99.5</c:v>
                </c:pt>
                <c:pt idx="23">
                  <c:v>95.7</c:v>
                </c:pt>
                <c:pt idx="24">
                  <c:v>93.3</c:v>
                </c:pt>
                <c:pt idx="25">
                  <c:v>96.6</c:v>
                </c:pt>
              </c:numCache>
            </c:numRef>
          </c:val>
          <c:smooth val="0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29283"/>
        <c:crossesAt val="60"/>
        <c:auto val="1"/>
        <c:lblOffset val="100"/>
        <c:tickLblSkip val="1"/>
        <c:noMultiLvlLbl val="0"/>
      </c:catAx>
      <c:valAx>
        <c:axId val="14829283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7698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065"/>
          <c:w val="0.20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33"/>
          <c:w val="0.887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'原生産'!$A$17:$A$41</c:f>
              <c:strCache>
                <c:ptCount val="25"/>
                <c:pt idx="0">
                  <c:v>23/9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25/1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-2.386363636363631</c:v>
                </c:pt>
                <c:pt idx="1">
                  <c:v>3.557814485387545</c:v>
                </c:pt>
                <c:pt idx="2">
                  <c:v>-2.243211334120432</c:v>
                </c:pt>
                <c:pt idx="3">
                  <c:v>-5.036855036855048</c:v>
                </c:pt>
                <c:pt idx="4">
                  <c:v>1.5320334261838653</c:v>
                </c:pt>
                <c:pt idx="5">
                  <c:v>2.027883396704677</c:v>
                </c:pt>
                <c:pt idx="6">
                  <c:v>19.363762102351313</c:v>
                </c:pt>
                <c:pt idx="7">
                  <c:v>13.38028169014085</c:v>
                </c:pt>
                <c:pt idx="8">
                  <c:v>2.0539152759948553</c:v>
                </c:pt>
                <c:pt idx="9">
                  <c:v>-3.2044198895027742</c:v>
                </c:pt>
                <c:pt idx="10">
                  <c:v>-0.7786429365962189</c:v>
                </c:pt>
                <c:pt idx="11">
                  <c:v>-4.601990049751247</c:v>
                </c:pt>
                <c:pt idx="12">
                  <c:v>-8.498253783469167</c:v>
                </c:pt>
                <c:pt idx="13">
                  <c:v>-4.417177914110426</c:v>
                </c:pt>
                <c:pt idx="14">
                  <c:v>-3.985507246376807</c:v>
                </c:pt>
                <c:pt idx="15">
                  <c:v>-4.010349288486415</c:v>
                </c:pt>
                <c:pt idx="16">
                  <c:v>-9.4650205761317</c:v>
                </c:pt>
                <c:pt idx="17">
                  <c:v>-10.310559006211173</c:v>
                </c:pt>
                <c:pt idx="18">
                  <c:v>-13.441483198145999</c:v>
                </c:pt>
                <c:pt idx="19">
                  <c:v>-5.093167701863344</c:v>
                </c:pt>
                <c:pt idx="20">
                  <c:v>-5.031446540880502</c:v>
                </c:pt>
                <c:pt idx="21">
                  <c:v>-9.246575342465746</c:v>
                </c:pt>
                <c:pt idx="22">
                  <c:v>-5.717488789237679</c:v>
                </c:pt>
                <c:pt idx="23">
                  <c:v>-10.430247718383312</c:v>
                </c:pt>
                <c:pt idx="24">
                  <c:v>-4.961832061068694</c:v>
                </c:pt>
              </c:numCache>
            </c:numRef>
          </c:val>
        </c:ser>
        <c:gapWidth val="50"/>
        <c:axId val="66354684"/>
        <c:axId val="60321245"/>
      </c:barChart>
      <c:catAx>
        <c:axId val="66354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46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-3.543307086614178</c:v>
                </c:pt>
                <c:pt idx="1">
                  <c:v>-4.657179818887447</c:v>
                </c:pt>
                <c:pt idx="2">
                  <c:v>4.593175853018372</c:v>
                </c:pt>
                <c:pt idx="3">
                  <c:v>-0.7444168734491274</c:v>
                </c:pt>
                <c:pt idx="4">
                  <c:v>-6.998444790046654</c:v>
                </c:pt>
                <c:pt idx="5">
                  <c:v>0.7448789571694592</c:v>
                </c:pt>
                <c:pt idx="6">
                  <c:v>-8.55172413793104</c:v>
                </c:pt>
                <c:pt idx="7">
                  <c:v>0.07037297677692234</c:v>
                </c:pt>
                <c:pt idx="8">
                  <c:v>-5.116279069767449</c:v>
                </c:pt>
                <c:pt idx="9">
                  <c:v>0.6396588486140775</c:v>
                </c:pt>
                <c:pt idx="10">
                  <c:v>-6.9428891377379625</c:v>
                </c:pt>
                <c:pt idx="11">
                  <c:v>3.4810126582278444</c:v>
                </c:pt>
                <c:pt idx="12">
                  <c:v>-3.1029619181946466</c:v>
                </c:pt>
                <c:pt idx="13">
                  <c:v>-1.2987012987013102</c:v>
                </c:pt>
                <c:pt idx="14">
                  <c:v>-3.4562211981566837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-4.961832061068694</c:v>
                </c:pt>
                <c:pt idx="1">
                  <c:v>0.7444168734491496</c:v>
                </c:pt>
                <c:pt idx="2">
                  <c:v>2.5703794369644983</c:v>
                </c:pt>
                <c:pt idx="3">
                  <c:v>-5.074971164936571</c:v>
                </c:pt>
                <c:pt idx="4">
                  <c:v>-14.829931972789112</c:v>
                </c:pt>
                <c:pt idx="5">
                  <c:v>-26.60256410256411</c:v>
                </c:pt>
                <c:pt idx="6">
                  <c:v>-0.8219178082191747</c:v>
                </c:pt>
                <c:pt idx="7">
                  <c:v>2.096890817064345</c:v>
                </c:pt>
                <c:pt idx="8">
                  <c:v>-1.4851485148514865</c:v>
                </c:pt>
                <c:pt idx="9">
                  <c:v>0.4264392324093924</c:v>
                </c:pt>
                <c:pt idx="10">
                  <c:v>2.9868578255675127</c:v>
                </c:pt>
                <c:pt idx="11">
                  <c:v>-6.250000000000011</c:v>
                </c:pt>
                <c:pt idx="12">
                  <c:v>-4.067321178120609</c:v>
                </c:pt>
                <c:pt idx="13">
                  <c:v>-0.5868544600938996</c:v>
                </c:pt>
                <c:pt idx="14">
                  <c:v>-4.954954954954949</c:v>
                </c:pt>
              </c:numCache>
            </c:numRef>
          </c:val>
        </c:ser>
        <c:gapWidth val="110"/>
        <c:axId val="6020294"/>
        <c:axId val="54182647"/>
      </c:barChart>
      <c:catAx>
        <c:axId val="6020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2647"/>
        <c:crosses val="autoZero"/>
        <c:auto val="1"/>
        <c:lblOffset val="100"/>
        <c:noMultiLvlLbl val="0"/>
      </c:catAx>
      <c:valAx>
        <c:axId val="54182647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029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1125"/>
          <c:w val="0.829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84.1</c:v>
                </c:pt>
                <c:pt idx="2">
                  <c:v>85.6</c:v>
                </c:pt>
                <c:pt idx="3">
                  <c:v>80.7</c:v>
                </c:pt>
                <c:pt idx="4">
                  <c:v>82.9</c:v>
                </c:pt>
                <c:pt idx="5">
                  <c:v>82</c:v>
                </c:pt>
                <c:pt idx="6">
                  <c:v>80.6</c:v>
                </c:pt>
                <c:pt idx="7">
                  <c:v>84.2</c:v>
                </c:pt>
                <c:pt idx="8">
                  <c:v>83.5</c:v>
                </c:pt>
                <c:pt idx="9">
                  <c:v>82.1</c:v>
                </c:pt>
                <c:pt idx="10">
                  <c:v>82.1</c:v>
                </c:pt>
                <c:pt idx="11">
                  <c:v>81.6</c:v>
                </c:pt>
                <c:pt idx="12">
                  <c:v>85.2</c:v>
                </c:pt>
                <c:pt idx="13">
                  <c:v>77</c:v>
                </c:pt>
                <c:pt idx="14">
                  <c:v>79.8</c:v>
                </c:pt>
                <c:pt idx="15">
                  <c:v>75.8</c:v>
                </c:pt>
                <c:pt idx="16">
                  <c:v>79.2</c:v>
                </c:pt>
                <c:pt idx="17">
                  <c:v>73.5</c:v>
                </c:pt>
                <c:pt idx="18">
                  <c:v>76.5</c:v>
                </c:pt>
                <c:pt idx="19">
                  <c:v>75.3</c:v>
                </c:pt>
                <c:pt idx="20">
                  <c:v>81.5</c:v>
                </c:pt>
                <c:pt idx="21">
                  <c:v>75.9</c:v>
                </c:pt>
                <c:pt idx="22">
                  <c:v>75.7</c:v>
                </c:pt>
                <c:pt idx="23">
                  <c:v>74.3</c:v>
                </c:pt>
                <c:pt idx="24">
                  <c:v>75.4</c:v>
                </c:pt>
                <c:pt idx="25">
                  <c:v>75.9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78.6</c:v>
                </c:pt>
                <c:pt idx="2">
                  <c:v>84.8</c:v>
                </c:pt>
                <c:pt idx="3">
                  <c:v>81.1</c:v>
                </c:pt>
                <c:pt idx="4">
                  <c:v>80.9</c:v>
                </c:pt>
                <c:pt idx="5">
                  <c:v>81</c:v>
                </c:pt>
                <c:pt idx="6">
                  <c:v>84</c:v>
                </c:pt>
                <c:pt idx="7">
                  <c:v>87.7</c:v>
                </c:pt>
                <c:pt idx="8">
                  <c:v>86.1</c:v>
                </c:pt>
                <c:pt idx="9">
                  <c:v>86.6</c:v>
                </c:pt>
                <c:pt idx="10">
                  <c:v>85.4</c:v>
                </c:pt>
                <c:pt idx="11">
                  <c:v>89</c:v>
                </c:pt>
                <c:pt idx="12">
                  <c:v>87.8</c:v>
                </c:pt>
                <c:pt idx="13">
                  <c:v>78</c:v>
                </c:pt>
                <c:pt idx="14">
                  <c:v>90.8</c:v>
                </c:pt>
                <c:pt idx="15">
                  <c:v>87.1</c:v>
                </c:pt>
                <c:pt idx="16">
                  <c:v>81.9</c:v>
                </c:pt>
                <c:pt idx="17">
                  <c:v>70.5</c:v>
                </c:pt>
                <c:pt idx="18">
                  <c:v>78.2</c:v>
                </c:pt>
                <c:pt idx="19">
                  <c:v>74.9</c:v>
                </c:pt>
                <c:pt idx="20">
                  <c:v>82.8</c:v>
                </c:pt>
                <c:pt idx="21">
                  <c:v>76.3</c:v>
                </c:pt>
                <c:pt idx="22">
                  <c:v>74.5</c:v>
                </c:pt>
                <c:pt idx="23">
                  <c:v>75.6</c:v>
                </c:pt>
                <c:pt idx="24">
                  <c:v>70.7</c:v>
                </c:pt>
                <c:pt idx="25">
                  <c:v>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87.9</c:v>
                </c:pt>
                <c:pt idx="2">
                  <c:v>88.2</c:v>
                </c:pt>
                <c:pt idx="3">
                  <c:v>82.8</c:v>
                </c:pt>
                <c:pt idx="4">
                  <c:v>83.5</c:v>
                </c:pt>
                <c:pt idx="5">
                  <c:v>82.6</c:v>
                </c:pt>
                <c:pt idx="6">
                  <c:v>76.3</c:v>
                </c:pt>
                <c:pt idx="7">
                  <c:v>80.7</c:v>
                </c:pt>
                <c:pt idx="8">
                  <c:v>79.8</c:v>
                </c:pt>
                <c:pt idx="9">
                  <c:v>81.8</c:v>
                </c:pt>
                <c:pt idx="10">
                  <c:v>80.3</c:v>
                </c:pt>
                <c:pt idx="11">
                  <c:v>80.1</c:v>
                </c:pt>
                <c:pt idx="12">
                  <c:v>85</c:v>
                </c:pt>
                <c:pt idx="13">
                  <c:v>78.6</c:v>
                </c:pt>
                <c:pt idx="14">
                  <c:v>81.7</c:v>
                </c:pt>
                <c:pt idx="15">
                  <c:v>75.5</c:v>
                </c:pt>
                <c:pt idx="16">
                  <c:v>80</c:v>
                </c:pt>
                <c:pt idx="17">
                  <c:v>73</c:v>
                </c:pt>
                <c:pt idx="18">
                  <c:v>74.6</c:v>
                </c:pt>
                <c:pt idx="19">
                  <c:v>73.3</c:v>
                </c:pt>
                <c:pt idx="20">
                  <c:v>84.2</c:v>
                </c:pt>
                <c:pt idx="21">
                  <c:v>73.2</c:v>
                </c:pt>
                <c:pt idx="22">
                  <c:v>77</c:v>
                </c:pt>
                <c:pt idx="23">
                  <c:v>71.8</c:v>
                </c:pt>
                <c:pt idx="24">
                  <c:v>72.6</c:v>
                </c:pt>
                <c:pt idx="25">
                  <c:v>76.9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81.1</c:v>
                </c:pt>
                <c:pt idx="2">
                  <c:v>81.9</c:v>
                </c:pt>
                <c:pt idx="3">
                  <c:v>78.9</c:v>
                </c:pt>
                <c:pt idx="4">
                  <c:v>81.1</c:v>
                </c:pt>
                <c:pt idx="5">
                  <c:v>83.4</c:v>
                </c:pt>
                <c:pt idx="6">
                  <c:v>84.8</c:v>
                </c:pt>
                <c:pt idx="7">
                  <c:v>87.3</c:v>
                </c:pt>
                <c:pt idx="8">
                  <c:v>87.2</c:v>
                </c:pt>
                <c:pt idx="9">
                  <c:v>82</c:v>
                </c:pt>
                <c:pt idx="10">
                  <c:v>83.6</c:v>
                </c:pt>
                <c:pt idx="11">
                  <c:v>81.5</c:v>
                </c:pt>
                <c:pt idx="12">
                  <c:v>84.1</c:v>
                </c:pt>
                <c:pt idx="13">
                  <c:v>74.7</c:v>
                </c:pt>
                <c:pt idx="14">
                  <c:v>74.4</c:v>
                </c:pt>
                <c:pt idx="15">
                  <c:v>73.7</c:v>
                </c:pt>
                <c:pt idx="16">
                  <c:v>75.8</c:v>
                </c:pt>
                <c:pt idx="17">
                  <c:v>76.4</c:v>
                </c:pt>
                <c:pt idx="18">
                  <c:v>78.4</c:v>
                </c:pt>
                <c:pt idx="19">
                  <c:v>77.7</c:v>
                </c:pt>
                <c:pt idx="20">
                  <c:v>78.7</c:v>
                </c:pt>
                <c:pt idx="21">
                  <c:v>79.3</c:v>
                </c:pt>
                <c:pt idx="22">
                  <c:v>74.9</c:v>
                </c:pt>
                <c:pt idx="23">
                  <c:v>76.9</c:v>
                </c:pt>
                <c:pt idx="24">
                  <c:v>78.8</c:v>
                </c:pt>
                <c:pt idx="25">
                  <c:v>75.3</c:v>
                </c:pt>
              </c:numCache>
            </c:numRef>
          </c:val>
          <c:smooth val="0"/>
        </c:ser>
        <c:marker val="1"/>
        <c:axId val="17881776"/>
        <c:axId val="26718257"/>
      </c:lineChart>
      <c:catAx>
        <c:axId val="17881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18257"/>
        <c:crossesAt val="40"/>
        <c:auto val="1"/>
        <c:lblOffset val="100"/>
        <c:tickLblSkip val="1"/>
        <c:noMultiLvlLbl val="0"/>
      </c:catAx>
      <c:valAx>
        <c:axId val="26718257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177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92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1325"/>
          <c:w val="0.8617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76.6</c:v>
                </c:pt>
                <c:pt idx="2">
                  <c:v>75.4</c:v>
                </c:pt>
                <c:pt idx="3">
                  <c:v>73.3</c:v>
                </c:pt>
                <c:pt idx="4">
                  <c:v>72.9</c:v>
                </c:pt>
                <c:pt idx="5">
                  <c:v>75.8</c:v>
                </c:pt>
                <c:pt idx="6">
                  <c:v>74.2</c:v>
                </c:pt>
                <c:pt idx="7">
                  <c:v>80.9</c:v>
                </c:pt>
                <c:pt idx="8">
                  <c:v>82.5</c:v>
                </c:pt>
                <c:pt idx="9">
                  <c:v>75.6</c:v>
                </c:pt>
                <c:pt idx="10">
                  <c:v>77.9</c:v>
                </c:pt>
                <c:pt idx="11">
                  <c:v>77.7</c:v>
                </c:pt>
                <c:pt idx="12">
                  <c:v>82.6</c:v>
                </c:pt>
                <c:pt idx="13">
                  <c:v>66.6</c:v>
                </c:pt>
                <c:pt idx="14">
                  <c:v>64.8</c:v>
                </c:pt>
                <c:pt idx="15">
                  <c:v>64.7</c:v>
                </c:pt>
                <c:pt idx="16">
                  <c:v>68.7</c:v>
                </c:pt>
                <c:pt idx="17">
                  <c:v>69.9</c:v>
                </c:pt>
                <c:pt idx="18">
                  <c:v>69.8</c:v>
                </c:pt>
                <c:pt idx="19">
                  <c:v>71.1</c:v>
                </c:pt>
                <c:pt idx="20">
                  <c:v>73.5</c:v>
                </c:pt>
                <c:pt idx="21">
                  <c:v>70.5</c:v>
                </c:pt>
                <c:pt idx="22">
                  <c:v>68.5</c:v>
                </c:pt>
                <c:pt idx="23">
                  <c:v>70.5</c:v>
                </c:pt>
                <c:pt idx="24">
                  <c:v>72.5</c:v>
                </c:pt>
                <c:pt idx="25">
                  <c:v>66.3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80.6</c:v>
                </c:pt>
                <c:pt idx="2">
                  <c:v>78.4</c:v>
                </c:pt>
                <c:pt idx="3">
                  <c:v>76.9</c:v>
                </c:pt>
                <c:pt idx="4">
                  <c:v>75.8</c:v>
                </c:pt>
                <c:pt idx="5">
                  <c:v>75.1</c:v>
                </c:pt>
                <c:pt idx="6">
                  <c:v>74.3</c:v>
                </c:pt>
                <c:pt idx="7">
                  <c:v>80.4</c:v>
                </c:pt>
                <c:pt idx="8">
                  <c:v>81.8</c:v>
                </c:pt>
                <c:pt idx="9">
                  <c:v>81.1</c:v>
                </c:pt>
                <c:pt idx="10">
                  <c:v>80.9</c:v>
                </c:pt>
                <c:pt idx="11">
                  <c:v>80.7</c:v>
                </c:pt>
                <c:pt idx="12">
                  <c:v>84.5</c:v>
                </c:pt>
                <c:pt idx="13">
                  <c:v>66.8</c:v>
                </c:pt>
                <c:pt idx="14">
                  <c:v>68.8</c:v>
                </c:pt>
                <c:pt idx="15">
                  <c:v>66.6</c:v>
                </c:pt>
                <c:pt idx="16">
                  <c:v>69.1</c:v>
                </c:pt>
                <c:pt idx="17">
                  <c:v>70</c:v>
                </c:pt>
                <c:pt idx="18">
                  <c:v>70.2</c:v>
                </c:pt>
                <c:pt idx="19">
                  <c:v>70.6</c:v>
                </c:pt>
                <c:pt idx="20">
                  <c:v>72.9</c:v>
                </c:pt>
                <c:pt idx="21">
                  <c:v>74.3</c:v>
                </c:pt>
                <c:pt idx="22">
                  <c:v>69.6</c:v>
                </c:pt>
                <c:pt idx="23">
                  <c:v>73.1</c:v>
                </c:pt>
                <c:pt idx="24">
                  <c:v>73.6</c:v>
                </c:pt>
                <c:pt idx="25">
                  <c:v>68.6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64.9</c:v>
                </c:pt>
                <c:pt idx="2">
                  <c:v>62</c:v>
                </c:pt>
                <c:pt idx="3">
                  <c:v>62.9</c:v>
                </c:pt>
                <c:pt idx="4">
                  <c:v>56.5</c:v>
                </c:pt>
                <c:pt idx="5">
                  <c:v>58.2</c:v>
                </c:pt>
                <c:pt idx="6">
                  <c:v>63.1</c:v>
                </c:pt>
                <c:pt idx="7">
                  <c:v>63.3</c:v>
                </c:pt>
                <c:pt idx="8">
                  <c:v>77.4</c:v>
                </c:pt>
                <c:pt idx="9">
                  <c:v>81.8</c:v>
                </c:pt>
                <c:pt idx="10">
                  <c:v>71.2</c:v>
                </c:pt>
                <c:pt idx="11">
                  <c:v>66</c:v>
                </c:pt>
                <c:pt idx="12">
                  <c:v>62.7</c:v>
                </c:pt>
                <c:pt idx="13">
                  <c:v>60.2</c:v>
                </c:pt>
                <c:pt idx="14">
                  <c:v>56.6</c:v>
                </c:pt>
                <c:pt idx="15">
                  <c:v>60.4</c:v>
                </c:pt>
                <c:pt idx="16">
                  <c:v>63</c:v>
                </c:pt>
                <c:pt idx="17">
                  <c:v>62.4</c:v>
                </c:pt>
                <c:pt idx="18">
                  <c:v>64.7</c:v>
                </c:pt>
                <c:pt idx="19">
                  <c:v>61.8</c:v>
                </c:pt>
                <c:pt idx="20">
                  <c:v>76</c:v>
                </c:pt>
                <c:pt idx="21">
                  <c:v>74.1</c:v>
                </c:pt>
                <c:pt idx="22">
                  <c:v>66.8</c:v>
                </c:pt>
                <c:pt idx="23">
                  <c:v>72.8</c:v>
                </c:pt>
                <c:pt idx="24">
                  <c:v>71.9</c:v>
                </c:pt>
                <c:pt idx="25">
                  <c:v>63</c:v>
                </c:pt>
              </c:numCache>
            </c:numRef>
          </c:val>
          <c:smooth val="0"/>
        </c:ser>
        <c:marker val="1"/>
        <c:axId val="39137722"/>
        <c:axId val="16695179"/>
      </c:lineChart>
      <c:catAx>
        <c:axId val="39137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5179"/>
        <c:crossesAt val="20"/>
        <c:auto val="1"/>
        <c:lblOffset val="100"/>
        <c:tickLblSkip val="1"/>
        <c:noMultiLvlLbl val="0"/>
      </c:catAx>
      <c:valAx>
        <c:axId val="16695179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772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0425"/>
          <c:w val="0.859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93.6</c:v>
                </c:pt>
                <c:pt idx="2">
                  <c:v>89.6</c:v>
                </c:pt>
                <c:pt idx="3">
                  <c:v>87.8</c:v>
                </c:pt>
                <c:pt idx="4">
                  <c:v>88.2</c:v>
                </c:pt>
                <c:pt idx="5">
                  <c:v>96.3</c:v>
                </c:pt>
                <c:pt idx="6">
                  <c:v>100.8</c:v>
                </c:pt>
                <c:pt idx="7">
                  <c:v>93.7</c:v>
                </c:pt>
                <c:pt idx="8">
                  <c:v>95.2</c:v>
                </c:pt>
                <c:pt idx="9">
                  <c:v>96.5</c:v>
                </c:pt>
                <c:pt idx="10">
                  <c:v>107.8</c:v>
                </c:pt>
                <c:pt idx="11">
                  <c:v>101.1</c:v>
                </c:pt>
                <c:pt idx="12">
                  <c:v>92.9</c:v>
                </c:pt>
                <c:pt idx="13">
                  <c:v>95.9</c:v>
                </c:pt>
                <c:pt idx="14">
                  <c:v>80.8</c:v>
                </c:pt>
                <c:pt idx="15">
                  <c:v>91.4</c:v>
                </c:pt>
                <c:pt idx="16">
                  <c:v>101.6</c:v>
                </c:pt>
                <c:pt idx="17">
                  <c:v>87.7</c:v>
                </c:pt>
                <c:pt idx="18">
                  <c:v>101.1</c:v>
                </c:pt>
                <c:pt idx="19">
                  <c:v>81.5</c:v>
                </c:pt>
                <c:pt idx="20">
                  <c:v>104.6</c:v>
                </c:pt>
                <c:pt idx="21">
                  <c:v>111.6</c:v>
                </c:pt>
                <c:pt idx="22">
                  <c:v>103</c:v>
                </c:pt>
                <c:pt idx="23">
                  <c:v>107.2</c:v>
                </c:pt>
                <c:pt idx="24">
                  <c:v>93.8</c:v>
                </c:pt>
                <c:pt idx="25">
                  <c:v>94.4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90.4</c:v>
                </c:pt>
                <c:pt idx="2">
                  <c:v>87.7</c:v>
                </c:pt>
                <c:pt idx="3">
                  <c:v>85.7</c:v>
                </c:pt>
                <c:pt idx="4">
                  <c:v>87.6</c:v>
                </c:pt>
                <c:pt idx="5">
                  <c:v>95.6</c:v>
                </c:pt>
                <c:pt idx="6">
                  <c:v>96.9</c:v>
                </c:pt>
                <c:pt idx="7">
                  <c:v>91.7</c:v>
                </c:pt>
                <c:pt idx="8">
                  <c:v>95.5</c:v>
                </c:pt>
                <c:pt idx="9">
                  <c:v>92.9</c:v>
                </c:pt>
                <c:pt idx="10">
                  <c:v>103.1</c:v>
                </c:pt>
                <c:pt idx="11">
                  <c:v>93.5</c:v>
                </c:pt>
                <c:pt idx="12">
                  <c:v>91</c:v>
                </c:pt>
                <c:pt idx="13">
                  <c:v>90.3</c:v>
                </c:pt>
                <c:pt idx="14">
                  <c:v>80.4</c:v>
                </c:pt>
                <c:pt idx="15">
                  <c:v>90.9</c:v>
                </c:pt>
                <c:pt idx="16">
                  <c:v>92</c:v>
                </c:pt>
                <c:pt idx="17">
                  <c:v>88.6</c:v>
                </c:pt>
                <c:pt idx="18">
                  <c:v>97.2</c:v>
                </c:pt>
                <c:pt idx="19">
                  <c:v>81.9</c:v>
                </c:pt>
                <c:pt idx="20">
                  <c:v>101.6</c:v>
                </c:pt>
                <c:pt idx="21">
                  <c:v>107.1</c:v>
                </c:pt>
                <c:pt idx="22">
                  <c:v>94.4</c:v>
                </c:pt>
                <c:pt idx="23">
                  <c:v>100.3</c:v>
                </c:pt>
                <c:pt idx="24">
                  <c:v>89.1</c:v>
                </c:pt>
                <c:pt idx="25">
                  <c:v>92.6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99.3</c:v>
                </c:pt>
                <c:pt idx="2">
                  <c:v>111.7</c:v>
                </c:pt>
                <c:pt idx="3">
                  <c:v>112.1</c:v>
                </c:pt>
                <c:pt idx="4">
                  <c:v>113.2</c:v>
                </c:pt>
                <c:pt idx="5">
                  <c:v>97</c:v>
                </c:pt>
                <c:pt idx="6">
                  <c:v>112</c:v>
                </c:pt>
                <c:pt idx="7">
                  <c:v>110.6</c:v>
                </c:pt>
                <c:pt idx="8">
                  <c:v>105.1</c:v>
                </c:pt>
                <c:pt idx="9">
                  <c:v>113.6</c:v>
                </c:pt>
                <c:pt idx="10">
                  <c:v>106.7</c:v>
                </c:pt>
                <c:pt idx="11">
                  <c:v>116.2</c:v>
                </c:pt>
                <c:pt idx="12">
                  <c:v>103.5</c:v>
                </c:pt>
                <c:pt idx="13">
                  <c:v>112.6</c:v>
                </c:pt>
                <c:pt idx="14">
                  <c:v>148.2</c:v>
                </c:pt>
                <c:pt idx="15">
                  <c:v>98.3</c:v>
                </c:pt>
                <c:pt idx="16">
                  <c:v>113.7</c:v>
                </c:pt>
                <c:pt idx="17">
                  <c:v>126.2</c:v>
                </c:pt>
                <c:pt idx="18">
                  <c:v>103.1</c:v>
                </c:pt>
                <c:pt idx="19">
                  <c:v>98.1</c:v>
                </c:pt>
                <c:pt idx="20">
                  <c:v>107</c:v>
                </c:pt>
                <c:pt idx="21">
                  <c:v>106.2</c:v>
                </c:pt>
                <c:pt idx="22">
                  <c:v>106.8</c:v>
                </c:pt>
                <c:pt idx="23">
                  <c:v>101.7</c:v>
                </c:pt>
                <c:pt idx="24">
                  <c:v>105.2</c:v>
                </c:pt>
                <c:pt idx="25">
                  <c:v>103.3</c:v>
                </c:pt>
              </c:numCache>
            </c:numRef>
          </c:val>
          <c:smooth val="0"/>
        </c:ser>
        <c:marker val="1"/>
        <c:axId val="16038884"/>
        <c:axId val="10132229"/>
      </c:lineChart>
      <c:catAx>
        <c:axId val="1603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2229"/>
        <c:crossesAt val="60"/>
        <c:auto val="1"/>
        <c:lblOffset val="100"/>
        <c:tickLblSkip val="1"/>
        <c:noMultiLvlLbl val="0"/>
      </c:catAx>
      <c:valAx>
        <c:axId val="10132229"/>
        <c:scaling>
          <c:orientation val="minMax"/>
          <c:max val="15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3888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57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1425"/>
          <c:w val="0.872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76.3</c:v>
                </c:pt>
                <c:pt idx="2">
                  <c:v>76.1</c:v>
                </c:pt>
                <c:pt idx="3">
                  <c:v>77.3</c:v>
                </c:pt>
                <c:pt idx="4">
                  <c:v>77.6</c:v>
                </c:pt>
                <c:pt idx="5">
                  <c:v>75.3</c:v>
                </c:pt>
                <c:pt idx="6">
                  <c:v>76.2</c:v>
                </c:pt>
                <c:pt idx="7">
                  <c:v>75.2</c:v>
                </c:pt>
                <c:pt idx="8">
                  <c:v>72.4</c:v>
                </c:pt>
                <c:pt idx="9">
                  <c:v>71</c:v>
                </c:pt>
                <c:pt idx="10">
                  <c:v>71.5</c:v>
                </c:pt>
                <c:pt idx="11">
                  <c:v>68.4</c:v>
                </c:pt>
                <c:pt idx="12">
                  <c:v>69.3</c:v>
                </c:pt>
                <c:pt idx="13">
                  <c:v>70.7</c:v>
                </c:pt>
                <c:pt idx="14">
                  <c:v>63</c:v>
                </c:pt>
                <c:pt idx="15">
                  <c:v>65</c:v>
                </c:pt>
                <c:pt idx="16">
                  <c:v>65.8</c:v>
                </c:pt>
                <c:pt idx="17">
                  <c:v>62.7</c:v>
                </c:pt>
                <c:pt idx="18">
                  <c:v>64.6</c:v>
                </c:pt>
                <c:pt idx="19">
                  <c:v>64.5</c:v>
                </c:pt>
                <c:pt idx="20">
                  <c:v>62.5</c:v>
                </c:pt>
                <c:pt idx="21">
                  <c:v>63.1</c:v>
                </c:pt>
                <c:pt idx="22">
                  <c:v>64.6</c:v>
                </c:pt>
                <c:pt idx="23">
                  <c:v>63.6</c:v>
                </c:pt>
                <c:pt idx="24">
                  <c:v>63.2</c:v>
                </c:pt>
                <c:pt idx="25">
                  <c:v>65.4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73</c:v>
                </c:pt>
                <c:pt idx="2">
                  <c:v>73.2</c:v>
                </c:pt>
                <c:pt idx="3">
                  <c:v>72.9</c:v>
                </c:pt>
                <c:pt idx="4">
                  <c:v>74.2</c:v>
                </c:pt>
                <c:pt idx="5">
                  <c:v>69.7</c:v>
                </c:pt>
                <c:pt idx="6">
                  <c:v>69.3</c:v>
                </c:pt>
                <c:pt idx="7">
                  <c:v>73</c:v>
                </c:pt>
                <c:pt idx="8">
                  <c:v>69.5</c:v>
                </c:pt>
                <c:pt idx="9">
                  <c:v>67.7</c:v>
                </c:pt>
                <c:pt idx="10">
                  <c:v>69.4</c:v>
                </c:pt>
                <c:pt idx="11">
                  <c:v>67.2</c:v>
                </c:pt>
                <c:pt idx="12">
                  <c:v>67.5</c:v>
                </c:pt>
                <c:pt idx="13">
                  <c:v>65</c:v>
                </c:pt>
                <c:pt idx="14">
                  <c:v>63.9</c:v>
                </c:pt>
                <c:pt idx="15">
                  <c:v>64.7</c:v>
                </c:pt>
                <c:pt idx="16">
                  <c:v>65.7</c:v>
                </c:pt>
                <c:pt idx="17">
                  <c:v>61.6</c:v>
                </c:pt>
                <c:pt idx="18">
                  <c:v>62.9</c:v>
                </c:pt>
                <c:pt idx="19">
                  <c:v>61.7</c:v>
                </c:pt>
                <c:pt idx="20">
                  <c:v>63.5</c:v>
                </c:pt>
                <c:pt idx="21">
                  <c:v>61.7</c:v>
                </c:pt>
                <c:pt idx="22">
                  <c:v>61.7</c:v>
                </c:pt>
                <c:pt idx="23">
                  <c:v>62.6</c:v>
                </c:pt>
                <c:pt idx="24">
                  <c:v>61.6</c:v>
                </c:pt>
                <c:pt idx="25">
                  <c:v>60.7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25/1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89.2</c:v>
                </c:pt>
                <c:pt idx="2">
                  <c:v>90.8</c:v>
                </c:pt>
                <c:pt idx="3">
                  <c:v>92.6</c:v>
                </c:pt>
                <c:pt idx="4">
                  <c:v>93.5</c:v>
                </c:pt>
                <c:pt idx="5">
                  <c:v>97.9</c:v>
                </c:pt>
                <c:pt idx="6">
                  <c:v>97</c:v>
                </c:pt>
                <c:pt idx="7">
                  <c:v>95.3</c:v>
                </c:pt>
                <c:pt idx="8">
                  <c:v>99.7</c:v>
                </c:pt>
                <c:pt idx="9">
                  <c:v>97.9</c:v>
                </c:pt>
                <c:pt idx="10">
                  <c:v>98.9</c:v>
                </c:pt>
                <c:pt idx="11">
                  <c:v>96.9</c:v>
                </c:pt>
                <c:pt idx="12">
                  <c:v>98.3</c:v>
                </c:pt>
                <c:pt idx="13">
                  <c:v>97</c:v>
                </c:pt>
                <c:pt idx="14">
                  <c:v>92.6</c:v>
                </c:pt>
                <c:pt idx="15">
                  <c:v>90</c:v>
                </c:pt>
                <c:pt idx="16">
                  <c:v>89.2</c:v>
                </c:pt>
                <c:pt idx="17">
                  <c:v>86.8</c:v>
                </c:pt>
                <c:pt idx="18">
                  <c:v>85.8</c:v>
                </c:pt>
                <c:pt idx="19">
                  <c:v>86.4</c:v>
                </c:pt>
                <c:pt idx="20">
                  <c:v>81.2</c:v>
                </c:pt>
                <c:pt idx="21">
                  <c:v>82.4</c:v>
                </c:pt>
                <c:pt idx="22">
                  <c:v>84.7</c:v>
                </c:pt>
                <c:pt idx="23">
                  <c:v>82.5</c:v>
                </c:pt>
                <c:pt idx="24">
                  <c:v>79.4</c:v>
                </c:pt>
                <c:pt idx="25">
                  <c:v>85.2</c:v>
                </c:pt>
              </c:numCache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04191"/>
        <c:crossesAt val="60"/>
        <c:auto val="1"/>
        <c:lblOffset val="100"/>
        <c:tickLblSkip val="1"/>
        <c:noMultiLvlLbl val="0"/>
      </c:catAx>
      <c:valAx>
        <c:axId val="15404191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8119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875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9</xdr:col>
      <xdr:colOff>638175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7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57150</xdr:rowOff>
    </xdr:from>
    <xdr:to>
      <xdr:col>10</xdr:col>
      <xdr:colOff>9525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66775" y="24403050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227</xdr:row>
      <xdr:rowOff>28575</xdr:rowOff>
    </xdr:from>
    <xdr:to>
      <xdr:col>10</xdr:col>
      <xdr:colOff>38100</xdr:colOff>
      <xdr:row>227</xdr:row>
      <xdr:rowOff>38100</xdr:rowOff>
    </xdr:to>
    <xdr:sp>
      <xdr:nvSpPr>
        <xdr:cNvPr id="17" name="Line 44"/>
        <xdr:cNvSpPr>
          <a:spLocks/>
        </xdr:cNvSpPr>
      </xdr:nvSpPr>
      <xdr:spPr>
        <a:xfrm>
          <a:off x="933450" y="4014787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552450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619125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322</xdr:row>
      <xdr:rowOff>66675</xdr:rowOff>
    </xdr:from>
    <xdr:to>
      <xdr:col>9</xdr:col>
      <xdr:colOff>581025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71550" y="56645175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772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161925</xdr:rowOff>
    </xdr:from>
    <xdr:ext cx="485775" cy="161925"/>
    <xdr:sp>
      <xdr:nvSpPr>
        <xdr:cNvPr id="23" name="TextBox 54"/>
        <xdr:cNvSpPr txBox="1">
          <a:spLocks noChangeArrowheads="1"/>
        </xdr:cNvSpPr>
      </xdr:nvSpPr>
      <xdr:spPr>
        <a:xfrm>
          <a:off x="5934075" y="5648325"/>
          <a:ext cx="4857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生産指数  </a:t>
          </a:r>
        </a:p>
      </xdr:txBody>
    </xdr:sp>
    <xdr:clientData/>
  </xdr:oneCellAnchor>
  <xdr:twoCellAnchor>
    <xdr:from>
      <xdr:col>7</xdr:col>
      <xdr:colOff>266700</xdr:colOff>
      <xdr:row>25</xdr:row>
      <xdr:rowOff>95250</xdr:rowOff>
    </xdr:from>
    <xdr:to>
      <xdr:col>7</xdr:col>
      <xdr:colOff>476250</xdr:colOff>
      <xdr:row>26</xdr:row>
      <xdr:rowOff>85725</xdr:rowOff>
    </xdr:to>
    <xdr:sp>
      <xdr:nvSpPr>
        <xdr:cNvPr id="24" name="AutoShape 55"/>
        <xdr:cNvSpPr>
          <a:spLocks/>
        </xdr:cNvSpPr>
      </xdr:nvSpPr>
      <xdr:spPr>
        <a:xfrm flipH="1" flipV="1">
          <a:off x="4895850" y="4895850"/>
          <a:ext cx="20955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590550</xdr:colOff>
      <xdr:row>24</xdr:row>
      <xdr:rowOff>95250</xdr:rowOff>
    </xdr:from>
    <xdr:ext cx="485775" cy="161925"/>
    <xdr:sp>
      <xdr:nvSpPr>
        <xdr:cNvPr id="25" name="TextBox 56"/>
        <xdr:cNvSpPr txBox="1">
          <a:spLocks noChangeArrowheads="1"/>
        </xdr:cNvSpPr>
      </xdr:nvSpPr>
      <xdr:spPr>
        <a:xfrm>
          <a:off x="4562475" y="4724400"/>
          <a:ext cx="4857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出荷指数  </a:t>
          </a:r>
        </a:p>
      </xdr:txBody>
    </xdr:sp>
    <xdr:clientData/>
  </xdr:oneCellAnchor>
  <xdr:twoCellAnchor>
    <xdr:from>
      <xdr:col>9</xdr:col>
      <xdr:colOff>238125</xdr:colOff>
      <xdr:row>28</xdr:row>
      <xdr:rowOff>123825</xdr:rowOff>
    </xdr:from>
    <xdr:to>
      <xdr:col>9</xdr:col>
      <xdr:colOff>352425</xdr:colOff>
      <xdr:row>29</xdr:row>
      <xdr:rowOff>161925</xdr:rowOff>
    </xdr:to>
    <xdr:sp>
      <xdr:nvSpPr>
        <xdr:cNvPr id="26" name="AutoShape 57"/>
        <xdr:cNvSpPr>
          <a:spLocks/>
        </xdr:cNvSpPr>
      </xdr:nvSpPr>
      <xdr:spPr>
        <a:xfrm flipH="1">
          <a:off x="6181725" y="5438775"/>
          <a:ext cx="11430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95250</xdr:colOff>
      <xdr:row>25</xdr:row>
      <xdr:rowOff>19050</xdr:rowOff>
    </xdr:from>
    <xdr:ext cx="485775" cy="161925"/>
    <xdr:sp>
      <xdr:nvSpPr>
        <xdr:cNvPr id="27" name="TextBox 58"/>
        <xdr:cNvSpPr txBox="1">
          <a:spLocks noChangeArrowheads="1"/>
        </xdr:cNvSpPr>
      </xdr:nvSpPr>
      <xdr:spPr>
        <a:xfrm>
          <a:off x="6038850" y="4819650"/>
          <a:ext cx="4857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在庫指数  </a:t>
          </a:r>
        </a:p>
      </xdr:txBody>
    </xdr:sp>
    <xdr:clientData/>
  </xdr:oneCellAnchor>
  <xdr:twoCellAnchor>
    <xdr:from>
      <xdr:col>9</xdr:col>
      <xdr:colOff>314325</xdr:colOff>
      <xdr:row>23</xdr:row>
      <xdr:rowOff>114300</xdr:rowOff>
    </xdr:from>
    <xdr:to>
      <xdr:col>9</xdr:col>
      <xdr:colOff>371475</xdr:colOff>
      <xdr:row>25</xdr:row>
      <xdr:rowOff>19050</xdr:rowOff>
    </xdr:to>
    <xdr:sp>
      <xdr:nvSpPr>
        <xdr:cNvPr id="28" name="AutoShape 59"/>
        <xdr:cNvSpPr>
          <a:spLocks/>
        </xdr:cNvSpPr>
      </xdr:nvSpPr>
      <xdr:spPr>
        <a:xfrm>
          <a:off x="6257925" y="4572000"/>
          <a:ext cx="5715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31</xdr:row>
      <xdr:rowOff>9525</xdr:rowOff>
    </xdr:from>
    <xdr:to>
      <xdr:col>1</xdr:col>
      <xdr:colOff>5924550</xdr:colOff>
      <xdr:row>44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229475"/>
          <a:ext cx="5724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11</xdr:row>
      <xdr:rowOff>76200</xdr:rowOff>
    </xdr:from>
    <xdr:to>
      <xdr:col>1</xdr:col>
      <xdr:colOff>5934075</xdr:colOff>
      <xdr:row>22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752850"/>
          <a:ext cx="57245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M35" sqref="M35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41518</v>
      </c>
      <c r="M1" s="23">
        <v>41579</v>
      </c>
    </row>
    <row r="2" spans="1:2" ht="14.25">
      <c r="A2" s="53" t="s">
        <v>30</v>
      </c>
      <c r="B2" s="54"/>
    </row>
    <row r="3" spans="1:12" ht="13.5">
      <c r="A3" s="4"/>
      <c r="L3" s="21"/>
    </row>
    <row r="4" spans="1:9" ht="17.25">
      <c r="A4" s="4"/>
      <c r="B4" s="57"/>
      <c r="C4" s="58"/>
      <c r="D4" s="58"/>
      <c r="E4" s="58"/>
      <c r="F4" s="58"/>
      <c r="G4" s="58"/>
      <c r="H4" s="58"/>
      <c r="I4" s="58"/>
    </row>
    <row r="5" spans="1:12" ht="13.5">
      <c r="A5" s="4"/>
      <c r="L5" s="21"/>
    </row>
    <row r="6" spans="1:10" ht="30.75">
      <c r="A6" s="4"/>
      <c r="B6" s="59" t="s">
        <v>41</v>
      </c>
      <c r="C6" s="59"/>
      <c r="D6" s="59"/>
      <c r="E6" s="59"/>
      <c r="F6" s="59"/>
      <c r="G6" s="59"/>
      <c r="H6" s="59"/>
      <c r="I6" s="59"/>
      <c r="J6" s="7"/>
    </row>
    <row r="7" spans="1:7" ht="14.25">
      <c r="A7" s="4"/>
      <c r="G7" s="52"/>
    </row>
    <row r="8" spans="1:8" ht="14.25">
      <c r="A8" s="4"/>
      <c r="H8" s="6"/>
    </row>
    <row r="9" spans="1:10" ht="21">
      <c r="A9" s="4"/>
      <c r="B9" s="60" t="str">
        <f>"－ "&amp;TEXT(L1,"ggg ")&amp;TEXT(L1,"e 年 m 月分 ")&amp;"速 報 －"</f>
        <v>－ 平成 25 年 9 月分 速 報 －</v>
      </c>
      <c r="C9" s="61"/>
      <c r="D9" s="61"/>
      <c r="E9" s="61"/>
      <c r="F9" s="61"/>
      <c r="G9" s="61"/>
      <c r="H9" s="61"/>
      <c r="I9" s="61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47</v>
      </c>
      <c r="G12" s="15" t="s">
        <v>50</v>
      </c>
    </row>
    <row r="13" spans="7:10" ht="14.25" customHeight="1">
      <c r="G13" s="62" t="s">
        <v>71</v>
      </c>
      <c r="H13" s="63"/>
      <c r="I13" s="63"/>
      <c r="J13" s="63"/>
    </row>
    <row r="36" ht="18.75">
      <c r="B36" s="9" t="s">
        <v>34</v>
      </c>
    </row>
    <row r="54" spans="2:9" ht="13.5">
      <c r="B54" s="55" t="str">
        <f>TEXT(M1,"ggg ")&amp;TEXT(M1,"e 年 m 月")</f>
        <v>平成 25 年 11 月</v>
      </c>
      <c r="C54" s="55"/>
      <c r="D54" s="55"/>
      <c r="E54" s="55"/>
      <c r="F54" s="55"/>
      <c r="G54" s="55"/>
      <c r="H54" s="55"/>
      <c r="I54" s="55"/>
    </row>
    <row r="56" spans="2:9" ht="21">
      <c r="B56" s="56" t="s">
        <v>73</v>
      </c>
      <c r="C56" s="56"/>
      <c r="D56" s="56"/>
      <c r="E56" s="56"/>
      <c r="F56" s="56"/>
      <c r="G56" s="56"/>
      <c r="H56" s="56"/>
      <c r="I56" s="56"/>
    </row>
    <row r="62" ht="18.75">
      <c r="B62" s="9" t="s">
        <v>32</v>
      </c>
    </row>
    <row r="90" ht="18.75">
      <c r="B90" s="9" t="s">
        <v>49</v>
      </c>
    </row>
    <row r="91" ht="14.25">
      <c r="G91" s="6" t="s">
        <v>71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71</v>
      </c>
    </row>
    <row r="152" ht="17.25">
      <c r="B152" s="10" t="s">
        <v>35</v>
      </c>
    </row>
    <row r="153" ht="14.25">
      <c r="G153" s="6" t="s">
        <v>71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71</v>
      </c>
    </row>
    <row r="214" ht="17.25">
      <c r="B214" s="10" t="s">
        <v>37</v>
      </c>
    </row>
    <row r="215" ht="14.25">
      <c r="G215" s="6" t="s">
        <v>71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71</v>
      </c>
    </row>
    <row r="276" ht="17.25">
      <c r="B276" s="10" t="s">
        <v>39</v>
      </c>
    </row>
    <row r="277" ht="14.25">
      <c r="G277" s="6" t="s">
        <v>71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71</v>
      </c>
    </row>
    <row r="338" ht="17.25">
      <c r="B338" s="10" t="s">
        <v>31</v>
      </c>
    </row>
    <row r="339" ht="14.25">
      <c r="G339" s="6" t="s">
        <v>71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53" customWidth="1"/>
    <col min="3" max="3" width="3.00390625" style="553" customWidth="1"/>
    <col min="4" max="4" width="12.50390625" style="553" customWidth="1"/>
    <col min="5" max="8" width="12.75390625" style="553" customWidth="1"/>
    <col min="9" max="9" width="1.00390625" style="553" customWidth="1"/>
    <col min="10" max="16384" width="9.00390625" style="553" customWidth="1"/>
  </cols>
  <sheetData>
    <row r="1" spans="1:2" ht="13.5">
      <c r="A1" s="663" t="s">
        <v>315</v>
      </c>
      <c r="B1" s="663"/>
    </row>
    <row r="2" spans="1:8" ht="13.5">
      <c r="A2" s="664"/>
      <c r="B2" s="664"/>
      <c r="C2" s="664"/>
      <c r="D2" s="664"/>
      <c r="E2" s="664"/>
      <c r="F2" s="664"/>
      <c r="G2" s="664"/>
      <c r="H2" s="664"/>
    </row>
    <row r="3" spans="1:8" ht="13.5">
      <c r="A3" s="665"/>
      <c r="B3" s="666"/>
      <c r="C3" s="667" t="s">
        <v>316</v>
      </c>
      <c r="D3" s="668" t="s">
        <v>317</v>
      </c>
      <c r="E3" s="669" t="s">
        <v>318</v>
      </c>
      <c r="F3" s="670" t="s">
        <v>319</v>
      </c>
      <c r="G3" s="671"/>
      <c r="H3" s="672" t="s">
        <v>320</v>
      </c>
    </row>
    <row r="4" spans="1:8" ht="13.5">
      <c r="A4" s="673" t="s">
        <v>301</v>
      </c>
      <c r="B4" s="674"/>
      <c r="C4" s="675"/>
      <c r="D4" s="676"/>
      <c r="E4" s="674"/>
      <c r="F4" s="677" t="s">
        <v>321</v>
      </c>
      <c r="G4" s="678" t="s">
        <v>322</v>
      </c>
      <c r="H4" s="676"/>
    </row>
    <row r="5" spans="1:8" ht="13.5">
      <c r="A5" s="679"/>
      <c r="B5" s="680"/>
      <c r="C5" s="681"/>
      <c r="D5" s="682" t="s">
        <v>302</v>
      </c>
      <c r="E5" s="682" t="s">
        <v>302</v>
      </c>
      <c r="F5" s="682" t="s">
        <v>302</v>
      </c>
      <c r="G5" s="683" t="s">
        <v>323</v>
      </c>
      <c r="H5" s="682" t="s">
        <v>302</v>
      </c>
    </row>
    <row r="6" spans="1:8" ht="13.5">
      <c r="A6" s="684" t="s">
        <v>303</v>
      </c>
      <c r="B6" s="685"/>
      <c r="C6" s="686"/>
      <c r="D6" s="687">
        <v>25697</v>
      </c>
      <c r="E6" s="687">
        <v>22097</v>
      </c>
      <c r="F6" s="687">
        <v>1780</v>
      </c>
      <c r="G6" s="687">
        <v>61</v>
      </c>
      <c r="H6" s="687">
        <v>3916</v>
      </c>
    </row>
    <row r="7" spans="1:8" ht="13.5">
      <c r="A7" s="688" t="s">
        <v>304</v>
      </c>
      <c r="B7" s="689"/>
      <c r="C7" s="690"/>
      <c r="D7" s="687">
        <v>123173</v>
      </c>
      <c r="E7" s="691"/>
      <c r="F7" s="687">
        <v>114384</v>
      </c>
      <c r="G7" s="691">
        <v>17975</v>
      </c>
      <c r="H7" s="691">
        <v>137258</v>
      </c>
    </row>
    <row r="8" spans="1:8" ht="13.5">
      <c r="A8" s="688" t="s">
        <v>324</v>
      </c>
      <c r="B8" s="689"/>
      <c r="C8" s="690"/>
      <c r="D8" s="687">
        <v>173763</v>
      </c>
      <c r="E8" s="691"/>
      <c r="F8" s="687">
        <v>167922</v>
      </c>
      <c r="G8" s="691">
        <v>12988</v>
      </c>
      <c r="H8" s="691">
        <v>117415</v>
      </c>
    </row>
    <row r="9" spans="1:2" ht="13.5">
      <c r="A9" s="692" t="s">
        <v>305</v>
      </c>
      <c r="B9" s="692"/>
    </row>
    <row r="10" spans="1:2" ht="13.5">
      <c r="A10" s="693"/>
      <c r="B10" s="693"/>
    </row>
    <row r="12" spans="1:2" ht="13.5">
      <c r="A12" s="692" t="s">
        <v>306</v>
      </c>
      <c r="B12" s="692"/>
    </row>
    <row r="13" spans="1:2" ht="13.5">
      <c r="A13" s="694" t="s">
        <v>325</v>
      </c>
      <c r="B13" s="694"/>
    </row>
    <row r="14" spans="1:2" ht="13.5">
      <c r="A14" s="692" t="s">
        <v>307</v>
      </c>
      <c r="B14" s="692"/>
    </row>
    <row r="15" spans="1:2" ht="13.5">
      <c r="A15" s="694" t="s">
        <v>326</v>
      </c>
      <c r="B15" s="694"/>
    </row>
    <row r="16" spans="1:2" ht="13.5">
      <c r="A16" s="694"/>
      <c r="B16" s="694"/>
    </row>
    <row r="17" spans="1:2" ht="13.5">
      <c r="A17" s="694"/>
      <c r="B17" s="694"/>
    </row>
    <row r="18" spans="1:2" ht="13.5">
      <c r="A18" s="694"/>
      <c r="B18" s="694"/>
    </row>
    <row r="19" spans="1:2" ht="13.5">
      <c r="A19" s="694"/>
      <c r="B19" s="694"/>
    </row>
    <row r="20" spans="1:2" ht="13.5">
      <c r="A20" s="694"/>
      <c r="B20" s="694"/>
    </row>
    <row r="21" spans="1:2" ht="13.5">
      <c r="A21" s="694"/>
      <c r="B21" s="694"/>
    </row>
    <row r="22" spans="1:2" ht="13.5">
      <c r="A22" s="694"/>
      <c r="B22" s="694"/>
    </row>
    <row r="23" spans="1:2" ht="13.5">
      <c r="A23" s="694"/>
      <c r="B23" s="694"/>
    </row>
    <row r="24" spans="1:2" ht="13.5">
      <c r="A24" s="694"/>
      <c r="B24" s="694"/>
    </row>
    <row r="25" spans="1:2" ht="13.5">
      <c r="A25" s="694"/>
      <c r="B25" s="694"/>
    </row>
    <row r="26" spans="1:2" ht="13.5">
      <c r="A26" s="694"/>
      <c r="B26" s="694"/>
    </row>
    <row r="27" spans="1:2" ht="13.5">
      <c r="A27" s="694"/>
      <c r="B27" s="694"/>
    </row>
    <row r="28" spans="1:2" ht="13.5">
      <c r="A28" s="694"/>
      <c r="B28" s="694"/>
    </row>
    <row r="29" spans="1:2" ht="13.5">
      <c r="A29" s="694"/>
      <c r="B29" s="694"/>
    </row>
    <row r="30" spans="1:2" ht="13.5">
      <c r="A30" s="694"/>
      <c r="B30" s="694"/>
    </row>
    <row r="31" spans="1:2" ht="13.5">
      <c r="A31" s="694"/>
      <c r="B31" s="694"/>
    </row>
    <row r="32" spans="1:2" ht="13.5">
      <c r="A32" s="694"/>
      <c r="B32" s="694"/>
    </row>
    <row r="33" spans="1:2" ht="13.5">
      <c r="A33" s="694"/>
      <c r="B33" s="694"/>
    </row>
    <row r="34" spans="1:2" ht="13.5">
      <c r="A34" s="694"/>
      <c r="B34" s="694"/>
    </row>
    <row r="35" spans="1:2" ht="13.5">
      <c r="A35" s="694"/>
      <c r="B35" s="694"/>
    </row>
    <row r="36" spans="1:2" ht="13.5">
      <c r="A36" s="694"/>
      <c r="B36" s="694"/>
    </row>
    <row r="37" spans="1:2" ht="13.5">
      <c r="A37" s="694"/>
      <c r="B37" s="694"/>
    </row>
    <row r="38" spans="1:2" ht="13.5">
      <c r="A38" s="694"/>
      <c r="B38" s="694"/>
    </row>
    <row r="39" spans="1:2" ht="13.5">
      <c r="A39" s="694"/>
      <c r="B39" s="694"/>
    </row>
    <row r="40" spans="1:2" ht="13.5">
      <c r="A40" s="694"/>
      <c r="B40" s="694"/>
    </row>
    <row r="41" spans="1:2" ht="13.5">
      <c r="A41" s="694"/>
      <c r="B41" s="694"/>
    </row>
    <row r="42" spans="1:2" ht="13.5">
      <c r="A42" s="694"/>
      <c r="B42" s="694"/>
    </row>
    <row r="43" spans="1:2" ht="13.5">
      <c r="A43" s="694"/>
      <c r="B43" s="694"/>
    </row>
    <row r="44" spans="1:2" ht="13.5">
      <c r="A44" s="694"/>
      <c r="B44" s="694"/>
    </row>
    <row r="45" spans="1:2" ht="13.5">
      <c r="A45" s="694"/>
      <c r="B45" s="694"/>
    </row>
    <row r="46" spans="1:2" ht="13.5">
      <c r="A46" s="694"/>
      <c r="B46" s="694"/>
    </row>
    <row r="47" spans="1:2" ht="13.5">
      <c r="A47" s="694"/>
      <c r="B47" s="694"/>
    </row>
    <row r="48" spans="1:2" ht="13.5">
      <c r="A48" s="694"/>
      <c r="B48" s="694"/>
    </row>
    <row r="49" spans="1:2" ht="13.5">
      <c r="A49" s="694"/>
      <c r="B49" s="694"/>
    </row>
    <row r="50" spans="1:2" ht="13.5">
      <c r="A50" s="694"/>
      <c r="B50" s="694"/>
    </row>
    <row r="52" spans="1:8" ht="13.5">
      <c r="A52" s="695" t="s">
        <v>327</v>
      </c>
      <c r="B52" s="695"/>
      <c r="C52" s="662"/>
      <c r="D52" s="662"/>
      <c r="E52" s="662"/>
      <c r="F52" s="662"/>
      <c r="G52" s="662"/>
      <c r="H52" s="662"/>
    </row>
    <row r="56" spans="1:8" ht="13.5">
      <c r="A56" s="696"/>
      <c r="B56" s="696"/>
      <c r="C56" s="696"/>
      <c r="D56" s="696"/>
      <c r="E56" s="696"/>
      <c r="F56" s="696"/>
      <c r="G56" s="696"/>
      <c r="H56" s="696"/>
    </row>
    <row r="57" spans="1:8" ht="13.5">
      <c r="A57" s="697"/>
      <c r="B57" s="697"/>
      <c r="C57" s="697"/>
      <c r="D57" s="697"/>
      <c r="E57" s="697"/>
      <c r="F57" s="697"/>
      <c r="G57" s="697"/>
      <c r="H57" s="697"/>
    </row>
    <row r="58" spans="1:8" ht="13.5">
      <c r="A58" s="697"/>
      <c r="B58" s="697"/>
      <c r="C58" s="697"/>
      <c r="D58" s="697"/>
      <c r="E58" s="697"/>
      <c r="F58" s="697"/>
      <c r="G58" s="697"/>
      <c r="H58" s="697"/>
    </row>
    <row r="59" spans="1:8" ht="13.5">
      <c r="A59" s="697"/>
      <c r="B59" s="697"/>
      <c r="C59" s="697"/>
      <c r="D59" s="697"/>
      <c r="E59" s="697"/>
      <c r="F59" s="697"/>
      <c r="G59" s="697"/>
      <c r="H59" s="697"/>
    </row>
    <row r="60" spans="1:8" ht="13.5">
      <c r="A60" s="697"/>
      <c r="B60" s="697"/>
      <c r="C60" s="697"/>
      <c r="D60" s="697"/>
      <c r="E60" s="697"/>
      <c r="F60" s="697"/>
      <c r="G60" s="697"/>
      <c r="H60" s="697"/>
    </row>
    <row r="61" spans="1:8" ht="13.5">
      <c r="A61" s="697"/>
      <c r="B61" s="697"/>
      <c r="C61" s="697"/>
      <c r="D61" s="697"/>
      <c r="E61" s="697"/>
      <c r="F61" s="697"/>
      <c r="G61" s="697"/>
      <c r="H61" s="697"/>
    </row>
    <row r="62" spans="1:8" ht="13.5">
      <c r="A62" s="697"/>
      <c r="B62" s="697"/>
      <c r="C62" s="697"/>
      <c r="D62" s="697"/>
      <c r="E62" s="697"/>
      <c r="F62" s="697"/>
      <c r="G62" s="697"/>
      <c r="H62" s="697"/>
    </row>
    <row r="63" spans="1:8" ht="13.5">
      <c r="A63" s="696"/>
      <c r="B63" s="696"/>
      <c r="C63" s="696"/>
      <c r="D63" s="696"/>
      <c r="E63" s="696"/>
      <c r="F63" s="696"/>
      <c r="G63" s="696"/>
      <c r="H63" s="696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L12" sqref="L12"/>
    </sheetView>
  </sheetViews>
  <sheetFormatPr defaultColWidth="9.00390625" defaultRowHeight="13.5"/>
  <sheetData/>
  <printOptions horizontalCentered="1"/>
  <pageMargins left="0.984251968503937" right="0.3937007874015748" top="0.984251968503937" bottom="0.3937007874015748" header="0.5118110236220472" footer="0.5118110236220472"/>
  <pageSetup fitToHeight="1" fitToWidth="1" horizontalDpi="600" verticalDpi="600" orientation="portrait" paperSize="9" scale="99" r:id="rId3"/>
  <legacyDrawing r:id="rId2"/>
  <oleObjects>
    <oleObject progId="Word.Document.8" shapeId="7532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F71"/>
  <sheetViews>
    <sheetView showGridLines="0" zoomScale="90" zoomScaleNormal="90" zoomScaleSheetLayoutView="75" workbookViewId="0" topLeftCell="A1">
      <selection activeCell="T19" sqref="T19"/>
    </sheetView>
  </sheetViews>
  <sheetFormatPr defaultColWidth="9.00390625" defaultRowHeight="13.5"/>
  <cols>
    <col min="1" max="16384" width="9.00390625" style="698" customWidth="1"/>
  </cols>
  <sheetData>
    <row r="1" spans="2:5" ht="13.5">
      <c r="B1" s="698" t="s">
        <v>328</v>
      </c>
      <c r="E1" s="699"/>
    </row>
    <row r="15" ht="13.5">
      <c r="B15" s="698" t="s">
        <v>329</v>
      </c>
    </row>
    <row r="29" ht="13.5">
      <c r="B29" s="698" t="s">
        <v>330</v>
      </c>
    </row>
    <row r="43" spans="2:6" ht="13.5">
      <c r="B43" s="698" t="s">
        <v>331</v>
      </c>
      <c r="F43" s="699"/>
    </row>
    <row r="57" ht="13.5">
      <c r="B57" s="698" t="s">
        <v>332</v>
      </c>
    </row>
    <row r="71" ht="13.5">
      <c r="B71" s="698" t="s">
        <v>333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8" sqref="C4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64</v>
      </c>
      <c r="C1" s="42"/>
      <c r="D1" s="42"/>
      <c r="E1" s="42"/>
      <c r="F1" s="42" t="s">
        <v>77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65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  <c r="V2" s="27" t="s">
        <v>51</v>
      </c>
    </row>
    <row r="3" spans="1:22" ht="8.25" customHeight="1">
      <c r="A3" s="19" t="s">
        <v>54</v>
      </c>
      <c r="B3" s="35" t="s">
        <v>57</v>
      </c>
      <c r="C3" s="35" t="s">
        <v>57</v>
      </c>
      <c r="D3" s="35" t="s">
        <v>57</v>
      </c>
      <c r="E3" s="35" t="s">
        <v>57</v>
      </c>
      <c r="F3" s="35" t="s">
        <v>57</v>
      </c>
      <c r="G3" s="35" t="s">
        <v>57</v>
      </c>
      <c r="H3" s="35" t="s">
        <v>57</v>
      </c>
      <c r="I3" s="35" t="s">
        <v>57</v>
      </c>
      <c r="J3" s="35" t="s">
        <v>57</v>
      </c>
      <c r="K3" s="35" t="s">
        <v>57</v>
      </c>
      <c r="L3" s="35" t="s">
        <v>57</v>
      </c>
      <c r="M3" s="35" t="s">
        <v>57</v>
      </c>
      <c r="N3" s="35" t="s">
        <v>57</v>
      </c>
      <c r="O3" s="35" t="s">
        <v>57</v>
      </c>
      <c r="P3" s="35" t="s">
        <v>57</v>
      </c>
      <c r="Q3" s="35" t="s">
        <v>57</v>
      </c>
      <c r="R3" s="35" t="s">
        <v>57</v>
      </c>
      <c r="S3" s="35" t="s">
        <v>57</v>
      </c>
      <c r="T3" s="35" t="s">
        <v>57</v>
      </c>
      <c r="U3" s="35" t="s">
        <v>57</v>
      </c>
      <c r="V3" s="36" t="s">
        <v>52</v>
      </c>
    </row>
    <row r="4" spans="1:22" ht="8.25" customHeight="1">
      <c r="A4" s="19" t="s">
        <v>55</v>
      </c>
      <c r="B4" s="50">
        <f aca="true" t="shared" si="0" ref="B4:U4">(B41/B29-1)*100</f>
        <v>-4.961832061068694</v>
      </c>
      <c r="C4" s="50">
        <f t="shared" si="0"/>
        <v>0.7444168734491496</v>
      </c>
      <c r="D4" s="50">
        <f t="shared" si="0"/>
        <v>2.5703794369644983</v>
      </c>
      <c r="E4" s="50">
        <f t="shared" si="0"/>
        <v>-5.074971164936571</v>
      </c>
      <c r="F4" s="50">
        <f t="shared" si="0"/>
        <v>-14.829931972789112</v>
      </c>
      <c r="G4" s="50">
        <f t="shared" si="0"/>
        <v>-26.60256410256411</v>
      </c>
      <c r="H4" s="50">
        <f t="shared" si="0"/>
        <v>-0.8219178082191747</v>
      </c>
      <c r="I4" s="50">
        <f t="shared" si="0"/>
        <v>2.096890817064345</v>
      </c>
      <c r="J4" s="50">
        <f t="shared" si="0"/>
        <v>-1.4851485148514865</v>
      </c>
      <c r="K4" s="50">
        <f t="shared" si="0"/>
        <v>0.4264392324093924</v>
      </c>
      <c r="L4" s="50">
        <f t="shared" si="0"/>
        <v>2.9868578255675127</v>
      </c>
      <c r="M4" s="50">
        <f t="shared" si="0"/>
        <v>-6.250000000000011</v>
      </c>
      <c r="N4" s="50">
        <f t="shared" si="0"/>
        <v>-4.067321178120609</v>
      </c>
      <c r="O4" s="50">
        <f t="shared" si="0"/>
        <v>-0.5868544600938996</v>
      </c>
      <c r="P4" s="50">
        <f t="shared" si="0"/>
        <v>-4.954954954954949</v>
      </c>
      <c r="Q4" s="50">
        <f t="shared" si="0"/>
        <v>-3.552769070010453</v>
      </c>
      <c r="R4" s="50">
        <f t="shared" si="0"/>
        <v>-13.619631901840478</v>
      </c>
      <c r="S4" s="50">
        <f t="shared" si="0"/>
        <v>1.39211136890951</v>
      </c>
      <c r="T4" s="50">
        <f t="shared" si="0"/>
        <v>5.939004815409321</v>
      </c>
      <c r="U4" s="50">
        <f t="shared" si="0"/>
        <v>-9.816612729234098</v>
      </c>
      <c r="V4" s="33"/>
    </row>
    <row r="5" spans="1:23" ht="8.25" customHeight="1">
      <c r="A5" s="25" t="str">
        <f>TEXT(W5,"e/m")</f>
        <v>22/9</v>
      </c>
      <c r="B5" s="3">
        <v>88</v>
      </c>
      <c r="C5" s="3">
        <v>85.4</v>
      </c>
      <c r="D5" s="3">
        <v>82.1</v>
      </c>
      <c r="E5" s="3">
        <v>95.9</v>
      </c>
      <c r="F5" s="3">
        <v>75</v>
      </c>
      <c r="G5" s="3">
        <v>91.6</v>
      </c>
      <c r="H5" s="3">
        <v>82.5</v>
      </c>
      <c r="I5" s="3">
        <v>133.4</v>
      </c>
      <c r="J5" s="3">
        <v>82.3</v>
      </c>
      <c r="K5" s="3">
        <v>93.1</v>
      </c>
      <c r="L5" s="3">
        <v>94.3</v>
      </c>
      <c r="M5" s="3">
        <v>80.8</v>
      </c>
      <c r="N5" s="3">
        <v>63.6</v>
      </c>
      <c r="O5" s="3">
        <v>93.3</v>
      </c>
      <c r="P5" s="3">
        <v>89.5</v>
      </c>
      <c r="Q5" s="3">
        <v>103.1</v>
      </c>
      <c r="R5" s="3">
        <v>61.7</v>
      </c>
      <c r="S5" s="3">
        <v>95.6</v>
      </c>
      <c r="T5" s="3">
        <v>59.1</v>
      </c>
      <c r="U5" s="3">
        <v>88.3</v>
      </c>
      <c r="V5" s="3"/>
      <c r="W5" s="28">
        <f aca="true" t="shared" si="1" ref="W5:W39">W6-30</f>
        <v>40448</v>
      </c>
    </row>
    <row r="6" spans="1:23" ht="8.25" customHeight="1">
      <c r="A6" s="25" t="str">
        <f>TEXT(W6,IF(MONTH(W6)=1,"e/m","m"))</f>
        <v>10</v>
      </c>
      <c r="B6" s="3">
        <v>78.7</v>
      </c>
      <c r="C6" s="3">
        <v>79.6</v>
      </c>
      <c r="D6" s="3">
        <v>82.8</v>
      </c>
      <c r="E6" s="3">
        <v>91.2</v>
      </c>
      <c r="F6" s="3">
        <v>70.5</v>
      </c>
      <c r="G6" s="3">
        <v>68.8</v>
      </c>
      <c r="H6" s="3">
        <v>72</v>
      </c>
      <c r="I6" s="3">
        <v>116.4</v>
      </c>
      <c r="J6" s="3">
        <v>77.4</v>
      </c>
      <c r="K6" s="3">
        <v>86.9</v>
      </c>
      <c r="L6" s="3">
        <v>91.3</v>
      </c>
      <c r="M6" s="3">
        <v>84.5</v>
      </c>
      <c r="N6" s="3">
        <v>67.3</v>
      </c>
      <c r="O6" s="3">
        <v>83</v>
      </c>
      <c r="P6" s="3">
        <v>92.6</v>
      </c>
      <c r="Q6" s="3">
        <v>99.4</v>
      </c>
      <c r="R6" s="3">
        <v>70.4</v>
      </c>
      <c r="S6" s="3">
        <v>95.8</v>
      </c>
      <c r="T6" s="3">
        <v>62.7</v>
      </c>
      <c r="U6" s="3">
        <v>99.1</v>
      </c>
      <c r="V6" s="3"/>
      <c r="W6" s="28">
        <f t="shared" si="1"/>
        <v>40478</v>
      </c>
    </row>
    <row r="7" spans="1:23" ht="8.25" customHeight="1">
      <c r="A7" s="25" t="str">
        <f aca="true" t="shared" si="2" ref="A7:A41">TEXT(W7,IF(MONTH(W7)=1,"e/m","m"))</f>
        <v>11</v>
      </c>
      <c r="B7" s="3">
        <v>84.7</v>
      </c>
      <c r="C7" s="3">
        <v>85.3</v>
      </c>
      <c r="D7" s="3">
        <v>86.4</v>
      </c>
      <c r="E7" s="3">
        <v>92.6</v>
      </c>
      <c r="F7" s="3">
        <v>76.6</v>
      </c>
      <c r="G7" s="3">
        <v>86</v>
      </c>
      <c r="H7" s="3">
        <v>71.6</v>
      </c>
      <c r="I7" s="3">
        <v>144.7</v>
      </c>
      <c r="J7" s="3">
        <v>96.2</v>
      </c>
      <c r="K7" s="3">
        <v>99</v>
      </c>
      <c r="L7" s="3">
        <v>97.5</v>
      </c>
      <c r="M7" s="3">
        <v>80.9</v>
      </c>
      <c r="N7" s="3">
        <v>66.1</v>
      </c>
      <c r="O7" s="3">
        <v>85.4</v>
      </c>
      <c r="P7" s="3">
        <v>98.4</v>
      </c>
      <c r="Q7" s="3">
        <v>102.7</v>
      </c>
      <c r="R7" s="3">
        <v>66.6</v>
      </c>
      <c r="S7" s="3">
        <v>101.9</v>
      </c>
      <c r="T7" s="3">
        <v>67.5</v>
      </c>
      <c r="U7" s="3">
        <v>111.1</v>
      </c>
      <c r="V7" s="3"/>
      <c r="W7" s="28">
        <f t="shared" si="1"/>
        <v>40508</v>
      </c>
    </row>
    <row r="8" spans="1:23" ht="8.25" customHeight="1">
      <c r="A8" s="25" t="str">
        <f t="shared" si="2"/>
        <v>12</v>
      </c>
      <c r="B8" s="3">
        <v>81.4</v>
      </c>
      <c r="C8" s="3">
        <v>80.6</v>
      </c>
      <c r="D8" s="3">
        <v>81.1</v>
      </c>
      <c r="E8" s="3">
        <v>84.5</v>
      </c>
      <c r="F8" s="3">
        <v>72.3</v>
      </c>
      <c r="G8" s="3">
        <v>83.5</v>
      </c>
      <c r="H8" s="3">
        <v>73.3</v>
      </c>
      <c r="I8" s="3">
        <v>133.5</v>
      </c>
      <c r="J8" s="3">
        <v>93.9</v>
      </c>
      <c r="K8" s="3">
        <v>86.2</v>
      </c>
      <c r="L8" s="3">
        <v>90</v>
      </c>
      <c r="M8" s="3">
        <v>80.2</v>
      </c>
      <c r="N8" s="3">
        <v>64.4</v>
      </c>
      <c r="O8" s="3">
        <v>82.3</v>
      </c>
      <c r="P8" s="3">
        <v>89.4</v>
      </c>
      <c r="Q8" s="3">
        <v>93.5</v>
      </c>
      <c r="R8" s="3">
        <v>71.1</v>
      </c>
      <c r="S8" s="3">
        <v>95.9</v>
      </c>
      <c r="T8" s="3">
        <v>57.7</v>
      </c>
      <c r="U8" s="3">
        <v>96</v>
      </c>
      <c r="V8" s="3"/>
      <c r="W8" s="28">
        <f t="shared" si="1"/>
        <v>40538</v>
      </c>
    </row>
    <row r="9" spans="1:23" ht="8.25" customHeight="1">
      <c r="A9" s="25" t="str">
        <f t="shared" si="2"/>
        <v>23/1</v>
      </c>
      <c r="B9" s="3">
        <v>71.8</v>
      </c>
      <c r="C9" s="3">
        <v>77.1</v>
      </c>
      <c r="D9" s="3">
        <v>75.7</v>
      </c>
      <c r="E9" s="3">
        <v>80.2</v>
      </c>
      <c r="F9" s="3">
        <v>63</v>
      </c>
      <c r="G9" s="3">
        <v>66.8</v>
      </c>
      <c r="H9" s="3">
        <v>70.5</v>
      </c>
      <c r="I9" s="3">
        <v>98.7</v>
      </c>
      <c r="J9" s="3">
        <v>82.8</v>
      </c>
      <c r="K9" s="3">
        <v>79.7</v>
      </c>
      <c r="L9" s="3">
        <v>78.4</v>
      </c>
      <c r="M9" s="3">
        <v>69.8</v>
      </c>
      <c r="N9" s="3">
        <v>63.6</v>
      </c>
      <c r="O9" s="3">
        <v>66.3</v>
      </c>
      <c r="P9" s="3">
        <v>79.9</v>
      </c>
      <c r="Q9" s="3">
        <v>91.2</v>
      </c>
      <c r="R9" s="3">
        <v>70.9</v>
      </c>
      <c r="S9" s="3">
        <v>89.4</v>
      </c>
      <c r="T9" s="3">
        <v>57.4</v>
      </c>
      <c r="U9" s="3">
        <v>70.6</v>
      </c>
      <c r="V9" s="3"/>
      <c r="W9" s="28">
        <f t="shared" si="1"/>
        <v>40568</v>
      </c>
    </row>
    <row r="10" spans="1:23" ht="8.25" customHeight="1">
      <c r="A10" s="25" t="str">
        <f t="shared" si="2"/>
        <v>2</v>
      </c>
      <c r="B10" s="3">
        <v>78.9</v>
      </c>
      <c r="C10" s="3">
        <v>82.4</v>
      </c>
      <c r="D10" s="3">
        <v>79.8</v>
      </c>
      <c r="E10" s="3">
        <v>95</v>
      </c>
      <c r="F10" s="3">
        <v>71.7</v>
      </c>
      <c r="G10" s="3">
        <v>67.3</v>
      </c>
      <c r="H10" s="3">
        <v>78.2</v>
      </c>
      <c r="I10" s="3">
        <v>138.5</v>
      </c>
      <c r="J10" s="3">
        <v>78.8</v>
      </c>
      <c r="K10" s="3">
        <v>87.2</v>
      </c>
      <c r="L10" s="3">
        <v>85.6</v>
      </c>
      <c r="M10" s="3">
        <v>77.1</v>
      </c>
      <c r="N10" s="3">
        <v>62.5</v>
      </c>
      <c r="O10" s="3">
        <v>74.5</v>
      </c>
      <c r="P10" s="3">
        <v>88.1</v>
      </c>
      <c r="Q10" s="3">
        <v>97.3</v>
      </c>
      <c r="R10" s="3">
        <v>85.5</v>
      </c>
      <c r="S10" s="3">
        <v>93.4</v>
      </c>
      <c r="T10" s="3">
        <v>55.9</v>
      </c>
      <c r="U10" s="3">
        <v>84.4</v>
      </c>
      <c r="V10" s="3"/>
      <c r="W10" s="28">
        <f t="shared" si="1"/>
        <v>40598</v>
      </c>
    </row>
    <row r="11" spans="1:23" ht="8.25" customHeight="1">
      <c r="A11" s="25" t="str">
        <f t="shared" si="2"/>
        <v>3</v>
      </c>
      <c r="B11" s="3">
        <v>72.3</v>
      </c>
      <c r="C11" s="3">
        <v>74.2</v>
      </c>
      <c r="D11" s="3">
        <v>76.9</v>
      </c>
      <c r="E11" s="3">
        <v>95.3</v>
      </c>
      <c r="F11" s="3">
        <v>77.6</v>
      </c>
      <c r="G11" s="3">
        <v>79.1</v>
      </c>
      <c r="H11" s="3">
        <v>45.5</v>
      </c>
      <c r="I11" s="3">
        <v>131.8</v>
      </c>
      <c r="J11" s="3">
        <v>88.4</v>
      </c>
      <c r="K11" s="3">
        <v>93.6</v>
      </c>
      <c r="L11" s="3">
        <v>77.1</v>
      </c>
      <c r="M11" s="3">
        <v>84</v>
      </c>
      <c r="N11" s="3">
        <v>65.3</v>
      </c>
      <c r="O11" s="3">
        <v>79</v>
      </c>
      <c r="P11" s="3">
        <v>87.6</v>
      </c>
      <c r="Q11" s="3">
        <v>86</v>
      </c>
      <c r="R11" s="3">
        <v>112.1</v>
      </c>
      <c r="S11" s="3">
        <v>103.6</v>
      </c>
      <c r="T11" s="3">
        <v>64.9</v>
      </c>
      <c r="U11" s="3">
        <v>77.3</v>
      </c>
      <c r="V11" s="3"/>
      <c r="W11" s="28">
        <f t="shared" si="1"/>
        <v>40628</v>
      </c>
    </row>
    <row r="12" spans="1:23" ht="8.25" customHeight="1">
      <c r="A12" s="25" t="str">
        <f t="shared" si="2"/>
        <v>4</v>
      </c>
      <c r="B12" s="3">
        <v>71</v>
      </c>
      <c r="C12" s="3">
        <v>79.4</v>
      </c>
      <c r="D12" s="3">
        <v>77.4</v>
      </c>
      <c r="E12" s="3">
        <v>88</v>
      </c>
      <c r="F12" s="3">
        <v>68.7</v>
      </c>
      <c r="G12" s="3">
        <v>58.6</v>
      </c>
      <c r="H12" s="3">
        <v>47.9</v>
      </c>
      <c r="I12" s="3">
        <v>118.2</v>
      </c>
      <c r="J12" s="3">
        <v>85.3</v>
      </c>
      <c r="K12" s="3">
        <v>86.1</v>
      </c>
      <c r="L12" s="3">
        <v>74.9</v>
      </c>
      <c r="M12" s="3">
        <v>85.6</v>
      </c>
      <c r="N12" s="3">
        <v>60.8</v>
      </c>
      <c r="O12" s="3">
        <v>99.4</v>
      </c>
      <c r="P12" s="3">
        <v>85.3</v>
      </c>
      <c r="Q12" s="3">
        <v>84.3</v>
      </c>
      <c r="R12" s="3">
        <v>88.3</v>
      </c>
      <c r="S12" s="3">
        <v>96</v>
      </c>
      <c r="T12" s="3">
        <v>65.4</v>
      </c>
      <c r="U12" s="3">
        <v>84.4</v>
      </c>
      <c r="V12" s="3"/>
      <c r="W12" s="28">
        <f t="shared" si="1"/>
        <v>40658</v>
      </c>
    </row>
    <row r="13" spans="1:23" ht="8.25" customHeight="1">
      <c r="A13" s="25" t="str">
        <f t="shared" si="2"/>
        <v>5</v>
      </c>
      <c r="B13" s="3">
        <v>77.9</v>
      </c>
      <c r="C13" s="3">
        <v>68.8</v>
      </c>
      <c r="D13" s="3">
        <v>71.9</v>
      </c>
      <c r="E13" s="3">
        <v>90.8</v>
      </c>
      <c r="F13" s="3">
        <v>74.5</v>
      </c>
      <c r="G13" s="3">
        <v>75.6</v>
      </c>
      <c r="H13" s="3">
        <v>54.3</v>
      </c>
      <c r="I13" s="3">
        <v>135</v>
      </c>
      <c r="J13" s="3">
        <v>77.8</v>
      </c>
      <c r="K13" s="3">
        <v>87.5</v>
      </c>
      <c r="L13" s="3">
        <v>73.7</v>
      </c>
      <c r="M13" s="3">
        <v>82.8</v>
      </c>
      <c r="N13" s="3">
        <v>63.7</v>
      </c>
      <c r="O13" s="3">
        <v>114.7</v>
      </c>
      <c r="P13" s="3">
        <v>80.4</v>
      </c>
      <c r="Q13" s="3">
        <v>83.5</v>
      </c>
      <c r="R13" s="3">
        <v>75</v>
      </c>
      <c r="S13" s="3">
        <v>93.1</v>
      </c>
      <c r="T13" s="3">
        <v>64.5</v>
      </c>
      <c r="U13" s="3">
        <v>75.4</v>
      </c>
      <c r="V13" s="3"/>
      <c r="W13" s="28">
        <f t="shared" si="1"/>
        <v>40688</v>
      </c>
    </row>
    <row r="14" spans="1:23" ht="8.25" customHeight="1">
      <c r="A14" s="25" t="str">
        <f t="shared" si="2"/>
        <v>6</v>
      </c>
      <c r="B14" s="3">
        <v>90.5</v>
      </c>
      <c r="C14" s="3">
        <v>83.1</v>
      </c>
      <c r="D14" s="3">
        <v>80</v>
      </c>
      <c r="E14" s="3">
        <v>99.8</v>
      </c>
      <c r="F14" s="3">
        <v>83.5</v>
      </c>
      <c r="G14" s="3">
        <v>101.6</v>
      </c>
      <c r="H14" s="3">
        <v>65.4</v>
      </c>
      <c r="I14" s="3">
        <v>141.9</v>
      </c>
      <c r="J14" s="3">
        <v>93.8</v>
      </c>
      <c r="K14" s="3">
        <v>105.6</v>
      </c>
      <c r="L14" s="3">
        <v>90.3</v>
      </c>
      <c r="M14" s="3">
        <v>83.2</v>
      </c>
      <c r="N14" s="3">
        <v>62.1</v>
      </c>
      <c r="O14" s="3">
        <v>117.8</v>
      </c>
      <c r="P14" s="3">
        <v>96.3</v>
      </c>
      <c r="Q14" s="3">
        <v>101.6</v>
      </c>
      <c r="R14" s="3">
        <v>79.4</v>
      </c>
      <c r="S14" s="3">
        <v>101</v>
      </c>
      <c r="T14" s="3">
        <v>63.3</v>
      </c>
      <c r="U14" s="3">
        <v>102.5</v>
      </c>
      <c r="V14" s="3"/>
      <c r="W14" s="28">
        <f t="shared" si="1"/>
        <v>40718</v>
      </c>
    </row>
    <row r="15" spans="1:23" ht="8.25" customHeight="1">
      <c r="A15" s="25" t="str">
        <f t="shared" si="2"/>
        <v>7</v>
      </c>
      <c r="B15" s="3">
        <v>89.9</v>
      </c>
      <c r="C15" s="3">
        <v>88</v>
      </c>
      <c r="D15" s="3">
        <v>83.1</v>
      </c>
      <c r="E15" s="3">
        <v>99.7</v>
      </c>
      <c r="F15" s="3">
        <v>81.9</v>
      </c>
      <c r="G15" s="3">
        <v>103.2</v>
      </c>
      <c r="H15" s="3">
        <v>76.1</v>
      </c>
      <c r="I15" s="3">
        <v>130.1</v>
      </c>
      <c r="J15" s="3">
        <v>82.9</v>
      </c>
      <c r="K15" s="3">
        <v>97.3</v>
      </c>
      <c r="L15" s="3">
        <v>87.9</v>
      </c>
      <c r="M15" s="3">
        <v>68.1</v>
      </c>
      <c r="N15" s="3">
        <v>61.1</v>
      </c>
      <c r="O15" s="3">
        <v>106</v>
      </c>
      <c r="P15" s="3">
        <v>89</v>
      </c>
      <c r="Q15" s="3">
        <v>102.4</v>
      </c>
      <c r="R15" s="3">
        <v>78.4</v>
      </c>
      <c r="S15" s="3">
        <v>90.7</v>
      </c>
      <c r="T15" s="3">
        <v>62.3</v>
      </c>
      <c r="U15" s="3">
        <v>83.9</v>
      </c>
      <c r="V15" s="3"/>
      <c r="W15" s="28">
        <f t="shared" si="1"/>
        <v>40748</v>
      </c>
    </row>
    <row r="16" spans="1:23" ht="8.25" customHeight="1">
      <c r="A16" s="45"/>
      <c r="B16" s="3">
        <v>80.4</v>
      </c>
      <c r="C16" s="3">
        <v>82</v>
      </c>
      <c r="D16" s="3">
        <v>75.2</v>
      </c>
      <c r="E16" s="3">
        <v>91.3</v>
      </c>
      <c r="F16" s="3">
        <v>74.9</v>
      </c>
      <c r="G16" s="3">
        <v>79.2</v>
      </c>
      <c r="H16" s="3">
        <v>73.5</v>
      </c>
      <c r="I16" s="3">
        <v>131.4</v>
      </c>
      <c r="J16" s="3">
        <v>74</v>
      </c>
      <c r="K16" s="3">
        <v>92.4</v>
      </c>
      <c r="L16" s="3">
        <v>79.5</v>
      </c>
      <c r="M16" s="3">
        <v>74.4</v>
      </c>
      <c r="N16" s="3">
        <v>57.2</v>
      </c>
      <c r="O16" s="3">
        <v>86.1</v>
      </c>
      <c r="P16" s="3">
        <v>81</v>
      </c>
      <c r="Q16" s="3">
        <v>84.1</v>
      </c>
      <c r="R16" s="3">
        <v>63</v>
      </c>
      <c r="S16" s="3">
        <v>90.3</v>
      </c>
      <c r="T16" s="3">
        <v>60.1</v>
      </c>
      <c r="U16" s="3">
        <v>83.8</v>
      </c>
      <c r="V16" s="3"/>
      <c r="W16" s="28">
        <f t="shared" si="1"/>
        <v>40778</v>
      </c>
    </row>
    <row r="17" spans="1:23" ht="8.25" customHeight="1">
      <c r="A17" s="44" t="str">
        <f>TEXT(W17,"e/m")</f>
        <v>23/9</v>
      </c>
      <c r="B17" s="3">
        <v>85.9</v>
      </c>
      <c r="C17" s="3">
        <v>94.6</v>
      </c>
      <c r="D17" s="3">
        <v>85</v>
      </c>
      <c r="E17" s="3">
        <v>84.9</v>
      </c>
      <c r="F17" s="3">
        <v>82</v>
      </c>
      <c r="G17" s="3">
        <v>69.1</v>
      </c>
      <c r="H17" s="3">
        <v>84.5</v>
      </c>
      <c r="I17" s="3">
        <v>164.4</v>
      </c>
      <c r="J17" s="3">
        <v>78.8</v>
      </c>
      <c r="K17" s="3">
        <v>96.9</v>
      </c>
      <c r="L17" s="3">
        <v>84.8</v>
      </c>
      <c r="M17" s="3">
        <v>77.8</v>
      </c>
      <c r="N17" s="3">
        <v>61</v>
      </c>
      <c r="O17" s="3">
        <v>92.7</v>
      </c>
      <c r="P17" s="3">
        <v>88.7</v>
      </c>
      <c r="Q17" s="3">
        <v>101.6</v>
      </c>
      <c r="R17" s="3">
        <v>62.7</v>
      </c>
      <c r="S17" s="3">
        <v>92.3</v>
      </c>
      <c r="T17" s="3">
        <v>59.3</v>
      </c>
      <c r="U17" s="3">
        <v>89.3</v>
      </c>
      <c r="V17" s="30">
        <f aca="true" t="shared" si="3" ref="V17:V25">(B17/B5-1)*100</f>
        <v>-2.386363636363631</v>
      </c>
      <c r="W17" s="28">
        <f t="shared" si="1"/>
        <v>40808</v>
      </c>
    </row>
    <row r="18" spans="1:23" ht="8.25" customHeight="1">
      <c r="A18" s="44" t="str">
        <f t="shared" si="2"/>
        <v>10</v>
      </c>
      <c r="B18" s="3">
        <v>81.5</v>
      </c>
      <c r="C18" s="3">
        <v>88.1</v>
      </c>
      <c r="D18" s="3">
        <v>87</v>
      </c>
      <c r="E18" s="3">
        <v>83.5</v>
      </c>
      <c r="F18" s="3">
        <v>70.8</v>
      </c>
      <c r="G18" s="3">
        <v>62.7</v>
      </c>
      <c r="H18" s="3">
        <v>83.6</v>
      </c>
      <c r="I18" s="3">
        <v>125.4</v>
      </c>
      <c r="J18" s="3">
        <v>78.3</v>
      </c>
      <c r="K18" s="3">
        <v>90.4</v>
      </c>
      <c r="L18" s="3">
        <v>88</v>
      </c>
      <c r="M18" s="3">
        <v>80.7</v>
      </c>
      <c r="N18" s="3">
        <v>62.3</v>
      </c>
      <c r="O18" s="3">
        <v>82.8</v>
      </c>
      <c r="P18" s="3">
        <v>91.8</v>
      </c>
      <c r="Q18" s="3">
        <v>101.6</v>
      </c>
      <c r="R18" s="3">
        <v>90</v>
      </c>
      <c r="S18" s="3">
        <v>87.5</v>
      </c>
      <c r="T18" s="3">
        <v>64.9</v>
      </c>
      <c r="U18" s="3">
        <v>91.8</v>
      </c>
      <c r="V18" s="30">
        <f t="shared" si="3"/>
        <v>3.557814485387545</v>
      </c>
      <c r="W18" s="28">
        <f t="shared" si="1"/>
        <v>40838</v>
      </c>
    </row>
    <row r="19" spans="1:23" ht="8.25" customHeight="1">
      <c r="A19" s="44" t="str">
        <f t="shared" si="2"/>
        <v>11</v>
      </c>
      <c r="B19" s="3">
        <v>82.8</v>
      </c>
      <c r="C19" s="3">
        <v>89</v>
      </c>
      <c r="D19" s="3">
        <v>87</v>
      </c>
      <c r="E19" s="3">
        <v>83.7</v>
      </c>
      <c r="F19" s="3">
        <v>74.2</v>
      </c>
      <c r="G19" s="3">
        <v>60</v>
      </c>
      <c r="H19" s="3">
        <v>79</v>
      </c>
      <c r="I19" s="3">
        <v>134.8</v>
      </c>
      <c r="J19" s="3">
        <v>83.2</v>
      </c>
      <c r="K19" s="3">
        <v>98.3</v>
      </c>
      <c r="L19" s="3">
        <v>92</v>
      </c>
      <c r="M19" s="3">
        <v>79.7</v>
      </c>
      <c r="N19" s="3">
        <v>61.9</v>
      </c>
      <c r="O19" s="3">
        <v>92.4</v>
      </c>
      <c r="P19" s="3">
        <v>98.1</v>
      </c>
      <c r="Q19" s="3">
        <v>103.2</v>
      </c>
      <c r="R19" s="3">
        <v>94.6</v>
      </c>
      <c r="S19" s="3">
        <v>92.9</v>
      </c>
      <c r="T19" s="3">
        <v>65.6</v>
      </c>
      <c r="U19" s="3">
        <v>106.3</v>
      </c>
      <c r="V19" s="30">
        <f t="shared" si="3"/>
        <v>-2.243211334120432</v>
      </c>
      <c r="W19" s="28">
        <f t="shared" si="1"/>
        <v>40868</v>
      </c>
    </row>
    <row r="20" spans="1:23" ht="8.25" customHeight="1">
      <c r="A20" s="44" t="str">
        <f t="shared" si="2"/>
        <v>12</v>
      </c>
      <c r="B20" s="3">
        <v>77.3</v>
      </c>
      <c r="C20" s="3">
        <v>80.8</v>
      </c>
      <c r="D20" s="3">
        <v>79.9</v>
      </c>
      <c r="E20" s="3">
        <v>79.5</v>
      </c>
      <c r="F20" s="3">
        <v>65.8</v>
      </c>
      <c r="G20" s="3">
        <v>66.1</v>
      </c>
      <c r="H20" s="3">
        <v>74.2</v>
      </c>
      <c r="I20" s="3">
        <v>136.5</v>
      </c>
      <c r="J20" s="3">
        <v>80.7</v>
      </c>
      <c r="K20" s="3">
        <v>87.9</v>
      </c>
      <c r="L20" s="3">
        <v>86.1</v>
      </c>
      <c r="M20" s="3">
        <v>77.2</v>
      </c>
      <c r="N20" s="3">
        <v>57.5</v>
      </c>
      <c r="O20" s="3">
        <v>77.2</v>
      </c>
      <c r="P20" s="3">
        <v>88.5</v>
      </c>
      <c r="Q20" s="3">
        <v>90.6</v>
      </c>
      <c r="R20" s="3">
        <v>90.2</v>
      </c>
      <c r="S20" s="3">
        <v>89.5</v>
      </c>
      <c r="T20" s="3">
        <v>60.9</v>
      </c>
      <c r="U20" s="3">
        <v>92.8</v>
      </c>
      <c r="V20" s="30">
        <f t="shared" si="3"/>
        <v>-5.036855036855048</v>
      </c>
      <c r="W20" s="28">
        <f t="shared" si="1"/>
        <v>40898</v>
      </c>
    </row>
    <row r="21" spans="1:23" ht="8.25" customHeight="1">
      <c r="A21" s="44" t="str">
        <f t="shared" si="2"/>
        <v>24/1</v>
      </c>
      <c r="B21" s="3">
        <v>72.9</v>
      </c>
      <c r="C21" s="3">
        <v>78.6</v>
      </c>
      <c r="D21" s="3">
        <v>77.3</v>
      </c>
      <c r="E21" s="3">
        <v>77.3</v>
      </c>
      <c r="F21" s="3">
        <v>67.1</v>
      </c>
      <c r="G21" s="3">
        <v>64.6</v>
      </c>
      <c r="H21" s="3">
        <v>72.2</v>
      </c>
      <c r="I21" s="3">
        <v>117.7</v>
      </c>
      <c r="J21" s="3">
        <v>65.2</v>
      </c>
      <c r="K21" s="3">
        <v>87.6</v>
      </c>
      <c r="L21" s="3">
        <v>76.9</v>
      </c>
      <c r="M21" s="3">
        <v>69.1</v>
      </c>
      <c r="N21" s="3">
        <v>57.9</v>
      </c>
      <c r="O21" s="3">
        <v>65.2</v>
      </c>
      <c r="P21" s="3">
        <v>82</v>
      </c>
      <c r="Q21" s="3">
        <v>89.2</v>
      </c>
      <c r="R21" s="3">
        <v>88</v>
      </c>
      <c r="S21" s="3">
        <v>88.5</v>
      </c>
      <c r="T21" s="3">
        <v>58.3</v>
      </c>
      <c r="U21" s="3">
        <v>74.3</v>
      </c>
      <c r="V21" s="30">
        <f t="shared" si="3"/>
        <v>1.5320334261838653</v>
      </c>
      <c r="W21" s="28">
        <f t="shared" si="1"/>
        <v>40928</v>
      </c>
    </row>
    <row r="22" spans="1:23" ht="8.25" customHeight="1">
      <c r="A22" s="44" t="str">
        <f t="shared" si="2"/>
        <v>2</v>
      </c>
      <c r="B22" s="3">
        <v>80.5</v>
      </c>
      <c r="C22" s="3">
        <v>85.7</v>
      </c>
      <c r="D22" s="3">
        <v>82.6</v>
      </c>
      <c r="E22" s="3">
        <v>89.4</v>
      </c>
      <c r="F22" s="3">
        <v>75.3</v>
      </c>
      <c r="G22" s="3">
        <v>63.3</v>
      </c>
      <c r="H22" s="3">
        <v>77.1</v>
      </c>
      <c r="I22" s="3">
        <v>146</v>
      </c>
      <c r="J22" s="3">
        <v>75.3</v>
      </c>
      <c r="K22" s="3">
        <v>104.6</v>
      </c>
      <c r="L22" s="3">
        <v>90.3</v>
      </c>
      <c r="M22" s="3">
        <v>73.8</v>
      </c>
      <c r="N22" s="3">
        <v>60.5</v>
      </c>
      <c r="O22" s="3">
        <v>76.2</v>
      </c>
      <c r="P22" s="3">
        <v>94.2</v>
      </c>
      <c r="Q22" s="3">
        <v>100.4</v>
      </c>
      <c r="R22" s="3">
        <v>87.1</v>
      </c>
      <c r="S22" s="3">
        <v>93.8</v>
      </c>
      <c r="T22" s="3">
        <v>62.9</v>
      </c>
      <c r="U22" s="3">
        <v>98.9</v>
      </c>
      <c r="V22" s="30">
        <f t="shared" si="3"/>
        <v>2.027883396704677</v>
      </c>
      <c r="W22" s="28">
        <f t="shared" si="1"/>
        <v>40958</v>
      </c>
    </row>
    <row r="23" spans="1:23" ht="8.25" customHeight="1">
      <c r="A23" s="44" t="str">
        <f t="shared" si="2"/>
        <v>3</v>
      </c>
      <c r="B23" s="3">
        <v>86.3</v>
      </c>
      <c r="C23" s="3">
        <v>87.2</v>
      </c>
      <c r="D23" s="3">
        <v>87.9</v>
      </c>
      <c r="E23" s="3">
        <v>93.7</v>
      </c>
      <c r="F23" s="3">
        <v>92.7</v>
      </c>
      <c r="G23" s="3">
        <v>77.1</v>
      </c>
      <c r="H23" s="3">
        <v>82.6</v>
      </c>
      <c r="I23" s="3">
        <v>139.5</v>
      </c>
      <c r="J23" s="3">
        <v>76.8</v>
      </c>
      <c r="K23" s="3">
        <v>95.5</v>
      </c>
      <c r="L23" s="3">
        <v>89.6</v>
      </c>
      <c r="M23" s="3">
        <v>77.5</v>
      </c>
      <c r="N23" s="3">
        <v>64.4</v>
      </c>
      <c r="O23" s="3">
        <v>85.5</v>
      </c>
      <c r="P23" s="3">
        <v>95.8</v>
      </c>
      <c r="Q23" s="3">
        <v>105.1</v>
      </c>
      <c r="R23" s="3">
        <v>89.2</v>
      </c>
      <c r="S23" s="3">
        <v>103.3</v>
      </c>
      <c r="T23" s="3">
        <v>65.3</v>
      </c>
      <c r="U23" s="3">
        <v>91.3</v>
      </c>
      <c r="V23" s="30">
        <f t="shared" si="3"/>
        <v>19.363762102351313</v>
      </c>
      <c r="W23" s="28">
        <f t="shared" si="1"/>
        <v>40988</v>
      </c>
    </row>
    <row r="24" spans="1:23" ht="8.25" customHeight="1">
      <c r="A24" s="44" t="str">
        <f t="shared" si="2"/>
        <v>4</v>
      </c>
      <c r="B24" s="3">
        <v>80.5</v>
      </c>
      <c r="C24" s="3">
        <v>86.1</v>
      </c>
      <c r="D24" s="3">
        <v>85.2</v>
      </c>
      <c r="E24" s="3">
        <v>93.9</v>
      </c>
      <c r="F24" s="3">
        <v>72.3</v>
      </c>
      <c r="G24" s="3">
        <v>76.1</v>
      </c>
      <c r="H24" s="3">
        <v>73.9</v>
      </c>
      <c r="I24" s="3">
        <v>126.2</v>
      </c>
      <c r="J24" s="3">
        <v>86</v>
      </c>
      <c r="K24" s="3">
        <v>90.7</v>
      </c>
      <c r="L24" s="3">
        <v>88</v>
      </c>
      <c r="M24" s="3">
        <v>75.4</v>
      </c>
      <c r="N24" s="3">
        <v>59.1</v>
      </c>
      <c r="O24" s="3">
        <v>81.7</v>
      </c>
      <c r="P24" s="3">
        <v>89</v>
      </c>
      <c r="Q24" s="3">
        <v>96.7</v>
      </c>
      <c r="R24" s="3">
        <v>80.5</v>
      </c>
      <c r="S24" s="3">
        <v>91.8</v>
      </c>
      <c r="T24" s="3">
        <v>61.6</v>
      </c>
      <c r="U24" s="3">
        <v>89.2</v>
      </c>
      <c r="V24" s="30">
        <f t="shared" si="3"/>
        <v>13.38028169014085</v>
      </c>
      <c r="W24" s="28">
        <f t="shared" si="1"/>
        <v>41018</v>
      </c>
    </row>
    <row r="25" spans="1:23" ht="8.25" customHeight="1">
      <c r="A25" s="44" t="str">
        <f t="shared" si="2"/>
        <v>5</v>
      </c>
      <c r="B25" s="3">
        <v>79.5</v>
      </c>
      <c r="C25" s="3">
        <v>85.3</v>
      </c>
      <c r="D25" s="3">
        <v>80.2</v>
      </c>
      <c r="E25" s="3">
        <v>88.2</v>
      </c>
      <c r="F25" s="3">
        <v>75.8</v>
      </c>
      <c r="G25" s="3">
        <v>69.6</v>
      </c>
      <c r="H25" s="3">
        <v>67.6</v>
      </c>
      <c r="I25" s="3">
        <v>131.5</v>
      </c>
      <c r="J25" s="3">
        <v>79.5</v>
      </c>
      <c r="K25" s="3">
        <v>93.8</v>
      </c>
      <c r="L25" s="3">
        <v>85.8</v>
      </c>
      <c r="M25" s="3">
        <v>74.2</v>
      </c>
      <c r="N25" s="3">
        <v>57.6</v>
      </c>
      <c r="O25" s="3">
        <v>94.9</v>
      </c>
      <c r="P25" s="3">
        <v>88.4</v>
      </c>
      <c r="Q25" s="3">
        <v>89.9</v>
      </c>
      <c r="R25" s="3">
        <v>95.9</v>
      </c>
      <c r="S25" s="3">
        <v>92.7</v>
      </c>
      <c r="T25" s="3">
        <v>58.3</v>
      </c>
      <c r="U25" s="3">
        <v>90.1</v>
      </c>
      <c r="V25" s="30">
        <f t="shared" si="3"/>
        <v>2.0539152759948553</v>
      </c>
      <c r="W25" s="28">
        <f t="shared" si="1"/>
        <v>41048</v>
      </c>
    </row>
    <row r="26" spans="1:23" ht="8.25" customHeight="1">
      <c r="A26" s="45" t="str">
        <f t="shared" si="2"/>
        <v>6</v>
      </c>
      <c r="B26" s="3">
        <v>87.6</v>
      </c>
      <c r="C26" s="3">
        <v>85.7</v>
      </c>
      <c r="D26" s="3">
        <v>88.3</v>
      </c>
      <c r="E26" s="3">
        <v>86.2</v>
      </c>
      <c r="F26" s="3">
        <v>79.2</v>
      </c>
      <c r="G26" s="3">
        <v>82.8</v>
      </c>
      <c r="H26" s="3">
        <v>76.3</v>
      </c>
      <c r="I26" s="3">
        <v>131.2</v>
      </c>
      <c r="J26" s="3">
        <v>80.8</v>
      </c>
      <c r="K26" s="3">
        <v>107.9</v>
      </c>
      <c r="L26" s="3">
        <v>84.9</v>
      </c>
      <c r="M26" s="3">
        <v>74.2</v>
      </c>
      <c r="N26" s="3">
        <v>58.9</v>
      </c>
      <c r="O26" s="3">
        <v>105.5</v>
      </c>
      <c r="P26" s="3">
        <v>90.1</v>
      </c>
      <c r="Q26" s="3">
        <v>100.3</v>
      </c>
      <c r="R26" s="3">
        <v>78.8</v>
      </c>
      <c r="S26" s="3">
        <v>94.8</v>
      </c>
      <c r="T26" s="3">
        <v>60.2</v>
      </c>
      <c r="U26" s="3">
        <v>88</v>
      </c>
      <c r="V26" s="30">
        <f>(B26/B14-1)*100</f>
        <v>-3.2044198895027742</v>
      </c>
      <c r="W26" s="28">
        <f t="shared" si="1"/>
        <v>41078</v>
      </c>
    </row>
    <row r="27" spans="1:23" ht="8.25" customHeight="1">
      <c r="A27" s="45" t="str">
        <f t="shared" si="2"/>
        <v>7</v>
      </c>
      <c r="B27" s="14">
        <v>89.2</v>
      </c>
      <c r="C27" s="14">
        <v>86</v>
      </c>
      <c r="D27" s="14">
        <v>89</v>
      </c>
      <c r="E27" s="14">
        <v>89.3</v>
      </c>
      <c r="F27" s="14">
        <v>72.5</v>
      </c>
      <c r="G27" s="14">
        <v>86.4</v>
      </c>
      <c r="H27" s="14">
        <v>82.8</v>
      </c>
      <c r="I27" s="14">
        <v>138.9</v>
      </c>
      <c r="J27" s="14">
        <v>77.6</v>
      </c>
      <c r="K27" s="14">
        <v>106.3</v>
      </c>
      <c r="L27" s="14">
        <v>88.3</v>
      </c>
      <c r="M27" s="14">
        <v>62.4</v>
      </c>
      <c r="N27" s="14">
        <v>67.3</v>
      </c>
      <c r="O27" s="14">
        <v>100.5</v>
      </c>
      <c r="P27" s="14">
        <v>95.3</v>
      </c>
      <c r="Q27" s="14">
        <v>103.7</v>
      </c>
      <c r="R27" s="14">
        <v>97.1</v>
      </c>
      <c r="S27" s="3">
        <v>92.3</v>
      </c>
      <c r="T27" s="14">
        <v>63.6</v>
      </c>
      <c r="U27" s="14">
        <v>96.2</v>
      </c>
      <c r="V27" s="30">
        <f>(B27/B15-1)*100</f>
        <v>-0.7786429365962189</v>
      </c>
      <c r="W27" s="28">
        <f t="shared" si="1"/>
        <v>41108</v>
      </c>
    </row>
    <row r="28" spans="1:23" ht="8.25" customHeight="1">
      <c r="A28" s="45" t="str">
        <f t="shared" si="2"/>
        <v>8</v>
      </c>
      <c r="B28" s="14">
        <v>76.7</v>
      </c>
      <c r="C28" s="14">
        <v>74.5</v>
      </c>
      <c r="D28" s="14">
        <v>72.2</v>
      </c>
      <c r="E28" s="14">
        <v>88.5</v>
      </c>
      <c r="F28" s="14">
        <v>68.8</v>
      </c>
      <c r="G28" s="14">
        <v>59.6</v>
      </c>
      <c r="H28" s="14">
        <v>73.2</v>
      </c>
      <c r="I28" s="14">
        <v>140.4</v>
      </c>
      <c r="J28" s="14">
        <v>85.3</v>
      </c>
      <c r="K28" s="14">
        <v>88.9</v>
      </c>
      <c r="L28" s="14">
        <v>79.4</v>
      </c>
      <c r="M28" s="14">
        <v>67</v>
      </c>
      <c r="N28" s="14">
        <v>68.2</v>
      </c>
      <c r="O28" s="14">
        <v>83.3</v>
      </c>
      <c r="P28" s="14">
        <v>87.8</v>
      </c>
      <c r="Q28" s="14">
        <v>84.3</v>
      </c>
      <c r="R28" s="14">
        <v>91.3</v>
      </c>
      <c r="S28" s="3">
        <v>93.4</v>
      </c>
      <c r="T28" s="14">
        <v>55.2</v>
      </c>
      <c r="U28" s="14">
        <v>96.5</v>
      </c>
      <c r="V28" s="30">
        <f aca="true" t="shared" si="4" ref="V28:V38">(B28/B16-1)*100</f>
        <v>-4.601990049751247</v>
      </c>
      <c r="W28" s="28">
        <f t="shared" si="1"/>
        <v>41138</v>
      </c>
    </row>
    <row r="29" spans="1:23" ht="8.25" customHeight="1">
      <c r="A29" s="45" t="str">
        <f t="shared" si="2"/>
        <v>9</v>
      </c>
      <c r="B29" s="14">
        <v>78.6</v>
      </c>
      <c r="C29" s="14">
        <v>80.6</v>
      </c>
      <c r="D29" s="14">
        <v>81.7</v>
      </c>
      <c r="E29" s="14">
        <v>86.7</v>
      </c>
      <c r="F29" s="14">
        <v>73.5</v>
      </c>
      <c r="G29" s="14">
        <v>62.4</v>
      </c>
      <c r="H29" s="14">
        <v>73</v>
      </c>
      <c r="I29" s="14">
        <v>138.3</v>
      </c>
      <c r="J29" s="14">
        <v>80.8</v>
      </c>
      <c r="K29" s="14">
        <v>93.8</v>
      </c>
      <c r="L29" s="14">
        <v>83.7</v>
      </c>
      <c r="M29" s="14">
        <v>70.4</v>
      </c>
      <c r="N29" s="14">
        <v>71.3</v>
      </c>
      <c r="O29" s="14">
        <v>85.2</v>
      </c>
      <c r="P29" s="14">
        <v>88.8</v>
      </c>
      <c r="Q29" s="14">
        <v>95.7</v>
      </c>
      <c r="R29" s="14">
        <v>81.5</v>
      </c>
      <c r="S29" s="3">
        <v>86.2</v>
      </c>
      <c r="T29" s="14">
        <v>62.3</v>
      </c>
      <c r="U29" s="14">
        <v>92.7</v>
      </c>
      <c r="V29" s="30">
        <f t="shared" si="4"/>
        <v>-8.498253783469167</v>
      </c>
      <c r="W29" s="28">
        <f t="shared" si="1"/>
        <v>41168</v>
      </c>
    </row>
    <row r="30" spans="1:23" ht="8.25" customHeight="1">
      <c r="A30" s="45" t="str">
        <f t="shared" si="2"/>
        <v>10</v>
      </c>
      <c r="B30" s="14">
        <v>77.9</v>
      </c>
      <c r="C30" s="14">
        <v>79.1</v>
      </c>
      <c r="D30" s="14">
        <v>84.9</v>
      </c>
      <c r="E30" s="14">
        <v>89.7</v>
      </c>
      <c r="F30" s="14">
        <v>71.7</v>
      </c>
      <c r="G30" s="14">
        <v>57</v>
      </c>
      <c r="H30" s="14">
        <v>73.3</v>
      </c>
      <c r="I30" s="14">
        <v>135.4</v>
      </c>
      <c r="J30" s="14">
        <v>86.1</v>
      </c>
      <c r="K30" s="14">
        <v>87.9</v>
      </c>
      <c r="L30" s="14">
        <v>87.9</v>
      </c>
      <c r="M30" s="14">
        <v>68.4</v>
      </c>
      <c r="N30" s="14">
        <v>63.6</v>
      </c>
      <c r="O30" s="14">
        <v>88.7</v>
      </c>
      <c r="P30" s="14">
        <v>89.2</v>
      </c>
      <c r="Q30" s="14">
        <v>90.3</v>
      </c>
      <c r="R30" s="14">
        <v>85.5</v>
      </c>
      <c r="S30" s="3">
        <v>91.1</v>
      </c>
      <c r="T30" s="14">
        <v>65.5</v>
      </c>
      <c r="U30" s="14">
        <v>94.8</v>
      </c>
      <c r="V30" s="30">
        <f t="shared" si="4"/>
        <v>-4.417177914110426</v>
      </c>
      <c r="W30" s="28">
        <f t="shared" si="1"/>
        <v>41198</v>
      </c>
    </row>
    <row r="31" spans="1:23" ht="8.25" customHeight="1">
      <c r="A31" s="45" t="str">
        <f t="shared" si="2"/>
        <v>11</v>
      </c>
      <c r="B31" s="14">
        <v>79.5</v>
      </c>
      <c r="C31" s="14">
        <v>77.1</v>
      </c>
      <c r="D31" s="14">
        <v>78</v>
      </c>
      <c r="E31" s="14">
        <v>86.5</v>
      </c>
      <c r="F31" s="14">
        <v>72.9</v>
      </c>
      <c r="G31" s="14">
        <v>56</v>
      </c>
      <c r="H31" s="14">
        <v>70.8</v>
      </c>
      <c r="I31" s="14">
        <v>159.4</v>
      </c>
      <c r="J31" s="14">
        <v>78.5</v>
      </c>
      <c r="K31" s="14">
        <v>104.3</v>
      </c>
      <c r="L31" s="14">
        <v>93.5</v>
      </c>
      <c r="M31" s="14">
        <v>66.9</v>
      </c>
      <c r="N31" s="14">
        <v>62</v>
      </c>
      <c r="O31" s="14">
        <v>92.2</v>
      </c>
      <c r="P31" s="14">
        <v>93.9</v>
      </c>
      <c r="Q31" s="14">
        <v>92.3</v>
      </c>
      <c r="R31" s="14">
        <v>75.7</v>
      </c>
      <c r="S31" s="3">
        <v>98.1</v>
      </c>
      <c r="T31" s="14">
        <v>62.9</v>
      </c>
      <c r="U31" s="14">
        <v>108.2</v>
      </c>
      <c r="V31" s="30">
        <f t="shared" si="4"/>
        <v>-3.985507246376807</v>
      </c>
      <c r="W31" s="28">
        <f t="shared" si="1"/>
        <v>41228</v>
      </c>
    </row>
    <row r="32" spans="1:23" ht="8.25" customHeight="1">
      <c r="A32" s="44" t="str">
        <f t="shared" si="2"/>
        <v>12</v>
      </c>
      <c r="B32" s="14">
        <v>74.2</v>
      </c>
      <c r="C32" s="14">
        <v>77.9</v>
      </c>
      <c r="D32" s="14">
        <v>74</v>
      </c>
      <c r="E32" s="14">
        <v>77.7</v>
      </c>
      <c r="F32" s="14">
        <v>69.6</v>
      </c>
      <c r="G32" s="14">
        <v>50.6</v>
      </c>
      <c r="H32" s="14">
        <v>69.2</v>
      </c>
      <c r="I32" s="14">
        <v>142.1</v>
      </c>
      <c r="J32" s="14">
        <v>78.5</v>
      </c>
      <c r="K32" s="14">
        <v>97.5</v>
      </c>
      <c r="L32" s="14">
        <v>86.4</v>
      </c>
      <c r="M32" s="14">
        <v>64.7</v>
      </c>
      <c r="N32" s="14">
        <v>54.1</v>
      </c>
      <c r="O32" s="14">
        <v>81.2</v>
      </c>
      <c r="P32" s="14">
        <v>86</v>
      </c>
      <c r="Q32" s="14">
        <v>84.9</v>
      </c>
      <c r="R32" s="14">
        <v>63.3</v>
      </c>
      <c r="S32" s="3">
        <v>93.3</v>
      </c>
      <c r="T32" s="14">
        <v>63.3</v>
      </c>
      <c r="U32" s="14">
        <v>97.1</v>
      </c>
      <c r="V32" s="26">
        <f t="shared" si="4"/>
        <v>-4.010349288486415</v>
      </c>
      <c r="W32" s="28">
        <f t="shared" si="1"/>
        <v>41258</v>
      </c>
    </row>
    <row r="33" spans="1:23" ht="8.25" customHeight="1">
      <c r="A33" s="45" t="str">
        <f t="shared" si="2"/>
        <v>25/1</v>
      </c>
      <c r="B33" s="14">
        <v>66</v>
      </c>
      <c r="C33" s="14">
        <v>74.8</v>
      </c>
      <c r="D33" s="14">
        <v>69.2</v>
      </c>
      <c r="E33" s="14">
        <v>78.4</v>
      </c>
      <c r="F33" s="14">
        <v>63.5</v>
      </c>
      <c r="G33" s="14">
        <v>42.2</v>
      </c>
      <c r="H33" s="14">
        <v>67.3</v>
      </c>
      <c r="I33" s="14">
        <v>109.9</v>
      </c>
      <c r="J33" s="14">
        <v>81.9</v>
      </c>
      <c r="K33" s="14">
        <v>82.8</v>
      </c>
      <c r="L33" s="14">
        <v>74.2</v>
      </c>
      <c r="M33" s="14">
        <v>58.2</v>
      </c>
      <c r="N33" s="14">
        <v>63</v>
      </c>
      <c r="O33" s="14">
        <v>62.1</v>
      </c>
      <c r="P33" s="14">
        <v>78.3</v>
      </c>
      <c r="Q33" s="14">
        <v>88.4</v>
      </c>
      <c r="R33" s="14">
        <v>67</v>
      </c>
      <c r="S33" s="3">
        <v>88.8</v>
      </c>
      <c r="T33" s="14">
        <v>58.3</v>
      </c>
      <c r="U33" s="14">
        <v>69.9</v>
      </c>
      <c r="V33" s="26">
        <f t="shared" si="4"/>
        <v>-9.4650205761317</v>
      </c>
      <c r="W33" s="28">
        <f t="shared" si="1"/>
        <v>41288</v>
      </c>
    </row>
    <row r="34" spans="1:23" ht="8.25" customHeight="1">
      <c r="A34" s="44" t="str">
        <f t="shared" si="2"/>
        <v>2</v>
      </c>
      <c r="B34" s="14">
        <v>72.2</v>
      </c>
      <c r="C34" s="14">
        <v>67.8</v>
      </c>
      <c r="D34" s="14">
        <v>71.6</v>
      </c>
      <c r="E34" s="14">
        <v>86.8</v>
      </c>
      <c r="F34" s="14">
        <v>66.6</v>
      </c>
      <c r="G34" s="14">
        <v>49</v>
      </c>
      <c r="H34" s="14">
        <v>68.8</v>
      </c>
      <c r="I34" s="14">
        <v>153.5</v>
      </c>
      <c r="J34" s="14">
        <v>77.4</v>
      </c>
      <c r="K34" s="14">
        <v>98.4</v>
      </c>
      <c r="L34" s="14">
        <v>79</v>
      </c>
      <c r="M34" s="14">
        <v>60.3</v>
      </c>
      <c r="N34" s="14">
        <v>61.3</v>
      </c>
      <c r="O34" s="14">
        <v>71.6</v>
      </c>
      <c r="P34" s="14">
        <v>84.5</v>
      </c>
      <c r="Q34" s="14">
        <v>92.8</v>
      </c>
      <c r="R34" s="14">
        <v>76.9</v>
      </c>
      <c r="S34" s="3">
        <v>91.1</v>
      </c>
      <c r="T34" s="14">
        <v>60</v>
      </c>
      <c r="U34" s="14">
        <v>80.5</v>
      </c>
      <c r="V34" s="26">
        <f t="shared" si="4"/>
        <v>-10.310559006211173</v>
      </c>
      <c r="W34" s="28">
        <f t="shared" si="1"/>
        <v>41318</v>
      </c>
    </row>
    <row r="35" spans="1:23" ht="8.25" customHeight="1">
      <c r="A35" s="44" t="str">
        <f t="shared" si="2"/>
        <v>3</v>
      </c>
      <c r="B35" s="14">
        <v>74.7</v>
      </c>
      <c r="C35" s="14">
        <v>74.6</v>
      </c>
      <c r="D35" s="14">
        <v>79</v>
      </c>
      <c r="E35" s="14">
        <v>91.5</v>
      </c>
      <c r="F35" s="14">
        <v>74.9</v>
      </c>
      <c r="G35" s="14">
        <v>50.2</v>
      </c>
      <c r="H35" s="14">
        <v>71.8</v>
      </c>
      <c r="I35" s="14">
        <v>135.6</v>
      </c>
      <c r="J35" s="14">
        <v>67.9</v>
      </c>
      <c r="K35" s="14">
        <v>80</v>
      </c>
      <c r="L35" s="14">
        <v>89</v>
      </c>
      <c r="M35" s="14">
        <v>65.7</v>
      </c>
      <c r="N35" s="14">
        <v>65</v>
      </c>
      <c r="O35" s="14">
        <v>84.9</v>
      </c>
      <c r="P35" s="14">
        <v>89</v>
      </c>
      <c r="Q35" s="14">
        <v>98.8</v>
      </c>
      <c r="R35" s="14">
        <v>64.2</v>
      </c>
      <c r="S35" s="3">
        <v>102.8</v>
      </c>
      <c r="T35" s="14">
        <v>65.6</v>
      </c>
      <c r="U35" s="14">
        <v>84.3</v>
      </c>
      <c r="V35" s="26">
        <f t="shared" si="4"/>
        <v>-13.441483198145999</v>
      </c>
      <c r="W35" s="28">
        <f t="shared" si="1"/>
        <v>41348</v>
      </c>
    </row>
    <row r="36" spans="1:23" ht="8.25" customHeight="1">
      <c r="A36" s="44" t="str">
        <f t="shared" si="2"/>
        <v>4</v>
      </c>
      <c r="B36" s="14">
        <v>76.4</v>
      </c>
      <c r="C36" s="14">
        <v>84.3</v>
      </c>
      <c r="D36" s="14">
        <v>78.8</v>
      </c>
      <c r="E36" s="14">
        <v>91.7</v>
      </c>
      <c r="F36" s="14">
        <v>60.7</v>
      </c>
      <c r="G36" s="14">
        <v>58.2</v>
      </c>
      <c r="H36" s="14">
        <v>66.6</v>
      </c>
      <c r="I36" s="14">
        <v>134.1</v>
      </c>
      <c r="J36" s="14">
        <v>82.2</v>
      </c>
      <c r="K36" s="14">
        <v>103.4</v>
      </c>
      <c r="L36" s="14">
        <v>85.3</v>
      </c>
      <c r="M36" s="14">
        <v>65.8</v>
      </c>
      <c r="N36" s="14">
        <v>69.1</v>
      </c>
      <c r="O36" s="14">
        <v>89.2</v>
      </c>
      <c r="P36" s="14">
        <v>86.9</v>
      </c>
      <c r="Q36" s="14">
        <v>95.1</v>
      </c>
      <c r="R36" s="14">
        <v>65.8</v>
      </c>
      <c r="S36" s="3">
        <v>97.1</v>
      </c>
      <c r="T36" s="14">
        <v>66.4</v>
      </c>
      <c r="U36" s="14">
        <v>84.4</v>
      </c>
      <c r="V36" s="26">
        <f t="shared" si="4"/>
        <v>-5.093167701863344</v>
      </c>
      <c r="W36" s="28">
        <f t="shared" si="1"/>
        <v>41378</v>
      </c>
    </row>
    <row r="37" spans="1:23" ht="8.25" customHeight="1">
      <c r="A37" s="44" t="str">
        <f t="shared" si="2"/>
        <v>5</v>
      </c>
      <c r="B37" s="14">
        <v>75.5</v>
      </c>
      <c r="C37" s="14">
        <v>74.7</v>
      </c>
      <c r="D37" s="14">
        <v>74.5</v>
      </c>
      <c r="E37" s="14">
        <v>91.4</v>
      </c>
      <c r="F37" s="14">
        <v>64.4</v>
      </c>
      <c r="G37" s="14">
        <v>60.3</v>
      </c>
      <c r="H37" s="14">
        <v>63.1</v>
      </c>
      <c r="I37" s="14">
        <v>135.8</v>
      </c>
      <c r="J37" s="14">
        <v>84.1</v>
      </c>
      <c r="K37" s="14">
        <v>108.4</v>
      </c>
      <c r="L37" s="14">
        <v>82.9</v>
      </c>
      <c r="M37" s="14">
        <v>66</v>
      </c>
      <c r="N37" s="14">
        <v>63.5</v>
      </c>
      <c r="O37" s="14">
        <v>88.2</v>
      </c>
      <c r="P37" s="14">
        <v>82.3</v>
      </c>
      <c r="Q37" s="14">
        <v>88</v>
      </c>
      <c r="R37" s="14">
        <v>63.2</v>
      </c>
      <c r="S37" s="3">
        <v>91.5</v>
      </c>
      <c r="T37" s="14">
        <v>63.3</v>
      </c>
      <c r="U37" s="14">
        <v>81.9</v>
      </c>
      <c r="V37" s="26">
        <f t="shared" si="4"/>
        <v>-5.031446540880502</v>
      </c>
      <c r="W37" s="28">
        <f t="shared" si="1"/>
        <v>41408</v>
      </c>
    </row>
    <row r="38" spans="1:23" ht="8.25" customHeight="1">
      <c r="A38" s="44" t="str">
        <f t="shared" si="2"/>
        <v>6</v>
      </c>
      <c r="B38" s="14">
        <v>79.5</v>
      </c>
      <c r="C38" s="14">
        <v>77.1</v>
      </c>
      <c r="D38" s="14">
        <v>80.7</v>
      </c>
      <c r="E38" s="14">
        <v>87.3</v>
      </c>
      <c r="F38" s="14">
        <v>62.7</v>
      </c>
      <c r="G38" s="14">
        <v>64.4</v>
      </c>
      <c r="H38" s="14">
        <v>66.4</v>
      </c>
      <c r="I38" s="14">
        <v>143.6</v>
      </c>
      <c r="J38" s="14">
        <v>72.8</v>
      </c>
      <c r="K38" s="14">
        <v>99.2</v>
      </c>
      <c r="L38" s="14">
        <v>82.6</v>
      </c>
      <c r="M38" s="14">
        <v>66.3</v>
      </c>
      <c r="N38" s="14">
        <v>68.4</v>
      </c>
      <c r="O38" s="14">
        <v>107.8</v>
      </c>
      <c r="P38" s="14">
        <v>84.8</v>
      </c>
      <c r="Q38" s="14">
        <v>91.7</v>
      </c>
      <c r="R38" s="14">
        <v>66.2</v>
      </c>
      <c r="S38" s="3">
        <v>90.1</v>
      </c>
      <c r="T38" s="14">
        <v>63.9</v>
      </c>
      <c r="U38" s="14">
        <v>86</v>
      </c>
      <c r="V38" s="26">
        <f t="shared" si="4"/>
        <v>-9.246575342465746</v>
      </c>
      <c r="W38" s="28">
        <f t="shared" si="1"/>
        <v>41438</v>
      </c>
    </row>
    <row r="39" spans="1:23" ht="8.25" customHeight="1">
      <c r="A39" s="44" t="str">
        <f t="shared" si="2"/>
        <v>7</v>
      </c>
      <c r="B39" s="14">
        <v>84.1</v>
      </c>
      <c r="C39" s="14">
        <v>78.5</v>
      </c>
      <c r="D39" s="14">
        <v>83.8</v>
      </c>
      <c r="E39" s="14">
        <v>92.2</v>
      </c>
      <c r="F39" s="14">
        <v>70.8</v>
      </c>
      <c r="G39" s="14">
        <v>70</v>
      </c>
      <c r="H39" s="14">
        <v>75.9</v>
      </c>
      <c r="I39" s="14">
        <v>138.1</v>
      </c>
      <c r="J39" s="14">
        <v>85</v>
      </c>
      <c r="K39" s="14">
        <v>117</v>
      </c>
      <c r="L39" s="14">
        <v>90.3</v>
      </c>
      <c r="M39" s="14">
        <v>58.7</v>
      </c>
      <c r="N39" s="14">
        <v>65.2</v>
      </c>
      <c r="O39" s="14">
        <v>95.6</v>
      </c>
      <c r="P39" s="14">
        <v>89.3</v>
      </c>
      <c r="Q39" s="14">
        <v>94.8</v>
      </c>
      <c r="R39" s="14">
        <v>72.4</v>
      </c>
      <c r="S39" s="3">
        <v>97.1</v>
      </c>
      <c r="T39" s="14">
        <v>64.2</v>
      </c>
      <c r="U39" s="14">
        <v>91.2</v>
      </c>
      <c r="V39" s="26">
        <f>(B39/B27-1)*100</f>
        <v>-5.717488789237679</v>
      </c>
      <c r="W39" s="28">
        <f t="shared" si="1"/>
        <v>41468</v>
      </c>
    </row>
    <row r="40" spans="1:23" ht="8.25" customHeight="1">
      <c r="A40" s="44" t="str">
        <f t="shared" si="2"/>
        <v>8</v>
      </c>
      <c r="B40" s="14">
        <v>68.7</v>
      </c>
      <c r="C40" s="14">
        <v>72.9</v>
      </c>
      <c r="D40" s="14">
        <v>69.9</v>
      </c>
      <c r="E40" s="14">
        <v>79.8</v>
      </c>
      <c r="F40" s="14">
        <v>58.4</v>
      </c>
      <c r="G40" s="14">
        <v>45.1</v>
      </c>
      <c r="H40" s="14">
        <v>63.6</v>
      </c>
      <c r="I40" s="14">
        <v>137.9</v>
      </c>
      <c r="J40" s="14">
        <v>77.8</v>
      </c>
      <c r="K40" s="14">
        <v>86.5</v>
      </c>
      <c r="L40" s="14">
        <v>83.7</v>
      </c>
      <c r="M40" s="14">
        <v>60.4</v>
      </c>
      <c r="N40" s="14">
        <v>66.2</v>
      </c>
      <c r="O40" s="14">
        <v>78.3</v>
      </c>
      <c r="P40" s="14">
        <v>78.6</v>
      </c>
      <c r="Q40" s="14">
        <v>76.3</v>
      </c>
      <c r="R40" s="14">
        <v>68</v>
      </c>
      <c r="S40" s="3">
        <v>87.4</v>
      </c>
      <c r="T40" s="14">
        <v>58</v>
      </c>
      <c r="U40" s="14">
        <v>85.3</v>
      </c>
      <c r="V40" s="26">
        <f>(B40/B28-1)*100</f>
        <v>-10.430247718383312</v>
      </c>
      <c r="W40" s="28">
        <f>W41-30</f>
        <v>41498</v>
      </c>
    </row>
    <row r="41" spans="1:23" ht="8.25" customHeight="1">
      <c r="A41" s="45" t="str">
        <f t="shared" si="2"/>
        <v>9</v>
      </c>
      <c r="B41" s="14">
        <v>74.7</v>
      </c>
      <c r="C41" s="14">
        <v>81.2</v>
      </c>
      <c r="D41" s="14">
        <v>83.8</v>
      </c>
      <c r="E41" s="14">
        <v>82.3</v>
      </c>
      <c r="F41" s="14">
        <v>62.6</v>
      </c>
      <c r="G41" s="14">
        <v>45.8</v>
      </c>
      <c r="H41" s="14">
        <v>72.4</v>
      </c>
      <c r="I41" s="14">
        <v>141.2</v>
      </c>
      <c r="J41" s="14">
        <v>79.6</v>
      </c>
      <c r="K41" s="14">
        <v>94.2</v>
      </c>
      <c r="L41" s="14">
        <v>86.2</v>
      </c>
      <c r="M41" s="14">
        <v>66</v>
      </c>
      <c r="N41" s="14">
        <v>68.4</v>
      </c>
      <c r="O41" s="14">
        <v>84.7</v>
      </c>
      <c r="P41" s="14">
        <v>84.4</v>
      </c>
      <c r="Q41" s="14">
        <v>92.3</v>
      </c>
      <c r="R41" s="14">
        <v>70.4</v>
      </c>
      <c r="S41" s="3">
        <v>87.4</v>
      </c>
      <c r="T41" s="14">
        <v>66</v>
      </c>
      <c r="U41" s="14">
        <v>83.6</v>
      </c>
      <c r="V41" s="26">
        <f>(B41/B29-1)*100</f>
        <v>-4.961832061068694</v>
      </c>
      <c r="W41" s="28">
        <f>'01表紙・グラフ'!L$1+10</f>
        <v>41528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G45" sqref="G45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53</v>
      </c>
      <c r="C1" s="42"/>
      <c r="D1" s="42"/>
      <c r="E1" s="42" t="s">
        <v>74</v>
      </c>
      <c r="F1" s="42" t="s">
        <v>78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65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</row>
    <row r="3" spans="1:21" ht="8.25" customHeight="1">
      <c r="A3" s="19"/>
      <c r="B3" s="31" t="s">
        <v>56</v>
      </c>
      <c r="C3" s="31" t="s">
        <v>56</v>
      </c>
      <c r="D3" s="31" t="s">
        <v>56</v>
      </c>
      <c r="E3" s="31" t="s">
        <v>56</v>
      </c>
      <c r="F3" s="31" t="s">
        <v>56</v>
      </c>
      <c r="G3" s="31" t="s">
        <v>56</v>
      </c>
      <c r="H3" s="31" t="s">
        <v>56</v>
      </c>
      <c r="I3" s="31" t="s">
        <v>56</v>
      </c>
      <c r="J3" s="31" t="s">
        <v>56</v>
      </c>
      <c r="K3" s="31" t="s">
        <v>56</v>
      </c>
      <c r="L3" s="31" t="s">
        <v>56</v>
      </c>
      <c r="M3" s="31" t="s">
        <v>56</v>
      </c>
      <c r="N3" s="31" t="s">
        <v>56</v>
      </c>
      <c r="O3" s="31" t="s">
        <v>56</v>
      </c>
      <c r="P3" s="31" t="s">
        <v>56</v>
      </c>
      <c r="Q3" s="31" t="s">
        <v>56</v>
      </c>
      <c r="R3" s="31" t="s">
        <v>56</v>
      </c>
      <c r="S3" s="31" t="s">
        <v>70</v>
      </c>
      <c r="T3" s="31" t="s">
        <v>56</v>
      </c>
      <c r="U3" s="31" t="s">
        <v>56</v>
      </c>
    </row>
    <row r="4" spans="1:21" ht="8.25" customHeight="1">
      <c r="A4" s="19" t="s">
        <v>48</v>
      </c>
      <c r="B4" s="51">
        <f aca="true" t="shared" si="0" ref="B4:U4">(B41/B40-1)*100</f>
        <v>-3.543307086614178</v>
      </c>
      <c r="C4" s="51">
        <f t="shared" si="0"/>
        <v>-4.657179818887447</v>
      </c>
      <c r="D4" s="51">
        <f t="shared" si="0"/>
        <v>4.593175853018372</v>
      </c>
      <c r="E4" s="51">
        <f t="shared" si="0"/>
        <v>-0.7444168734491274</v>
      </c>
      <c r="F4" s="51">
        <f t="shared" si="0"/>
        <v>-6.998444790046654</v>
      </c>
      <c r="G4" s="51">
        <f t="shared" si="0"/>
        <v>0.7448789571694592</v>
      </c>
      <c r="H4" s="51">
        <f t="shared" si="0"/>
        <v>-8.55172413793104</v>
      </c>
      <c r="I4" s="51">
        <f t="shared" si="0"/>
        <v>0.07037297677692234</v>
      </c>
      <c r="J4" s="51">
        <f t="shared" si="0"/>
        <v>-5.116279069767449</v>
      </c>
      <c r="K4" s="51">
        <f t="shared" si="0"/>
        <v>0.6396588486140775</v>
      </c>
      <c r="L4" s="51">
        <f t="shared" si="0"/>
        <v>-6.9428891377379625</v>
      </c>
      <c r="M4" s="51">
        <f t="shared" si="0"/>
        <v>3.4810126582278444</v>
      </c>
      <c r="N4" s="51">
        <f t="shared" si="0"/>
        <v>-3.1029619181946466</v>
      </c>
      <c r="O4" s="51">
        <f t="shared" si="0"/>
        <v>-1.2987012987013102</v>
      </c>
      <c r="P4" s="51">
        <f t="shared" si="0"/>
        <v>-3.4562211981566837</v>
      </c>
      <c r="Q4" s="51">
        <f t="shared" si="0"/>
        <v>-1.8161180476730876</v>
      </c>
      <c r="R4" s="51">
        <f t="shared" si="0"/>
        <v>4.755434782608692</v>
      </c>
      <c r="S4" s="51">
        <f>(S41/S40-1)*100</f>
        <v>-5.223068552774768</v>
      </c>
      <c r="T4" s="51">
        <f t="shared" si="0"/>
        <v>8.731466227347596</v>
      </c>
      <c r="U4" s="51">
        <f t="shared" si="0"/>
        <v>-8.306364617044226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23/9</v>
      </c>
      <c r="B17" s="3">
        <v>83</v>
      </c>
      <c r="C17" s="3">
        <v>85</v>
      </c>
      <c r="D17" s="3">
        <v>80.2</v>
      </c>
      <c r="E17" s="3">
        <v>81.5</v>
      </c>
      <c r="F17" s="3">
        <v>76.3</v>
      </c>
      <c r="G17" s="3">
        <v>79.2</v>
      </c>
      <c r="H17" s="3">
        <v>76.6</v>
      </c>
      <c r="I17" s="3">
        <v>163.4</v>
      </c>
      <c r="J17" s="3">
        <v>79.3</v>
      </c>
      <c r="K17" s="3">
        <v>93.6</v>
      </c>
      <c r="L17" s="3">
        <v>80.6</v>
      </c>
      <c r="M17" s="3">
        <v>76.3</v>
      </c>
      <c r="N17" s="3">
        <v>61.3</v>
      </c>
      <c r="O17" s="3">
        <v>90.7</v>
      </c>
      <c r="P17" s="3">
        <v>86.3</v>
      </c>
      <c r="Q17" s="3">
        <v>93.8</v>
      </c>
      <c r="R17" s="3">
        <v>67.3</v>
      </c>
      <c r="S17" s="3">
        <v>90.6</v>
      </c>
      <c r="T17" s="3">
        <v>59.2</v>
      </c>
      <c r="U17" s="3">
        <v>88</v>
      </c>
      <c r="V17" s="29">
        <f aca="true" t="shared" si="1" ref="V17:V39">V18-30</f>
        <v>40808</v>
      </c>
    </row>
    <row r="18" spans="1:22" ht="8.25" customHeight="1">
      <c r="A18" s="44" t="str">
        <f aca="true" t="shared" si="2" ref="A18:A41">TEXT(V18,IF(MONTH(V18)=1,"e/m","m"))</f>
        <v>10</v>
      </c>
      <c r="B18" s="3">
        <v>81.5</v>
      </c>
      <c r="C18" s="3">
        <v>83.2</v>
      </c>
      <c r="D18" s="3">
        <v>81.2</v>
      </c>
      <c r="E18" s="3">
        <v>83.2</v>
      </c>
      <c r="F18" s="3">
        <v>74.6</v>
      </c>
      <c r="G18" s="3">
        <v>77.7</v>
      </c>
      <c r="H18" s="3">
        <v>75.4</v>
      </c>
      <c r="I18" s="3">
        <v>139.9</v>
      </c>
      <c r="J18" s="3">
        <v>74.6</v>
      </c>
      <c r="K18" s="3">
        <v>89.6</v>
      </c>
      <c r="L18" s="3">
        <v>83.9</v>
      </c>
      <c r="M18" s="3">
        <v>76.1</v>
      </c>
      <c r="N18" s="3">
        <v>59.3</v>
      </c>
      <c r="O18" s="3">
        <v>88.6</v>
      </c>
      <c r="P18" s="3">
        <v>88.1</v>
      </c>
      <c r="Q18" s="3">
        <v>96</v>
      </c>
      <c r="R18" s="3">
        <v>87.3</v>
      </c>
      <c r="S18" s="3">
        <v>87.9</v>
      </c>
      <c r="T18" s="3">
        <v>61</v>
      </c>
      <c r="U18" s="3">
        <v>86.7</v>
      </c>
      <c r="V18" s="29">
        <f t="shared" si="1"/>
        <v>40838</v>
      </c>
    </row>
    <row r="19" spans="1:22" ht="8.25" customHeight="1">
      <c r="A19" s="44" t="str">
        <f t="shared" si="2"/>
        <v>11</v>
      </c>
      <c r="B19" s="3">
        <v>79.3</v>
      </c>
      <c r="C19" s="3">
        <v>84.1</v>
      </c>
      <c r="D19" s="3">
        <v>80.4</v>
      </c>
      <c r="E19" s="3">
        <v>82.7</v>
      </c>
      <c r="F19" s="3">
        <v>71</v>
      </c>
      <c r="G19" s="3">
        <v>59.8</v>
      </c>
      <c r="H19" s="3">
        <v>73.3</v>
      </c>
      <c r="I19" s="3">
        <v>125.3</v>
      </c>
      <c r="J19" s="3">
        <v>71.9</v>
      </c>
      <c r="K19" s="3">
        <v>87.8</v>
      </c>
      <c r="L19" s="3">
        <v>83.7</v>
      </c>
      <c r="M19" s="3">
        <v>77.3</v>
      </c>
      <c r="N19" s="3">
        <v>58.8</v>
      </c>
      <c r="O19" s="3">
        <v>90.2</v>
      </c>
      <c r="P19" s="3">
        <v>88.8</v>
      </c>
      <c r="Q19" s="3">
        <v>95.3</v>
      </c>
      <c r="R19" s="3">
        <v>94</v>
      </c>
      <c r="S19" s="3">
        <v>88.1</v>
      </c>
      <c r="T19" s="3">
        <v>60.4</v>
      </c>
      <c r="U19" s="3">
        <v>88.3</v>
      </c>
      <c r="V19" s="29">
        <f t="shared" si="1"/>
        <v>40868</v>
      </c>
    </row>
    <row r="20" spans="1:22" ht="8.25" customHeight="1">
      <c r="A20" s="44" t="str">
        <f t="shared" si="2"/>
        <v>12</v>
      </c>
      <c r="B20" s="3">
        <v>79.2</v>
      </c>
      <c r="C20" s="3">
        <v>82.3</v>
      </c>
      <c r="D20" s="3">
        <v>79.5</v>
      </c>
      <c r="E20" s="3">
        <v>84.5</v>
      </c>
      <c r="F20" s="3">
        <v>68.3</v>
      </c>
      <c r="G20" s="3">
        <v>70.1</v>
      </c>
      <c r="H20" s="3">
        <v>72.9</v>
      </c>
      <c r="I20" s="3">
        <v>136.6</v>
      </c>
      <c r="J20" s="3">
        <v>73.5</v>
      </c>
      <c r="K20" s="3">
        <v>88.2</v>
      </c>
      <c r="L20" s="3">
        <v>84.6</v>
      </c>
      <c r="M20" s="3">
        <v>77.6</v>
      </c>
      <c r="N20" s="3">
        <v>57.3</v>
      </c>
      <c r="O20" s="3">
        <v>81.8</v>
      </c>
      <c r="P20" s="3">
        <v>89.2</v>
      </c>
      <c r="Q20" s="3">
        <v>94.2</v>
      </c>
      <c r="R20" s="3">
        <v>94.2</v>
      </c>
      <c r="S20" s="3">
        <v>89.1</v>
      </c>
      <c r="T20" s="3">
        <v>62.2</v>
      </c>
      <c r="U20" s="3">
        <v>91.7</v>
      </c>
      <c r="V20" s="29">
        <f t="shared" si="1"/>
        <v>40898</v>
      </c>
    </row>
    <row r="21" spans="1:22" ht="8.25" customHeight="1">
      <c r="A21" s="44" t="str">
        <f t="shared" si="2"/>
        <v>24/1</v>
      </c>
      <c r="B21" s="3">
        <v>81.5</v>
      </c>
      <c r="C21" s="3">
        <v>89.4</v>
      </c>
      <c r="D21" s="3">
        <v>85.7</v>
      </c>
      <c r="E21" s="3">
        <v>89.8</v>
      </c>
      <c r="F21" s="3">
        <v>72.6</v>
      </c>
      <c r="G21" s="3">
        <v>73.1</v>
      </c>
      <c r="H21" s="3">
        <v>75.8</v>
      </c>
      <c r="I21" s="3">
        <v>147.4</v>
      </c>
      <c r="J21" s="3">
        <v>68.5</v>
      </c>
      <c r="K21" s="3">
        <v>96.3</v>
      </c>
      <c r="L21" s="3">
        <v>85.7</v>
      </c>
      <c r="M21" s="3">
        <v>75.3</v>
      </c>
      <c r="N21" s="3">
        <v>59.2</v>
      </c>
      <c r="O21" s="3">
        <v>86.8</v>
      </c>
      <c r="P21" s="3">
        <v>88.7</v>
      </c>
      <c r="Q21" s="3">
        <v>95.6</v>
      </c>
      <c r="R21" s="3">
        <v>89.3</v>
      </c>
      <c r="S21" s="3">
        <v>95.6</v>
      </c>
      <c r="T21" s="3">
        <v>61.7</v>
      </c>
      <c r="U21" s="3">
        <v>90.2</v>
      </c>
      <c r="V21" s="29">
        <f t="shared" si="1"/>
        <v>40928</v>
      </c>
    </row>
    <row r="22" spans="1:22" ht="8.25" customHeight="1">
      <c r="A22" s="44" t="str">
        <f t="shared" si="2"/>
        <v>2</v>
      </c>
      <c r="B22" s="3">
        <v>80.1</v>
      </c>
      <c r="C22" s="3">
        <v>83.3</v>
      </c>
      <c r="D22" s="3">
        <v>82.9</v>
      </c>
      <c r="E22" s="3">
        <v>91.9</v>
      </c>
      <c r="F22" s="3">
        <v>71.3</v>
      </c>
      <c r="G22" s="3">
        <v>67.6</v>
      </c>
      <c r="H22" s="3">
        <v>74.2</v>
      </c>
      <c r="I22" s="3">
        <v>118.8</v>
      </c>
      <c r="J22" s="3">
        <v>74.4</v>
      </c>
      <c r="K22" s="3">
        <v>100.8</v>
      </c>
      <c r="L22" s="3">
        <v>93.5</v>
      </c>
      <c r="M22" s="3">
        <v>76.2</v>
      </c>
      <c r="N22" s="3">
        <v>61.4</v>
      </c>
      <c r="O22" s="3">
        <v>85.3</v>
      </c>
      <c r="P22" s="3">
        <v>95.8</v>
      </c>
      <c r="Q22" s="3">
        <v>101.3</v>
      </c>
      <c r="R22" s="3">
        <v>80.7</v>
      </c>
      <c r="S22" s="3">
        <v>94.9</v>
      </c>
      <c r="T22" s="3">
        <v>62.7</v>
      </c>
      <c r="U22" s="3">
        <v>98.6</v>
      </c>
      <c r="V22" s="29">
        <f t="shared" si="1"/>
        <v>40958</v>
      </c>
    </row>
    <row r="23" spans="1:22" ht="8.25" customHeight="1">
      <c r="A23" s="44" t="str">
        <f t="shared" si="2"/>
        <v>3</v>
      </c>
      <c r="B23" s="3">
        <v>84.1</v>
      </c>
      <c r="C23" s="3">
        <v>87.5</v>
      </c>
      <c r="D23" s="3">
        <v>89.4</v>
      </c>
      <c r="E23" s="3">
        <v>94.2</v>
      </c>
      <c r="F23" s="3">
        <v>80.5</v>
      </c>
      <c r="G23" s="3">
        <v>76.4</v>
      </c>
      <c r="H23" s="3">
        <v>80.9</v>
      </c>
      <c r="I23" s="3">
        <v>133.2</v>
      </c>
      <c r="J23" s="3">
        <v>76.5</v>
      </c>
      <c r="K23" s="3">
        <v>93.7</v>
      </c>
      <c r="L23" s="3">
        <v>86.9</v>
      </c>
      <c r="M23" s="3">
        <v>75.2</v>
      </c>
      <c r="N23" s="3">
        <v>62.7</v>
      </c>
      <c r="O23" s="3">
        <v>86.7</v>
      </c>
      <c r="P23" s="3">
        <v>89.6</v>
      </c>
      <c r="Q23" s="3">
        <v>101.9</v>
      </c>
      <c r="R23" s="3">
        <v>80.3</v>
      </c>
      <c r="S23" s="3">
        <v>96.6</v>
      </c>
      <c r="T23" s="3">
        <v>64.1</v>
      </c>
      <c r="U23" s="3">
        <v>87.8</v>
      </c>
      <c r="V23" s="29">
        <f t="shared" si="1"/>
        <v>40988</v>
      </c>
    </row>
    <row r="24" spans="1:22" ht="8.25" customHeight="1">
      <c r="A24" s="44" t="str">
        <f t="shared" si="2"/>
        <v>4</v>
      </c>
      <c r="B24" s="3">
        <v>83.4</v>
      </c>
      <c r="C24" s="3">
        <v>87.6</v>
      </c>
      <c r="D24" s="3">
        <v>88.1</v>
      </c>
      <c r="E24" s="3">
        <v>90.5</v>
      </c>
      <c r="F24" s="3">
        <v>77.1</v>
      </c>
      <c r="G24" s="3">
        <v>74.5</v>
      </c>
      <c r="H24" s="3">
        <v>82.5</v>
      </c>
      <c r="I24" s="3">
        <v>130.7</v>
      </c>
      <c r="J24" s="3">
        <v>85.8</v>
      </c>
      <c r="K24" s="3">
        <v>95.2</v>
      </c>
      <c r="L24" s="3">
        <v>94.3</v>
      </c>
      <c r="M24" s="3">
        <v>72.4</v>
      </c>
      <c r="N24" s="3">
        <v>57.9</v>
      </c>
      <c r="O24" s="3">
        <v>78.9</v>
      </c>
      <c r="P24" s="3">
        <v>92.3</v>
      </c>
      <c r="Q24" s="3">
        <v>100</v>
      </c>
      <c r="R24" s="3">
        <v>73.2</v>
      </c>
      <c r="S24" s="3">
        <v>93</v>
      </c>
      <c r="T24" s="3">
        <v>61.3</v>
      </c>
      <c r="U24" s="3">
        <v>94.4</v>
      </c>
      <c r="V24" s="29">
        <f t="shared" si="1"/>
        <v>41018</v>
      </c>
    </row>
    <row r="25" spans="1:22" ht="8.25" customHeight="1">
      <c r="A25" s="44" t="str">
        <f t="shared" si="2"/>
        <v>5</v>
      </c>
      <c r="B25" s="3">
        <v>79.3</v>
      </c>
      <c r="C25" s="3">
        <v>91.2</v>
      </c>
      <c r="D25" s="3">
        <v>85.3</v>
      </c>
      <c r="E25" s="3">
        <v>85.3</v>
      </c>
      <c r="F25" s="3">
        <v>79.6</v>
      </c>
      <c r="G25" s="3">
        <v>60</v>
      </c>
      <c r="H25" s="3">
        <v>75.6</v>
      </c>
      <c r="I25" s="3">
        <v>124.4</v>
      </c>
      <c r="J25" s="3">
        <v>86.1</v>
      </c>
      <c r="K25" s="3">
        <v>96.5</v>
      </c>
      <c r="L25" s="3">
        <v>89.9</v>
      </c>
      <c r="M25" s="3">
        <v>71</v>
      </c>
      <c r="N25" s="3">
        <v>59.3</v>
      </c>
      <c r="O25" s="3">
        <v>85.2</v>
      </c>
      <c r="P25" s="3">
        <v>92.4</v>
      </c>
      <c r="Q25" s="3">
        <v>97.4</v>
      </c>
      <c r="R25" s="3">
        <v>99.4</v>
      </c>
      <c r="S25" s="3">
        <v>95.3</v>
      </c>
      <c r="T25" s="3">
        <v>60.9</v>
      </c>
      <c r="U25" s="3">
        <v>92.4</v>
      </c>
      <c r="V25" s="29">
        <f t="shared" si="1"/>
        <v>41048</v>
      </c>
    </row>
    <row r="26" spans="1:22" ht="8.25" customHeight="1">
      <c r="A26" s="44" t="str">
        <f t="shared" si="2"/>
        <v>6</v>
      </c>
      <c r="B26" s="3">
        <v>80.7</v>
      </c>
      <c r="C26" s="3">
        <v>84.3</v>
      </c>
      <c r="D26" s="3">
        <v>85.4</v>
      </c>
      <c r="E26" s="3">
        <v>82.3</v>
      </c>
      <c r="F26" s="3">
        <v>77.4</v>
      </c>
      <c r="G26" s="3">
        <v>63.6</v>
      </c>
      <c r="H26" s="3">
        <v>77.9</v>
      </c>
      <c r="I26" s="3">
        <v>127.2</v>
      </c>
      <c r="J26" s="3">
        <v>82.7</v>
      </c>
      <c r="K26" s="3">
        <v>107.8</v>
      </c>
      <c r="L26" s="3">
        <v>83.2</v>
      </c>
      <c r="M26" s="3">
        <v>71.5</v>
      </c>
      <c r="N26" s="3">
        <v>58.3</v>
      </c>
      <c r="O26" s="3">
        <v>85.6</v>
      </c>
      <c r="P26" s="3">
        <v>88.5</v>
      </c>
      <c r="Q26" s="3">
        <v>96.6</v>
      </c>
      <c r="R26" s="3">
        <v>84.2</v>
      </c>
      <c r="S26" s="3">
        <v>90.7</v>
      </c>
      <c r="T26" s="3">
        <v>60.3</v>
      </c>
      <c r="U26" s="3">
        <v>86.7</v>
      </c>
      <c r="V26" s="29">
        <f t="shared" si="1"/>
        <v>41078</v>
      </c>
    </row>
    <row r="27" spans="1:22" ht="8.25" customHeight="1">
      <c r="A27" s="44" t="str">
        <f t="shared" si="2"/>
        <v>7</v>
      </c>
      <c r="B27" s="3">
        <v>81.8</v>
      </c>
      <c r="C27" s="3">
        <v>82.6</v>
      </c>
      <c r="D27" s="3">
        <v>82.8</v>
      </c>
      <c r="E27" s="3">
        <v>82.3</v>
      </c>
      <c r="F27" s="3">
        <v>71.1</v>
      </c>
      <c r="G27" s="3">
        <v>70.3</v>
      </c>
      <c r="H27" s="3">
        <v>77.7</v>
      </c>
      <c r="I27" s="3">
        <v>141.3</v>
      </c>
      <c r="J27" s="3">
        <v>80</v>
      </c>
      <c r="K27" s="3">
        <v>101.1</v>
      </c>
      <c r="L27" s="3">
        <v>82.1</v>
      </c>
      <c r="M27" s="3">
        <v>68.4</v>
      </c>
      <c r="N27" s="3">
        <v>67.8</v>
      </c>
      <c r="O27" s="3">
        <v>85.2</v>
      </c>
      <c r="P27" s="3">
        <v>92.1</v>
      </c>
      <c r="Q27" s="3">
        <v>95.9</v>
      </c>
      <c r="R27" s="3">
        <v>99</v>
      </c>
      <c r="S27" s="3">
        <v>92.1</v>
      </c>
      <c r="T27" s="3">
        <v>64.5</v>
      </c>
      <c r="U27" s="3">
        <v>93.2</v>
      </c>
      <c r="V27" s="29">
        <f t="shared" si="1"/>
        <v>41108</v>
      </c>
    </row>
    <row r="28" spans="1:22" ht="8.25" customHeight="1">
      <c r="A28" s="44" t="str">
        <f t="shared" si="2"/>
        <v>8</v>
      </c>
      <c r="B28" s="3">
        <v>83.6</v>
      </c>
      <c r="C28" s="3">
        <v>78.2</v>
      </c>
      <c r="D28" s="3">
        <v>78.1</v>
      </c>
      <c r="E28" s="3">
        <v>88.2</v>
      </c>
      <c r="F28" s="3">
        <v>73.7</v>
      </c>
      <c r="G28" s="3">
        <v>69</v>
      </c>
      <c r="H28" s="3">
        <v>82.6</v>
      </c>
      <c r="I28" s="3">
        <v>142.8</v>
      </c>
      <c r="J28" s="3">
        <v>92.6</v>
      </c>
      <c r="K28" s="3">
        <v>92.9</v>
      </c>
      <c r="L28" s="3">
        <v>83.5</v>
      </c>
      <c r="M28" s="3">
        <v>69.3</v>
      </c>
      <c r="N28" s="3">
        <v>73.1</v>
      </c>
      <c r="O28" s="3">
        <v>89.4</v>
      </c>
      <c r="P28" s="3">
        <v>95.1</v>
      </c>
      <c r="Q28" s="3">
        <v>95.9</v>
      </c>
      <c r="R28" s="3">
        <v>96.8</v>
      </c>
      <c r="S28" s="3">
        <v>96.7</v>
      </c>
      <c r="T28" s="3">
        <v>57.7</v>
      </c>
      <c r="U28" s="3">
        <v>101.7</v>
      </c>
      <c r="V28" s="29">
        <f t="shared" si="1"/>
        <v>41138</v>
      </c>
    </row>
    <row r="29" spans="1:22" ht="8.25" customHeight="1">
      <c r="A29" s="45" t="str">
        <f t="shared" si="2"/>
        <v>9</v>
      </c>
      <c r="B29" s="3">
        <v>78.1</v>
      </c>
      <c r="C29" s="3">
        <v>72.6</v>
      </c>
      <c r="D29" s="3">
        <v>77.3</v>
      </c>
      <c r="E29" s="3">
        <v>84.9</v>
      </c>
      <c r="F29" s="3">
        <v>72.9</v>
      </c>
      <c r="G29" s="3">
        <v>76.8</v>
      </c>
      <c r="H29" s="3">
        <v>66.6</v>
      </c>
      <c r="I29" s="3">
        <v>138</v>
      </c>
      <c r="J29" s="3">
        <v>81.6</v>
      </c>
      <c r="K29" s="3">
        <v>95.9</v>
      </c>
      <c r="L29" s="3">
        <v>80.2</v>
      </c>
      <c r="M29" s="3">
        <v>70.7</v>
      </c>
      <c r="N29" s="3">
        <v>71.8</v>
      </c>
      <c r="O29" s="3">
        <v>82.8</v>
      </c>
      <c r="P29" s="3">
        <v>89.1</v>
      </c>
      <c r="Q29" s="3">
        <v>91.4</v>
      </c>
      <c r="R29" s="3">
        <v>91.1</v>
      </c>
      <c r="S29" s="3">
        <v>87.3</v>
      </c>
      <c r="T29" s="3">
        <v>64.2</v>
      </c>
      <c r="U29" s="3">
        <v>93.3</v>
      </c>
      <c r="V29" s="29">
        <f t="shared" si="1"/>
        <v>41168</v>
      </c>
    </row>
    <row r="30" spans="1:22" ht="8.25" customHeight="1">
      <c r="A30" s="45" t="str">
        <f t="shared" si="2"/>
        <v>10</v>
      </c>
      <c r="B30" s="3">
        <v>75.1</v>
      </c>
      <c r="C30" s="3">
        <v>73.1</v>
      </c>
      <c r="D30" s="3">
        <v>78</v>
      </c>
      <c r="E30" s="3">
        <v>87.1</v>
      </c>
      <c r="F30" s="3">
        <v>71.6</v>
      </c>
      <c r="G30" s="3">
        <v>66.5</v>
      </c>
      <c r="H30" s="3">
        <v>64.8</v>
      </c>
      <c r="I30" s="3">
        <v>147</v>
      </c>
      <c r="J30" s="3">
        <v>79</v>
      </c>
      <c r="K30" s="3">
        <v>80.8</v>
      </c>
      <c r="L30" s="3">
        <v>81.5</v>
      </c>
      <c r="M30" s="3">
        <v>63</v>
      </c>
      <c r="N30" s="3">
        <v>60.7</v>
      </c>
      <c r="O30" s="3">
        <v>93.3</v>
      </c>
      <c r="P30" s="3">
        <v>82.2</v>
      </c>
      <c r="Q30" s="3">
        <v>82.8</v>
      </c>
      <c r="R30" s="3">
        <v>79.7</v>
      </c>
      <c r="S30" s="3">
        <v>88.7</v>
      </c>
      <c r="T30" s="3">
        <v>61.3</v>
      </c>
      <c r="U30" s="3">
        <v>84</v>
      </c>
      <c r="V30" s="29">
        <f t="shared" si="1"/>
        <v>41198</v>
      </c>
    </row>
    <row r="31" spans="1:22" ht="8.25" customHeight="1">
      <c r="A31" s="45" t="str">
        <f t="shared" si="2"/>
        <v>11</v>
      </c>
      <c r="B31" s="3">
        <v>75.5</v>
      </c>
      <c r="C31" s="3">
        <v>71.5</v>
      </c>
      <c r="D31" s="3">
        <v>71.2</v>
      </c>
      <c r="E31" s="3">
        <v>85</v>
      </c>
      <c r="F31" s="3">
        <v>70.5</v>
      </c>
      <c r="G31" s="3">
        <v>56.4</v>
      </c>
      <c r="H31" s="3">
        <v>64.7</v>
      </c>
      <c r="I31" s="3">
        <v>144.8</v>
      </c>
      <c r="J31" s="3">
        <v>65.6</v>
      </c>
      <c r="K31" s="3">
        <v>91.4</v>
      </c>
      <c r="L31" s="3">
        <v>83.3</v>
      </c>
      <c r="M31" s="3">
        <v>65</v>
      </c>
      <c r="N31" s="3">
        <v>59.1</v>
      </c>
      <c r="O31" s="3">
        <v>87.8</v>
      </c>
      <c r="P31" s="3">
        <v>84.2</v>
      </c>
      <c r="Q31" s="3">
        <v>85.5</v>
      </c>
      <c r="R31" s="3">
        <v>75.3</v>
      </c>
      <c r="S31" s="3">
        <v>93.1</v>
      </c>
      <c r="T31" s="3">
        <v>59.6</v>
      </c>
      <c r="U31" s="3">
        <v>86.1</v>
      </c>
      <c r="V31" s="29">
        <f t="shared" si="1"/>
        <v>41228</v>
      </c>
    </row>
    <row r="32" spans="1:22" ht="8.25" customHeight="1">
      <c r="A32" s="45" t="str">
        <f t="shared" si="2"/>
        <v>12</v>
      </c>
      <c r="B32" s="3">
        <v>77.4</v>
      </c>
      <c r="C32" s="3">
        <v>80.2</v>
      </c>
      <c r="D32" s="3">
        <v>74.2</v>
      </c>
      <c r="E32" s="3">
        <v>83.7</v>
      </c>
      <c r="F32" s="3">
        <v>74.2</v>
      </c>
      <c r="G32" s="3">
        <v>55.3</v>
      </c>
      <c r="H32" s="3">
        <v>68.7</v>
      </c>
      <c r="I32" s="3">
        <v>144.2</v>
      </c>
      <c r="J32" s="3">
        <v>72.8</v>
      </c>
      <c r="K32" s="3">
        <v>101.6</v>
      </c>
      <c r="L32" s="3">
        <v>86.1</v>
      </c>
      <c r="M32" s="3">
        <v>65.8</v>
      </c>
      <c r="N32" s="3">
        <v>53.9</v>
      </c>
      <c r="O32" s="3">
        <v>86.8</v>
      </c>
      <c r="P32" s="3">
        <v>88.5</v>
      </c>
      <c r="Q32" s="3">
        <v>89.7</v>
      </c>
      <c r="R32" s="3">
        <v>67.4</v>
      </c>
      <c r="S32" s="3">
        <v>94.3</v>
      </c>
      <c r="T32" s="3">
        <v>64.7</v>
      </c>
      <c r="U32" s="3">
        <v>99.1</v>
      </c>
      <c r="V32" s="29">
        <f t="shared" si="1"/>
        <v>41258</v>
      </c>
    </row>
    <row r="33" spans="1:22" ht="8.25" customHeight="1">
      <c r="A33" s="45" t="str">
        <f t="shared" si="2"/>
        <v>25/1</v>
      </c>
      <c r="B33" s="3">
        <v>72.4</v>
      </c>
      <c r="C33" s="3">
        <v>84.2</v>
      </c>
      <c r="D33" s="3">
        <v>76.2</v>
      </c>
      <c r="E33" s="3">
        <v>89.9</v>
      </c>
      <c r="F33" s="3">
        <v>66.9</v>
      </c>
      <c r="G33" s="3">
        <v>46.4</v>
      </c>
      <c r="H33" s="3">
        <v>69.9</v>
      </c>
      <c r="I33" s="3">
        <v>135.8</v>
      </c>
      <c r="J33" s="3">
        <v>84.5</v>
      </c>
      <c r="K33" s="3">
        <v>87.7</v>
      </c>
      <c r="L33" s="3">
        <v>81.5</v>
      </c>
      <c r="M33" s="3">
        <v>62.7</v>
      </c>
      <c r="N33" s="3">
        <v>64.5</v>
      </c>
      <c r="O33" s="3">
        <v>81.9</v>
      </c>
      <c r="P33" s="3">
        <v>83</v>
      </c>
      <c r="Q33" s="3">
        <v>93.3</v>
      </c>
      <c r="R33" s="3">
        <v>66.7</v>
      </c>
      <c r="S33" s="3">
        <v>94.5</v>
      </c>
      <c r="T33" s="3">
        <v>61.6</v>
      </c>
      <c r="U33" s="3">
        <v>82.3</v>
      </c>
      <c r="V33" s="29">
        <f t="shared" si="1"/>
        <v>41288</v>
      </c>
    </row>
    <row r="34" spans="1:22" ht="8.25" customHeight="1">
      <c r="A34" s="44" t="str">
        <f t="shared" si="2"/>
        <v>2</v>
      </c>
      <c r="B34" s="3">
        <v>75.5</v>
      </c>
      <c r="C34" s="3">
        <v>69.8</v>
      </c>
      <c r="D34" s="3">
        <v>75.6</v>
      </c>
      <c r="E34" s="3">
        <v>93.4</v>
      </c>
      <c r="F34" s="3">
        <v>65.1</v>
      </c>
      <c r="G34" s="3">
        <v>54.1</v>
      </c>
      <c r="H34" s="3">
        <v>69.8</v>
      </c>
      <c r="I34" s="3">
        <v>132.9</v>
      </c>
      <c r="J34" s="3">
        <v>82.5</v>
      </c>
      <c r="K34" s="3">
        <v>101.1</v>
      </c>
      <c r="L34" s="3">
        <v>86.8</v>
      </c>
      <c r="M34" s="3">
        <v>64.6</v>
      </c>
      <c r="N34" s="3">
        <v>64.2</v>
      </c>
      <c r="O34" s="3">
        <v>85.3</v>
      </c>
      <c r="P34" s="3">
        <v>90.4</v>
      </c>
      <c r="Q34" s="3">
        <v>97.2</v>
      </c>
      <c r="R34" s="3">
        <v>74.1</v>
      </c>
      <c r="S34" s="3">
        <v>95.8</v>
      </c>
      <c r="T34" s="3">
        <v>60.3</v>
      </c>
      <c r="U34" s="3">
        <v>87.5</v>
      </c>
      <c r="V34" s="29">
        <f t="shared" si="1"/>
        <v>41318</v>
      </c>
    </row>
    <row r="35" spans="1:22" ht="8.25" customHeight="1">
      <c r="A35" s="44" t="str">
        <f t="shared" si="2"/>
        <v>3</v>
      </c>
      <c r="B35" s="3">
        <v>74.2</v>
      </c>
      <c r="C35" s="3">
        <v>75.6</v>
      </c>
      <c r="D35" s="3">
        <v>81</v>
      </c>
      <c r="E35" s="3">
        <v>93.2</v>
      </c>
      <c r="F35" s="3">
        <v>66.8</v>
      </c>
      <c r="G35" s="3">
        <v>51.3</v>
      </c>
      <c r="H35" s="3">
        <v>71.1</v>
      </c>
      <c r="I35" s="3">
        <v>131.3</v>
      </c>
      <c r="J35" s="3">
        <v>68.9</v>
      </c>
      <c r="K35" s="3">
        <v>81.5</v>
      </c>
      <c r="L35" s="3">
        <v>87.6</v>
      </c>
      <c r="M35" s="3">
        <v>64.5</v>
      </c>
      <c r="N35" s="3">
        <v>63.3</v>
      </c>
      <c r="O35" s="3">
        <v>86.8</v>
      </c>
      <c r="P35" s="3">
        <v>85</v>
      </c>
      <c r="Q35" s="3">
        <v>97.3</v>
      </c>
      <c r="R35" s="3">
        <v>59</v>
      </c>
      <c r="S35" s="3">
        <v>97.6</v>
      </c>
      <c r="T35" s="3">
        <v>64.6</v>
      </c>
      <c r="U35" s="3">
        <v>83.7</v>
      </c>
      <c r="V35" s="28">
        <f t="shared" si="1"/>
        <v>41348</v>
      </c>
    </row>
    <row r="36" spans="1:22" ht="8.25" customHeight="1">
      <c r="A36" s="44" t="str">
        <f t="shared" si="2"/>
        <v>4</v>
      </c>
      <c r="B36" s="3">
        <v>77.7</v>
      </c>
      <c r="C36" s="3">
        <v>84.8</v>
      </c>
      <c r="D36" s="3">
        <v>80.9</v>
      </c>
      <c r="E36" s="3">
        <v>87.3</v>
      </c>
      <c r="F36" s="3">
        <v>63</v>
      </c>
      <c r="G36" s="3">
        <v>55.3</v>
      </c>
      <c r="H36" s="3">
        <v>73.5</v>
      </c>
      <c r="I36" s="3">
        <v>137</v>
      </c>
      <c r="J36" s="3">
        <v>80.5</v>
      </c>
      <c r="K36" s="3">
        <v>104.6</v>
      </c>
      <c r="L36" s="3">
        <v>90.1</v>
      </c>
      <c r="M36" s="3">
        <v>62.5</v>
      </c>
      <c r="N36" s="3">
        <v>67.7</v>
      </c>
      <c r="O36" s="3">
        <v>85.4</v>
      </c>
      <c r="P36" s="3">
        <v>88.3</v>
      </c>
      <c r="Q36" s="3">
        <v>96.8</v>
      </c>
      <c r="R36" s="3">
        <v>58.6</v>
      </c>
      <c r="S36" s="3">
        <v>96.9</v>
      </c>
      <c r="T36" s="3">
        <v>65.9</v>
      </c>
      <c r="U36" s="3">
        <v>86.5</v>
      </c>
      <c r="V36" s="28">
        <f t="shared" si="1"/>
        <v>41378</v>
      </c>
    </row>
    <row r="37" spans="1:22" ht="8.25" customHeight="1">
      <c r="A37" s="44" t="str">
        <f t="shared" si="2"/>
        <v>5</v>
      </c>
      <c r="B37" s="3">
        <v>75.3</v>
      </c>
      <c r="C37" s="3">
        <v>79.9</v>
      </c>
      <c r="D37" s="3">
        <v>79.3</v>
      </c>
      <c r="E37" s="3">
        <v>88.4</v>
      </c>
      <c r="F37" s="3">
        <v>67.6</v>
      </c>
      <c r="G37" s="3">
        <v>51.9</v>
      </c>
      <c r="H37" s="3">
        <v>70.5</v>
      </c>
      <c r="I37" s="3">
        <v>128.5</v>
      </c>
      <c r="J37" s="3">
        <v>91</v>
      </c>
      <c r="K37" s="3">
        <v>111.6</v>
      </c>
      <c r="L37" s="3">
        <v>86.8</v>
      </c>
      <c r="M37" s="3">
        <v>63.1</v>
      </c>
      <c r="N37" s="3">
        <v>65.4</v>
      </c>
      <c r="O37" s="3">
        <v>79.2</v>
      </c>
      <c r="P37" s="3">
        <v>86</v>
      </c>
      <c r="Q37" s="3">
        <v>95.4</v>
      </c>
      <c r="R37" s="3">
        <v>65.5</v>
      </c>
      <c r="S37" s="3">
        <v>94.1</v>
      </c>
      <c r="T37" s="3">
        <v>66.1</v>
      </c>
      <c r="U37" s="3">
        <v>84</v>
      </c>
      <c r="V37" s="28">
        <f t="shared" si="1"/>
        <v>41408</v>
      </c>
    </row>
    <row r="38" spans="1:22" ht="8.25" customHeight="1">
      <c r="A38" s="44" t="str">
        <f t="shared" si="2"/>
        <v>6</v>
      </c>
      <c r="B38" s="3">
        <v>74.6</v>
      </c>
      <c r="C38" s="3">
        <v>76.6</v>
      </c>
      <c r="D38" s="3">
        <v>78.7</v>
      </c>
      <c r="E38" s="3">
        <v>84.5</v>
      </c>
      <c r="F38" s="3">
        <v>63</v>
      </c>
      <c r="G38" s="3">
        <v>51</v>
      </c>
      <c r="H38" s="3">
        <v>68.5</v>
      </c>
      <c r="I38" s="3">
        <v>141.1</v>
      </c>
      <c r="J38" s="3">
        <v>75.9</v>
      </c>
      <c r="K38" s="3">
        <v>103</v>
      </c>
      <c r="L38" s="3">
        <v>82.1</v>
      </c>
      <c r="M38" s="3">
        <v>64.6</v>
      </c>
      <c r="N38" s="3">
        <v>67.7</v>
      </c>
      <c r="O38" s="3">
        <v>88.2</v>
      </c>
      <c r="P38" s="3">
        <v>85.1</v>
      </c>
      <c r="Q38" s="3">
        <v>89.7</v>
      </c>
      <c r="R38" s="3">
        <v>72.2</v>
      </c>
      <c r="S38" s="3">
        <v>87.5</v>
      </c>
      <c r="T38" s="3">
        <v>64.2</v>
      </c>
      <c r="U38" s="3">
        <v>87.6</v>
      </c>
      <c r="V38" s="28">
        <f t="shared" si="1"/>
        <v>41438</v>
      </c>
    </row>
    <row r="39" spans="1:22" ht="8.25" customHeight="1">
      <c r="A39" s="44" t="str">
        <f t="shared" si="2"/>
        <v>7</v>
      </c>
      <c r="B39" s="3">
        <v>75.8</v>
      </c>
      <c r="C39" s="3">
        <v>74.6</v>
      </c>
      <c r="D39" s="3">
        <v>77.4</v>
      </c>
      <c r="E39" s="3">
        <v>83.8</v>
      </c>
      <c r="F39" s="3">
        <v>67.7</v>
      </c>
      <c r="G39" s="3">
        <v>55.3</v>
      </c>
      <c r="H39" s="3">
        <v>70.5</v>
      </c>
      <c r="I39" s="3">
        <v>138.6</v>
      </c>
      <c r="J39" s="3">
        <v>86</v>
      </c>
      <c r="K39" s="3">
        <v>107.2</v>
      </c>
      <c r="L39" s="3">
        <v>82.8</v>
      </c>
      <c r="M39" s="3">
        <v>63.6</v>
      </c>
      <c r="N39" s="3">
        <v>65.7</v>
      </c>
      <c r="O39" s="3">
        <v>80.4</v>
      </c>
      <c r="P39" s="3">
        <v>84.6</v>
      </c>
      <c r="Q39" s="3">
        <v>86.3</v>
      </c>
      <c r="R39" s="3">
        <v>72.4</v>
      </c>
      <c r="S39" s="3">
        <v>95.4</v>
      </c>
      <c r="T39" s="3">
        <v>65</v>
      </c>
      <c r="U39" s="3">
        <v>85.6</v>
      </c>
      <c r="V39" s="28">
        <f t="shared" si="1"/>
        <v>41468</v>
      </c>
    </row>
    <row r="40" spans="1:22" ht="8.25" customHeight="1">
      <c r="A40" s="44" t="str">
        <f t="shared" si="2"/>
        <v>8</v>
      </c>
      <c r="B40" s="3">
        <v>76.2</v>
      </c>
      <c r="C40" s="3">
        <v>77.3</v>
      </c>
      <c r="D40" s="3">
        <v>76.2</v>
      </c>
      <c r="E40" s="3">
        <v>80.6</v>
      </c>
      <c r="F40" s="3">
        <v>64.3</v>
      </c>
      <c r="G40" s="3">
        <v>53.7</v>
      </c>
      <c r="H40" s="3">
        <v>72.5</v>
      </c>
      <c r="I40" s="3">
        <v>142.1</v>
      </c>
      <c r="J40" s="3">
        <v>86</v>
      </c>
      <c r="K40" s="3">
        <v>93.8</v>
      </c>
      <c r="L40" s="3">
        <v>89.3</v>
      </c>
      <c r="M40" s="3">
        <v>63.2</v>
      </c>
      <c r="N40" s="3">
        <v>70.9</v>
      </c>
      <c r="O40" s="3">
        <v>84.7</v>
      </c>
      <c r="P40" s="3">
        <v>86.8</v>
      </c>
      <c r="Q40" s="3">
        <v>88.1</v>
      </c>
      <c r="R40" s="3">
        <v>73.6</v>
      </c>
      <c r="S40" s="3">
        <v>91.9</v>
      </c>
      <c r="T40" s="3">
        <v>60.7</v>
      </c>
      <c r="U40" s="3">
        <v>92.7</v>
      </c>
      <c r="V40" s="28">
        <f>V41-30</f>
        <v>41498</v>
      </c>
    </row>
    <row r="41" spans="1:22" ht="8.25" customHeight="1">
      <c r="A41" s="44" t="str">
        <f t="shared" si="2"/>
        <v>9</v>
      </c>
      <c r="B41" s="3">
        <v>73.5</v>
      </c>
      <c r="C41" s="3">
        <v>73.7</v>
      </c>
      <c r="D41" s="3">
        <v>79.7</v>
      </c>
      <c r="E41" s="3">
        <v>80</v>
      </c>
      <c r="F41" s="3">
        <v>59.8</v>
      </c>
      <c r="G41" s="3">
        <v>54.1</v>
      </c>
      <c r="H41" s="3">
        <v>66.3</v>
      </c>
      <c r="I41" s="3">
        <v>142.2</v>
      </c>
      <c r="J41" s="3">
        <v>81.6</v>
      </c>
      <c r="K41" s="3">
        <v>94.4</v>
      </c>
      <c r="L41" s="3">
        <v>83.1</v>
      </c>
      <c r="M41" s="3">
        <v>65.4</v>
      </c>
      <c r="N41" s="3">
        <v>68.7</v>
      </c>
      <c r="O41" s="3">
        <v>83.6</v>
      </c>
      <c r="P41" s="3">
        <v>83.8</v>
      </c>
      <c r="Q41" s="3">
        <v>86.5</v>
      </c>
      <c r="R41" s="3">
        <v>77.1</v>
      </c>
      <c r="S41" s="3">
        <v>87.1</v>
      </c>
      <c r="T41" s="3">
        <v>66</v>
      </c>
      <c r="U41" s="3">
        <v>85</v>
      </c>
      <c r="V41" s="28">
        <f>'01表紙・グラフ'!L$1+10</f>
        <v>41528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59</v>
      </c>
      <c r="C1" s="42"/>
      <c r="D1" s="42"/>
      <c r="E1" s="42" t="s">
        <v>75</v>
      </c>
      <c r="F1" s="42" t="s">
        <v>79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66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</row>
    <row r="3" spans="1:21" ht="8.25" customHeight="1">
      <c r="A3" s="19"/>
      <c r="B3" s="31" t="s">
        <v>58</v>
      </c>
      <c r="C3" s="31" t="s">
        <v>58</v>
      </c>
      <c r="D3" s="31" t="s">
        <v>58</v>
      </c>
      <c r="E3" s="31" t="s">
        <v>58</v>
      </c>
      <c r="F3" s="31" t="s">
        <v>58</v>
      </c>
      <c r="G3" s="31" t="s">
        <v>58</v>
      </c>
      <c r="H3" s="31" t="s">
        <v>58</v>
      </c>
      <c r="I3" s="31" t="s">
        <v>58</v>
      </c>
      <c r="J3" s="31" t="s">
        <v>58</v>
      </c>
      <c r="K3" s="31" t="s">
        <v>58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58</v>
      </c>
      <c r="T3" s="31" t="s">
        <v>58</v>
      </c>
      <c r="U3" s="31" t="s">
        <v>58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23/9</v>
      </c>
      <c r="B17" s="3">
        <v>84.1</v>
      </c>
      <c r="C17" s="3">
        <v>88.2</v>
      </c>
      <c r="D17" s="3">
        <v>81.2</v>
      </c>
      <c r="E17" s="3">
        <v>71.4</v>
      </c>
      <c r="F17" s="3">
        <v>70.1</v>
      </c>
      <c r="G17" s="3">
        <v>87.1</v>
      </c>
      <c r="H17" s="3">
        <v>80.6</v>
      </c>
      <c r="I17" s="3">
        <v>130.9</v>
      </c>
      <c r="J17" s="3">
        <v>75.2</v>
      </c>
      <c r="K17" s="3">
        <v>90.4</v>
      </c>
      <c r="L17" s="3">
        <v>81.6</v>
      </c>
      <c r="M17" s="3">
        <v>73</v>
      </c>
      <c r="N17" s="3">
        <v>65.9</v>
      </c>
      <c r="O17" s="3">
        <v>99.3</v>
      </c>
      <c r="P17" s="3">
        <v>86.5</v>
      </c>
      <c r="Q17" s="3">
        <v>92.2</v>
      </c>
      <c r="R17" s="3">
        <v>63.7</v>
      </c>
      <c r="S17" s="3">
        <v>90.5</v>
      </c>
      <c r="T17" s="3">
        <v>56</v>
      </c>
      <c r="U17" s="3">
        <v>94.4</v>
      </c>
      <c r="V17" s="28">
        <f aca="true" t="shared" si="0" ref="V17:V39">V18-30</f>
        <v>40808</v>
      </c>
    </row>
    <row r="18" spans="1:22" ht="8.25" customHeight="1">
      <c r="A18" s="44" t="str">
        <f>TEXT(V18,IF(MONTH(V18)=1,"e/m","m"))</f>
        <v>10</v>
      </c>
      <c r="B18" s="3">
        <v>85.6</v>
      </c>
      <c r="C18" s="3">
        <v>87.3</v>
      </c>
      <c r="D18" s="3">
        <v>82.9</v>
      </c>
      <c r="E18" s="3">
        <v>77.9</v>
      </c>
      <c r="F18" s="3">
        <v>69</v>
      </c>
      <c r="G18" s="3">
        <v>90.2</v>
      </c>
      <c r="H18" s="3">
        <v>78.4</v>
      </c>
      <c r="I18" s="3">
        <v>130.6</v>
      </c>
      <c r="J18" s="3">
        <v>80.3</v>
      </c>
      <c r="K18" s="3">
        <v>87.7</v>
      </c>
      <c r="L18" s="3">
        <v>86.4</v>
      </c>
      <c r="M18" s="3">
        <v>73.2</v>
      </c>
      <c r="N18" s="3">
        <v>62.4</v>
      </c>
      <c r="O18" s="3">
        <v>100</v>
      </c>
      <c r="P18" s="3">
        <v>87.2</v>
      </c>
      <c r="Q18" s="3">
        <v>95.2</v>
      </c>
      <c r="R18" s="3">
        <v>84.2</v>
      </c>
      <c r="S18" s="3">
        <v>87.9</v>
      </c>
      <c r="T18" s="3">
        <v>54.5</v>
      </c>
      <c r="U18" s="3">
        <v>91.2</v>
      </c>
      <c r="V18" s="28">
        <f t="shared" si="0"/>
        <v>40838</v>
      </c>
    </row>
    <row r="19" spans="1:22" ht="8.25" customHeight="1">
      <c r="A19" s="44" t="str">
        <f aca="true" t="shared" si="1" ref="A19:A41">TEXT(V19,IF(MONTH(V19)=1,"e/m","m"))</f>
        <v>11</v>
      </c>
      <c r="B19" s="3">
        <v>80.7</v>
      </c>
      <c r="C19" s="3">
        <v>84.9</v>
      </c>
      <c r="D19" s="3">
        <v>82.5</v>
      </c>
      <c r="E19" s="3">
        <v>75.9</v>
      </c>
      <c r="F19" s="3">
        <v>63.4</v>
      </c>
      <c r="G19" s="3">
        <v>71.4</v>
      </c>
      <c r="H19" s="3">
        <v>76.9</v>
      </c>
      <c r="I19" s="3">
        <v>133.7</v>
      </c>
      <c r="J19" s="3">
        <v>73.5</v>
      </c>
      <c r="K19" s="3">
        <v>85.7</v>
      </c>
      <c r="L19" s="3">
        <v>85.7</v>
      </c>
      <c r="M19" s="3">
        <v>72.9</v>
      </c>
      <c r="N19" s="3">
        <v>62.4</v>
      </c>
      <c r="O19" s="3">
        <v>97.6</v>
      </c>
      <c r="P19" s="3">
        <v>87.1</v>
      </c>
      <c r="Q19" s="3">
        <v>91.6</v>
      </c>
      <c r="R19" s="3">
        <v>89.1</v>
      </c>
      <c r="S19" s="3">
        <v>88</v>
      </c>
      <c r="T19" s="3">
        <v>48.2</v>
      </c>
      <c r="U19" s="3">
        <v>95.5</v>
      </c>
      <c r="V19" s="28">
        <f t="shared" si="0"/>
        <v>40868</v>
      </c>
    </row>
    <row r="20" spans="1:22" ht="8.25" customHeight="1">
      <c r="A20" s="44" t="str">
        <f t="shared" si="1"/>
        <v>12</v>
      </c>
      <c r="B20" s="3">
        <v>82.9</v>
      </c>
      <c r="C20" s="3">
        <v>83.7</v>
      </c>
      <c r="D20" s="3">
        <v>84</v>
      </c>
      <c r="E20" s="3">
        <v>74.6</v>
      </c>
      <c r="F20" s="3">
        <v>62.6</v>
      </c>
      <c r="G20" s="3">
        <v>86.8</v>
      </c>
      <c r="H20" s="3">
        <v>75.8</v>
      </c>
      <c r="I20" s="3">
        <v>120.4</v>
      </c>
      <c r="J20" s="3">
        <v>75.7</v>
      </c>
      <c r="K20" s="3">
        <v>87.6</v>
      </c>
      <c r="L20" s="3">
        <v>86.4</v>
      </c>
      <c r="M20" s="3">
        <v>74.2</v>
      </c>
      <c r="N20" s="3">
        <v>59.1</v>
      </c>
      <c r="O20" s="3">
        <v>96.8</v>
      </c>
      <c r="P20" s="3">
        <v>90.2</v>
      </c>
      <c r="Q20" s="3">
        <v>96.5</v>
      </c>
      <c r="R20" s="3">
        <v>88</v>
      </c>
      <c r="S20" s="3">
        <v>89</v>
      </c>
      <c r="T20" s="3">
        <v>58.8</v>
      </c>
      <c r="U20" s="3">
        <v>97.1</v>
      </c>
      <c r="V20" s="28">
        <f t="shared" si="0"/>
        <v>40898</v>
      </c>
    </row>
    <row r="21" spans="1:22" ht="8.25" customHeight="1">
      <c r="A21" s="44" t="str">
        <f t="shared" si="1"/>
        <v>24/1</v>
      </c>
      <c r="B21" s="3">
        <v>82</v>
      </c>
      <c r="C21" s="3">
        <v>89.7</v>
      </c>
      <c r="D21" s="3">
        <v>87.6</v>
      </c>
      <c r="E21" s="3">
        <v>83</v>
      </c>
      <c r="F21" s="3">
        <v>63.5</v>
      </c>
      <c r="G21" s="3">
        <v>87.9</v>
      </c>
      <c r="H21" s="3">
        <v>75.1</v>
      </c>
      <c r="I21" s="3">
        <v>151.7</v>
      </c>
      <c r="J21" s="3">
        <v>66.8</v>
      </c>
      <c r="K21" s="3">
        <v>95.6</v>
      </c>
      <c r="L21" s="3">
        <v>89.3</v>
      </c>
      <c r="M21" s="3">
        <v>69.7</v>
      </c>
      <c r="N21" s="3">
        <v>60.2</v>
      </c>
      <c r="O21" s="3">
        <v>96.3</v>
      </c>
      <c r="P21" s="3">
        <v>87.1</v>
      </c>
      <c r="Q21" s="3">
        <v>92.3</v>
      </c>
      <c r="R21" s="3">
        <v>85.9</v>
      </c>
      <c r="S21" s="3">
        <v>95.5</v>
      </c>
      <c r="T21" s="3">
        <v>51.4</v>
      </c>
      <c r="U21" s="3">
        <v>94.7</v>
      </c>
      <c r="V21" s="28">
        <f t="shared" si="0"/>
        <v>40928</v>
      </c>
    </row>
    <row r="22" spans="1:22" ht="8.25" customHeight="1">
      <c r="A22" s="44" t="str">
        <f t="shared" si="1"/>
        <v>2</v>
      </c>
      <c r="B22" s="3">
        <v>80.6</v>
      </c>
      <c r="C22" s="3">
        <v>88.4</v>
      </c>
      <c r="D22" s="3">
        <v>86.9</v>
      </c>
      <c r="E22" s="3">
        <v>83.8</v>
      </c>
      <c r="F22" s="3">
        <v>65.5</v>
      </c>
      <c r="G22" s="3">
        <v>82.2</v>
      </c>
      <c r="H22" s="3">
        <v>74.3</v>
      </c>
      <c r="I22" s="3">
        <v>127</v>
      </c>
      <c r="J22" s="3">
        <v>61.8</v>
      </c>
      <c r="K22" s="3">
        <v>96.9</v>
      </c>
      <c r="L22" s="3">
        <v>94.5</v>
      </c>
      <c r="M22" s="3">
        <v>69.3</v>
      </c>
      <c r="N22" s="3">
        <v>63</v>
      </c>
      <c r="O22" s="3">
        <v>89.5</v>
      </c>
      <c r="P22" s="3">
        <v>90</v>
      </c>
      <c r="Q22" s="3">
        <v>98.4</v>
      </c>
      <c r="R22" s="3">
        <v>77.3</v>
      </c>
      <c r="S22" s="3">
        <v>94.7</v>
      </c>
      <c r="T22" s="3">
        <v>52.7</v>
      </c>
      <c r="U22" s="3">
        <v>97.1</v>
      </c>
      <c r="V22" s="28">
        <f t="shared" si="0"/>
        <v>40958</v>
      </c>
    </row>
    <row r="23" spans="1:22" ht="8.25" customHeight="1">
      <c r="A23" s="44" t="str">
        <f t="shared" si="1"/>
        <v>3</v>
      </c>
      <c r="B23" s="3">
        <v>84.2</v>
      </c>
      <c r="C23" s="3">
        <v>88.5</v>
      </c>
      <c r="D23" s="3">
        <v>87.7</v>
      </c>
      <c r="E23" s="3">
        <v>86.5</v>
      </c>
      <c r="F23" s="3">
        <v>68.3</v>
      </c>
      <c r="G23" s="3">
        <v>91.9</v>
      </c>
      <c r="H23" s="3">
        <v>80.4</v>
      </c>
      <c r="I23" s="3">
        <v>129.2</v>
      </c>
      <c r="J23" s="3">
        <v>68.4</v>
      </c>
      <c r="K23" s="3">
        <v>91.7</v>
      </c>
      <c r="L23" s="3">
        <v>88.2</v>
      </c>
      <c r="M23" s="3">
        <v>73</v>
      </c>
      <c r="N23" s="3">
        <v>66.6</v>
      </c>
      <c r="O23" s="3">
        <v>89.6</v>
      </c>
      <c r="P23" s="3">
        <v>90.3</v>
      </c>
      <c r="Q23" s="3">
        <v>96.6</v>
      </c>
      <c r="R23" s="3">
        <v>81.8</v>
      </c>
      <c r="S23" s="3">
        <v>96.5</v>
      </c>
      <c r="T23" s="3">
        <v>55</v>
      </c>
      <c r="U23" s="3">
        <v>94.8</v>
      </c>
      <c r="V23" s="28">
        <f t="shared" si="0"/>
        <v>40988</v>
      </c>
    </row>
    <row r="24" spans="1:22" ht="8.25" customHeight="1">
      <c r="A24" s="44" t="str">
        <f t="shared" si="1"/>
        <v>4</v>
      </c>
      <c r="B24" s="3">
        <v>83.5</v>
      </c>
      <c r="C24" s="3">
        <v>88</v>
      </c>
      <c r="D24" s="3">
        <v>89.6</v>
      </c>
      <c r="E24" s="3">
        <v>78</v>
      </c>
      <c r="F24" s="3">
        <v>68.3</v>
      </c>
      <c r="G24" s="3">
        <v>92.5</v>
      </c>
      <c r="H24" s="3">
        <v>81.8</v>
      </c>
      <c r="I24" s="3">
        <v>133.9</v>
      </c>
      <c r="J24" s="3">
        <v>71.6</v>
      </c>
      <c r="K24" s="3">
        <v>95.5</v>
      </c>
      <c r="L24" s="3">
        <v>93.1</v>
      </c>
      <c r="M24" s="3">
        <v>69.5</v>
      </c>
      <c r="N24" s="3">
        <v>60</v>
      </c>
      <c r="O24" s="3">
        <v>84.1</v>
      </c>
      <c r="P24" s="3">
        <v>89.3</v>
      </c>
      <c r="Q24" s="3">
        <v>97</v>
      </c>
      <c r="R24" s="3">
        <v>72.9</v>
      </c>
      <c r="S24" s="3">
        <v>92.9</v>
      </c>
      <c r="T24" s="3">
        <v>49.7</v>
      </c>
      <c r="U24" s="3">
        <v>97.3</v>
      </c>
      <c r="V24" s="28">
        <f t="shared" si="0"/>
        <v>41018</v>
      </c>
    </row>
    <row r="25" spans="1:22" ht="8.25" customHeight="1">
      <c r="A25" s="44" t="str">
        <f t="shared" si="1"/>
        <v>5</v>
      </c>
      <c r="B25" s="3">
        <v>82.1</v>
      </c>
      <c r="C25" s="3">
        <v>93.2</v>
      </c>
      <c r="D25" s="3">
        <v>84.6</v>
      </c>
      <c r="E25" s="3">
        <v>73.1</v>
      </c>
      <c r="F25" s="3">
        <v>69</v>
      </c>
      <c r="G25" s="3">
        <v>70.5</v>
      </c>
      <c r="H25" s="3">
        <v>81.1</v>
      </c>
      <c r="I25" s="3">
        <v>134.4</v>
      </c>
      <c r="J25" s="3">
        <v>77.7</v>
      </c>
      <c r="K25" s="3">
        <v>92.9</v>
      </c>
      <c r="L25" s="3">
        <v>89.8</v>
      </c>
      <c r="M25" s="3">
        <v>67.7</v>
      </c>
      <c r="N25" s="3">
        <v>61.9</v>
      </c>
      <c r="O25" s="3">
        <v>93.3</v>
      </c>
      <c r="P25" s="3">
        <v>89.7</v>
      </c>
      <c r="Q25" s="3">
        <v>92.5</v>
      </c>
      <c r="R25" s="3">
        <v>95.2</v>
      </c>
      <c r="S25" s="3">
        <v>95.2</v>
      </c>
      <c r="T25" s="3">
        <v>51.6</v>
      </c>
      <c r="U25" s="3">
        <v>96.1</v>
      </c>
      <c r="V25" s="28">
        <f t="shared" si="0"/>
        <v>41048</v>
      </c>
    </row>
    <row r="26" spans="1:22" ht="8.25" customHeight="1">
      <c r="A26" s="44" t="str">
        <f t="shared" si="1"/>
        <v>6</v>
      </c>
      <c r="B26" s="3">
        <v>82.1</v>
      </c>
      <c r="C26" s="3">
        <v>85.6</v>
      </c>
      <c r="D26" s="3">
        <v>88.2</v>
      </c>
      <c r="E26" s="3">
        <v>74.4</v>
      </c>
      <c r="F26" s="3">
        <v>69.4</v>
      </c>
      <c r="G26" s="3">
        <v>71</v>
      </c>
      <c r="H26" s="3">
        <v>80.9</v>
      </c>
      <c r="I26" s="3">
        <v>136.9</v>
      </c>
      <c r="J26" s="3">
        <v>62.1</v>
      </c>
      <c r="K26" s="3">
        <v>103.1</v>
      </c>
      <c r="L26" s="3">
        <v>83.2</v>
      </c>
      <c r="M26" s="3">
        <v>69.4</v>
      </c>
      <c r="N26" s="3">
        <v>59.9</v>
      </c>
      <c r="O26" s="3">
        <v>93.9</v>
      </c>
      <c r="P26" s="3">
        <v>85.9</v>
      </c>
      <c r="Q26" s="3">
        <v>94</v>
      </c>
      <c r="R26" s="3">
        <v>85.2</v>
      </c>
      <c r="S26" s="3">
        <v>90.6</v>
      </c>
      <c r="T26" s="3">
        <v>49.5</v>
      </c>
      <c r="U26" s="3">
        <v>87.7</v>
      </c>
      <c r="V26" s="28">
        <f t="shared" si="0"/>
        <v>41078</v>
      </c>
    </row>
    <row r="27" spans="1:22" ht="8.25" customHeight="1">
      <c r="A27" s="44" t="str">
        <f t="shared" si="1"/>
        <v>7</v>
      </c>
      <c r="B27" s="3">
        <v>81.6</v>
      </c>
      <c r="C27" s="3">
        <v>84.3</v>
      </c>
      <c r="D27" s="3">
        <v>84.9</v>
      </c>
      <c r="E27" s="3">
        <v>77.7</v>
      </c>
      <c r="F27" s="3">
        <v>61.9</v>
      </c>
      <c r="G27" s="3">
        <v>78.2</v>
      </c>
      <c r="H27" s="3">
        <v>80.7</v>
      </c>
      <c r="I27" s="3">
        <v>139.6</v>
      </c>
      <c r="J27" s="3">
        <v>80</v>
      </c>
      <c r="K27" s="3">
        <v>93.5</v>
      </c>
      <c r="L27" s="3">
        <v>80.6</v>
      </c>
      <c r="M27" s="3">
        <v>67.2</v>
      </c>
      <c r="N27" s="3">
        <v>70.6</v>
      </c>
      <c r="O27" s="3">
        <v>89.3</v>
      </c>
      <c r="P27" s="3">
        <v>88.9</v>
      </c>
      <c r="Q27" s="3">
        <v>93.2</v>
      </c>
      <c r="R27" s="3">
        <v>96.1</v>
      </c>
      <c r="S27" s="3">
        <v>91.9</v>
      </c>
      <c r="T27" s="3">
        <v>51.8</v>
      </c>
      <c r="U27" s="3">
        <v>93.2</v>
      </c>
      <c r="V27" s="28">
        <f t="shared" si="0"/>
        <v>41108</v>
      </c>
    </row>
    <row r="28" spans="1:22" ht="8.25" customHeight="1">
      <c r="A28" s="44" t="str">
        <f t="shared" si="1"/>
        <v>8</v>
      </c>
      <c r="B28" s="3">
        <v>85.2</v>
      </c>
      <c r="C28" s="3">
        <v>80.6</v>
      </c>
      <c r="D28" s="3">
        <v>81</v>
      </c>
      <c r="E28" s="3">
        <v>77.7</v>
      </c>
      <c r="F28" s="3">
        <v>61.1</v>
      </c>
      <c r="G28" s="3">
        <v>81.4</v>
      </c>
      <c r="H28" s="3">
        <v>84.5</v>
      </c>
      <c r="I28" s="3">
        <v>139.1</v>
      </c>
      <c r="J28" s="3">
        <v>69.1</v>
      </c>
      <c r="K28" s="3">
        <v>91</v>
      </c>
      <c r="L28" s="3">
        <v>83.3</v>
      </c>
      <c r="M28" s="3">
        <v>67.5</v>
      </c>
      <c r="N28" s="3">
        <v>70.5</v>
      </c>
      <c r="O28" s="3">
        <v>96.9</v>
      </c>
      <c r="P28" s="3">
        <v>91.2</v>
      </c>
      <c r="Q28" s="3">
        <v>94.8</v>
      </c>
      <c r="R28" s="3">
        <v>95.8</v>
      </c>
      <c r="S28" s="3">
        <v>96.6</v>
      </c>
      <c r="T28" s="3">
        <v>50.9</v>
      </c>
      <c r="U28" s="3">
        <v>95.1</v>
      </c>
      <c r="V28" s="28">
        <f t="shared" si="0"/>
        <v>41138</v>
      </c>
    </row>
    <row r="29" spans="1:22" ht="8.25" customHeight="1">
      <c r="A29" s="44" t="str">
        <f t="shared" si="1"/>
        <v>9</v>
      </c>
      <c r="B29" s="3">
        <v>77</v>
      </c>
      <c r="C29" s="3">
        <v>76.3</v>
      </c>
      <c r="D29" s="3">
        <v>80.5</v>
      </c>
      <c r="E29" s="3">
        <v>67</v>
      </c>
      <c r="F29" s="3">
        <v>60.4</v>
      </c>
      <c r="G29" s="3">
        <v>88.5</v>
      </c>
      <c r="H29" s="3">
        <v>66.8</v>
      </c>
      <c r="I29" s="3">
        <v>109.3</v>
      </c>
      <c r="J29" s="3">
        <v>66.1</v>
      </c>
      <c r="K29" s="3">
        <v>90.3</v>
      </c>
      <c r="L29" s="3">
        <v>79.3</v>
      </c>
      <c r="M29" s="3">
        <v>65</v>
      </c>
      <c r="N29" s="3">
        <v>74.4</v>
      </c>
      <c r="O29" s="3">
        <v>95.5</v>
      </c>
      <c r="P29" s="3">
        <v>84.4</v>
      </c>
      <c r="Q29" s="3">
        <v>88</v>
      </c>
      <c r="R29" s="3">
        <v>89</v>
      </c>
      <c r="S29" s="3">
        <v>87.2</v>
      </c>
      <c r="T29" s="3">
        <v>52.9</v>
      </c>
      <c r="U29" s="3">
        <v>87.6</v>
      </c>
      <c r="V29" s="28">
        <f t="shared" si="0"/>
        <v>41168</v>
      </c>
    </row>
    <row r="30" spans="1:22" ht="8.25" customHeight="1">
      <c r="A30" s="44" t="str">
        <f t="shared" si="1"/>
        <v>10</v>
      </c>
      <c r="B30" s="3">
        <v>79.8</v>
      </c>
      <c r="C30" s="3">
        <v>76.5</v>
      </c>
      <c r="D30" s="3">
        <v>80.9</v>
      </c>
      <c r="E30" s="3">
        <v>77.4</v>
      </c>
      <c r="F30" s="3">
        <v>58.3</v>
      </c>
      <c r="G30" s="3">
        <v>78.2</v>
      </c>
      <c r="H30" s="3">
        <v>68.8</v>
      </c>
      <c r="I30" s="3">
        <v>170.9</v>
      </c>
      <c r="J30" s="3">
        <v>72.2</v>
      </c>
      <c r="K30" s="3">
        <v>80.4</v>
      </c>
      <c r="L30" s="3">
        <v>80.4</v>
      </c>
      <c r="M30" s="3">
        <v>63.9</v>
      </c>
      <c r="N30" s="3">
        <v>59.3</v>
      </c>
      <c r="O30" s="3">
        <v>109.8</v>
      </c>
      <c r="P30" s="3">
        <v>80.3</v>
      </c>
      <c r="Q30" s="3">
        <v>83</v>
      </c>
      <c r="R30" s="3">
        <v>79.6</v>
      </c>
      <c r="S30" s="3">
        <v>88.7</v>
      </c>
      <c r="T30" s="3">
        <v>48.2</v>
      </c>
      <c r="U30" s="3">
        <v>84.4</v>
      </c>
      <c r="V30" s="28">
        <f t="shared" si="0"/>
        <v>41198</v>
      </c>
    </row>
    <row r="31" spans="1:22" ht="8.25" customHeight="1">
      <c r="A31" s="44" t="str">
        <f t="shared" si="1"/>
        <v>11</v>
      </c>
      <c r="B31" s="3">
        <v>75.8</v>
      </c>
      <c r="C31" s="3">
        <v>76.1</v>
      </c>
      <c r="D31" s="3">
        <v>76.6</v>
      </c>
      <c r="E31" s="3">
        <v>75.2</v>
      </c>
      <c r="F31" s="3">
        <v>58</v>
      </c>
      <c r="G31" s="3">
        <v>68</v>
      </c>
      <c r="H31" s="3">
        <v>66.6</v>
      </c>
      <c r="I31" s="3">
        <v>154</v>
      </c>
      <c r="J31" s="3">
        <v>76</v>
      </c>
      <c r="K31" s="3">
        <v>90.9</v>
      </c>
      <c r="L31" s="3">
        <v>84.1</v>
      </c>
      <c r="M31" s="3">
        <v>64.7</v>
      </c>
      <c r="N31" s="3">
        <v>61.3</v>
      </c>
      <c r="O31" s="3">
        <v>95.5</v>
      </c>
      <c r="P31" s="3">
        <v>81.5</v>
      </c>
      <c r="Q31" s="3">
        <v>84.6</v>
      </c>
      <c r="R31" s="3">
        <v>67.8</v>
      </c>
      <c r="S31" s="3">
        <v>93</v>
      </c>
      <c r="T31" s="3">
        <v>46.8</v>
      </c>
      <c r="U31" s="3">
        <v>87.9</v>
      </c>
      <c r="V31" s="28">
        <f t="shared" si="0"/>
        <v>41228</v>
      </c>
    </row>
    <row r="32" spans="1:22" ht="8.25" customHeight="1">
      <c r="A32" s="44" t="str">
        <f t="shared" si="1"/>
        <v>12</v>
      </c>
      <c r="B32" s="3">
        <v>79.2</v>
      </c>
      <c r="C32" s="3">
        <v>83.5</v>
      </c>
      <c r="D32" s="3">
        <v>82.7</v>
      </c>
      <c r="E32" s="3">
        <v>76</v>
      </c>
      <c r="F32" s="3">
        <v>62.1</v>
      </c>
      <c r="G32" s="3">
        <v>66.7</v>
      </c>
      <c r="H32" s="3">
        <v>69.1</v>
      </c>
      <c r="I32" s="3">
        <v>124.5</v>
      </c>
      <c r="J32" s="3">
        <v>82.7</v>
      </c>
      <c r="K32" s="3">
        <v>92</v>
      </c>
      <c r="L32" s="3">
        <v>88.9</v>
      </c>
      <c r="M32" s="3">
        <v>65.7</v>
      </c>
      <c r="N32" s="3">
        <v>62.5</v>
      </c>
      <c r="O32" s="3">
        <v>105.6</v>
      </c>
      <c r="P32" s="3">
        <v>86.6</v>
      </c>
      <c r="Q32" s="3">
        <v>88.2</v>
      </c>
      <c r="R32" s="3">
        <v>62.4</v>
      </c>
      <c r="S32" s="3">
        <v>94.2</v>
      </c>
      <c r="T32" s="3">
        <v>52.3</v>
      </c>
      <c r="U32" s="3">
        <v>99.6</v>
      </c>
      <c r="V32" s="28">
        <f t="shared" si="0"/>
        <v>41258</v>
      </c>
    </row>
    <row r="33" spans="1:22" ht="8.25" customHeight="1">
      <c r="A33" s="44" t="str">
        <f t="shared" si="1"/>
        <v>25/1</v>
      </c>
      <c r="B33" s="3">
        <v>73.5</v>
      </c>
      <c r="C33" s="3">
        <v>80.5</v>
      </c>
      <c r="D33" s="3">
        <v>77.9</v>
      </c>
      <c r="E33" s="3">
        <v>77.7</v>
      </c>
      <c r="F33" s="3">
        <v>54.5</v>
      </c>
      <c r="G33" s="3">
        <v>57.2</v>
      </c>
      <c r="H33" s="3">
        <v>70</v>
      </c>
      <c r="I33" s="3">
        <v>143.1</v>
      </c>
      <c r="J33" s="3">
        <v>76.5</v>
      </c>
      <c r="K33" s="3">
        <v>88.6</v>
      </c>
      <c r="L33" s="3">
        <v>82.8</v>
      </c>
      <c r="M33" s="3">
        <v>61.6</v>
      </c>
      <c r="N33" s="3">
        <v>62.6</v>
      </c>
      <c r="O33" s="3">
        <v>95.9</v>
      </c>
      <c r="P33" s="3">
        <v>81.5</v>
      </c>
      <c r="Q33" s="3">
        <v>87.6</v>
      </c>
      <c r="R33" s="3">
        <v>59.3</v>
      </c>
      <c r="S33" s="3">
        <v>94.4</v>
      </c>
      <c r="T33" s="3">
        <v>47.8</v>
      </c>
      <c r="U33" s="3">
        <v>91.4</v>
      </c>
      <c r="V33" s="28">
        <f t="shared" si="0"/>
        <v>41288</v>
      </c>
    </row>
    <row r="34" spans="1:22" ht="8.25" customHeight="1">
      <c r="A34" s="44" t="str">
        <f t="shared" si="1"/>
        <v>2</v>
      </c>
      <c r="B34" s="3">
        <v>76.5</v>
      </c>
      <c r="C34" s="3">
        <v>79</v>
      </c>
      <c r="D34" s="3">
        <v>86.2</v>
      </c>
      <c r="E34" s="3">
        <v>79.7</v>
      </c>
      <c r="F34" s="3">
        <v>53.6</v>
      </c>
      <c r="G34" s="3">
        <v>67.8</v>
      </c>
      <c r="H34" s="3">
        <v>70.2</v>
      </c>
      <c r="I34" s="3">
        <v>128.1</v>
      </c>
      <c r="J34" s="3">
        <v>83.1</v>
      </c>
      <c r="K34" s="3">
        <v>97.2</v>
      </c>
      <c r="L34" s="3">
        <v>86.8</v>
      </c>
      <c r="M34" s="3">
        <v>62.9</v>
      </c>
      <c r="N34" s="3">
        <v>63.7</v>
      </c>
      <c r="O34" s="3">
        <v>94.6</v>
      </c>
      <c r="P34" s="3">
        <v>87.5</v>
      </c>
      <c r="Q34" s="3">
        <v>95.9</v>
      </c>
      <c r="R34" s="3">
        <v>68.5</v>
      </c>
      <c r="S34" s="3">
        <v>95.6</v>
      </c>
      <c r="T34" s="3">
        <v>49.3</v>
      </c>
      <c r="U34" s="3">
        <v>95.1</v>
      </c>
      <c r="V34" s="28">
        <f t="shared" si="0"/>
        <v>41318</v>
      </c>
    </row>
    <row r="35" spans="1:22" ht="8.25" customHeight="1">
      <c r="A35" s="44" t="str">
        <f t="shared" si="1"/>
        <v>3</v>
      </c>
      <c r="B35" s="3">
        <v>75.3</v>
      </c>
      <c r="C35" s="3">
        <v>78</v>
      </c>
      <c r="D35" s="3">
        <v>83</v>
      </c>
      <c r="E35" s="3">
        <v>84.1</v>
      </c>
      <c r="F35" s="3">
        <v>51.6</v>
      </c>
      <c r="G35" s="3">
        <v>69.8</v>
      </c>
      <c r="H35" s="3">
        <v>70.6</v>
      </c>
      <c r="I35" s="3">
        <v>131.6</v>
      </c>
      <c r="J35" s="3">
        <v>73.9</v>
      </c>
      <c r="K35" s="3">
        <v>81.9</v>
      </c>
      <c r="L35" s="3">
        <v>84.2</v>
      </c>
      <c r="M35" s="3">
        <v>61.7</v>
      </c>
      <c r="N35" s="3">
        <v>61.5</v>
      </c>
      <c r="O35" s="3">
        <v>91.9</v>
      </c>
      <c r="P35" s="3">
        <v>87.7</v>
      </c>
      <c r="Q35" s="3">
        <v>91</v>
      </c>
      <c r="R35" s="3">
        <v>71.4</v>
      </c>
      <c r="S35" s="3">
        <v>97.5</v>
      </c>
      <c r="T35" s="3">
        <v>51</v>
      </c>
      <c r="U35" s="3">
        <v>96.6</v>
      </c>
      <c r="V35" s="28">
        <f t="shared" si="0"/>
        <v>41348</v>
      </c>
    </row>
    <row r="36" spans="1:22" ht="8.25" customHeight="1">
      <c r="A36" s="44" t="str">
        <f t="shared" si="1"/>
        <v>4</v>
      </c>
      <c r="B36" s="3">
        <v>81.5</v>
      </c>
      <c r="C36" s="3">
        <v>84.4</v>
      </c>
      <c r="D36" s="3">
        <v>84.1</v>
      </c>
      <c r="E36" s="3">
        <v>77.7</v>
      </c>
      <c r="F36" s="3">
        <v>54.4</v>
      </c>
      <c r="G36" s="3">
        <v>72</v>
      </c>
      <c r="H36" s="3">
        <v>72.9</v>
      </c>
      <c r="I36" s="3">
        <v>136</v>
      </c>
      <c r="J36" s="3">
        <v>72.7</v>
      </c>
      <c r="K36" s="3">
        <v>101.6</v>
      </c>
      <c r="L36" s="3">
        <v>90.9</v>
      </c>
      <c r="M36" s="3">
        <v>63.5</v>
      </c>
      <c r="N36" s="3">
        <v>66.8</v>
      </c>
      <c r="O36" s="3">
        <v>115.6</v>
      </c>
      <c r="P36" s="3">
        <v>84.2</v>
      </c>
      <c r="Q36" s="3">
        <v>89.2</v>
      </c>
      <c r="R36" s="3">
        <v>57.3</v>
      </c>
      <c r="S36" s="3">
        <v>96.9</v>
      </c>
      <c r="T36" s="3">
        <v>49.4</v>
      </c>
      <c r="U36" s="3">
        <v>92</v>
      </c>
      <c r="V36" s="28">
        <f t="shared" si="0"/>
        <v>41378</v>
      </c>
    </row>
    <row r="37" spans="1:22" ht="8.25" customHeight="1">
      <c r="A37" s="44" t="str">
        <f t="shared" si="1"/>
        <v>5</v>
      </c>
      <c r="B37" s="3">
        <v>75.9</v>
      </c>
      <c r="C37" s="3">
        <v>85</v>
      </c>
      <c r="D37" s="3">
        <v>81.9</v>
      </c>
      <c r="E37" s="3">
        <v>78.2</v>
      </c>
      <c r="F37" s="3">
        <v>54.2</v>
      </c>
      <c r="G37" s="3">
        <v>62.2</v>
      </c>
      <c r="H37" s="3">
        <v>74.3</v>
      </c>
      <c r="I37" s="3">
        <v>135</v>
      </c>
      <c r="J37" s="3">
        <v>83</v>
      </c>
      <c r="K37" s="3">
        <v>107.1</v>
      </c>
      <c r="L37" s="3">
        <v>87</v>
      </c>
      <c r="M37" s="3">
        <v>61.7</v>
      </c>
      <c r="N37" s="3">
        <v>67.3</v>
      </c>
      <c r="O37" s="3">
        <v>77.9</v>
      </c>
      <c r="P37" s="3">
        <v>83.3</v>
      </c>
      <c r="Q37" s="3">
        <v>86.9</v>
      </c>
      <c r="R37" s="3">
        <v>62.8</v>
      </c>
      <c r="S37" s="3">
        <v>94.1</v>
      </c>
      <c r="T37" s="3">
        <v>52.2</v>
      </c>
      <c r="U37" s="3">
        <v>91.6</v>
      </c>
      <c r="V37" s="28">
        <f t="shared" si="0"/>
        <v>41408</v>
      </c>
    </row>
    <row r="38" spans="1:22" ht="8.25" customHeight="1">
      <c r="A38" s="44" t="str">
        <f t="shared" si="1"/>
        <v>6</v>
      </c>
      <c r="B38" s="3">
        <v>75.7</v>
      </c>
      <c r="C38" s="3">
        <v>81</v>
      </c>
      <c r="D38" s="3">
        <v>83.4</v>
      </c>
      <c r="E38" s="3">
        <v>74.8</v>
      </c>
      <c r="F38" s="3">
        <v>52</v>
      </c>
      <c r="G38" s="3">
        <v>61.4</v>
      </c>
      <c r="H38" s="3">
        <v>69.6</v>
      </c>
      <c r="I38" s="3">
        <v>138.1</v>
      </c>
      <c r="J38" s="3">
        <v>72.3</v>
      </c>
      <c r="K38" s="3">
        <v>94.4</v>
      </c>
      <c r="L38" s="3">
        <v>84</v>
      </c>
      <c r="M38" s="3">
        <v>61.7</v>
      </c>
      <c r="N38" s="3">
        <v>62.9</v>
      </c>
      <c r="O38" s="3">
        <v>102</v>
      </c>
      <c r="P38" s="3">
        <v>81.2</v>
      </c>
      <c r="Q38" s="3">
        <v>87.6</v>
      </c>
      <c r="R38" s="3">
        <v>69.4</v>
      </c>
      <c r="S38" s="3">
        <v>87.5</v>
      </c>
      <c r="T38" s="3">
        <v>50</v>
      </c>
      <c r="U38" s="3">
        <v>84.5</v>
      </c>
      <c r="V38" s="28">
        <f t="shared" si="0"/>
        <v>41438</v>
      </c>
    </row>
    <row r="39" spans="1:22" ht="8.25" customHeight="1">
      <c r="A39" s="44" t="str">
        <f t="shared" si="1"/>
        <v>7</v>
      </c>
      <c r="B39" s="3">
        <v>74.3</v>
      </c>
      <c r="C39" s="3">
        <v>76.9</v>
      </c>
      <c r="D39" s="3">
        <v>81.7</v>
      </c>
      <c r="E39" s="3">
        <v>75.3</v>
      </c>
      <c r="F39" s="3">
        <v>48.7</v>
      </c>
      <c r="G39" s="3">
        <v>62.2</v>
      </c>
      <c r="H39" s="3">
        <v>73.1</v>
      </c>
      <c r="I39" s="3">
        <v>155.8</v>
      </c>
      <c r="J39" s="3">
        <v>81.7</v>
      </c>
      <c r="K39" s="3">
        <v>100.3</v>
      </c>
      <c r="L39" s="3">
        <v>86.7</v>
      </c>
      <c r="M39" s="3">
        <v>62.6</v>
      </c>
      <c r="N39" s="3">
        <v>69.1</v>
      </c>
      <c r="O39" s="3">
        <v>77.7</v>
      </c>
      <c r="P39" s="3">
        <v>84.7</v>
      </c>
      <c r="Q39" s="3">
        <v>85.7</v>
      </c>
      <c r="R39" s="3">
        <v>71.5</v>
      </c>
      <c r="S39" s="3">
        <v>95.2</v>
      </c>
      <c r="T39" s="3">
        <v>48</v>
      </c>
      <c r="U39" s="3">
        <v>93.4</v>
      </c>
      <c r="V39" s="28">
        <f t="shared" si="0"/>
        <v>41468</v>
      </c>
    </row>
    <row r="40" spans="1:22" ht="8.25" customHeight="1">
      <c r="A40" s="44" t="str">
        <f t="shared" si="1"/>
        <v>8</v>
      </c>
      <c r="B40" s="3">
        <v>75.4</v>
      </c>
      <c r="C40" s="3">
        <v>77.4</v>
      </c>
      <c r="D40" s="3">
        <v>82.7</v>
      </c>
      <c r="E40" s="3">
        <v>70.7</v>
      </c>
      <c r="F40" s="3">
        <v>48</v>
      </c>
      <c r="G40" s="3">
        <v>62.7</v>
      </c>
      <c r="H40" s="3">
        <v>73.6</v>
      </c>
      <c r="I40" s="3">
        <v>121.4</v>
      </c>
      <c r="J40" s="3">
        <v>85.3</v>
      </c>
      <c r="K40" s="3">
        <v>89.1</v>
      </c>
      <c r="L40" s="3">
        <v>85.6</v>
      </c>
      <c r="M40" s="3">
        <v>61.6</v>
      </c>
      <c r="N40" s="3">
        <v>70.6</v>
      </c>
      <c r="O40" s="3">
        <v>83.1</v>
      </c>
      <c r="P40" s="3">
        <v>85.1</v>
      </c>
      <c r="Q40" s="3">
        <v>90.7</v>
      </c>
      <c r="R40" s="3">
        <v>72.8</v>
      </c>
      <c r="S40" s="3">
        <v>91.9</v>
      </c>
      <c r="T40" s="3">
        <v>47.3</v>
      </c>
      <c r="U40" s="3">
        <v>91</v>
      </c>
      <c r="V40" s="28">
        <f>V41-30</f>
        <v>41498</v>
      </c>
    </row>
    <row r="41" spans="1:22" ht="8.25" customHeight="1">
      <c r="A41" s="44" t="str">
        <f t="shared" si="1"/>
        <v>9</v>
      </c>
      <c r="B41" s="3">
        <v>75.9</v>
      </c>
      <c r="C41" s="3">
        <v>76.4</v>
      </c>
      <c r="D41" s="3">
        <v>83.7</v>
      </c>
      <c r="E41" s="3">
        <v>69.4</v>
      </c>
      <c r="F41" s="3">
        <v>45.8</v>
      </c>
      <c r="G41" s="3">
        <v>67.1</v>
      </c>
      <c r="H41" s="3">
        <v>68.6</v>
      </c>
      <c r="I41" s="3">
        <v>128.1</v>
      </c>
      <c r="J41" s="3">
        <v>82.8</v>
      </c>
      <c r="K41" s="3">
        <v>92.6</v>
      </c>
      <c r="L41" s="3">
        <v>86.6</v>
      </c>
      <c r="M41" s="3">
        <v>60.7</v>
      </c>
      <c r="N41" s="3">
        <v>68.2</v>
      </c>
      <c r="O41" s="3">
        <v>102.2</v>
      </c>
      <c r="P41" s="3">
        <v>81.8</v>
      </c>
      <c r="Q41" s="3">
        <v>87.7</v>
      </c>
      <c r="R41" s="3">
        <v>73.9</v>
      </c>
      <c r="S41" s="3">
        <v>87.2</v>
      </c>
      <c r="T41" s="3">
        <v>49</v>
      </c>
      <c r="U41" s="3">
        <v>85.3</v>
      </c>
      <c r="V41" s="28">
        <f>'01表紙・グラフ'!L$1+10</f>
        <v>41528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61</v>
      </c>
      <c r="C1" s="42"/>
      <c r="D1" s="42"/>
      <c r="E1" s="42" t="s">
        <v>76</v>
      </c>
      <c r="F1" s="42" t="s">
        <v>80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67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</row>
    <row r="3" spans="1:21" ht="8.25" customHeight="1">
      <c r="A3" s="19"/>
      <c r="B3" s="31" t="s">
        <v>60</v>
      </c>
      <c r="C3" s="31" t="s">
        <v>60</v>
      </c>
      <c r="D3" s="31" t="s">
        <v>60</v>
      </c>
      <c r="E3" s="31" t="s">
        <v>60</v>
      </c>
      <c r="F3" s="31" t="s">
        <v>60</v>
      </c>
      <c r="G3" s="31" t="s">
        <v>60</v>
      </c>
      <c r="H3" s="31" t="s">
        <v>60</v>
      </c>
      <c r="I3" s="31" t="s">
        <v>60</v>
      </c>
      <c r="J3" s="31" t="s">
        <v>60</v>
      </c>
      <c r="K3" s="31" t="s">
        <v>60</v>
      </c>
      <c r="L3" s="31" t="s">
        <v>60</v>
      </c>
      <c r="M3" s="31" t="s">
        <v>60</v>
      </c>
      <c r="N3" s="31" t="s">
        <v>60</v>
      </c>
      <c r="O3" s="31" t="s">
        <v>60</v>
      </c>
      <c r="P3" s="31" t="s">
        <v>60</v>
      </c>
      <c r="Q3" s="31" t="s">
        <v>60</v>
      </c>
      <c r="R3" s="31" t="s">
        <v>60</v>
      </c>
      <c r="S3" s="31" t="s">
        <v>60</v>
      </c>
      <c r="T3" s="31" t="s">
        <v>60</v>
      </c>
      <c r="U3" s="31" t="s">
        <v>60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23/9</v>
      </c>
      <c r="B17" s="3">
        <v>93.5</v>
      </c>
      <c r="C17" s="3">
        <v>236.8</v>
      </c>
      <c r="D17" s="3">
        <v>90.7</v>
      </c>
      <c r="E17" s="3">
        <v>82.4</v>
      </c>
      <c r="F17" s="3">
        <v>92.6</v>
      </c>
      <c r="G17" s="3">
        <v>233.9</v>
      </c>
      <c r="H17" s="3">
        <v>64.9</v>
      </c>
      <c r="I17" s="3">
        <v>135.1</v>
      </c>
      <c r="J17" s="3">
        <v>93.1</v>
      </c>
      <c r="K17" s="3">
        <v>99.3</v>
      </c>
      <c r="L17" s="3">
        <v>82.6</v>
      </c>
      <c r="M17" s="3">
        <v>89.2</v>
      </c>
      <c r="N17" s="3">
        <v>84.8</v>
      </c>
      <c r="O17" s="3">
        <v>101.8</v>
      </c>
      <c r="P17" s="3">
        <v>72.8</v>
      </c>
      <c r="Q17" s="3">
        <v>97.7</v>
      </c>
      <c r="R17" s="3">
        <v>41.2</v>
      </c>
      <c r="S17" s="3">
        <v>0</v>
      </c>
      <c r="T17" s="3">
        <v>108.5</v>
      </c>
      <c r="U17" s="3">
        <v>47.5</v>
      </c>
      <c r="V17" s="28">
        <f aca="true" t="shared" si="0" ref="V17:V39">V18-30</f>
        <v>40808</v>
      </c>
    </row>
    <row r="18" spans="1:22" ht="8.25" customHeight="1">
      <c r="A18" s="44" t="str">
        <f>TEXT(V18,IF(MONTH(V18)=1,"e/m","m"))</f>
        <v>10</v>
      </c>
      <c r="B18" s="3">
        <v>93.6</v>
      </c>
      <c r="C18" s="3">
        <v>224.6</v>
      </c>
      <c r="D18" s="3">
        <v>87</v>
      </c>
      <c r="E18" s="3">
        <v>76.5</v>
      </c>
      <c r="F18" s="3">
        <v>92.8</v>
      </c>
      <c r="G18" s="3">
        <v>244.4</v>
      </c>
      <c r="H18" s="3">
        <v>62</v>
      </c>
      <c r="I18" s="3">
        <v>132.5</v>
      </c>
      <c r="J18" s="3">
        <v>90.8</v>
      </c>
      <c r="K18" s="3">
        <v>111.7</v>
      </c>
      <c r="L18" s="3">
        <v>81.9</v>
      </c>
      <c r="M18" s="3">
        <v>90.8</v>
      </c>
      <c r="N18" s="3">
        <v>79</v>
      </c>
      <c r="O18" s="3">
        <v>98.7</v>
      </c>
      <c r="P18" s="3">
        <v>72.9</v>
      </c>
      <c r="Q18" s="3">
        <v>94.3</v>
      </c>
      <c r="R18" s="3">
        <v>41</v>
      </c>
      <c r="S18" s="3">
        <v>0</v>
      </c>
      <c r="T18" s="3">
        <v>105.5</v>
      </c>
      <c r="U18" s="3">
        <v>49.5</v>
      </c>
      <c r="V18" s="28">
        <f t="shared" si="0"/>
        <v>40838</v>
      </c>
    </row>
    <row r="19" spans="1:22" ht="8.25" customHeight="1">
      <c r="A19" s="44" t="str">
        <f aca="true" t="shared" si="1" ref="A19:A41">TEXT(V19,IF(MONTH(V19)=1,"e/m","m"))</f>
        <v>11</v>
      </c>
      <c r="B19" s="3">
        <v>93.6</v>
      </c>
      <c r="C19" s="3">
        <v>234.4</v>
      </c>
      <c r="D19" s="3">
        <v>87.8</v>
      </c>
      <c r="E19" s="3">
        <v>79.5</v>
      </c>
      <c r="F19" s="3">
        <v>91.7</v>
      </c>
      <c r="G19" s="3">
        <v>254.5</v>
      </c>
      <c r="H19" s="3">
        <v>62.9</v>
      </c>
      <c r="I19" s="3">
        <v>125</v>
      </c>
      <c r="J19" s="3">
        <v>78.2</v>
      </c>
      <c r="K19" s="3">
        <v>112.1</v>
      </c>
      <c r="L19" s="3">
        <v>81.6</v>
      </c>
      <c r="M19" s="3">
        <v>92.6</v>
      </c>
      <c r="N19" s="3">
        <v>76.5</v>
      </c>
      <c r="O19" s="3">
        <v>94.4</v>
      </c>
      <c r="P19" s="3">
        <v>78.7</v>
      </c>
      <c r="Q19" s="3">
        <v>110.5</v>
      </c>
      <c r="R19" s="3">
        <v>40</v>
      </c>
      <c r="S19" s="3">
        <v>0</v>
      </c>
      <c r="T19" s="3">
        <v>114.5</v>
      </c>
      <c r="U19" s="3">
        <v>51.1</v>
      </c>
      <c r="V19" s="28">
        <f t="shared" si="0"/>
        <v>40868</v>
      </c>
    </row>
    <row r="20" spans="1:22" ht="8.25" customHeight="1">
      <c r="A20" s="44" t="str">
        <f t="shared" si="1"/>
        <v>12</v>
      </c>
      <c r="B20" s="3">
        <v>91.6</v>
      </c>
      <c r="C20" s="3">
        <v>220.4</v>
      </c>
      <c r="D20" s="3">
        <v>82</v>
      </c>
      <c r="E20" s="3">
        <v>79.9</v>
      </c>
      <c r="F20" s="3">
        <v>90.2</v>
      </c>
      <c r="G20" s="3">
        <v>226.9</v>
      </c>
      <c r="H20" s="3">
        <v>56.5</v>
      </c>
      <c r="I20" s="3">
        <v>146.3</v>
      </c>
      <c r="J20" s="3">
        <v>101.1</v>
      </c>
      <c r="K20" s="3">
        <v>113.2</v>
      </c>
      <c r="L20" s="3">
        <v>82.6</v>
      </c>
      <c r="M20" s="3">
        <v>93.5</v>
      </c>
      <c r="N20" s="3">
        <v>76.2</v>
      </c>
      <c r="O20" s="3">
        <v>100.8</v>
      </c>
      <c r="P20" s="3">
        <v>73.4</v>
      </c>
      <c r="Q20" s="3">
        <v>91.2</v>
      </c>
      <c r="R20" s="3">
        <v>38.3</v>
      </c>
      <c r="S20" s="3">
        <v>0</v>
      </c>
      <c r="T20" s="3">
        <v>108.1</v>
      </c>
      <c r="U20" s="3">
        <v>50.7</v>
      </c>
      <c r="V20" s="28">
        <f t="shared" si="0"/>
        <v>40898</v>
      </c>
    </row>
    <row r="21" spans="1:22" ht="8.25" customHeight="1">
      <c r="A21" s="44" t="str">
        <f t="shared" si="1"/>
        <v>24/1</v>
      </c>
      <c r="B21" s="3">
        <v>93.1</v>
      </c>
      <c r="C21" s="3">
        <v>225.7</v>
      </c>
      <c r="D21" s="3">
        <v>111.4</v>
      </c>
      <c r="E21" s="3">
        <v>82.1</v>
      </c>
      <c r="F21" s="3">
        <v>92.2</v>
      </c>
      <c r="G21" s="3">
        <v>207.4</v>
      </c>
      <c r="H21" s="3">
        <v>58.2</v>
      </c>
      <c r="I21" s="3">
        <v>133.5</v>
      </c>
      <c r="J21" s="3">
        <v>120.1</v>
      </c>
      <c r="K21" s="3">
        <v>97</v>
      </c>
      <c r="L21" s="3">
        <v>83.8</v>
      </c>
      <c r="M21" s="3">
        <v>97.9</v>
      </c>
      <c r="N21" s="3">
        <v>78.6</v>
      </c>
      <c r="O21" s="3">
        <v>102.9</v>
      </c>
      <c r="P21" s="3">
        <v>75.3</v>
      </c>
      <c r="Q21" s="3">
        <v>97.3</v>
      </c>
      <c r="R21" s="3">
        <v>36.6</v>
      </c>
      <c r="S21" s="3">
        <v>0</v>
      </c>
      <c r="T21" s="3">
        <v>108.4</v>
      </c>
      <c r="U21" s="3">
        <v>52.2</v>
      </c>
      <c r="V21" s="28">
        <f t="shared" si="0"/>
        <v>40928</v>
      </c>
    </row>
    <row r="22" spans="1:22" ht="8.25" customHeight="1">
      <c r="A22" s="44" t="str">
        <f t="shared" si="1"/>
        <v>2</v>
      </c>
      <c r="B22" s="3">
        <v>98.5</v>
      </c>
      <c r="C22" s="3">
        <v>236.2</v>
      </c>
      <c r="D22" s="3">
        <v>115.2</v>
      </c>
      <c r="E22" s="3">
        <v>82.7</v>
      </c>
      <c r="F22" s="3">
        <v>88.8</v>
      </c>
      <c r="G22" s="3">
        <v>209.1</v>
      </c>
      <c r="H22" s="3">
        <v>63.1</v>
      </c>
      <c r="I22" s="3">
        <v>117.8</v>
      </c>
      <c r="J22" s="3">
        <v>143.4</v>
      </c>
      <c r="K22" s="3">
        <v>112</v>
      </c>
      <c r="L22" s="3">
        <v>82.1</v>
      </c>
      <c r="M22" s="3">
        <v>97</v>
      </c>
      <c r="N22" s="3">
        <v>79.3</v>
      </c>
      <c r="O22" s="3">
        <v>110.5</v>
      </c>
      <c r="P22" s="3">
        <v>77.6</v>
      </c>
      <c r="Q22" s="3">
        <v>100.5</v>
      </c>
      <c r="R22" s="3">
        <v>36.2</v>
      </c>
      <c r="S22" s="3">
        <v>0</v>
      </c>
      <c r="T22" s="3">
        <v>108.5</v>
      </c>
      <c r="U22" s="3">
        <v>56.2</v>
      </c>
      <c r="V22" s="28">
        <f t="shared" si="0"/>
        <v>40958</v>
      </c>
    </row>
    <row r="23" spans="1:22" ht="8.25" customHeight="1">
      <c r="A23" s="44" t="str">
        <f t="shared" si="1"/>
        <v>3</v>
      </c>
      <c r="B23" s="3">
        <v>100.7</v>
      </c>
      <c r="C23" s="3">
        <v>240.9</v>
      </c>
      <c r="D23" s="3">
        <v>125.1</v>
      </c>
      <c r="E23" s="3">
        <v>79</v>
      </c>
      <c r="F23" s="3">
        <v>87.9</v>
      </c>
      <c r="G23" s="3">
        <v>228.4</v>
      </c>
      <c r="H23" s="3">
        <v>63.3</v>
      </c>
      <c r="I23" s="3">
        <v>122.5</v>
      </c>
      <c r="J23" s="3">
        <v>152.3</v>
      </c>
      <c r="K23" s="3">
        <v>110.6</v>
      </c>
      <c r="L23" s="3">
        <v>85.1</v>
      </c>
      <c r="M23" s="3">
        <v>95.3</v>
      </c>
      <c r="N23" s="3">
        <v>85.2</v>
      </c>
      <c r="O23" s="3">
        <v>113.7</v>
      </c>
      <c r="P23" s="3">
        <v>79.4</v>
      </c>
      <c r="Q23" s="3">
        <v>106.9</v>
      </c>
      <c r="R23" s="3">
        <v>34.5</v>
      </c>
      <c r="S23" s="3">
        <v>0</v>
      </c>
      <c r="T23" s="3">
        <v>106.2</v>
      </c>
      <c r="U23" s="3">
        <v>59.5</v>
      </c>
      <c r="V23" s="28">
        <f t="shared" si="0"/>
        <v>40988</v>
      </c>
    </row>
    <row r="24" spans="1:22" ht="8.25" customHeight="1">
      <c r="A24" s="44" t="str">
        <f t="shared" si="1"/>
        <v>4</v>
      </c>
      <c r="B24" s="3">
        <v>99.2</v>
      </c>
      <c r="C24" s="3">
        <v>261.2</v>
      </c>
      <c r="D24" s="3">
        <v>111.8</v>
      </c>
      <c r="E24" s="3">
        <v>81.7</v>
      </c>
      <c r="F24" s="3">
        <v>90.1</v>
      </c>
      <c r="G24" s="3">
        <v>154.3</v>
      </c>
      <c r="H24" s="3">
        <v>77.4</v>
      </c>
      <c r="I24" s="3">
        <v>124.5</v>
      </c>
      <c r="J24" s="3">
        <v>178.8</v>
      </c>
      <c r="K24" s="3">
        <v>105.1</v>
      </c>
      <c r="L24" s="3">
        <v>88.8</v>
      </c>
      <c r="M24" s="3">
        <v>99.7</v>
      </c>
      <c r="N24" s="3">
        <v>88.4</v>
      </c>
      <c r="O24" s="3">
        <v>114.7</v>
      </c>
      <c r="P24" s="3">
        <v>80</v>
      </c>
      <c r="Q24" s="3">
        <v>104.8</v>
      </c>
      <c r="R24" s="3">
        <v>35.8</v>
      </c>
      <c r="S24" s="3">
        <v>0</v>
      </c>
      <c r="T24" s="3">
        <v>107.6</v>
      </c>
      <c r="U24" s="3">
        <v>60.5</v>
      </c>
      <c r="V24" s="28">
        <f t="shared" si="0"/>
        <v>41018</v>
      </c>
    </row>
    <row r="25" spans="1:22" ht="8.25" customHeight="1">
      <c r="A25" s="44" t="str">
        <f t="shared" si="1"/>
        <v>5</v>
      </c>
      <c r="B25" s="3">
        <v>100.9</v>
      </c>
      <c r="C25" s="3">
        <v>273.6</v>
      </c>
      <c r="D25" s="3">
        <v>116.7</v>
      </c>
      <c r="E25" s="3">
        <v>90.4</v>
      </c>
      <c r="F25" s="3">
        <v>101.7</v>
      </c>
      <c r="G25" s="3">
        <v>147.6</v>
      </c>
      <c r="H25" s="3">
        <v>81.8</v>
      </c>
      <c r="I25" s="3">
        <v>115.9</v>
      </c>
      <c r="J25" s="3">
        <v>171.3</v>
      </c>
      <c r="K25" s="3">
        <v>113.6</v>
      </c>
      <c r="L25" s="3">
        <v>84</v>
      </c>
      <c r="M25" s="3">
        <v>97.9</v>
      </c>
      <c r="N25" s="3">
        <v>81.5</v>
      </c>
      <c r="O25" s="3">
        <v>106.4</v>
      </c>
      <c r="P25" s="3">
        <v>81.1</v>
      </c>
      <c r="Q25" s="3">
        <v>99.6</v>
      </c>
      <c r="R25" s="3">
        <v>32.7</v>
      </c>
      <c r="S25" s="3">
        <v>0</v>
      </c>
      <c r="T25" s="3">
        <v>110.8</v>
      </c>
      <c r="U25" s="3">
        <v>60.3</v>
      </c>
      <c r="V25" s="28">
        <f t="shared" si="0"/>
        <v>41048</v>
      </c>
    </row>
    <row r="26" spans="1:22" ht="8.25" customHeight="1">
      <c r="A26" s="44" t="str">
        <f t="shared" si="1"/>
        <v>6</v>
      </c>
      <c r="B26" s="3">
        <v>99.3</v>
      </c>
      <c r="C26" s="3">
        <v>274.7</v>
      </c>
      <c r="D26" s="3">
        <v>113.9</v>
      </c>
      <c r="E26" s="3">
        <v>86.1</v>
      </c>
      <c r="F26" s="3">
        <v>96</v>
      </c>
      <c r="G26" s="3">
        <v>167.9</v>
      </c>
      <c r="H26" s="3">
        <v>71.2</v>
      </c>
      <c r="I26" s="3">
        <v>105.3</v>
      </c>
      <c r="J26" s="3">
        <v>188.2</v>
      </c>
      <c r="K26" s="3">
        <v>106.7</v>
      </c>
      <c r="L26" s="3">
        <v>83.4</v>
      </c>
      <c r="M26" s="3">
        <v>98.9</v>
      </c>
      <c r="N26" s="3">
        <v>85.7</v>
      </c>
      <c r="O26" s="3">
        <v>103.5</v>
      </c>
      <c r="P26" s="3">
        <v>81.2</v>
      </c>
      <c r="Q26" s="3">
        <v>103</v>
      </c>
      <c r="R26" s="3">
        <v>32.3</v>
      </c>
      <c r="S26" s="3">
        <v>0</v>
      </c>
      <c r="T26" s="3">
        <v>110.1</v>
      </c>
      <c r="U26" s="3">
        <v>58</v>
      </c>
      <c r="V26" s="28">
        <f t="shared" si="0"/>
        <v>41078</v>
      </c>
    </row>
    <row r="27" spans="1:22" ht="8.25" customHeight="1">
      <c r="A27" s="44" t="str">
        <f t="shared" si="1"/>
        <v>7</v>
      </c>
      <c r="B27" s="3">
        <v>98.3</v>
      </c>
      <c r="C27" s="3">
        <v>285.3</v>
      </c>
      <c r="D27" s="3">
        <v>115.7</v>
      </c>
      <c r="E27" s="3">
        <v>76.3</v>
      </c>
      <c r="F27" s="3">
        <v>93.7</v>
      </c>
      <c r="G27" s="3">
        <v>198.8</v>
      </c>
      <c r="H27" s="3">
        <v>66</v>
      </c>
      <c r="I27" s="3">
        <v>108.8</v>
      </c>
      <c r="J27" s="3">
        <v>173.8</v>
      </c>
      <c r="K27" s="3">
        <v>116.2</v>
      </c>
      <c r="L27" s="3">
        <v>80.4</v>
      </c>
      <c r="M27" s="3">
        <v>96.9</v>
      </c>
      <c r="N27" s="3">
        <v>89.6</v>
      </c>
      <c r="O27" s="3">
        <v>99</v>
      </c>
      <c r="P27" s="3">
        <v>81.7</v>
      </c>
      <c r="Q27" s="3">
        <v>111</v>
      </c>
      <c r="R27" s="3">
        <v>32.2</v>
      </c>
      <c r="S27" s="3">
        <v>0</v>
      </c>
      <c r="T27" s="3">
        <v>109.8</v>
      </c>
      <c r="U27" s="3">
        <v>60.2</v>
      </c>
      <c r="V27" s="28">
        <f t="shared" si="0"/>
        <v>41108</v>
      </c>
    </row>
    <row r="28" spans="1:22" ht="8.25" customHeight="1">
      <c r="A28" s="44" t="str">
        <f t="shared" si="1"/>
        <v>8</v>
      </c>
      <c r="B28" s="3">
        <v>98.2</v>
      </c>
      <c r="C28" s="3">
        <v>281.4</v>
      </c>
      <c r="D28" s="3">
        <v>118.2</v>
      </c>
      <c r="E28" s="3">
        <v>75.4</v>
      </c>
      <c r="F28" s="3">
        <v>95.7</v>
      </c>
      <c r="G28" s="3">
        <v>233.1</v>
      </c>
      <c r="H28" s="3">
        <v>62.7</v>
      </c>
      <c r="I28" s="3">
        <v>110.4</v>
      </c>
      <c r="J28" s="3">
        <v>172</v>
      </c>
      <c r="K28" s="3">
        <v>103.5</v>
      </c>
      <c r="L28" s="3">
        <v>77.5</v>
      </c>
      <c r="M28" s="3">
        <v>98.3</v>
      </c>
      <c r="N28" s="3">
        <v>99</v>
      </c>
      <c r="O28" s="3">
        <v>94.5</v>
      </c>
      <c r="P28" s="3">
        <v>83.7</v>
      </c>
      <c r="Q28" s="3">
        <v>101.9</v>
      </c>
      <c r="R28" s="3">
        <v>33.5</v>
      </c>
      <c r="S28" s="3">
        <v>0</v>
      </c>
      <c r="T28" s="3">
        <v>107.6</v>
      </c>
      <c r="U28" s="3">
        <v>67.2</v>
      </c>
      <c r="V28" s="28">
        <f t="shared" si="0"/>
        <v>41138</v>
      </c>
    </row>
    <row r="29" spans="1:22" ht="8.25" customHeight="1">
      <c r="A29" s="44" t="str">
        <f t="shared" si="1"/>
        <v>9</v>
      </c>
      <c r="B29" s="3">
        <v>99.7</v>
      </c>
      <c r="C29" s="3">
        <v>283</v>
      </c>
      <c r="D29" s="3">
        <v>126.4</v>
      </c>
      <c r="E29" s="3">
        <v>84.9</v>
      </c>
      <c r="F29" s="3">
        <v>107.7</v>
      </c>
      <c r="G29" s="3">
        <v>217.5</v>
      </c>
      <c r="H29" s="3">
        <v>60.2</v>
      </c>
      <c r="I29" s="3">
        <v>133.2</v>
      </c>
      <c r="J29" s="3">
        <v>186</v>
      </c>
      <c r="K29" s="3">
        <v>112.6</v>
      </c>
      <c r="L29" s="3">
        <v>76.6</v>
      </c>
      <c r="M29" s="3">
        <v>97</v>
      </c>
      <c r="N29" s="3">
        <v>99.6</v>
      </c>
      <c r="O29" s="3">
        <v>98.7</v>
      </c>
      <c r="P29" s="3">
        <v>86.2</v>
      </c>
      <c r="Q29" s="3">
        <v>111.1</v>
      </c>
      <c r="R29" s="3">
        <v>32.4</v>
      </c>
      <c r="S29" s="3">
        <v>0</v>
      </c>
      <c r="T29" s="3">
        <v>108.6</v>
      </c>
      <c r="U29" s="3">
        <v>69.4</v>
      </c>
      <c r="V29" s="28">
        <f t="shared" si="0"/>
        <v>41168</v>
      </c>
    </row>
    <row r="30" spans="1:22" ht="8.25" customHeight="1">
      <c r="A30" s="44" t="str">
        <f t="shared" si="1"/>
        <v>10</v>
      </c>
      <c r="B30" s="3">
        <v>101.7</v>
      </c>
      <c r="C30" s="3">
        <v>272.1</v>
      </c>
      <c r="D30" s="3">
        <v>131.3</v>
      </c>
      <c r="E30" s="3">
        <v>87.4</v>
      </c>
      <c r="F30" s="3">
        <v>113.4</v>
      </c>
      <c r="G30" s="3">
        <v>212.6</v>
      </c>
      <c r="H30" s="3">
        <v>56.6</v>
      </c>
      <c r="I30" s="3">
        <v>117.6</v>
      </c>
      <c r="J30" s="3">
        <v>176.2</v>
      </c>
      <c r="K30" s="3">
        <v>148.2</v>
      </c>
      <c r="L30" s="3">
        <v>94.1</v>
      </c>
      <c r="M30" s="3">
        <v>92.6</v>
      </c>
      <c r="N30" s="3">
        <v>106.6</v>
      </c>
      <c r="O30" s="3">
        <v>96.9</v>
      </c>
      <c r="P30" s="3">
        <v>89.6</v>
      </c>
      <c r="Q30" s="3">
        <v>100.8</v>
      </c>
      <c r="R30" s="3">
        <v>10.3</v>
      </c>
      <c r="S30" s="3">
        <v>0</v>
      </c>
      <c r="T30" s="3">
        <v>109.9</v>
      </c>
      <c r="U30" s="3">
        <v>79.1</v>
      </c>
      <c r="V30" s="28">
        <f t="shared" si="0"/>
        <v>41198</v>
      </c>
    </row>
    <row r="31" spans="1:22" ht="8.25" customHeight="1">
      <c r="A31" s="44" t="str">
        <f t="shared" si="1"/>
        <v>11</v>
      </c>
      <c r="B31" s="3">
        <v>96.9</v>
      </c>
      <c r="C31" s="3">
        <v>267.7</v>
      </c>
      <c r="D31" s="3">
        <v>120.1</v>
      </c>
      <c r="E31" s="3">
        <v>86.1</v>
      </c>
      <c r="F31" s="3">
        <v>117.1</v>
      </c>
      <c r="G31" s="3">
        <v>223</v>
      </c>
      <c r="H31" s="3">
        <v>60.4</v>
      </c>
      <c r="I31" s="3">
        <v>109.8</v>
      </c>
      <c r="J31" s="3">
        <v>138.1</v>
      </c>
      <c r="K31" s="3">
        <v>98.3</v>
      </c>
      <c r="L31" s="3">
        <v>92</v>
      </c>
      <c r="M31" s="3">
        <v>90</v>
      </c>
      <c r="N31" s="3">
        <v>110.2</v>
      </c>
      <c r="O31" s="3">
        <v>94.1</v>
      </c>
      <c r="P31" s="3">
        <v>93.4</v>
      </c>
      <c r="Q31" s="3">
        <v>100</v>
      </c>
      <c r="R31" s="3">
        <v>11</v>
      </c>
      <c r="S31" s="3">
        <v>0</v>
      </c>
      <c r="T31" s="3">
        <v>117.7</v>
      </c>
      <c r="U31" s="3">
        <v>82.3</v>
      </c>
      <c r="V31" s="28">
        <f t="shared" si="0"/>
        <v>41228</v>
      </c>
    </row>
    <row r="32" spans="1:22" ht="8.25" customHeight="1">
      <c r="A32" s="44" t="str">
        <f t="shared" si="1"/>
        <v>12</v>
      </c>
      <c r="B32" s="3">
        <v>97.3</v>
      </c>
      <c r="C32" s="3">
        <v>245.3</v>
      </c>
      <c r="D32" s="3">
        <v>113.4</v>
      </c>
      <c r="E32" s="3">
        <v>77.7</v>
      </c>
      <c r="F32" s="3">
        <v>117.4</v>
      </c>
      <c r="G32" s="3">
        <v>219.8</v>
      </c>
      <c r="H32" s="3">
        <v>63</v>
      </c>
      <c r="I32" s="3">
        <v>125.3</v>
      </c>
      <c r="J32" s="3">
        <v>112.4</v>
      </c>
      <c r="K32" s="3">
        <v>113.7</v>
      </c>
      <c r="L32" s="3">
        <v>94.6</v>
      </c>
      <c r="M32" s="3">
        <v>89.2</v>
      </c>
      <c r="N32" s="3">
        <v>92.6</v>
      </c>
      <c r="O32" s="3">
        <v>100.2</v>
      </c>
      <c r="P32" s="3">
        <v>91.4</v>
      </c>
      <c r="Q32" s="3">
        <v>97.6</v>
      </c>
      <c r="R32" s="3">
        <v>11.5</v>
      </c>
      <c r="S32" s="3">
        <v>0</v>
      </c>
      <c r="T32" s="3">
        <v>113.7</v>
      </c>
      <c r="U32" s="3">
        <v>81.6</v>
      </c>
      <c r="V32" s="28">
        <f t="shared" si="0"/>
        <v>41258</v>
      </c>
    </row>
    <row r="33" spans="1:22" ht="8.25" customHeight="1">
      <c r="A33" s="44" t="str">
        <f t="shared" si="1"/>
        <v>25/1</v>
      </c>
      <c r="B33" s="3">
        <v>99.4</v>
      </c>
      <c r="C33" s="3">
        <v>280.6</v>
      </c>
      <c r="D33" s="3">
        <v>124.7</v>
      </c>
      <c r="E33" s="3">
        <v>82.6</v>
      </c>
      <c r="F33" s="3">
        <v>115.6</v>
      </c>
      <c r="G33" s="3">
        <v>231.3</v>
      </c>
      <c r="H33" s="3">
        <v>62.4</v>
      </c>
      <c r="I33" s="3">
        <v>115.2</v>
      </c>
      <c r="J33" s="3">
        <v>135.5</v>
      </c>
      <c r="K33" s="3">
        <v>126.2</v>
      </c>
      <c r="L33" s="3">
        <v>91.8</v>
      </c>
      <c r="M33" s="3">
        <v>86.8</v>
      </c>
      <c r="N33" s="3">
        <v>93.9</v>
      </c>
      <c r="O33" s="3">
        <v>110.2</v>
      </c>
      <c r="P33" s="3">
        <v>91</v>
      </c>
      <c r="Q33" s="3">
        <v>96.3</v>
      </c>
      <c r="R33" s="3">
        <v>11.7</v>
      </c>
      <c r="S33" s="3">
        <v>0</v>
      </c>
      <c r="T33" s="3">
        <v>112.9</v>
      </c>
      <c r="U33" s="3">
        <v>81.2</v>
      </c>
      <c r="V33" s="28">
        <f t="shared" si="0"/>
        <v>41288</v>
      </c>
    </row>
    <row r="34" spans="1:22" ht="8.25" customHeight="1">
      <c r="A34" s="44" t="str">
        <f t="shared" si="1"/>
        <v>2</v>
      </c>
      <c r="B34" s="3">
        <v>96.6</v>
      </c>
      <c r="C34" s="3">
        <v>259.7</v>
      </c>
      <c r="D34" s="3">
        <v>113.9</v>
      </c>
      <c r="E34" s="3">
        <v>98.1</v>
      </c>
      <c r="F34" s="3">
        <v>107.3</v>
      </c>
      <c r="G34" s="3">
        <v>198.8</v>
      </c>
      <c r="H34" s="3">
        <v>64.7</v>
      </c>
      <c r="I34" s="3">
        <v>110.8</v>
      </c>
      <c r="J34" s="3">
        <v>138.7</v>
      </c>
      <c r="K34" s="3">
        <v>103.1</v>
      </c>
      <c r="L34" s="3">
        <v>88.9</v>
      </c>
      <c r="M34" s="3">
        <v>85.8</v>
      </c>
      <c r="N34" s="3">
        <v>94.9</v>
      </c>
      <c r="O34" s="3">
        <v>104.3</v>
      </c>
      <c r="P34" s="3">
        <v>88</v>
      </c>
      <c r="Q34" s="3">
        <v>93</v>
      </c>
      <c r="R34" s="3">
        <v>11.1</v>
      </c>
      <c r="S34" s="3">
        <v>0</v>
      </c>
      <c r="T34" s="3">
        <v>111.1</v>
      </c>
      <c r="U34" s="3">
        <v>79.4</v>
      </c>
      <c r="V34" s="28">
        <f t="shared" si="0"/>
        <v>41318</v>
      </c>
    </row>
    <row r="35" spans="1:22" ht="8.25" customHeight="1">
      <c r="A35" s="44" t="str">
        <f t="shared" si="1"/>
        <v>3</v>
      </c>
      <c r="B35" s="3">
        <v>98.7</v>
      </c>
      <c r="C35" s="3">
        <v>258.9</v>
      </c>
      <c r="D35" s="3">
        <v>130.9</v>
      </c>
      <c r="E35" s="3">
        <v>100</v>
      </c>
      <c r="F35" s="3">
        <v>114.7</v>
      </c>
      <c r="G35" s="3">
        <v>184.4</v>
      </c>
      <c r="H35" s="3">
        <v>61.8</v>
      </c>
      <c r="I35" s="3">
        <v>107.1</v>
      </c>
      <c r="J35" s="3">
        <v>149.4</v>
      </c>
      <c r="K35" s="3">
        <v>98.1</v>
      </c>
      <c r="L35" s="3">
        <v>96.2</v>
      </c>
      <c r="M35" s="3">
        <v>86.4</v>
      </c>
      <c r="N35" s="3">
        <v>105.8</v>
      </c>
      <c r="O35" s="3">
        <v>112.4</v>
      </c>
      <c r="P35" s="3">
        <v>85.4</v>
      </c>
      <c r="Q35" s="3">
        <v>103.4</v>
      </c>
      <c r="R35" s="3">
        <v>10.7</v>
      </c>
      <c r="S35" s="3">
        <v>0</v>
      </c>
      <c r="T35" s="3">
        <v>109.3</v>
      </c>
      <c r="U35" s="3">
        <v>72.1</v>
      </c>
      <c r="V35" s="28">
        <f t="shared" si="0"/>
        <v>41348</v>
      </c>
    </row>
    <row r="36" spans="1:22" ht="8.25" customHeight="1">
      <c r="A36" s="44" t="str">
        <f t="shared" si="1"/>
        <v>4</v>
      </c>
      <c r="B36" s="3">
        <v>100</v>
      </c>
      <c r="C36" s="3">
        <v>297.8</v>
      </c>
      <c r="D36" s="3">
        <v>122</v>
      </c>
      <c r="E36" s="3">
        <v>108.1</v>
      </c>
      <c r="F36" s="3">
        <v>107.4</v>
      </c>
      <c r="G36" s="3">
        <v>148.5</v>
      </c>
      <c r="H36" s="3">
        <v>76</v>
      </c>
      <c r="I36" s="3">
        <v>115.1</v>
      </c>
      <c r="J36" s="3">
        <v>124</v>
      </c>
      <c r="K36" s="3">
        <v>107</v>
      </c>
      <c r="L36" s="3">
        <v>100.4</v>
      </c>
      <c r="M36" s="3">
        <v>81.2</v>
      </c>
      <c r="N36" s="3">
        <v>108.7</v>
      </c>
      <c r="O36" s="3">
        <v>125.5</v>
      </c>
      <c r="P36" s="3">
        <v>88.7</v>
      </c>
      <c r="Q36" s="3">
        <v>117.4</v>
      </c>
      <c r="R36" s="3">
        <v>10.1</v>
      </c>
      <c r="S36" s="3">
        <v>0</v>
      </c>
      <c r="T36" s="3">
        <v>111.3</v>
      </c>
      <c r="U36" s="3">
        <v>72.4</v>
      </c>
      <c r="V36" s="28">
        <f t="shared" si="0"/>
        <v>41378</v>
      </c>
    </row>
    <row r="37" spans="1:22" ht="8.25" customHeight="1">
      <c r="A37" s="44" t="str">
        <f t="shared" si="1"/>
        <v>5</v>
      </c>
      <c r="B37" s="3">
        <v>99.4</v>
      </c>
      <c r="C37" s="3">
        <v>290.2</v>
      </c>
      <c r="D37" s="3">
        <v>115.8</v>
      </c>
      <c r="E37" s="3">
        <v>107.6</v>
      </c>
      <c r="F37" s="3">
        <v>103.5</v>
      </c>
      <c r="G37" s="3">
        <v>166.3</v>
      </c>
      <c r="H37" s="3">
        <v>74.1</v>
      </c>
      <c r="I37" s="3">
        <v>106.2</v>
      </c>
      <c r="J37" s="3">
        <v>126.2</v>
      </c>
      <c r="K37" s="3">
        <v>106.2</v>
      </c>
      <c r="L37" s="3">
        <v>100.5</v>
      </c>
      <c r="M37" s="3">
        <v>82.4</v>
      </c>
      <c r="N37" s="3">
        <v>101.5</v>
      </c>
      <c r="O37" s="3">
        <v>105.4</v>
      </c>
      <c r="P37" s="3">
        <v>91.9</v>
      </c>
      <c r="Q37" s="3">
        <v>128.4</v>
      </c>
      <c r="R37" s="3">
        <v>10.5</v>
      </c>
      <c r="S37" s="3">
        <v>0</v>
      </c>
      <c r="T37" s="3">
        <v>113.9</v>
      </c>
      <c r="U37" s="3">
        <v>70.1</v>
      </c>
      <c r="V37" s="28">
        <f t="shared" si="0"/>
        <v>41408</v>
      </c>
    </row>
    <row r="38" spans="1:22" ht="8.25" customHeight="1">
      <c r="A38" s="44" t="str">
        <f t="shared" si="1"/>
        <v>6</v>
      </c>
      <c r="B38" s="3">
        <v>99.5</v>
      </c>
      <c r="C38" s="3">
        <v>284.4</v>
      </c>
      <c r="D38" s="3">
        <v>120.3</v>
      </c>
      <c r="E38" s="3">
        <v>101.2</v>
      </c>
      <c r="F38" s="3">
        <v>101.5</v>
      </c>
      <c r="G38" s="3">
        <v>174.8</v>
      </c>
      <c r="H38" s="3">
        <v>66.8</v>
      </c>
      <c r="I38" s="3">
        <v>109.5</v>
      </c>
      <c r="J38" s="3">
        <v>120.9</v>
      </c>
      <c r="K38" s="3">
        <v>106.8</v>
      </c>
      <c r="L38" s="3">
        <v>105.4</v>
      </c>
      <c r="M38" s="3">
        <v>84.7</v>
      </c>
      <c r="N38" s="3">
        <v>109.8</v>
      </c>
      <c r="O38" s="3">
        <v>104.6</v>
      </c>
      <c r="P38" s="3">
        <v>92.5</v>
      </c>
      <c r="Q38" s="3">
        <v>129.8</v>
      </c>
      <c r="R38" s="3">
        <v>10.2</v>
      </c>
      <c r="S38" s="3">
        <v>0</v>
      </c>
      <c r="T38" s="3">
        <v>111.2</v>
      </c>
      <c r="U38" s="3">
        <v>70.4</v>
      </c>
      <c r="V38" s="28">
        <f t="shared" si="0"/>
        <v>41438</v>
      </c>
    </row>
    <row r="39" spans="1:22" ht="8.25" customHeight="1">
      <c r="A39" s="44" t="str">
        <f t="shared" si="1"/>
        <v>7</v>
      </c>
      <c r="B39" s="3">
        <v>95.7</v>
      </c>
      <c r="C39" s="3">
        <v>282</v>
      </c>
      <c r="D39" s="3">
        <v>119.5</v>
      </c>
      <c r="E39" s="3">
        <v>101.3</v>
      </c>
      <c r="F39" s="3">
        <v>109.7</v>
      </c>
      <c r="G39" s="3">
        <v>195.1</v>
      </c>
      <c r="H39" s="3">
        <v>72.8</v>
      </c>
      <c r="I39" s="3">
        <v>100.2</v>
      </c>
      <c r="J39" s="3">
        <v>116.5</v>
      </c>
      <c r="K39" s="3">
        <v>101.7</v>
      </c>
      <c r="L39" s="3">
        <v>99.2</v>
      </c>
      <c r="M39" s="3">
        <v>82.5</v>
      </c>
      <c r="N39" s="3">
        <v>105.1</v>
      </c>
      <c r="O39" s="3">
        <v>92.6</v>
      </c>
      <c r="P39" s="3">
        <v>87.7</v>
      </c>
      <c r="Q39" s="3">
        <v>135.8</v>
      </c>
      <c r="R39" s="3">
        <v>10.6</v>
      </c>
      <c r="S39" s="3">
        <v>0</v>
      </c>
      <c r="T39" s="3">
        <v>110.2</v>
      </c>
      <c r="U39" s="3">
        <v>64.7</v>
      </c>
      <c r="V39" s="28">
        <f t="shared" si="0"/>
        <v>41468</v>
      </c>
    </row>
    <row r="40" spans="1:22" ht="8.25" customHeight="1">
      <c r="A40" s="44" t="str">
        <f t="shared" si="1"/>
        <v>8</v>
      </c>
      <c r="B40" s="3">
        <v>93.3</v>
      </c>
      <c r="C40" s="3">
        <v>300.7</v>
      </c>
      <c r="D40" s="3">
        <v>109.7</v>
      </c>
      <c r="E40" s="3">
        <v>101.5</v>
      </c>
      <c r="F40" s="3">
        <v>112.2</v>
      </c>
      <c r="G40" s="3">
        <v>190.8</v>
      </c>
      <c r="H40" s="3">
        <v>71.9</v>
      </c>
      <c r="I40" s="3">
        <v>112</v>
      </c>
      <c r="J40" s="3">
        <v>111.8</v>
      </c>
      <c r="K40" s="3">
        <v>105.2</v>
      </c>
      <c r="L40" s="3">
        <v>101.4</v>
      </c>
      <c r="M40" s="3">
        <v>79.4</v>
      </c>
      <c r="N40" s="3">
        <v>107.6</v>
      </c>
      <c r="O40" s="3">
        <v>88.2</v>
      </c>
      <c r="P40" s="3">
        <v>84.2</v>
      </c>
      <c r="Q40" s="3">
        <v>114.7</v>
      </c>
      <c r="R40" s="3">
        <v>11</v>
      </c>
      <c r="S40" s="3">
        <v>0</v>
      </c>
      <c r="T40" s="3">
        <v>108.6</v>
      </c>
      <c r="U40" s="3">
        <v>64.6</v>
      </c>
      <c r="V40" s="28">
        <f>V41-30</f>
        <v>41498</v>
      </c>
    </row>
    <row r="41" spans="1:22" ht="8.25" customHeight="1">
      <c r="A41" s="44" t="str">
        <f t="shared" si="1"/>
        <v>9</v>
      </c>
      <c r="B41" s="3">
        <v>96.6</v>
      </c>
      <c r="C41" s="3">
        <v>297.6</v>
      </c>
      <c r="D41" s="3">
        <v>120.5</v>
      </c>
      <c r="E41" s="3">
        <v>108.1</v>
      </c>
      <c r="F41" s="3">
        <v>118.3</v>
      </c>
      <c r="G41" s="3">
        <v>200.6</v>
      </c>
      <c r="H41" s="3">
        <v>63</v>
      </c>
      <c r="I41" s="3">
        <v>118.8</v>
      </c>
      <c r="J41" s="3">
        <v>103.8</v>
      </c>
      <c r="K41" s="3">
        <v>103.3</v>
      </c>
      <c r="L41" s="3">
        <v>101</v>
      </c>
      <c r="M41" s="3">
        <v>85.2</v>
      </c>
      <c r="N41" s="3">
        <v>114.9</v>
      </c>
      <c r="O41" s="3">
        <v>97.7</v>
      </c>
      <c r="P41" s="3">
        <v>83</v>
      </c>
      <c r="Q41" s="3">
        <v>106.1</v>
      </c>
      <c r="R41" s="3">
        <v>10.7</v>
      </c>
      <c r="S41" s="3">
        <v>0</v>
      </c>
      <c r="T41" s="3">
        <v>112.1</v>
      </c>
      <c r="U41" s="3">
        <v>64.1</v>
      </c>
      <c r="V41" s="28">
        <f>'01表紙・グラフ'!L$1+10</f>
        <v>41528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9" sqref="D49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69</v>
      </c>
      <c r="C1" s="42"/>
      <c r="D1" s="42"/>
      <c r="E1" s="42"/>
      <c r="F1" s="42" t="s">
        <v>81</v>
      </c>
      <c r="G1" s="42"/>
      <c r="H1" s="42"/>
      <c r="I1" s="42"/>
      <c r="J1" s="42"/>
    </row>
    <row r="2" spans="1:10" ht="8.25" customHeight="1">
      <c r="A2" s="34" t="s">
        <v>68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63</v>
      </c>
      <c r="C3" s="38" t="s">
        <v>62</v>
      </c>
      <c r="D3" s="38" t="s">
        <v>62</v>
      </c>
      <c r="E3" s="38" t="s">
        <v>62</v>
      </c>
      <c r="F3" s="38" t="s">
        <v>62</v>
      </c>
      <c r="G3" s="38" t="s">
        <v>62</v>
      </c>
      <c r="H3" s="38" t="s">
        <v>62</v>
      </c>
      <c r="I3" s="38" t="s">
        <v>62</v>
      </c>
      <c r="J3" s="38" t="s">
        <v>62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23/9</v>
      </c>
      <c r="B17" s="3">
        <v>84.1</v>
      </c>
      <c r="C17" s="3">
        <v>86.2</v>
      </c>
      <c r="D17" s="3">
        <v>78.6</v>
      </c>
      <c r="E17" s="3">
        <v>81.8</v>
      </c>
      <c r="F17" s="3">
        <v>68.5</v>
      </c>
      <c r="G17" s="3">
        <v>87.9</v>
      </c>
      <c r="H17" s="3">
        <v>79.9</v>
      </c>
      <c r="I17" s="3">
        <v>98.2</v>
      </c>
      <c r="J17" s="3">
        <v>81.1</v>
      </c>
      <c r="K17" s="28">
        <f aca="true" t="shared" si="0" ref="K17:K39">K18-30</f>
        <v>40808</v>
      </c>
    </row>
    <row r="18" spans="1:11" ht="8.25" customHeight="1">
      <c r="A18" s="44" t="str">
        <f>TEXT(K18,IF(MONTH(K18)=1,"e/m","m"))</f>
        <v>10</v>
      </c>
      <c r="B18" s="3">
        <v>85.6</v>
      </c>
      <c r="C18" s="3">
        <v>87.3</v>
      </c>
      <c r="D18" s="3">
        <v>84.8</v>
      </c>
      <c r="E18" s="3">
        <v>87.4</v>
      </c>
      <c r="F18" s="3">
        <v>73.2</v>
      </c>
      <c r="G18" s="3">
        <v>88.2</v>
      </c>
      <c r="H18" s="3">
        <v>78.5</v>
      </c>
      <c r="I18" s="3">
        <v>99.8</v>
      </c>
      <c r="J18" s="3">
        <v>81.9</v>
      </c>
      <c r="K18" s="28">
        <f t="shared" si="0"/>
        <v>40838</v>
      </c>
    </row>
    <row r="19" spans="1:11" ht="8.25" customHeight="1">
      <c r="A19" s="44" t="str">
        <f>TEXT(K19,IF(MONTH(K19)=1,"e/m","m"))</f>
        <v>11</v>
      </c>
      <c r="B19" s="3">
        <v>80.7</v>
      </c>
      <c r="C19" s="3">
        <v>82.7</v>
      </c>
      <c r="D19" s="3">
        <v>81.1</v>
      </c>
      <c r="E19" s="3">
        <v>84.7</v>
      </c>
      <c r="F19" s="3">
        <v>69.4</v>
      </c>
      <c r="G19" s="3">
        <v>82.8</v>
      </c>
      <c r="H19" s="3">
        <v>70.9</v>
      </c>
      <c r="I19" s="3">
        <v>94.9</v>
      </c>
      <c r="J19" s="3">
        <v>78.9</v>
      </c>
      <c r="K19" s="28">
        <f t="shared" si="0"/>
        <v>40868</v>
      </c>
    </row>
    <row r="20" spans="1:11" ht="8.25" customHeight="1">
      <c r="A20" s="44" t="str">
        <f>TEXT(K20,IF(MONTH(K20)=1,"e/m","m"))</f>
        <v>12</v>
      </c>
      <c r="B20" s="3">
        <v>82.9</v>
      </c>
      <c r="C20" s="3">
        <v>83.1</v>
      </c>
      <c r="D20" s="3">
        <v>80.9</v>
      </c>
      <c r="E20" s="3">
        <v>83.8</v>
      </c>
      <c r="F20" s="3">
        <v>70.3</v>
      </c>
      <c r="G20" s="3">
        <v>83.5</v>
      </c>
      <c r="H20" s="3">
        <v>73.5</v>
      </c>
      <c r="I20" s="3">
        <v>95.4</v>
      </c>
      <c r="J20" s="3">
        <v>81.1</v>
      </c>
      <c r="K20" s="28">
        <f t="shared" si="0"/>
        <v>40898</v>
      </c>
    </row>
    <row r="21" spans="1:11" ht="8.25" customHeight="1">
      <c r="A21" s="44" t="str">
        <f aca="true" t="shared" si="1" ref="A21:A41">TEXT(K21,IF(MONTH(K21)=1,"e/m","m"))</f>
        <v>24/1</v>
      </c>
      <c r="B21" s="3">
        <v>82</v>
      </c>
      <c r="C21" s="3">
        <v>82.2</v>
      </c>
      <c r="D21" s="3">
        <v>81</v>
      </c>
      <c r="E21" s="3">
        <v>83.9</v>
      </c>
      <c r="F21" s="3">
        <v>72.7</v>
      </c>
      <c r="G21" s="3">
        <v>82.6</v>
      </c>
      <c r="H21" s="3">
        <v>70.4</v>
      </c>
      <c r="I21" s="3">
        <v>95.7</v>
      </c>
      <c r="J21" s="3">
        <v>83.4</v>
      </c>
      <c r="K21" s="28">
        <f t="shared" si="0"/>
        <v>40928</v>
      </c>
    </row>
    <row r="22" spans="1:11" ht="8.25" customHeight="1">
      <c r="A22" s="44" t="str">
        <f t="shared" si="1"/>
        <v>2</v>
      </c>
      <c r="B22" s="3">
        <v>80.6</v>
      </c>
      <c r="C22" s="3">
        <v>77.6</v>
      </c>
      <c r="D22" s="3">
        <v>84</v>
      </c>
      <c r="E22" s="3">
        <v>88.9</v>
      </c>
      <c r="F22" s="3">
        <v>68.1</v>
      </c>
      <c r="G22" s="3">
        <v>76.3</v>
      </c>
      <c r="H22" s="3">
        <v>60.7</v>
      </c>
      <c r="I22" s="3">
        <v>93</v>
      </c>
      <c r="J22" s="3">
        <v>84.8</v>
      </c>
      <c r="K22" s="28">
        <f t="shared" si="0"/>
        <v>40958</v>
      </c>
    </row>
    <row r="23" spans="1:11" ht="8.25" customHeight="1">
      <c r="A23" s="44" t="str">
        <f t="shared" si="1"/>
        <v>3</v>
      </c>
      <c r="B23" s="3">
        <v>84.2</v>
      </c>
      <c r="C23" s="3">
        <v>82.1</v>
      </c>
      <c r="D23" s="3">
        <v>87.7</v>
      </c>
      <c r="E23" s="3">
        <v>92.3</v>
      </c>
      <c r="F23" s="3">
        <v>71.7</v>
      </c>
      <c r="G23" s="3">
        <v>80.7</v>
      </c>
      <c r="H23" s="3">
        <v>72.8</v>
      </c>
      <c r="I23" s="3">
        <v>91.2</v>
      </c>
      <c r="J23" s="3">
        <v>87.3</v>
      </c>
      <c r="K23" s="28">
        <f t="shared" si="0"/>
        <v>40988</v>
      </c>
    </row>
    <row r="24" spans="1:11" ht="8.25" customHeight="1">
      <c r="A24" s="44" t="str">
        <f t="shared" si="1"/>
        <v>4</v>
      </c>
      <c r="B24" s="3">
        <v>83.5</v>
      </c>
      <c r="C24" s="3">
        <v>81.5</v>
      </c>
      <c r="D24" s="3">
        <v>86.1</v>
      </c>
      <c r="E24" s="3">
        <v>91</v>
      </c>
      <c r="F24" s="3">
        <v>69.6</v>
      </c>
      <c r="G24" s="3">
        <v>79.8</v>
      </c>
      <c r="H24" s="3">
        <v>74</v>
      </c>
      <c r="I24" s="3">
        <v>89.2</v>
      </c>
      <c r="J24" s="3">
        <v>87.2</v>
      </c>
      <c r="K24" s="28">
        <f t="shared" si="0"/>
        <v>41018</v>
      </c>
    </row>
    <row r="25" spans="1:11" ht="8.25" customHeight="1">
      <c r="A25" s="44" t="str">
        <f t="shared" si="1"/>
        <v>5</v>
      </c>
      <c r="B25" s="3">
        <v>82.1</v>
      </c>
      <c r="C25" s="3">
        <v>82.4</v>
      </c>
      <c r="D25" s="3">
        <v>86.6</v>
      </c>
      <c r="E25" s="3">
        <v>91.3</v>
      </c>
      <c r="F25" s="3">
        <v>72.8</v>
      </c>
      <c r="G25" s="3">
        <v>81.8</v>
      </c>
      <c r="H25" s="3">
        <v>67.6</v>
      </c>
      <c r="I25" s="3">
        <v>95.8</v>
      </c>
      <c r="J25" s="3">
        <v>82</v>
      </c>
      <c r="K25" s="28">
        <f t="shared" si="0"/>
        <v>41048</v>
      </c>
    </row>
    <row r="26" spans="1:11" ht="8.25" customHeight="1">
      <c r="A26" s="44" t="str">
        <f t="shared" si="1"/>
        <v>6</v>
      </c>
      <c r="B26" s="3">
        <v>82.1</v>
      </c>
      <c r="C26" s="3">
        <v>80.9</v>
      </c>
      <c r="D26" s="3">
        <v>85.4</v>
      </c>
      <c r="E26" s="3">
        <v>89.9</v>
      </c>
      <c r="F26" s="3">
        <v>67.7</v>
      </c>
      <c r="G26" s="3">
        <v>80.3</v>
      </c>
      <c r="H26" s="3">
        <v>65.9</v>
      </c>
      <c r="I26" s="3">
        <v>96.9</v>
      </c>
      <c r="J26" s="3">
        <v>83.6</v>
      </c>
      <c r="K26" s="28">
        <f t="shared" si="0"/>
        <v>41078</v>
      </c>
    </row>
    <row r="27" spans="1:11" ht="8.25" customHeight="1">
      <c r="A27" s="44" t="str">
        <f t="shared" si="1"/>
        <v>7</v>
      </c>
      <c r="B27" s="3">
        <v>81.6</v>
      </c>
      <c r="C27" s="3">
        <v>81.7</v>
      </c>
      <c r="D27" s="3">
        <v>89</v>
      </c>
      <c r="E27" s="3">
        <v>93.9</v>
      </c>
      <c r="F27" s="3">
        <v>71.8</v>
      </c>
      <c r="G27" s="3">
        <v>80.1</v>
      </c>
      <c r="H27" s="3">
        <v>68.9</v>
      </c>
      <c r="I27" s="3">
        <v>93.4</v>
      </c>
      <c r="J27" s="3">
        <v>81.5</v>
      </c>
      <c r="K27" s="28">
        <f t="shared" si="0"/>
        <v>41108</v>
      </c>
    </row>
    <row r="28" spans="1:11" ht="8.25" customHeight="1">
      <c r="A28" s="44" t="str">
        <f t="shared" si="1"/>
        <v>8</v>
      </c>
      <c r="B28" s="3">
        <v>85.2</v>
      </c>
      <c r="C28" s="3">
        <v>85.6</v>
      </c>
      <c r="D28" s="3">
        <v>87.8</v>
      </c>
      <c r="E28" s="3">
        <v>92.2</v>
      </c>
      <c r="F28" s="3">
        <v>71.7</v>
      </c>
      <c r="G28" s="3">
        <v>85</v>
      </c>
      <c r="H28" s="3">
        <v>74.7</v>
      </c>
      <c r="I28" s="3">
        <v>96</v>
      </c>
      <c r="J28" s="3">
        <v>84.1</v>
      </c>
      <c r="K28" s="28">
        <f t="shared" si="0"/>
        <v>41138</v>
      </c>
    </row>
    <row r="29" spans="1:11" ht="8.25" customHeight="1">
      <c r="A29" s="44" t="str">
        <f t="shared" si="1"/>
        <v>9</v>
      </c>
      <c r="B29" s="3">
        <v>77</v>
      </c>
      <c r="C29" s="3">
        <v>78.8</v>
      </c>
      <c r="D29" s="3">
        <v>78</v>
      </c>
      <c r="E29" s="3">
        <v>80.3</v>
      </c>
      <c r="F29" s="3">
        <v>70.9</v>
      </c>
      <c r="G29" s="3">
        <v>78.6</v>
      </c>
      <c r="H29" s="3">
        <v>61.8</v>
      </c>
      <c r="I29" s="3">
        <v>97.7</v>
      </c>
      <c r="J29" s="3">
        <v>74.7</v>
      </c>
      <c r="K29" s="28">
        <f t="shared" si="0"/>
        <v>41168</v>
      </c>
    </row>
    <row r="30" spans="1:11" ht="8.25" customHeight="1">
      <c r="A30" s="44" t="str">
        <f t="shared" si="1"/>
        <v>10</v>
      </c>
      <c r="B30" s="3">
        <v>79.8</v>
      </c>
      <c r="C30" s="3">
        <v>83.3</v>
      </c>
      <c r="D30" s="3">
        <v>90.8</v>
      </c>
      <c r="E30" s="3">
        <v>96.9</v>
      </c>
      <c r="F30" s="3">
        <v>69.3</v>
      </c>
      <c r="G30" s="3">
        <v>81.7</v>
      </c>
      <c r="H30" s="3">
        <v>60.5</v>
      </c>
      <c r="I30" s="3">
        <v>103</v>
      </c>
      <c r="J30" s="3">
        <v>74.4</v>
      </c>
      <c r="K30" s="28">
        <f t="shared" si="0"/>
        <v>41198</v>
      </c>
    </row>
    <row r="31" spans="1:11" ht="8.25" customHeight="1">
      <c r="A31" s="44" t="str">
        <f t="shared" si="1"/>
        <v>11</v>
      </c>
      <c r="B31" s="3">
        <v>75.8</v>
      </c>
      <c r="C31" s="3">
        <v>78.2</v>
      </c>
      <c r="D31" s="3">
        <v>87.1</v>
      </c>
      <c r="E31" s="3">
        <v>92.5</v>
      </c>
      <c r="F31" s="3">
        <v>69.9</v>
      </c>
      <c r="G31" s="3">
        <v>75.5</v>
      </c>
      <c r="H31" s="3">
        <v>54.8</v>
      </c>
      <c r="I31" s="3">
        <v>95.4</v>
      </c>
      <c r="J31" s="3">
        <v>73.7</v>
      </c>
      <c r="K31" s="28">
        <f t="shared" si="0"/>
        <v>41228</v>
      </c>
    </row>
    <row r="32" spans="1:11" ht="8.25" customHeight="1">
      <c r="A32" s="44" t="str">
        <f t="shared" si="1"/>
        <v>12</v>
      </c>
      <c r="B32" s="3">
        <v>79.2</v>
      </c>
      <c r="C32" s="3">
        <v>80.7</v>
      </c>
      <c r="D32" s="3">
        <v>81.9</v>
      </c>
      <c r="E32" s="3">
        <v>83.6</v>
      </c>
      <c r="F32" s="3">
        <v>75.5</v>
      </c>
      <c r="G32" s="3">
        <v>80</v>
      </c>
      <c r="H32" s="3">
        <v>58.6</v>
      </c>
      <c r="I32" s="3">
        <v>104.1</v>
      </c>
      <c r="J32" s="3">
        <v>75.8</v>
      </c>
      <c r="K32" s="28">
        <f t="shared" si="0"/>
        <v>41258</v>
      </c>
    </row>
    <row r="33" spans="1:11" ht="8.25" customHeight="1">
      <c r="A33" s="44" t="str">
        <f t="shared" si="1"/>
        <v>25/1</v>
      </c>
      <c r="B33" s="3">
        <v>73.5</v>
      </c>
      <c r="C33" s="3">
        <v>72.3</v>
      </c>
      <c r="D33" s="3">
        <v>70.5</v>
      </c>
      <c r="E33" s="3">
        <v>69.8</v>
      </c>
      <c r="F33" s="3">
        <v>73.3</v>
      </c>
      <c r="G33" s="3">
        <v>73</v>
      </c>
      <c r="H33" s="3">
        <v>56.2</v>
      </c>
      <c r="I33" s="3">
        <v>92.7</v>
      </c>
      <c r="J33" s="3">
        <v>76.4</v>
      </c>
      <c r="K33" s="28">
        <f t="shared" si="0"/>
        <v>41288</v>
      </c>
    </row>
    <row r="34" spans="1:11" ht="8.25" customHeight="1">
      <c r="A34" s="44" t="str">
        <f t="shared" si="1"/>
        <v>2</v>
      </c>
      <c r="B34" s="3">
        <v>76.5</v>
      </c>
      <c r="C34" s="3">
        <v>75.1</v>
      </c>
      <c r="D34" s="3">
        <v>78.2</v>
      </c>
      <c r="E34" s="3">
        <v>80.3</v>
      </c>
      <c r="F34" s="3">
        <v>71.1</v>
      </c>
      <c r="G34" s="3">
        <v>74.6</v>
      </c>
      <c r="H34" s="3">
        <v>56</v>
      </c>
      <c r="I34" s="3">
        <v>96.4</v>
      </c>
      <c r="J34" s="3">
        <v>78.4</v>
      </c>
      <c r="K34" s="28">
        <f t="shared" si="0"/>
        <v>41318</v>
      </c>
    </row>
    <row r="35" spans="1:11" ht="8.25" customHeight="1">
      <c r="A35" s="44" t="str">
        <f t="shared" si="1"/>
        <v>3</v>
      </c>
      <c r="B35" s="3">
        <v>75.3</v>
      </c>
      <c r="C35" s="3">
        <v>73.5</v>
      </c>
      <c r="D35" s="3">
        <v>74.9</v>
      </c>
      <c r="E35" s="3">
        <v>75.7</v>
      </c>
      <c r="F35" s="3">
        <v>73.8</v>
      </c>
      <c r="G35" s="3">
        <v>73.3</v>
      </c>
      <c r="H35" s="3">
        <v>61.7</v>
      </c>
      <c r="I35" s="3">
        <v>88.8</v>
      </c>
      <c r="J35" s="3">
        <v>77.7</v>
      </c>
      <c r="K35" s="28">
        <f t="shared" si="0"/>
        <v>41348</v>
      </c>
    </row>
    <row r="36" spans="1:11" ht="8.25" customHeight="1">
      <c r="A36" s="44" t="str">
        <f t="shared" si="1"/>
        <v>4</v>
      </c>
      <c r="B36" s="3">
        <v>81.5</v>
      </c>
      <c r="C36" s="3">
        <v>84.4</v>
      </c>
      <c r="D36" s="3">
        <v>82.8</v>
      </c>
      <c r="E36" s="3">
        <v>86</v>
      </c>
      <c r="F36" s="3">
        <v>71.7</v>
      </c>
      <c r="G36" s="3">
        <v>84.2</v>
      </c>
      <c r="H36" s="3">
        <v>60.2</v>
      </c>
      <c r="I36" s="3">
        <v>112.7</v>
      </c>
      <c r="J36" s="3">
        <v>78.7</v>
      </c>
      <c r="K36" s="28">
        <f t="shared" si="0"/>
        <v>41378</v>
      </c>
    </row>
    <row r="37" spans="1:11" ht="8.25" customHeight="1">
      <c r="A37" s="44" t="str">
        <f t="shared" si="1"/>
        <v>5</v>
      </c>
      <c r="B37" s="3">
        <v>75.9</v>
      </c>
      <c r="C37" s="3">
        <v>73.4</v>
      </c>
      <c r="D37" s="3">
        <v>76.3</v>
      </c>
      <c r="E37" s="3">
        <v>77.1</v>
      </c>
      <c r="F37" s="3">
        <v>75.2</v>
      </c>
      <c r="G37" s="3">
        <v>73.2</v>
      </c>
      <c r="H37" s="3">
        <v>58.1</v>
      </c>
      <c r="I37" s="3">
        <v>88.6</v>
      </c>
      <c r="J37" s="3">
        <v>79.3</v>
      </c>
      <c r="K37" s="28">
        <f t="shared" si="0"/>
        <v>41408</v>
      </c>
    </row>
    <row r="38" spans="1:11" ht="8.25" customHeight="1">
      <c r="A38" s="44" t="str">
        <f t="shared" si="1"/>
        <v>6</v>
      </c>
      <c r="B38" s="3">
        <v>75.7</v>
      </c>
      <c r="C38" s="3">
        <v>76.1</v>
      </c>
      <c r="D38" s="3">
        <v>74.5</v>
      </c>
      <c r="E38" s="3">
        <v>74.4</v>
      </c>
      <c r="F38" s="3">
        <v>73.3</v>
      </c>
      <c r="G38" s="3">
        <v>77</v>
      </c>
      <c r="H38" s="3">
        <v>56.5</v>
      </c>
      <c r="I38" s="3">
        <v>101.4</v>
      </c>
      <c r="J38" s="3">
        <v>74.9</v>
      </c>
      <c r="K38" s="28">
        <f t="shared" si="0"/>
        <v>41438</v>
      </c>
    </row>
    <row r="39" spans="1:11" ht="8.25" customHeight="1">
      <c r="A39" s="44" t="str">
        <f t="shared" si="1"/>
        <v>7</v>
      </c>
      <c r="B39" s="3">
        <v>74.3</v>
      </c>
      <c r="C39" s="3">
        <v>72.5</v>
      </c>
      <c r="D39" s="3">
        <v>75.6</v>
      </c>
      <c r="E39" s="3">
        <v>75.7</v>
      </c>
      <c r="F39" s="3">
        <v>75.4</v>
      </c>
      <c r="G39" s="3">
        <v>71.8</v>
      </c>
      <c r="H39" s="3">
        <v>59.9</v>
      </c>
      <c r="I39" s="3">
        <v>85.6</v>
      </c>
      <c r="J39" s="3">
        <v>76.9</v>
      </c>
      <c r="K39" s="28">
        <f t="shared" si="0"/>
        <v>41468</v>
      </c>
    </row>
    <row r="40" spans="1:11" ht="8.25" customHeight="1">
      <c r="A40" s="44" t="str">
        <f t="shared" si="1"/>
        <v>8</v>
      </c>
      <c r="B40" s="3">
        <v>75.4</v>
      </c>
      <c r="C40" s="3">
        <v>72.2</v>
      </c>
      <c r="D40" s="3">
        <v>70.7</v>
      </c>
      <c r="E40" s="3">
        <v>70.5</v>
      </c>
      <c r="F40" s="3">
        <v>70.2</v>
      </c>
      <c r="G40" s="3">
        <v>72.6</v>
      </c>
      <c r="H40" s="3">
        <v>59.5</v>
      </c>
      <c r="I40" s="3">
        <v>87</v>
      </c>
      <c r="J40" s="3">
        <v>78.8</v>
      </c>
      <c r="K40" s="28">
        <f>K41-30</f>
        <v>41498</v>
      </c>
    </row>
    <row r="41" spans="1:11" ht="8.25" customHeight="1">
      <c r="A41" s="44" t="str">
        <f t="shared" si="1"/>
        <v>9</v>
      </c>
      <c r="B41" s="3">
        <v>75.9</v>
      </c>
      <c r="C41" s="3">
        <v>76</v>
      </c>
      <c r="D41" s="3">
        <v>71</v>
      </c>
      <c r="E41" s="3">
        <v>71.2</v>
      </c>
      <c r="F41" s="3">
        <v>72.8</v>
      </c>
      <c r="G41" s="3">
        <v>76.9</v>
      </c>
      <c r="H41" s="3">
        <v>56.7</v>
      </c>
      <c r="I41" s="3">
        <v>100.7</v>
      </c>
      <c r="J41" s="3">
        <v>75.3</v>
      </c>
      <c r="K41" s="28">
        <f>'01表紙・グラフ'!L$1+10</f>
        <v>41528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420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C53"/>
  <sheetViews>
    <sheetView showGridLines="0" workbookViewId="0" topLeftCell="A1">
      <selection activeCell="B50" sqref="B50"/>
    </sheetView>
  </sheetViews>
  <sheetFormatPr defaultColWidth="9.00390625" defaultRowHeight="13.5"/>
  <cols>
    <col min="1" max="1" width="6.00390625" style="66" customWidth="1"/>
    <col min="2" max="2" width="90.00390625" style="66" customWidth="1"/>
    <col min="3" max="16384" width="8.00390625" style="66" customWidth="1"/>
  </cols>
  <sheetData>
    <row r="1" spans="1:2" ht="22.5">
      <c r="A1" s="64" t="s">
        <v>86</v>
      </c>
      <c r="B1" s="65"/>
    </row>
    <row r="3" ht="18.75">
      <c r="B3" s="67" t="s">
        <v>82</v>
      </c>
    </row>
    <row r="6" spans="1:3" ht="30.75" customHeight="1">
      <c r="A6" s="68"/>
      <c r="B6" s="69" t="s">
        <v>87</v>
      </c>
      <c r="C6" s="70"/>
    </row>
    <row r="7" spans="1:3" ht="37.5" customHeight="1">
      <c r="A7" s="68"/>
      <c r="B7" s="70" t="s">
        <v>83</v>
      </c>
      <c r="C7" s="70"/>
    </row>
    <row r="8" spans="1:3" ht="32.25" customHeight="1">
      <c r="A8" s="68"/>
      <c r="B8" s="71" t="s">
        <v>88</v>
      </c>
      <c r="C8" s="72"/>
    </row>
    <row r="9" spans="1:3" ht="37.5" customHeight="1">
      <c r="A9" s="68"/>
      <c r="B9" s="70" t="s">
        <v>84</v>
      </c>
      <c r="C9" s="70"/>
    </row>
    <row r="10" spans="1:3" ht="32.25" customHeight="1">
      <c r="A10" s="68"/>
      <c r="B10" s="71" t="s">
        <v>89</v>
      </c>
      <c r="C10" s="72"/>
    </row>
    <row r="11" spans="1:3" ht="37.5" customHeight="1">
      <c r="A11" s="68"/>
      <c r="B11" s="70" t="s">
        <v>85</v>
      </c>
      <c r="C11" s="70"/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5" spans="1:2" ht="13.5">
      <c r="A25" s="73"/>
      <c r="B25" s="74" t="s">
        <v>90</v>
      </c>
    </row>
    <row r="26" spans="1:2" ht="13.5">
      <c r="A26" s="73"/>
      <c r="B26" s="74" t="s">
        <v>91</v>
      </c>
    </row>
    <row r="27" spans="1:2" ht="13.5">
      <c r="A27" s="73"/>
      <c r="B27" s="74" t="s">
        <v>92</v>
      </c>
    </row>
    <row r="28" spans="1:2" ht="13.5">
      <c r="A28" s="74"/>
      <c r="B28" s="74" t="s">
        <v>93</v>
      </c>
    </row>
    <row r="29" spans="1:2" ht="13.5">
      <c r="A29" s="74"/>
      <c r="B29" s="74" t="s">
        <v>94</v>
      </c>
    </row>
    <row r="30" spans="1:2" ht="13.5">
      <c r="A30" s="74"/>
      <c r="B30" s="74"/>
    </row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8" spans="1:2" ht="13.5">
      <c r="A48" s="73"/>
      <c r="B48" s="74" t="s">
        <v>95</v>
      </c>
    </row>
    <row r="49" spans="1:2" ht="13.5">
      <c r="A49" s="74"/>
      <c r="B49" s="74" t="s">
        <v>96</v>
      </c>
    </row>
    <row r="50" spans="1:2" ht="13.5">
      <c r="A50" s="74"/>
      <c r="B50" s="74" t="s">
        <v>97</v>
      </c>
    </row>
    <row r="53" spans="1:2" ht="13.5">
      <c r="A53" s="75" t="s">
        <v>98</v>
      </c>
      <c r="B53" s="75"/>
    </row>
  </sheetData>
  <mergeCells count="2">
    <mergeCell ref="B8:C8"/>
    <mergeCell ref="B10:C10"/>
  </mergeCells>
  <printOptions/>
  <pageMargins left="0.4724409448818898" right="0.31496062992125984" top="0.7874015748031497" bottom="0.4724409448818898" header="0.5118110236220472" footer="0.3937007874015748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78" customWidth="1"/>
    <col min="2" max="2" width="13.625" style="79" customWidth="1"/>
    <col min="3" max="3" width="2.00390625" style="79" customWidth="1"/>
    <col min="4" max="4" width="6.75390625" style="78" customWidth="1"/>
    <col min="5" max="5" width="2.00390625" style="78" bestFit="1" customWidth="1"/>
    <col min="6" max="6" width="6.75390625" style="78" customWidth="1"/>
    <col min="7" max="7" width="2.00390625" style="78" bestFit="1" customWidth="1"/>
    <col min="8" max="8" width="6.75390625" style="78" customWidth="1"/>
    <col min="9" max="9" width="2.00390625" style="78" bestFit="1" customWidth="1"/>
    <col min="10" max="10" width="6.75390625" style="78" customWidth="1"/>
    <col min="11" max="11" width="2.00390625" style="78" customWidth="1"/>
    <col min="12" max="12" width="6.75390625" style="78" customWidth="1"/>
    <col min="13" max="13" width="2.00390625" style="78" customWidth="1"/>
    <col min="14" max="14" width="6.75390625" style="78" customWidth="1"/>
    <col min="15" max="15" width="2.00390625" style="78" customWidth="1"/>
    <col min="16" max="16" width="6.75390625" style="78" customWidth="1"/>
    <col min="17" max="17" width="2.00390625" style="78" customWidth="1"/>
    <col min="18" max="18" width="6.75390625" style="78" customWidth="1"/>
    <col min="19" max="19" width="2.00390625" style="78" customWidth="1"/>
    <col min="20" max="20" width="6.75390625" style="78" customWidth="1"/>
    <col min="21" max="21" width="2.00390625" style="78" customWidth="1"/>
    <col min="22" max="22" width="6.75390625" style="78" customWidth="1"/>
    <col min="23" max="23" width="2.00390625" style="78" customWidth="1"/>
    <col min="24" max="24" width="6.75390625" style="78" customWidth="1"/>
    <col min="25" max="25" width="2.00390625" style="78" customWidth="1"/>
    <col min="26" max="26" width="6.75390625" style="78" customWidth="1"/>
    <col min="27" max="27" width="2.00390625" style="78" customWidth="1"/>
    <col min="28" max="28" width="6.75390625" style="78" customWidth="1"/>
    <col min="29" max="29" width="2.00390625" style="78" customWidth="1"/>
    <col min="30" max="30" width="6.75390625" style="78" customWidth="1"/>
    <col min="31" max="31" width="2.00390625" style="78" customWidth="1"/>
    <col min="32" max="32" width="6.75390625" style="78" customWidth="1"/>
    <col min="33" max="33" width="2.00390625" style="78" customWidth="1"/>
    <col min="34" max="34" width="6.75390625" style="78" customWidth="1"/>
    <col min="35" max="35" width="2.00390625" style="78" customWidth="1"/>
    <col min="36" max="36" width="6.75390625" style="78" customWidth="1"/>
    <col min="37" max="37" width="2.00390625" style="78" customWidth="1"/>
    <col min="38" max="38" width="6.75390625" style="78" customWidth="1"/>
    <col min="39" max="39" width="2.00390625" style="78" customWidth="1"/>
    <col min="40" max="40" width="6.75390625" style="78" customWidth="1"/>
    <col min="41" max="41" width="2.00390625" style="78" customWidth="1"/>
    <col min="42" max="42" width="6.75390625" style="78" customWidth="1"/>
    <col min="43" max="43" width="2.00390625" style="78" customWidth="1"/>
    <col min="44" max="44" width="6.75390625" style="78" customWidth="1"/>
    <col min="45" max="45" width="2.00390625" style="78" customWidth="1"/>
    <col min="46" max="46" width="6.75390625" style="78" customWidth="1"/>
    <col min="47" max="47" width="2.00390625" style="78" customWidth="1"/>
    <col min="48" max="48" width="6.75390625" style="78" customWidth="1"/>
    <col min="49" max="49" width="1.37890625" style="78" customWidth="1"/>
    <col min="50" max="16384" width="9.00390625" style="78" customWidth="1"/>
  </cols>
  <sheetData>
    <row r="1" spans="2:6" ht="18.75">
      <c r="B1" s="76" t="s">
        <v>99</v>
      </c>
      <c r="C1" s="77"/>
      <c r="D1" s="77"/>
      <c r="E1" s="77"/>
      <c r="F1" s="77"/>
    </row>
    <row r="2" spans="40:44" ht="14.25" thickBot="1">
      <c r="AN2" s="80"/>
      <c r="AR2" s="78" t="s">
        <v>192</v>
      </c>
    </row>
    <row r="3" spans="2:3" ht="12" customHeight="1" thickBot="1">
      <c r="B3" s="81"/>
      <c r="C3" s="82"/>
    </row>
    <row r="4" spans="2:48" ht="12" customHeight="1" thickBot="1">
      <c r="B4" s="83"/>
      <c r="C4" s="84"/>
      <c r="D4" s="85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5"/>
    </row>
    <row r="5" spans="2:57" ht="12" customHeight="1" thickBot="1">
      <c r="B5" s="83" t="s">
        <v>100</v>
      </c>
      <c r="C5" s="83"/>
      <c r="D5" s="89"/>
      <c r="E5" s="90"/>
      <c r="F5" s="91"/>
      <c r="G5" s="90"/>
      <c r="H5" s="91"/>
      <c r="I5" s="90"/>
      <c r="J5" s="91"/>
      <c r="K5" s="90"/>
      <c r="L5" s="91"/>
      <c r="M5" s="90"/>
      <c r="N5" s="91"/>
      <c r="O5" s="90"/>
      <c r="P5" s="91"/>
      <c r="Q5" s="90"/>
      <c r="R5" s="91"/>
      <c r="S5" s="90"/>
      <c r="T5" s="91"/>
      <c r="U5" s="90"/>
      <c r="V5" s="91"/>
      <c r="W5" s="90"/>
      <c r="X5" s="91"/>
      <c r="Y5" s="90"/>
      <c r="Z5" s="91"/>
      <c r="AA5" s="90"/>
      <c r="AB5" s="91"/>
      <c r="AC5" s="90"/>
      <c r="AD5" s="91"/>
      <c r="AE5" s="90"/>
      <c r="AF5" s="92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3"/>
      <c r="AR5" s="91"/>
      <c r="AS5" s="90"/>
      <c r="AT5" s="91"/>
      <c r="AU5" s="94"/>
      <c r="AV5" s="95"/>
      <c r="AW5" s="96"/>
      <c r="AX5" s="96"/>
      <c r="AY5" s="96"/>
      <c r="AZ5" s="96"/>
      <c r="BA5" s="96"/>
      <c r="BB5" s="96"/>
      <c r="BC5" s="96"/>
      <c r="BD5" s="96"/>
      <c r="BE5" s="96"/>
    </row>
    <row r="6" spans="2:57" ht="12" customHeight="1">
      <c r="B6" s="97" t="s">
        <v>101</v>
      </c>
      <c r="C6" s="97"/>
      <c r="D6" s="98"/>
      <c r="E6" s="99"/>
      <c r="F6" s="98"/>
      <c r="G6" s="100" t="s">
        <v>102</v>
      </c>
      <c r="H6" s="101"/>
      <c r="I6" s="100" t="s">
        <v>103</v>
      </c>
      <c r="J6" s="101"/>
      <c r="K6" s="100" t="s">
        <v>104</v>
      </c>
      <c r="L6" s="101"/>
      <c r="M6" s="100" t="s">
        <v>105</v>
      </c>
      <c r="N6" s="101"/>
      <c r="O6" s="100" t="s">
        <v>106</v>
      </c>
      <c r="P6" s="101"/>
      <c r="Q6" s="100" t="s">
        <v>107</v>
      </c>
      <c r="R6" s="101"/>
      <c r="S6" s="100" t="s">
        <v>108</v>
      </c>
      <c r="T6" s="101"/>
      <c r="U6" s="100" t="s">
        <v>109</v>
      </c>
      <c r="V6" s="101"/>
      <c r="W6" s="100" t="s">
        <v>110</v>
      </c>
      <c r="X6" s="101"/>
      <c r="Y6" s="100" t="s">
        <v>111</v>
      </c>
      <c r="Z6" s="101"/>
      <c r="AA6" s="100" t="s">
        <v>112</v>
      </c>
      <c r="AB6" s="101"/>
      <c r="AC6" s="100" t="s">
        <v>113</v>
      </c>
      <c r="AD6" s="101"/>
      <c r="AE6" s="100" t="s">
        <v>114</v>
      </c>
      <c r="AF6" s="102"/>
      <c r="AG6" s="103"/>
      <c r="AH6" s="104"/>
      <c r="AI6" s="103"/>
      <c r="AJ6" s="105"/>
      <c r="AK6" s="103"/>
      <c r="AL6" s="105"/>
      <c r="AM6" s="103"/>
      <c r="AN6" s="104"/>
      <c r="AO6" s="103"/>
      <c r="AP6" s="104"/>
      <c r="AQ6" s="100" t="s">
        <v>115</v>
      </c>
      <c r="AR6" s="101"/>
      <c r="AS6" s="100" t="s">
        <v>115</v>
      </c>
      <c r="AT6" s="102"/>
      <c r="AU6" s="100" t="s">
        <v>115</v>
      </c>
      <c r="AV6" s="106"/>
      <c r="AW6" s="96"/>
      <c r="AX6" s="96"/>
      <c r="AY6" s="96"/>
      <c r="AZ6" s="96"/>
      <c r="BA6" s="96"/>
      <c r="BB6" s="96"/>
      <c r="BC6" s="96"/>
      <c r="BD6" s="96"/>
      <c r="BE6" s="96"/>
    </row>
    <row r="7" spans="2:57" ht="12" customHeight="1">
      <c r="B7" s="107"/>
      <c r="C7" s="107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08"/>
      <c r="O7" s="109"/>
      <c r="P7" s="108"/>
      <c r="Q7" s="109"/>
      <c r="R7" s="108"/>
      <c r="S7" s="109"/>
      <c r="T7" s="108"/>
      <c r="U7" s="109"/>
      <c r="V7" s="108"/>
      <c r="W7" s="109"/>
      <c r="X7" s="108"/>
      <c r="Y7" s="109"/>
      <c r="Z7" s="108"/>
      <c r="AA7" s="109"/>
      <c r="AB7" s="108"/>
      <c r="AC7" s="109"/>
      <c r="AD7" s="108"/>
      <c r="AE7" s="109"/>
      <c r="AF7" s="108"/>
      <c r="AG7" s="110" t="s">
        <v>116</v>
      </c>
      <c r="AH7" s="111"/>
      <c r="AI7" s="110" t="s">
        <v>117</v>
      </c>
      <c r="AJ7" s="112"/>
      <c r="AK7" s="110"/>
      <c r="AL7" s="112"/>
      <c r="AM7" s="110" t="s">
        <v>118</v>
      </c>
      <c r="AN7" s="112"/>
      <c r="AO7" s="110" t="s">
        <v>114</v>
      </c>
      <c r="AP7" s="111"/>
      <c r="AQ7" s="109"/>
      <c r="AR7" s="113"/>
      <c r="AS7" s="109"/>
      <c r="AT7" s="108"/>
      <c r="AU7" s="109"/>
      <c r="AV7" s="114"/>
      <c r="AW7" s="96"/>
      <c r="AX7" s="96"/>
      <c r="AY7" s="96"/>
      <c r="AZ7" s="96"/>
      <c r="BA7" s="96"/>
      <c r="BB7" s="96"/>
      <c r="BC7" s="96"/>
      <c r="BD7" s="96"/>
      <c r="BE7" s="96"/>
    </row>
    <row r="8" spans="2:57" ht="12" customHeight="1">
      <c r="B8" s="115"/>
      <c r="C8" s="116" t="s">
        <v>119</v>
      </c>
      <c r="D8" s="101"/>
      <c r="E8" s="100" t="s">
        <v>120</v>
      </c>
      <c r="F8" s="101"/>
      <c r="G8" s="100" t="s">
        <v>103</v>
      </c>
      <c r="H8" s="101"/>
      <c r="I8" s="100" t="s">
        <v>121</v>
      </c>
      <c r="J8" s="101"/>
      <c r="K8" s="100" t="s">
        <v>122</v>
      </c>
      <c r="L8" s="101"/>
      <c r="M8" s="100" t="s">
        <v>122</v>
      </c>
      <c r="N8" s="101"/>
      <c r="O8" s="100" t="s">
        <v>122</v>
      </c>
      <c r="P8" s="101"/>
      <c r="Q8" s="100" t="s">
        <v>122</v>
      </c>
      <c r="R8" s="101"/>
      <c r="S8" s="100" t="s">
        <v>123</v>
      </c>
      <c r="T8" s="101"/>
      <c r="U8" s="99"/>
      <c r="V8" s="98"/>
      <c r="W8" s="100" t="s">
        <v>121</v>
      </c>
      <c r="X8" s="101"/>
      <c r="Y8" s="100" t="s">
        <v>124</v>
      </c>
      <c r="Z8" s="101"/>
      <c r="AA8" s="99"/>
      <c r="AB8" s="98"/>
      <c r="AC8" s="100" t="s">
        <v>125</v>
      </c>
      <c r="AD8" s="101"/>
      <c r="AE8" s="99"/>
      <c r="AF8" s="98"/>
      <c r="AG8" s="99"/>
      <c r="AH8" s="98"/>
      <c r="AI8" s="99"/>
      <c r="AJ8" s="117"/>
      <c r="AK8" s="110" t="s">
        <v>193</v>
      </c>
      <c r="AL8" s="112"/>
      <c r="AM8" s="99"/>
      <c r="AN8" s="98"/>
      <c r="AO8" s="99"/>
      <c r="AP8" s="98"/>
      <c r="AQ8" s="100" t="s">
        <v>126</v>
      </c>
      <c r="AR8" s="101"/>
      <c r="AS8" s="100" t="s">
        <v>127</v>
      </c>
      <c r="AT8" s="102"/>
      <c r="AU8" s="100" t="s">
        <v>128</v>
      </c>
      <c r="AV8" s="106"/>
      <c r="AW8" s="96"/>
      <c r="AX8" s="96"/>
      <c r="AY8" s="96"/>
      <c r="AZ8" s="96"/>
      <c r="BA8" s="96"/>
      <c r="BB8" s="96"/>
      <c r="BC8" s="96"/>
      <c r="BD8" s="96"/>
      <c r="BE8" s="96"/>
    </row>
    <row r="9" spans="2:57" ht="12" customHeight="1">
      <c r="B9" s="115" t="s">
        <v>129</v>
      </c>
      <c r="C9" s="107"/>
      <c r="D9" s="108"/>
      <c r="E9" s="109"/>
      <c r="F9" s="108"/>
      <c r="G9" s="109"/>
      <c r="H9" s="108"/>
      <c r="I9" s="109"/>
      <c r="J9" s="108"/>
      <c r="K9" s="109"/>
      <c r="L9" s="108"/>
      <c r="M9" s="109"/>
      <c r="N9" s="108"/>
      <c r="O9" s="109"/>
      <c r="P9" s="108"/>
      <c r="Q9" s="109"/>
      <c r="R9" s="108"/>
      <c r="S9" s="109"/>
      <c r="T9" s="108"/>
      <c r="U9" s="109"/>
      <c r="V9" s="108"/>
      <c r="W9" s="109"/>
      <c r="X9" s="108"/>
      <c r="Y9" s="109"/>
      <c r="Z9" s="108"/>
      <c r="AA9" s="109"/>
      <c r="AB9" s="108"/>
      <c r="AC9" s="109"/>
      <c r="AD9" s="108"/>
      <c r="AE9" s="109"/>
      <c r="AF9" s="108"/>
      <c r="AG9" s="109"/>
      <c r="AH9" s="108"/>
      <c r="AI9" s="109"/>
      <c r="AJ9" s="113"/>
      <c r="AK9" s="109"/>
      <c r="AL9" s="113"/>
      <c r="AM9" s="109"/>
      <c r="AN9" s="108"/>
      <c r="AO9" s="109"/>
      <c r="AP9" s="108"/>
      <c r="AQ9" s="109"/>
      <c r="AR9" s="113"/>
      <c r="AS9" s="109"/>
      <c r="AT9" s="108"/>
      <c r="AU9" s="109"/>
      <c r="AV9" s="114"/>
      <c r="AW9" s="96"/>
      <c r="AX9" s="96"/>
      <c r="AY9" s="96"/>
      <c r="AZ9" s="96"/>
      <c r="BA9" s="96"/>
      <c r="BB9" s="96"/>
      <c r="BC9" s="96"/>
      <c r="BD9" s="96"/>
      <c r="BE9" s="96"/>
    </row>
    <row r="10" spans="2:57" ht="12" customHeight="1">
      <c r="B10" s="115"/>
      <c r="C10" s="115"/>
      <c r="D10" s="98"/>
      <c r="E10" s="99"/>
      <c r="F10" s="98"/>
      <c r="G10" s="100" t="s">
        <v>130</v>
      </c>
      <c r="H10" s="101"/>
      <c r="I10" s="100" t="s">
        <v>130</v>
      </c>
      <c r="J10" s="101"/>
      <c r="K10" s="100" t="s">
        <v>130</v>
      </c>
      <c r="L10" s="101"/>
      <c r="M10" s="100" t="s">
        <v>130</v>
      </c>
      <c r="N10" s="101"/>
      <c r="O10" s="100" t="s">
        <v>130</v>
      </c>
      <c r="P10" s="101"/>
      <c r="Q10" s="100" t="s">
        <v>130</v>
      </c>
      <c r="R10" s="101"/>
      <c r="S10" s="100" t="s">
        <v>130</v>
      </c>
      <c r="T10" s="101"/>
      <c r="U10" s="100" t="s">
        <v>130</v>
      </c>
      <c r="V10" s="101"/>
      <c r="W10" s="100" t="s">
        <v>130</v>
      </c>
      <c r="X10" s="101"/>
      <c r="Y10" s="100" t="s">
        <v>130</v>
      </c>
      <c r="Z10" s="101"/>
      <c r="AA10" s="100" t="s">
        <v>130</v>
      </c>
      <c r="AB10" s="101"/>
      <c r="AC10" s="100" t="s">
        <v>130</v>
      </c>
      <c r="AD10" s="101"/>
      <c r="AE10" s="100" t="s">
        <v>130</v>
      </c>
      <c r="AF10" s="102"/>
      <c r="AG10" s="100" t="s">
        <v>130</v>
      </c>
      <c r="AH10" s="102"/>
      <c r="AI10" s="100" t="s">
        <v>130</v>
      </c>
      <c r="AJ10" s="101"/>
      <c r="AK10" s="100"/>
      <c r="AL10" s="101"/>
      <c r="AM10" s="100" t="s">
        <v>131</v>
      </c>
      <c r="AN10" s="101"/>
      <c r="AO10" s="100" t="s">
        <v>131</v>
      </c>
      <c r="AP10" s="102"/>
      <c r="AQ10" s="100" t="s">
        <v>130</v>
      </c>
      <c r="AR10" s="101"/>
      <c r="AS10" s="100" t="s">
        <v>132</v>
      </c>
      <c r="AT10" s="102"/>
      <c r="AU10" s="100" t="s">
        <v>133</v>
      </c>
      <c r="AV10" s="106"/>
      <c r="AW10" s="96"/>
      <c r="AX10" s="96"/>
      <c r="AY10" s="96"/>
      <c r="AZ10" s="96"/>
      <c r="BA10" s="96"/>
      <c r="BB10" s="96"/>
      <c r="BC10" s="96"/>
      <c r="BD10" s="96"/>
      <c r="BE10" s="96"/>
    </row>
    <row r="11" spans="2:57" ht="12" customHeight="1" thickBot="1">
      <c r="B11" s="118"/>
      <c r="C11" s="119"/>
      <c r="D11" s="120"/>
      <c r="E11" s="121"/>
      <c r="F11" s="120"/>
      <c r="G11" s="121"/>
      <c r="H11" s="120"/>
      <c r="I11" s="121"/>
      <c r="J11" s="120"/>
      <c r="K11" s="121"/>
      <c r="L11" s="120"/>
      <c r="M11" s="121"/>
      <c r="N11" s="120"/>
      <c r="O11" s="121"/>
      <c r="P11" s="120"/>
      <c r="Q11" s="121"/>
      <c r="R11" s="120"/>
      <c r="S11" s="121"/>
      <c r="T11" s="120"/>
      <c r="U11" s="121"/>
      <c r="V11" s="120"/>
      <c r="W11" s="121"/>
      <c r="X11" s="120"/>
      <c r="Y11" s="121"/>
      <c r="Z11" s="120"/>
      <c r="AA11" s="121"/>
      <c r="AB11" s="120"/>
      <c r="AC11" s="121"/>
      <c r="AD11" s="120"/>
      <c r="AE11" s="121"/>
      <c r="AF11" s="120"/>
      <c r="AG11" s="122"/>
      <c r="AH11" s="123"/>
      <c r="AI11" s="122"/>
      <c r="AJ11" s="124"/>
      <c r="AK11" s="122"/>
      <c r="AL11" s="124"/>
      <c r="AM11" s="121"/>
      <c r="AN11" s="120"/>
      <c r="AO11" s="121"/>
      <c r="AP11" s="120"/>
      <c r="AQ11" s="122"/>
      <c r="AR11" s="124"/>
      <c r="AS11" s="121"/>
      <c r="AT11" s="120"/>
      <c r="AU11" s="122"/>
      <c r="AV11" s="125"/>
      <c r="AW11" s="96"/>
      <c r="AX11" s="96"/>
      <c r="AY11" s="96"/>
      <c r="AZ11" s="96"/>
      <c r="BA11" s="96"/>
      <c r="BB11" s="96"/>
      <c r="BC11" s="96"/>
      <c r="BD11" s="96"/>
      <c r="BE11" s="96"/>
    </row>
    <row r="12" spans="2:57" s="132" customFormat="1" ht="16.5" customHeight="1" thickBot="1">
      <c r="B12" s="126" t="s">
        <v>134</v>
      </c>
      <c r="C12" s="127">
        <v>10000</v>
      </c>
      <c r="D12" s="128"/>
      <c r="E12" s="129">
        <v>59.1</v>
      </c>
      <c r="F12" s="128"/>
      <c r="G12" s="129">
        <v>331.9</v>
      </c>
      <c r="H12" s="128"/>
      <c r="I12" s="129">
        <v>200.9</v>
      </c>
      <c r="J12" s="128"/>
      <c r="K12" s="129">
        <v>569.6</v>
      </c>
      <c r="L12" s="128"/>
      <c r="M12" s="129">
        <v>1559.3</v>
      </c>
      <c r="N12" s="128"/>
      <c r="O12" s="129">
        <v>3051.8</v>
      </c>
      <c r="P12" s="128"/>
      <c r="Q12" s="129">
        <v>225.5</v>
      </c>
      <c r="R12" s="128"/>
      <c r="S12" s="129">
        <v>221.9</v>
      </c>
      <c r="T12" s="128"/>
      <c r="U12" s="129">
        <v>891.8</v>
      </c>
      <c r="V12" s="128"/>
      <c r="W12" s="129">
        <v>219.5</v>
      </c>
      <c r="X12" s="128"/>
      <c r="Y12" s="129">
        <v>372.7</v>
      </c>
      <c r="Z12" s="128"/>
      <c r="AA12" s="129">
        <v>77.4</v>
      </c>
      <c r="AB12" s="128"/>
      <c r="AC12" s="129">
        <v>1467</v>
      </c>
      <c r="AD12" s="128"/>
      <c r="AE12" s="129">
        <v>751.6</v>
      </c>
      <c r="AF12" s="128"/>
      <c r="AG12" s="129">
        <v>251.4</v>
      </c>
      <c r="AH12" s="128"/>
      <c r="AI12" s="129">
        <v>76.1</v>
      </c>
      <c r="AJ12" s="128"/>
      <c r="AK12" s="129">
        <v>140.7</v>
      </c>
      <c r="AL12" s="128"/>
      <c r="AM12" s="129">
        <v>63.5</v>
      </c>
      <c r="AN12" s="128"/>
      <c r="AO12" s="129">
        <v>219.9</v>
      </c>
      <c r="AP12" s="128"/>
      <c r="AQ12" s="129">
        <v>5406.2</v>
      </c>
      <c r="AR12" s="128"/>
      <c r="AS12" s="129">
        <v>199.2</v>
      </c>
      <c r="AT12" s="128"/>
      <c r="AU12" s="129">
        <v>10199.2</v>
      </c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2:57" ht="16.5" customHeight="1">
      <c r="B13" s="133" t="s">
        <v>135</v>
      </c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2:57" ht="16.5" customHeight="1">
      <c r="B14" s="137">
        <v>39708</v>
      </c>
      <c r="C14" s="138"/>
      <c r="D14" s="139">
        <v>95.6</v>
      </c>
      <c r="E14" s="139"/>
      <c r="F14" s="139">
        <v>107.7</v>
      </c>
      <c r="G14" s="139"/>
      <c r="H14" s="139">
        <v>93.4</v>
      </c>
      <c r="I14" s="139"/>
      <c r="J14" s="139">
        <v>98</v>
      </c>
      <c r="K14" s="139"/>
      <c r="L14" s="139">
        <v>96.7</v>
      </c>
      <c r="M14" s="139"/>
      <c r="N14" s="139">
        <v>94</v>
      </c>
      <c r="O14" s="139"/>
      <c r="P14" s="139">
        <v>97.6</v>
      </c>
      <c r="Q14" s="139"/>
      <c r="R14" s="139">
        <v>100.8</v>
      </c>
      <c r="S14" s="139"/>
      <c r="T14" s="139">
        <v>99.5</v>
      </c>
      <c r="U14" s="139"/>
      <c r="V14" s="139">
        <v>96.2</v>
      </c>
      <c r="W14" s="139"/>
      <c r="X14" s="139">
        <v>99.6</v>
      </c>
      <c r="Y14" s="139"/>
      <c r="Z14" s="139">
        <v>90.3</v>
      </c>
      <c r="AA14" s="139"/>
      <c r="AB14" s="139">
        <v>72.4</v>
      </c>
      <c r="AC14" s="139"/>
      <c r="AD14" s="139">
        <v>92.3</v>
      </c>
      <c r="AE14" s="139"/>
      <c r="AF14" s="139">
        <v>96.9</v>
      </c>
      <c r="AG14" s="139"/>
      <c r="AH14" s="139">
        <v>104.8</v>
      </c>
      <c r="AI14" s="139"/>
      <c r="AJ14" s="139">
        <v>80.3</v>
      </c>
      <c r="AK14" s="139"/>
      <c r="AL14" s="139">
        <v>104.1</v>
      </c>
      <c r="AM14" s="139"/>
      <c r="AN14" s="139">
        <v>73.6</v>
      </c>
      <c r="AO14" s="139"/>
      <c r="AP14" s="139">
        <v>95.7</v>
      </c>
      <c r="AQ14" s="139"/>
      <c r="AR14" s="139">
        <v>96.6</v>
      </c>
      <c r="AS14" s="139"/>
      <c r="AT14" s="139">
        <v>118.9</v>
      </c>
      <c r="AU14" s="139"/>
      <c r="AV14" s="140">
        <v>96.1</v>
      </c>
      <c r="AW14" s="96"/>
      <c r="AX14" s="96"/>
      <c r="AY14" s="96"/>
      <c r="AZ14" s="96"/>
      <c r="BA14" s="96"/>
      <c r="BB14" s="96"/>
      <c r="BC14" s="96"/>
      <c r="BD14" s="96"/>
      <c r="BE14" s="96"/>
    </row>
    <row r="15" spans="2:57" ht="16.5" customHeight="1">
      <c r="B15" s="137">
        <v>40073</v>
      </c>
      <c r="C15" s="138"/>
      <c r="D15" s="139">
        <v>74.9</v>
      </c>
      <c r="E15" s="139"/>
      <c r="F15" s="139">
        <v>58.2</v>
      </c>
      <c r="G15" s="139"/>
      <c r="H15" s="139">
        <v>67.3</v>
      </c>
      <c r="I15" s="139"/>
      <c r="J15" s="139">
        <v>81.2</v>
      </c>
      <c r="K15" s="139"/>
      <c r="L15" s="139">
        <v>56</v>
      </c>
      <c r="M15" s="139"/>
      <c r="N15" s="139">
        <v>79.9</v>
      </c>
      <c r="O15" s="139"/>
      <c r="P15" s="139">
        <v>61.9</v>
      </c>
      <c r="Q15" s="139"/>
      <c r="R15" s="139">
        <v>126.1</v>
      </c>
      <c r="S15" s="139"/>
      <c r="T15" s="139">
        <v>73.2</v>
      </c>
      <c r="U15" s="139"/>
      <c r="V15" s="139">
        <v>82.5</v>
      </c>
      <c r="W15" s="139"/>
      <c r="X15" s="139">
        <v>77.5</v>
      </c>
      <c r="Y15" s="139"/>
      <c r="Z15" s="139">
        <v>76.6</v>
      </c>
      <c r="AA15" s="139"/>
      <c r="AB15" s="139">
        <v>57.7</v>
      </c>
      <c r="AC15" s="139"/>
      <c r="AD15" s="139">
        <v>88.3</v>
      </c>
      <c r="AE15" s="139"/>
      <c r="AF15" s="139">
        <v>84.6</v>
      </c>
      <c r="AG15" s="139"/>
      <c r="AH15" s="139">
        <v>87.7</v>
      </c>
      <c r="AI15" s="139"/>
      <c r="AJ15" s="139">
        <v>66.6</v>
      </c>
      <c r="AK15" s="139"/>
      <c r="AL15" s="139">
        <v>96.5</v>
      </c>
      <c r="AM15" s="139"/>
      <c r="AN15" s="139">
        <v>58.3</v>
      </c>
      <c r="AO15" s="139"/>
      <c r="AP15" s="139">
        <v>87.4</v>
      </c>
      <c r="AQ15" s="139"/>
      <c r="AR15" s="139">
        <v>69.2</v>
      </c>
      <c r="AS15" s="139"/>
      <c r="AT15" s="139">
        <v>116</v>
      </c>
      <c r="AU15" s="139"/>
      <c r="AV15" s="140">
        <v>75.7</v>
      </c>
      <c r="AW15" s="96"/>
      <c r="AX15" s="96"/>
      <c r="AY15" s="96"/>
      <c r="AZ15" s="96"/>
      <c r="BA15" s="96"/>
      <c r="BB15" s="96"/>
      <c r="BC15" s="96"/>
      <c r="BD15" s="96"/>
      <c r="BE15" s="96"/>
    </row>
    <row r="16" spans="2:57" ht="16.5" customHeight="1">
      <c r="B16" s="137">
        <v>40438</v>
      </c>
      <c r="C16" s="138"/>
      <c r="D16" s="139">
        <v>82.2</v>
      </c>
      <c r="E16" s="139"/>
      <c r="F16" s="139">
        <v>75.8</v>
      </c>
      <c r="G16" s="139"/>
      <c r="H16" s="139">
        <v>81.1</v>
      </c>
      <c r="I16" s="139"/>
      <c r="J16" s="139">
        <v>90.9</v>
      </c>
      <c r="K16" s="139"/>
      <c r="L16" s="139">
        <v>70</v>
      </c>
      <c r="M16" s="139"/>
      <c r="N16" s="139">
        <v>80.7</v>
      </c>
      <c r="O16" s="139"/>
      <c r="P16" s="139">
        <v>75.9</v>
      </c>
      <c r="Q16" s="139"/>
      <c r="R16" s="139">
        <v>129.2</v>
      </c>
      <c r="S16" s="139"/>
      <c r="T16" s="139">
        <v>80.1</v>
      </c>
      <c r="U16" s="139"/>
      <c r="V16" s="139">
        <v>86.2</v>
      </c>
      <c r="W16" s="139"/>
      <c r="X16" s="139">
        <v>90.1</v>
      </c>
      <c r="Y16" s="139"/>
      <c r="Z16" s="139">
        <v>79.3</v>
      </c>
      <c r="AA16" s="139"/>
      <c r="AB16" s="139">
        <v>64.9</v>
      </c>
      <c r="AC16" s="139"/>
      <c r="AD16" s="139">
        <v>88.9</v>
      </c>
      <c r="AE16" s="139"/>
      <c r="AF16" s="139">
        <v>88.8</v>
      </c>
      <c r="AG16" s="139"/>
      <c r="AH16" s="139">
        <v>97</v>
      </c>
      <c r="AI16" s="139"/>
      <c r="AJ16" s="139">
        <v>66.8</v>
      </c>
      <c r="AK16" s="139"/>
      <c r="AL16" s="139">
        <v>96.1</v>
      </c>
      <c r="AM16" s="139"/>
      <c r="AN16" s="139">
        <v>57.4</v>
      </c>
      <c r="AO16" s="139"/>
      <c r="AP16" s="139">
        <v>91.3</v>
      </c>
      <c r="AQ16" s="139"/>
      <c r="AR16" s="139">
        <v>78.9</v>
      </c>
      <c r="AS16" s="139"/>
      <c r="AT16" s="139">
        <v>124</v>
      </c>
      <c r="AU16" s="139"/>
      <c r="AV16" s="140">
        <v>83</v>
      </c>
      <c r="AW16" s="96"/>
      <c r="AX16" s="96"/>
      <c r="AY16" s="96"/>
      <c r="AZ16" s="96"/>
      <c r="BA16" s="96"/>
      <c r="BB16" s="96"/>
      <c r="BC16" s="96"/>
      <c r="BD16" s="96"/>
      <c r="BE16" s="96"/>
    </row>
    <row r="17" spans="2:57" ht="16.5" customHeight="1">
      <c r="B17" s="137">
        <v>40803</v>
      </c>
      <c r="C17" s="138"/>
      <c r="D17" s="139">
        <v>80</v>
      </c>
      <c r="E17" s="139"/>
      <c r="F17" s="139">
        <v>82.3</v>
      </c>
      <c r="G17" s="139"/>
      <c r="H17" s="139">
        <v>79.9</v>
      </c>
      <c r="I17" s="139"/>
      <c r="J17" s="139">
        <v>89.3</v>
      </c>
      <c r="K17" s="139"/>
      <c r="L17" s="139">
        <v>74.1</v>
      </c>
      <c r="M17" s="139"/>
      <c r="N17" s="139">
        <v>74.1</v>
      </c>
      <c r="O17" s="139"/>
      <c r="P17" s="139">
        <v>69.4</v>
      </c>
      <c r="Q17" s="139"/>
      <c r="R17" s="139">
        <v>132.2</v>
      </c>
      <c r="S17" s="139"/>
      <c r="T17" s="139">
        <v>82.1</v>
      </c>
      <c r="U17" s="139"/>
      <c r="V17" s="139">
        <v>91.9</v>
      </c>
      <c r="W17" s="139"/>
      <c r="X17" s="139">
        <v>83.2</v>
      </c>
      <c r="Y17" s="139"/>
      <c r="Z17" s="139">
        <v>78.4</v>
      </c>
      <c r="AA17" s="139"/>
      <c r="AB17" s="139">
        <v>61.6</v>
      </c>
      <c r="AC17" s="139"/>
      <c r="AD17" s="139">
        <v>90.7</v>
      </c>
      <c r="AE17" s="139"/>
      <c r="AF17" s="139">
        <v>87.9</v>
      </c>
      <c r="AG17" s="139"/>
      <c r="AH17" s="139">
        <v>94</v>
      </c>
      <c r="AI17" s="139"/>
      <c r="AJ17" s="139">
        <v>82.5</v>
      </c>
      <c r="AK17" s="139"/>
      <c r="AL17" s="139">
        <v>93.3</v>
      </c>
      <c r="AM17" s="139"/>
      <c r="AN17" s="139">
        <v>62</v>
      </c>
      <c r="AO17" s="139"/>
      <c r="AP17" s="139">
        <v>86.9</v>
      </c>
      <c r="AQ17" s="139"/>
      <c r="AR17" s="139">
        <v>73.9</v>
      </c>
      <c r="AS17" s="139"/>
      <c r="AT17" s="139">
        <v>117.2</v>
      </c>
      <c r="AU17" s="139"/>
      <c r="AV17" s="140">
        <v>80.8</v>
      </c>
      <c r="AW17" s="96"/>
      <c r="AX17" s="96"/>
      <c r="AY17" s="96"/>
      <c r="AZ17" s="96"/>
      <c r="BA17" s="96"/>
      <c r="BB17" s="96"/>
      <c r="BC17" s="96"/>
      <c r="BD17" s="96"/>
      <c r="BE17" s="96"/>
    </row>
    <row r="18" spans="2:57" ht="16.5" customHeight="1">
      <c r="B18" s="141">
        <v>41168</v>
      </c>
      <c r="C18" s="142"/>
      <c r="D18" s="139">
        <v>80.3</v>
      </c>
      <c r="E18" s="143"/>
      <c r="F18" s="143">
        <v>82</v>
      </c>
      <c r="G18" s="143"/>
      <c r="H18" s="143">
        <v>81.8</v>
      </c>
      <c r="I18" s="143"/>
      <c r="J18" s="143">
        <v>87.3</v>
      </c>
      <c r="K18" s="143"/>
      <c r="L18" s="143">
        <v>74.3</v>
      </c>
      <c r="M18" s="144"/>
      <c r="N18" s="143">
        <v>67.1</v>
      </c>
      <c r="O18" s="143"/>
      <c r="P18" s="143">
        <v>74.3</v>
      </c>
      <c r="Q18" s="143"/>
      <c r="R18" s="143">
        <v>137.2</v>
      </c>
      <c r="S18" s="143"/>
      <c r="T18" s="143">
        <v>79.2</v>
      </c>
      <c r="U18" s="143"/>
      <c r="V18" s="143">
        <v>96.6</v>
      </c>
      <c r="W18" s="144"/>
      <c r="X18" s="143">
        <v>86.2</v>
      </c>
      <c r="Y18" s="143"/>
      <c r="Z18" s="143">
        <v>70.3</v>
      </c>
      <c r="AA18" s="144"/>
      <c r="AB18" s="143">
        <v>62.1</v>
      </c>
      <c r="AC18" s="144"/>
      <c r="AD18" s="143">
        <v>86.7</v>
      </c>
      <c r="AE18" s="143"/>
      <c r="AF18" s="143">
        <v>90</v>
      </c>
      <c r="AG18" s="143"/>
      <c r="AH18" s="143">
        <v>94.4</v>
      </c>
      <c r="AI18" s="144"/>
      <c r="AJ18" s="143">
        <v>84.5</v>
      </c>
      <c r="AK18" s="144"/>
      <c r="AL18" s="143">
        <v>93.3</v>
      </c>
      <c r="AM18" s="143"/>
      <c r="AN18" s="143">
        <v>61.6</v>
      </c>
      <c r="AO18" s="143"/>
      <c r="AP18" s="143">
        <v>93.1</v>
      </c>
      <c r="AQ18" s="144"/>
      <c r="AR18" s="143">
        <v>74.9</v>
      </c>
      <c r="AS18" s="144"/>
      <c r="AT18" s="143">
        <v>116.1</v>
      </c>
      <c r="AU18" s="143"/>
      <c r="AV18" s="145">
        <v>81</v>
      </c>
      <c r="AW18" s="96"/>
      <c r="AX18" s="96"/>
      <c r="AY18" s="96"/>
      <c r="AZ18" s="96"/>
      <c r="BA18" s="96"/>
      <c r="BB18" s="96"/>
      <c r="BC18" s="96"/>
      <c r="BD18" s="96"/>
      <c r="BE18" s="96"/>
    </row>
    <row r="19" spans="2:57" ht="16.5" customHeight="1">
      <c r="B19" s="146" t="s">
        <v>135</v>
      </c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9"/>
      <c r="AW19" s="96"/>
      <c r="AX19" s="96"/>
      <c r="AY19" s="96"/>
      <c r="AZ19" s="96"/>
      <c r="BA19" s="96"/>
      <c r="BB19" s="96"/>
      <c r="BC19" s="96"/>
      <c r="BD19" s="96"/>
      <c r="BE19" s="96"/>
    </row>
    <row r="20" spans="2:57" ht="16.5" customHeight="1">
      <c r="B20" s="97" t="s">
        <v>136</v>
      </c>
      <c r="C20" s="150"/>
      <c r="D20" s="139">
        <v>78.6</v>
      </c>
      <c r="E20" s="139"/>
      <c r="F20" s="139">
        <v>80.6</v>
      </c>
      <c r="G20" s="139"/>
      <c r="H20" s="139">
        <v>81.7</v>
      </c>
      <c r="I20" s="139"/>
      <c r="J20" s="139">
        <v>86.7</v>
      </c>
      <c r="K20" s="139"/>
      <c r="L20" s="139">
        <v>73.5</v>
      </c>
      <c r="M20" s="139"/>
      <c r="N20" s="139">
        <v>62.4</v>
      </c>
      <c r="O20" s="139"/>
      <c r="P20" s="139">
        <v>73</v>
      </c>
      <c r="Q20" s="139"/>
      <c r="R20" s="139">
        <v>138.3</v>
      </c>
      <c r="S20" s="139"/>
      <c r="T20" s="139">
        <v>80.8</v>
      </c>
      <c r="U20" s="139"/>
      <c r="V20" s="139">
        <v>93.8</v>
      </c>
      <c r="W20" s="139"/>
      <c r="X20" s="139">
        <v>83.7</v>
      </c>
      <c r="Y20" s="139"/>
      <c r="Z20" s="139">
        <v>70.4</v>
      </c>
      <c r="AA20" s="139"/>
      <c r="AB20" s="139">
        <v>71.3</v>
      </c>
      <c r="AC20" s="139"/>
      <c r="AD20" s="139">
        <v>85.2</v>
      </c>
      <c r="AE20" s="139"/>
      <c r="AF20" s="139">
        <v>88.8</v>
      </c>
      <c r="AG20" s="139"/>
      <c r="AH20" s="139">
        <v>95.7</v>
      </c>
      <c r="AI20" s="139"/>
      <c r="AJ20" s="139">
        <v>81.5</v>
      </c>
      <c r="AK20" s="139"/>
      <c r="AL20" s="139">
        <v>86.2</v>
      </c>
      <c r="AM20" s="139"/>
      <c r="AN20" s="139">
        <v>62.3</v>
      </c>
      <c r="AO20" s="139"/>
      <c r="AP20" s="139">
        <v>92.7</v>
      </c>
      <c r="AQ20" s="139"/>
      <c r="AR20" s="139">
        <v>72.7</v>
      </c>
      <c r="AS20" s="139"/>
      <c r="AT20" s="139">
        <v>119.8</v>
      </c>
      <c r="AU20" s="139"/>
      <c r="AV20" s="140">
        <v>79.4</v>
      </c>
      <c r="AW20" s="96"/>
      <c r="AX20" s="96"/>
      <c r="AY20" s="96"/>
      <c r="AZ20" s="96"/>
      <c r="BA20" s="96"/>
      <c r="BB20" s="96"/>
      <c r="BC20" s="96"/>
      <c r="BD20" s="96"/>
      <c r="BE20" s="96"/>
    </row>
    <row r="21" spans="2:57" ht="16.5" customHeight="1">
      <c r="B21" s="97" t="s">
        <v>137</v>
      </c>
      <c r="C21" s="150"/>
      <c r="D21" s="139">
        <v>77.9</v>
      </c>
      <c r="E21" s="139"/>
      <c r="F21" s="139">
        <v>79.1</v>
      </c>
      <c r="G21" s="139"/>
      <c r="H21" s="139">
        <v>84.9</v>
      </c>
      <c r="I21" s="139"/>
      <c r="J21" s="139">
        <v>89.7</v>
      </c>
      <c r="K21" s="139"/>
      <c r="L21" s="139">
        <v>71.7</v>
      </c>
      <c r="M21" s="139"/>
      <c r="N21" s="139">
        <v>57</v>
      </c>
      <c r="O21" s="139"/>
      <c r="P21" s="139">
        <v>73.3</v>
      </c>
      <c r="Q21" s="139"/>
      <c r="R21" s="139">
        <v>135.4</v>
      </c>
      <c r="S21" s="139"/>
      <c r="T21" s="139">
        <v>86.1</v>
      </c>
      <c r="U21" s="139"/>
      <c r="V21" s="139">
        <v>87.9</v>
      </c>
      <c r="W21" s="139"/>
      <c r="X21" s="139">
        <v>87.9</v>
      </c>
      <c r="Y21" s="139"/>
      <c r="Z21" s="139">
        <v>68.4</v>
      </c>
      <c r="AA21" s="139"/>
      <c r="AB21" s="139">
        <v>63.6</v>
      </c>
      <c r="AC21" s="139"/>
      <c r="AD21" s="139">
        <v>88.7</v>
      </c>
      <c r="AE21" s="139"/>
      <c r="AF21" s="139">
        <v>89.2</v>
      </c>
      <c r="AG21" s="139"/>
      <c r="AH21" s="139">
        <v>90.3</v>
      </c>
      <c r="AI21" s="139"/>
      <c r="AJ21" s="139">
        <v>85.5</v>
      </c>
      <c r="AK21" s="139"/>
      <c r="AL21" s="139">
        <v>91.1</v>
      </c>
      <c r="AM21" s="139"/>
      <c r="AN21" s="139">
        <v>65.5</v>
      </c>
      <c r="AO21" s="139"/>
      <c r="AP21" s="139">
        <v>94.8</v>
      </c>
      <c r="AQ21" s="139"/>
      <c r="AR21" s="139">
        <v>71</v>
      </c>
      <c r="AS21" s="139"/>
      <c r="AT21" s="139">
        <v>101.6</v>
      </c>
      <c r="AU21" s="139"/>
      <c r="AV21" s="140">
        <v>78.4</v>
      </c>
      <c r="AW21" s="96"/>
      <c r="AX21" s="96"/>
      <c r="AY21" s="96"/>
      <c r="AZ21" s="96"/>
      <c r="BA21" s="96"/>
      <c r="BB21" s="96"/>
      <c r="BC21" s="96"/>
      <c r="BD21" s="96"/>
      <c r="BE21" s="96"/>
    </row>
    <row r="22" spans="2:57" ht="16.5" customHeight="1">
      <c r="B22" s="97" t="s">
        <v>138</v>
      </c>
      <c r="C22" s="150"/>
      <c r="D22" s="139">
        <v>79.5</v>
      </c>
      <c r="E22" s="139"/>
      <c r="F22" s="139">
        <v>77.1</v>
      </c>
      <c r="G22" s="139"/>
      <c r="H22" s="139">
        <v>78</v>
      </c>
      <c r="I22" s="139"/>
      <c r="J22" s="139">
        <v>86.5</v>
      </c>
      <c r="K22" s="139"/>
      <c r="L22" s="139">
        <v>72.9</v>
      </c>
      <c r="M22" s="139"/>
      <c r="N22" s="139">
        <v>56</v>
      </c>
      <c r="O22" s="139"/>
      <c r="P22" s="139">
        <v>70.8</v>
      </c>
      <c r="Q22" s="139"/>
      <c r="R22" s="139">
        <v>159.4</v>
      </c>
      <c r="S22" s="139"/>
      <c r="T22" s="139">
        <v>78.5</v>
      </c>
      <c r="U22" s="139"/>
      <c r="V22" s="139">
        <v>104.3</v>
      </c>
      <c r="W22" s="139"/>
      <c r="X22" s="139">
        <v>93.5</v>
      </c>
      <c r="Y22" s="139"/>
      <c r="Z22" s="139">
        <v>66.9</v>
      </c>
      <c r="AA22" s="139"/>
      <c r="AB22" s="139">
        <v>62</v>
      </c>
      <c r="AC22" s="139"/>
      <c r="AD22" s="139">
        <v>92.2</v>
      </c>
      <c r="AE22" s="139"/>
      <c r="AF22" s="139">
        <v>93.9</v>
      </c>
      <c r="AG22" s="139"/>
      <c r="AH22" s="139">
        <v>92.3</v>
      </c>
      <c r="AI22" s="139"/>
      <c r="AJ22" s="139">
        <v>75.7</v>
      </c>
      <c r="AK22" s="139"/>
      <c r="AL22" s="139">
        <v>98.1</v>
      </c>
      <c r="AM22" s="139"/>
      <c r="AN22" s="139">
        <v>62.9</v>
      </c>
      <c r="AO22" s="139"/>
      <c r="AP22" s="139">
        <v>108.2</v>
      </c>
      <c r="AQ22" s="139"/>
      <c r="AR22" s="139">
        <v>70.5</v>
      </c>
      <c r="AS22" s="139"/>
      <c r="AT22" s="139">
        <v>103.4</v>
      </c>
      <c r="AU22" s="139"/>
      <c r="AV22" s="140">
        <v>80</v>
      </c>
      <c r="AW22" s="96"/>
      <c r="AX22" s="96"/>
      <c r="AY22" s="96"/>
      <c r="AZ22" s="96"/>
      <c r="BA22" s="96"/>
      <c r="BB22" s="96"/>
      <c r="BC22" s="96"/>
      <c r="BD22" s="96"/>
      <c r="BE22" s="96"/>
    </row>
    <row r="23" spans="1:57" ht="16.5" customHeight="1">
      <c r="A23" s="151"/>
      <c r="B23" s="97" t="s">
        <v>139</v>
      </c>
      <c r="C23" s="150"/>
      <c r="D23" s="139">
        <v>74.2</v>
      </c>
      <c r="E23" s="139"/>
      <c r="F23" s="139">
        <v>77.9</v>
      </c>
      <c r="G23" s="139"/>
      <c r="H23" s="139">
        <v>74</v>
      </c>
      <c r="I23" s="139"/>
      <c r="J23" s="139">
        <v>77.7</v>
      </c>
      <c r="K23" s="139"/>
      <c r="L23" s="139">
        <v>69.6</v>
      </c>
      <c r="M23" s="139"/>
      <c r="N23" s="139">
        <v>50.6</v>
      </c>
      <c r="O23" s="139"/>
      <c r="P23" s="139">
        <v>69.2</v>
      </c>
      <c r="Q23" s="139"/>
      <c r="R23" s="139">
        <v>142.1</v>
      </c>
      <c r="S23" s="139"/>
      <c r="T23" s="139">
        <v>78.5</v>
      </c>
      <c r="U23" s="139"/>
      <c r="V23" s="139">
        <v>97.5</v>
      </c>
      <c r="W23" s="139"/>
      <c r="X23" s="139">
        <v>86.4</v>
      </c>
      <c r="Y23" s="139"/>
      <c r="Z23" s="139">
        <v>64.7</v>
      </c>
      <c r="AA23" s="139"/>
      <c r="AB23" s="139">
        <v>54.1</v>
      </c>
      <c r="AC23" s="139"/>
      <c r="AD23" s="139">
        <v>81.2</v>
      </c>
      <c r="AE23" s="139"/>
      <c r="AF23" s="139">
        <v>86</v>
      </c>
      <c r="AG23" s="139"/>
      <c r="AH23" s="139">
        <v>84.9</v>
      </c>
      <c r="AI23" s="139"/>
      <c r="AJ23" s="139">
        <v>63.3</v>
      </c>
      <c r="AK23" s="139"/>
      <c r="AL23" s="139">
        <v>93.3</v>
      </c>
      <c r="AM23" s="139"/>
      <c r="AN23" s="139">
        <v>63.3</v>
      </c>
      <c r="AO23" s="139"/>
      <c r="AP23" s="139">
        <v>97.1</v>
      </c>
      <c r="AQ23" s="139"/>
      <c r="AR23" s="139">
        <v>66.9</v>
      </c>
      <c r="AS23" s="139"/>
      <c r="AT23" s="139">
        <v>119.1</v>
      </c>
      <c r="AU23" s="139"/>
      <c r="AV23" s="140">
        <v>75.1</v>
      </c>
      <c r="AW23" s="96"/>
      <c r="AX23" s="96"/>
      <c r="AY23" s="96"/>
      <c r="AZ23" s="96"/>
      <c r="BA23" s="96"/>
      <c r="BB23" s="96"/>
      <c r="BC23" s="96"/>
      <c r="BD23" s="96"/>
      <c r="BE23" s="96"/>
    </row>
    <row r="24" spans="1:57" ht="16.5" customHeight="1">
      <c r="A24" s="151"/>
      <c r="B24" s="97" t="s">
        <v>140</v>
      </c>
      <c r="C24" s="150"/>
      <c r="D24" s="139">
        <v>66</v>
      </c>
      <c r="E24" s="139"/>
      <c r="F24" s="139">
        <v>74.8</v>
      </c>
      <c r="G24" s="139"/>
      <c r="H24" s="139">
        <v>69.2</v>
      </c>
      <c r="I24" s="139"/>
      <c r="J24" s="139">
        <v>78.4</v>
      </c>
      <c r="K24" s="139"/>
      <c r="L24" s="139">
        <v>63.5</v>
      </c>
      <c r="M24" s="139"/>
      <c r="N24" s="139">
        <v>42.2</v>
      </c>
      <c r="O24" s="139"/>
      <c r="P24" s="139">
        <v>67.3</v>
      </c>
      <c r="Q24" s="139"/>
      <c r="R24" s="139">
        <v>109.9</v>
      </c>
      <c r="S24" s="139"/>
      <c r="T24" s="139">
        <v>81.9</v>
      </c>
      <c r="U24" s="139"/>
      <c r="V24" s="139">
        <v>82.8</v>
      </c>
      <c r="W24" s="139"/>
      <c r="X24" s="139">
        <v>74.2</v>
      </c>
      <c r="Y24" s="139"/>
      <c r="Z24" s="139">
        <v>58.2</v>
      </c>
      <c r="AA24" s="139"/>
      <c r="AB24" s="139">
        <v>63</v>
      </c>
      <c r="AC24" s="139"/>
      <c r="AD24" s="139">
        <v>62.1</v>
      </c>
      <c r="AE24" s="139"/>
      <c r="AF24" s="139">
        <v>78.3</v>
      </c>
      <c r="AG24" s="139"/>
      <c r="AH24" s="139">
        <v>88.4</v>
      </c>
      <c r="AI24" s="139"/>
      <c r="AJ24" s="139">
        <v>67</v>
      </c>
      <c r="AK24" s="139"/>
      <c r="AL24" s="139">
        <v>88.8</v>
      </c>
      <c r="AM24" s="139"/>
      <c r="AN24" s="139">
        <v>58.3</v>
      </c>
      <c r="AO24" s="139"/>
      <c r="AP24" s="139">
        <v>69.9</v>
      </c>
      <c r="AQ24" s="139"/>
      <c r="AR24" s="139">
        <v>61.5</v>
      </c>
      <c r="AS24" s="139"/>
      <c r="AT24" s="139">
        <v>140.7</v>
      </c>
      <c r="AU24" s="139"/>
      <c r="AV24" s="140">
        <v>67.5</v>
      </c>
      <c r="AW24" s="96"/>
      <c r="AX24" s="96"/>
      <c r="AY24" s="96"/>
      <c r="AZ24" s="96"/>
      <c r="BA24" s="96"/>
      <c r="BB24" s="96"/>
      <c r="BC24" s="96"/>
      <c r="BD24" s="96"/>
      <c r="BE24" s="96"/>
    </row>
    <row r="25" spans="1:57" ht="16.5" customHeight="1">
      <c r="A25" s="151"/>
      <c r="B25" s="97" t="s">
        <v>141</v>
      </c>
      <c r="C25" s="150"/>
      <c r="D25" s="139">
        <v>72.2</v>
      </c>
      <c r="E25" s="139"/>
      <c r="F25" s="139">
        <v>67.8</v>
      </c>
      <c r="G25" s="139"/>
      <c r="H25" s="139">
        <v>71.6</v>
      </c>
      <c r="I25" s="139"/>
      <c r="J25" s="139">
        <v>86.8</v>
      </c>
      <c r="K25" s="139"/>
      <c r="L25" s="139">
        <v>66.6</v>
      </c>
      <c r="M25" s="139"/>
      <c r="N25" s="139">
        <v>49</v>
      </c>
      <c r="O25" s="139"/>
      <c r="P25" s="139">
        <v>68.8</v>
      </c>
      <c r="Q25" s="139"/>
      <c r="R25" s="139">
        <v>153.5</v>
      </c>
      <c r="S25" s="139"/>
      <c r="T25" s="139">
        <v>77.4</v>
      </c>
      <c r="U25" s="139"/>
      <c r="V25" s="139">
        <v>98.4</v>
      </c>
      <c r="W25" s="139"/>
      <c r="X25" s="139">
        <v>79</v>
      </c>
      <c r="Y25" s="139"/>
      <c r="Z25" s="139">
        <v>60.3</v>
      </c>
      <c r="AA25" s="139"/>
      <c r="AB25" s="139">
        <v>61.3</v>
      </c>
      <c r="AC25" s="139"/>
      <c r="AD25" s="139">
        <v>71.6</v>
      </c>
      <c r="AE25" s="139"/>
      <c r="AF25" s="139">
        <v>84.5</v>
      </c>
      <c r="AG25" s="139"/>
      <c r="AH25" s="139">
        <v>92.8</v>
      </c>
      <c r="AI25" s="139"/>
      <c r="AJ25" s="139">
        <v>76.9</v>
      </c>
      <c r="AK25" s="139"/>
      <c r="AL25" s="139">
        <v>91.1</v>
      </c>
      <c r="AM25" s="139"/>
      <c r="AN25" s="139">
        <v>60</v>
      </c>
      <c r="AO25" s="139"/>
      <c r="AP25" s="139">
        <v>80.5</v>
      </c>
      <c r="AQ25" s="139"/>
      <c r="AR25" s="139">
        <v>66.4</v>
      </c>
      <c r="AS25" s="139"/>
      <c r="AT25" s="139">
        <v>125.7</v>
      </c>
      <c r="AU25" s="139"/>
      <c r="AV25" s="140">
        <v>73.3</v>
      </c>
      <c r="AW25" s="96"/>
      <c r="AX25" s="96"/>
      <c r="AY25" s="96"/>
      <c r="AZ25" s="96"/>
      <c r="BA25" s="96"/>
      <c r="BB25" s="96"/>
      <c r="BC25" s="96"/>
      <c r="BD25" s="96"/>
      <c r="BE25" s="96"/>
    </row>
    <row r="26" spans="1:57" ht="16.5" customHeight="1">
      <c r="A26" s="151"/>
      <c r="B26" s="97" t="s">
        <v>142</v>
      </c>
      <c r="C26" s="150"/>
      <c r="D26" s="139">
        <v>74.7</v>
      </c>
      <c r="E26" s="139"/>
      <c r="F26" s="139">
        <v>74.6</v>
      </c>
      <c r="G26" s="139"/>
      <c r="H26" s="139">
        <v>79</v>
      </c>
      <c r="I26" s="139"/>
      <c r="J26" s="139">
        <v>91.5</v>
      </c>
      <c r="K26" s="139"/>
      <c r="L26" s="139">
        <v>74.9</v>
      </c>
      <c r="M26" s="139"/>
      <c r="N26" s="139">
        <v>50.2</v>
      </c>
      <c r="O26" s="139"/>
      <c r="P26" s="139">
        <v>71.8</v>
      </c>
      <c r="Q26" s="139"/>
      <c r="R26" s="139">
        <v>135.6</v>
      </c>
      <c r="S26" s="139"/>
      <c r="T26" s="139">
        <v>67.9</v>
      </c>
      <c r="U26" s="139"/>
      <c r="V26" s="139">
        <v>80</v>
      </c>
      <c r="W26" s="139"/>
      <c r="X26" s="139">
        <v>89</v>
      </c>
      <c r="Y26" s="139"/>
      <c r="Z26" s="139">
        <v>65.7</v>
      </c>
      <c r="AA26" s="139"/>
      <c r="AB26" s="139">
        <v>65</v>
      </c>
      <c r="AC26" s="139"/>
      <c r="AD26" s="139">
        <v>84.9</v>
      </c>
      <c r="AE26" s="139"/>
      <c r="AF26" s="139">
        <v>89</v>
      </c>
      <c r="AG26" s="139"/>
      <c r="AH26" s="139">
        <v>98.8</v>
      </c>
      <c r="AI26" s="139"/>
      <c r="AJ26" s="139">
        <v>64.2</v>
      </c>
      <c r="AK26" s="139"/>
      <c r="AL26" s="139">
        <v>102.8</v>
      </c>
      <c r="AM26" s="139"/>
      <c r="AN26" s="139">
        <v>65.6</v>
      </c>
      <c r="AO26" s="139"/>
      <c r="AP26" s="139">
        <v>84.3</v>
      </c>
      <c r="AQ26" s="139"/>
      <c r="AR26" s="139">
        <v>68.6</v>
      </c>
      <c r="AS26" s="139"/>
      <c r="AT26" s="139">
        <v>116.2</v>
      </c>
      <c r="AU26" s="139"/>
      <c r="AV26" s="140">
        <v>75.5</v>
      </c>
      <c r="AW26" s="96"/>
      <c r="AX26" s="96"/>
      <c r="AY26" s="96"/>
      <c r="AZ26" s="96"/>
      <c r="BA26" s="96"/>
      <c r="BB26" s="96"/>
      <c r="BC26" s="96"/>
      <c r="BD26" s="96"/>
      <c r="BE26" s="96"/>
    </row>
    <row r="27" spans="1:57" ht="16.5" customHeight="1">
      <c r="A27" s="151" t="s">
        <v>143</v>
      </c>
      <c r="B27" s="97" t="s">
        <v>144</v>
      </c>
      <c r="C27" s="150"/>
      <c r="D27" s="139">
        <v>76.4</v>
      </c>
      <c r="E27" s="139"/>
      <c r="F27" s="139">
        <v>84.3</v>
      </c>
      <c r="G27" s="139"/>
      <c r="H27" s="139">
        <v>78.8</v>
      </c>
      <c r="I27" s="139"/>
      <c r="J27" s="139">
        <v>91.7</v>
      </c>
      <c r="K27" s="139"/>
      <c r="L27" s="139">
        <v>60.7</v>
      </c>
      <c r="M27" s="139"/>
      <c r="N27" s="139">
        <v>58.2</v>
      </c>
      <c r="O27" s="139"/>
      <c r="P27" s="139">
        <v>66.6</v>
      </c>
      <c r="Q27" s="139"/>
      <c r="R27" s="139">
        <v>134.1</v>
      </c>
      <c r="S27" s="139"/>
      <c r="T27" s="139">
        <v>82.2</v>
      </c>
      <c r="U27" s="139"/>
      <c r="V27" s="139">
        <v>103.4</v>
      </c>
      <c r="W27" s="139"/>
      <c r="X27" s="139">
        <v>85.3</v>
      </c>
      <c r="Y27" s="139"/>
      <c r="Z27" s="139">
        <v>65.8</v>
      </c>
      <c r="AA27" s="139"/>
      <c r="AB27" s="139">
        <v>69.1</v>
      </c>
      <c r="AC27" s="139"/>
      <c r="AD27" s="139">
        <v>89.2</v>
      </c>
      <c r="AE27" s="139"/>
      <c r="AF27" s="139">
        <v>86.9</v>
      </c>
      <c r="AG27" s="139"/>
      <c r="AH27" s="139">
        <v>95.1</v>
      </c>
      <c r="AI27" s="139"/>
      <c r="AJ27" s="139">
        <v>65.8</v>
      </c>
      <c r="AK27" s="139"/>
      <c r="AL27" s="139">
        <v>97.1</v>
      </c>
      <c r="AM27" s="139"/>
      <c r="AN27" s="139">
        <v>66.4</v>
      </c>
      <c r="AO27" s="139"/>
      <c r="AP27" s="139">
        <v>84.4</v>
      </c>
      <c r="AQ27" s="139"/>
      <c r="AR27" s="139">
        <v>66.4</v>
      </c>
      <c r="AS27" s="139"/>
      <c r="AT27" s="139">
        <v>108.4</v>
      </c>
      <c r="AU27" s="139"/>
      <c r="AV27" s="140">
        <v>77</v>
      </c>
      <c r="AW27" s="96"/>
      <c r="AX27" s="96"/>
      <c r="AY27" s="96"/>
      <c r="AZ27" s="96"/>
      <c r="BA27" s="96"/>
      <c r="BB27" s="96"/>
      <c r="BC27" s="96"/>
      <c r="BD27" s="96"/>
      <c r="BE27" s="96"/>
    </row>
    <row r="28" spans="1:57" ht="16.5" customHeight="1">
      <c r="A28" s="151">
        <v>7</v>
      </c>
      <c r="B28" s="97" t="s">
        <v>145</v>
      </c>
      <c r="C28" s="150"/>
      <c r="D28" s="139">
        <v>75.5</v>
      </c>
      <c r="E28" s="139"/>
      <c r="F28" s="139">
        <v>74.7</v>
      </c>
      <c r="G28" s="139"/>
      <c r="H28" s="139">
        <v>74.5</v>
      </c>
      <c r="I28" s="139"/>
      <c r="J28" s="139">
        <v>91.4</v>
      </c>
      <c r="K28" s="139"/>
      <c r="L28" s="139">
        <v>64.4</v>
      </c>
      <c r="M28" s="139"/>
      <c r="N28" s="139">
        <v>60.3</v>
      </c>
      <c r="O28" s="139"/>
      <c r="P28" s="139">
        <v>63.1</v>
      </c>
      <c r="Q28" s="139"/>
      <c r="R28" s="139">
        <v>135.8</v>
      </c>
      <c r="S28" s="139"/>
      <c r="T28" s="139">
        <v>84.1</v>
      </c>
      <c r="U28" s="139"/>
      <c r="V28" s="139">
        <v>108.4</v>
      </c>
      <c r="W28" s="139"/>
      <c r="X28" s="139">
        <v>82.9</v>
      </c>
      <c r="Y28" s="139"/>
      <c r="Z28" s="139">
        <v>66</v>
      </c>
      <c r="AA28" s="139"/>
      <c r="AB28" s="139">
        <v>63.5</v>
      </c>
      <c r="AC28" s="139"/>
      <c r="AD28" s="139">
        <v>88.2</v>
      </c>
      <c r="AE28" s="139"/>
      <c r="AF28" s="139">
        <v>82.3</v>
      </c>
      <c r="AG28" s="139"/>
      <c r="AH28" s="139">
        <v>88</v>
      </c>
      <c r="AI28" s="139"/>
      <c r="AJ28" s="139">
        <v>63.2</v>
      </c>
      <c r="AK28" s="139"/>
      <c r="AL28" s="139">
        <v>91.5</v>
      </c>
      <c r="AM28" s="139"/>
      <c r="AN28" s="139">
        <v>63.3</v>
      </c>
      <c r="AO28" s="139"/>
      <c r="AP28" s="139">
        <v>81.9</v>
      </c>
      <c r="AQ28" s="139"/>
      <c r="AR28" s="139">
        <v>65.4</v>
      </c>
      <c r="AS28" s="139"/>
      <c r="AT28" s="139">
        <v>102.8</v>
      </c>
      <c r="AU28" s="139"/>
      <c r="AV28" s="140">
        <v>76.1</v>
      </c>
      <c r="AW28" s="96"/>
      <c r="AX28" s="96"/>
      <c r="AY28" s="96"/>
      <c r="AZ28" s="96"/>
      <c r="BA28" s="96"/>
      <c r="BB28" s="96"/>
      <c r="BC28" s="96"/>
      <c r="BD28" s="96"/>
      <c r="BE28" s="96"/>
    </row>
    <row r="29" spans="1:57" ht="16.5" customHeight="1">
      <c r="A29" s="151" t="s">
        <v>143</v>
      </c>
      <c r="B29" s="97" t="s">
        <v>146</v>
      </c>
      <c r="C29" s="150"/>
      <c r="D29" s="139">
        <v>79.5</v>
      </c>
      <c r="E29" s="139"/>
      <c r="F29" s="139">
        <v>77.1</v>
      </c>
      <c r="G29" s="139"/>
      <c r="H29" s="139">
        <v>80.7</v>
      </c>
      <c r="I29" s="139"/>
      <c r="J29" s="139">
        <v>87.3</v>
      </c>
      <c r="K29" s="139"/>
      <c r="L29" s="139">
        <v>62.7</v>
      </c>
      <c r="M29" s="139"/>
      <c r="N29" s="139">
        <v>64.4</v>
      </c>
      <c r="O29" s="139"/>
      <c r="P29" s="139">
        <v>66.4</v>
      </c>
      <c r="Q29" s="139"/>
      <c r="R29" s="139">
        <v>143.6</v>
      </c>
      <c r="S29" s="139"/>
      <c r="T29" s="139">
        <v>72.8</v>
      </c>
      <c r="U29" s="139"/>
      <c r="V29" s="139">
        <v>99.2</v>
      </c>
      <c r="W29" s="139"/>
      <c r="X29" s="139">
        <v>82.6</v>
      </c>
      <c r="Y29" s="139"/>
      <c r="Z29" s="139">
        <v>66.3</v>
      </c>
      <c r="AA29" s="139"/>
      <c r="AB29" s="139">
        <v>68.4</v>
      </c>
      <c r="AC29" s="139"/>
      <c r="AD29" s="139">
        <v>107.8</v>
      </c>
      <c r="AE29" s="139"/>
      <c r="AF29" s="139">
        <v>84.8</v>
      </c>
      <c r="AG29" s="139"/>
      <c r="AH29" s="139">
        <v>91.7</v>
      </c>
      <c r="AI29" s="139"/>
      <c r="AJ29" s="139">
        <v>66.2</v>
      </c>
      <c r="AK29" s="139"/>
      <c r="AL29" s="139">
        <v>90.1</v>
      </c>
      <c r="AM29" s="139"/>
      <c r="AN29" s="139">
        <v>63.9</v>
      </c>
      <c r="AO29" s="139"/>
      <c r="AP29" s="139">
        <v>86</v>
      </c>
      <c r="AQ29" s="139"/>
      <c r="AR29" s="139">
        <v>68.7</v>
      </c>
      <c r="AS29" s="139"/>
      <c r="AT29" s="139">
        <v>89.3</v>
      </c>
      <c r="AU29" s="139"/>
      <c r="AV29" s="140">
        <v>79.7</v>
      </c>
      <c r="AW29" s="96"/>
      <c r="AX29" s="96"/>
      <c r="AY29" s="96"/>
      <c r="AZ29" s="96"/>
      <c r="BA29" s="96"/>
      <c r="BB29" s="96"/>
      <c r="BC29" s="96"/>
      <c r="BD29" s="96"/>
      <c r="BE29" s="96"/>
    </row>
    <row r="30" spans="2:57" ht="16.5" customHeight="1">
      <c r="B30" s="97" t="s">
        <v>147</v>
      </c>
      <c r="C30" s="150"/>
      <c r="D30" s="139">
        <v>84.1</v>
      </c>
      <c r="E30" s="139"/>
      <c r="F30" s="139">
        <v>78.5</v>
      </c>
      <c r="G30" s="139"/>
      <c r="H30" s="139">
        <v>83.8</v>
      </c>
      <c r="I30" s="139"/>
      <c r="J30" s="139">
        <v>92.2</v>
      </c>
      <c r="K30" s="139"/>
      <c r="L30" s="139">
        <v>70.8</v>
      </c>
      <c r="M30" s="139"/>
      <c r="N30" s="139">
        <v>70</v>
      </c>
      <c r="O30" s="139"/>
      <c r="P30" s="139">
        <v>75.9</v>
      </c>
      <c r="Q30" s="139"/>
      <c r="R30" s="139">
        <v>138.1</v>
      </c>
      <c r="S30" s="139"/>
      <c r="T30" s="139">
        <v>85</v>
      </c>
      <c r="U30" s="139"/>
      <c r="V30" s="139">
        <v>117</v>
      </c>
      <c r="W30" s="139"/>
      <c r="X30" s="139">
        <v>90.3</v>
      </c>
      <c r="Y30" s="139"/>
      <c r="Z30" s="139">
        <v>58.7</v>
      </c>
      <c r="AA30" s="139"/>
      <c r="AB30" s="139">
        <v>65.2</v>
      </c>
      <c r="AC30" s="139"/>
      <c r="AD30" s="139">
        <v>95.6</v>
      </c>
      <c r="AE30" s="139"/>
      <c r="AF30" s="139">
        <v>89.3</v>
      </c>
      <c r="AG30" s="139"/>
      <c r="AH30" s="139">
        <v>94.8</v>
      </c>
      <c r="AI30" s="139"/>
      <c r="AJ30" s="139">
        <v>72.4</v>
      </c>
      <c r="AK30" s="139"/>
      <c r="AL30" s="139">
        <v>97.1</v>
      </c>
      <c r="AM30" s="139"/>
      <c r="AN30" s="139">
        <v>64.2</v>
      </c>
      <c r="AO30" s="139"/>
      <c r="AP30" s="139">
        <v>91.2</v>
      </c>
      <c r="AQ30" s="139"/>
      <c r="AR30" s="139">
        <v>76.3</v>
      </c>
      <c r="AS30" s="139"/>
      <c r="AT30" s="139">
        <v>102.1</v>
      </c>
      <c r="AU30" s="139"/>
      <c r="AV30" s="140">
        <v>84.4</v>
      </c>
      <c r="AW30" s="96"/>
      <c r="AX30" s="96"/>
      <c r="AY30" s="96"/>
      <c r="AZ30" s="96"/>
      <c r="BA30" s="96"/>
      <c r="BB30" s="96"/>
      <c r="BC30" s="96"/>
      <c r="BD30" s="96"/>
      <c r="BE30" s="96"/>
    </row>
    <row r="31" spans="2:57" ht="16.5" customHeight="1">
      <c r="B31" s="97" t="s">
        <v>148</v>
      </c>
      <c r="C31" s="150" t="s">
        <v>149</v>
      </c>
      <c r="D31" s="139">
        <v>68.7</v>
      </c>
      <c r="E31" s="152" t="s">
        <v>100</v>
      </c>
      <c r="F31" s="139">
        <v>72.9</v>
      </c>
      <c r="G31" s="152" t="s">
        <v>100</v>
      </c>
      <c r="H31" s="139">
        <v>69.9</v>
      </c>
      <c r="I31" s="152" t="s">
        <v>100</v>
      </c>
      <c r="J31" s="139">
        <v>79.8</v>
      </c>
      <c r="K31" s="152" t="s">
        <v>100</v>
      </c>
      <c r="L31" s="139">
        <v>58.4</v>
      </c>
      <c r="M31" s="152" t="s">
        <v>100</v>
      </c>
      <c r="N31" s="139">
        <v>45.1</v>
      </c>
      <c r="O31" s="152" t="s">
        <v>100</v>
      </c>
      <c r="P31" s="139">
        <v>63.6</v>
      </c>
      <c r="Q31" s="152" t="s">
        <v>100</v>
      </c>
      <c r="R31" s="139">
        <v>137.9</v>
      </c>
      <c r="S31" s="152" t="s">
        <v>100</v>
      </c>
      <c r="T31" s="139">
        <v>77.8</v>
      </c>
      <c r="U31" s="152" t="s">
        <v>149</v>
      </c>
      <c r="V31" s="139">
        <v>86.5</v>
      </c>
      <c r="W31" s="152" t="s">
        <v>100</v>
      </c>
      <c r="X31" s="139">
        <v>83.7</v>
      </c>
      <c r="Y31" s="152" t="s">
        <v>100</v>
      </c>
      <c r="Z31" s="139">
        <v>60.4</v>
      </c>
      <c r="AA31" s="152" t="s">
        <v>100</v>
      </c>
      <c r="AB31" s="139">
        <v>66.2</v>
      </c>
      <c r="AC31" s="152" t="s">
        <v>149</v>
      </c>
      <c r="AD31" s="139">
        <v>78.3</v>
      </c>
      <c r="AE31" s="152" t="s">
        <v>100</v>
      </c>
      <c r="AF31" s="139">
        <v>78.6</v>
      </c>
      <c r="AG31" s="152" t="s">
        <v>100</v>
      </c>
      <c r="AH31" s="139">
        <v>76.3</v>
      </c>
      <c r="AI31" s="152" t="s">
        <v>100</v>
      </c>
      <c r="AJ31" s="139">
        <v>68</v>
      </c>
      <c r="AK31" s="152" t="s">
        <v>100</v>
      </c>
      <c r="AL31" s="139">
        <v>87.4</v>
      </c>
      <c r="AM31" s="152" t="s">
        <v>100</v>
      </c>
      <c r="AN31" s="139">
        <v>58</v>
      </c>
      <c r="AO31" s="152" t="s">
        <v>100</v>
      </c>
      <c r="AP31" s="139">
        <v>85.3</v>
      </c>
      <c r="AQ31" s="152" t="s">
        <v>100</v>
      </c>
      <c r="AR31" s="139">
        <v>60.8</v>
      </c>
      <c r="AS31" s="152" t="s">
        <v>100</v>
      </c>
      <c r="AT31" s="139">
        <v>111.1</v>
      </c>
      <c r="AU31" s="152" t="s">
        <v>149</v>
      </c>
      <c r="AV31" s="140">
        <v>69.5</v>
      </c>
      <c r="AW31" s="96"/>
      <c r="AX31" s="96"/>
      <c r="AY31" s="96"/>
      <c r="AZ31" s="96"/>
      <c r="BA31" s="96"/>
      <c r="BB31" s="96"/>
      <c r="BC31" s="96"/>
      <c r="BD31" s="96"/>
      <c r="BE31" s="96"/>
    </row>
    <row r="32" spans="2:57" ht="16.5" customHeight="1">
      <c r="B32" s="153" t="s">
        <v>150</v>
      </c>
      <c r="C32" s="154"/>
      <c r="D32" s="143">
        <v>74.7</v>
      </c>
      <c r="E32" s="143"/>
      <c r="F32" s="143">
        <v>81.2</v>
      </c>
      <c r="G32" s="143"/>
      <c r="H32" s="143">
        <v>83.8</v>
      </c>
      <c r="I32" s="143"/>
      <c r="J32" s="143">
        <v>82.3</v>
      </c>
      <c r="K32" s="143"/>
      <c r="L32" s="143">
        <v>62.6</v>
      </c>
      <c r="M32" s="143"/>
      <c r="N32" s="143">
        <v>45.8</v>
      </c>
      <c r="O32" s="143"/>
      <c r="P32" s="143">
        <v>72.4</v>
      </c>
      <c r="Q32" s="143"/>
      <c r="R32" s="143">
        <v>141.2</v>
      </c>
      <c r="S32" s="143"/>
      <c r="T32" s="143">
        <v>79.6</v>
      </c>
      <c r="U32" s="143"/>
      <c r="V32" s="143">
        <v>94.2</v>
      </c>
      <c r="W32" s="143"/>
      <c r="X32" s="143">
        <v>86.2</v>
      </c>
      <c r="Y32" s="143"/>
      <c r="Z32" s="143">
        <v>66</v>
      </c>
      <c r="AA32" s="143"/>
      <c r="AB32" s="143">
        <v>68.4</v>
      </c>
      <c r="AC32" s="143"/>
      <c r="AD32" s="143">
        <v>84.7</v>
      </c>
      <c r="AE32" s="143"/>
      <c r="AF32" s="143">
        <v>84.4</v>
      </c>
      <c r="AG32" s="143"/>
      <c r="AH32" s="143">
        <v>92.3</v>
      </c>
      <c r="AI32" s="143"/>
      <c r="AJ32" s="143">
        <v>70.4</v>
      </c>
      <c r="AK32" s="143"/>
      <c r="AL32" s="143">
        <v>87.4</v>
      </c>
      <c r="AM32" s="143"/>
      <c r="AN32" s="143">
        <v>66</v>
      </c>
      <c r="AO32" s="143"/>
      <c r="AP32" s="143">
        <v>83.6</v>
      </c>
      <c r="AQ32" s="143"/>
      <c r="AR32" s="143">
        <v>66.5</v>
      </c>
      <c r="AS32" s="143"/>
      <c r="AT32" s="143">
        <v>115.8</v>
      </c>
      <c r="AU32" s="143"/>
      <c r="AV32" s="145">
        <v>75.5</v>
      </c>
      <c r="AW32" s="96"/>
      <c r="AX32" s="96"/>
      <c r="AY32" s="96"/>
      <c r="AZ32" s="96"/>
      <c r="BA32" s="96"/>
      <c r="BB32" s="96"/>
      <c r="BC32" s="96"/>
      <c r="BD32" s="96"/>
      <c r="BE32" s="96"/>
    </row>
    <row r="33" spans="2:57" ht="16.5" customHeight="1" thickBot="1">
      <c r="B33" s="155" t="s">
        <v>151</v>
      </c>
      <c r="C33" s="156"/>
      <c r="D33" s="157">
        <v>-4.961832061068694</v>
      </c>
      <c r="E33" s="157"/>
      <c r="F33" s="157">
        <v>0.7444168734491496</v>
      </c>
      <c r="G33" s="157"/>
      <c r="H33" s="157">
        <v>2.5703794369644983</v>
      </c>
      <c r="I33" s="157"/>
      <c r="J33" s="157">
        <v>-5.074971164936571</v>
      </c>
      <c r="K33" s="157"/>
      <c r="L33" s="157">
        <v>-14.829931972789112</v>
      </c>
      <c r="M33" s="157"/>
      <c r="N33" s="157">
        <v>-26.60256410256411</v>
      </c>
      <c r="O33" s="157"/>
      <c r="P33" s="157">
        <v>-0.8219178082191747</v>
      </c>
      <c r="Q33" s="157"/>
      <c r="R33" s="157">
        <v>2.096890817064345</v>
      </c>
      <c r="S33" s="157"/>
      <c r="T33" s="157">
        <v>-1.4851485148514865</v>
      </c>
      <c r="U33" s="157"/>
      <c r="V33" s="157">
        <v>0.4264392324093924</v>
      </c>
      <c r="W33" s="157"/>
      <c r="X33" s="157">
        <v>2.9868578255675127</v>
      </c>
      <c r="Y33" s="157"/>
      <c r="Z33" s="157">
        <v>-6.250000000000011</v>
      </c>
      <c r="AA33" s="157"/>
      <c r="AB33" s="157">
        <v>-4.067321178120609</v>
      </c>
      <c r="AC33" s="157"/>
      <c r="AD33" s="157">
        <v>-0.5868544600938996</v>
      </c>
      <c r="AE33" s="157"/>
      <c r="AF33" s="157">
        <v>-4.954954954954949</v>
      </c>
      <c r="AG33" s="157"/>
      <c r="AH33" s="157">
        <v>-3.552769070010453</v>
      </c>
      <c r="AI33" s="157"/>
      <c r="AJ33" s="157">
        <v>-13.619631901840478</v>
      </c>
      <c r="AK33" s="157"/>
      <c r="AL33" s="157">
        <v>1.39211136890951</v>
      </c>
      <c r="AM33" s="157"/>
      <c r="AN33" s="157">
        <v>5.939004815409321</v>
      </c>
      <c r="AO33" s="157"/>
      <c r="AP33" s="157">
        <v>-9.816612729234098</v>
      </c>
      <c r="AQ33" s="157"/>
      <c r="AR33" s="157">
        <v>-8.52819807427786</v>
      </c>
      <c r="AS33" s="157"/>
      <c r="AT33" s="157">
        <v>-3.3388981636060078</v>
      </c>
      <c r="AU33" s="157"/>
      <c r="AV33" s="158">
        <v>-4.911838790931999</v>
      </c>
      <c r="AW33" s="96"/>
      <c r="AX33" s="96"/>
      <c r="AY33" s="96"/>
      <c r="AZ33" s="96"/>
      <c r="BA33" s="96"/>
      <c r="BB33" s="96"/>
      <c r="BC33" s="96"/>
      <c r="BD33" s="96"/>
      <c r="BE33" s="96"/>
    </row>
    <row r="34" spans="2:57" ht="16.5" customHeight="1">
      <c r="B34" s="159" t="s">
        <v>152</v>
      </c>
      <c r="C34" s="160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6"/>
      <c r="AW34" s="96"/>
      <c r="AX34" s="96"/>
      <c r="AY34" s="96"/>
      <c r="AZ34" s="96"/>
      <c r="BA34" s="96"/>
      <c r="BB34" s="96"/>
      <c r="BC34" s="96"/>
      <c r="BD34" s="96"/>
      <c r="BE34" s="96"/>
    </row>
    <row r="35" spans="2:57" ht="16.5" customHeight="1">
      <c r="B35" s="161" t="s">
        <v>136</v>
      </c>
      <c r="C35" s="162"/>
      <c r="D35" s="139">
        <v>78.1</v>
      </c>
      <c r="E35" s="139"/>
      <c r="F35" s="139">
        <v>72.6</v>
      </c>
      <c r="G35" s="139"/>
      <c r="H35" s="139">
        <v>77.3</v>
      </c>
      <c r="I35" s="139"/>
      <c r="J35" s="139">
        <v>84.9</v>
      </c>
      <c r="K35" s="139"/>
      <c r="L35" s="139">
        <v>72.9</v>
      </c>
      <c r="M35" s="139"/>
      <c r="N35" s="139">
        <v>76.8</v>
      </c>
      <c r="O35" s="139"/>
      <c r="P35" s="139">
        <v>66.6</v>
      </c>
      <c r="Q35" s="139"/>
      <c r="R35" s="139">
        <v>138</v>
      </c>
      <c r="S35" s="139"/>
      <c r="T35" s="139">
        <v>81.6</v>
      </c>
      <c r="U35" s="139"/>
      <c r="V35" s="139">
        <v>95.9</v>
      </c>
      <c r="W35" s="139"/>
      <c r="X35" s="139">
        <v>80.2</v>
      </c>
      <c r="Y35" s="139"/>
      <c r="Z35" s="139">
        <v>70.7</v>
      </c>
      <c r="AA35" s="139"/>
      <c r="AB35" s="139">
        <v>71.8</v>
      </c>
      <c r="AC35" s="139"/>
      <c r="AD35" s="139">
        <v>82.8</v>
      </c>
      <c r="AE35" s="139"/>
      <c r="AF35" s="139">
        <v>89.1</v>
      </c>
      <c r="AG35" s="139"/>
      <c r="AH35" s="139">
        <v>91.4</v>
      </c>
      <c r="AI35" s="139"/>
      <c r="AJ35" s="139">
        <v>91.1</v>
      </c>
      <c r="AK35" s="139"/>
      <c r="AL35" s="139">
        <v>87.3</v>
      </c>
      <c r="AM35" s="139"/>
      <c r="AN35" s="139">
        <v>64.2</v>
      </c>
      <c r="AO35" s="139"/>
      <c r="AP35" s="139">
        <v>93.3</v>
      </c>
      <c r="AQ35" s="139"/>
      <c r="AR35" s="139">
        <v>72.3</v>
      </c>
      <c r="AS35" s="139"/>
      <c r="AT35" s="139">
        <v>111.9</v>
      </c>
      <c r="AU35" s="139"/>
      <c r="AV35" s="140">
        <v>78.8</v>
      </c>
      <c r="AW35" s="96"/>
      <c r="AX35" s="96"/>
      <c r="AY35" s="96"/>
      <c r="AZ35" s="96"/>
      <c r="BA35" s="96"/>
      <c r="BB35" s="96"/>
      <c r="BC35" s="96"/>
      <c r="BD35" s="96"/>
      <c r="BE35" s="96"/>
    </row>
    <row r="36" spans="2:57" ht="16.5" customHeight="1">
      <c r="B36" s="161" t="s">
        <v>137</v>
      </c>
      <c r="C36" s="162"/>
      <c r="D36" s="139">
        <v>75.1</v>
      </c>
      <c r="E36" s="139"/>
      <c r="F36" s="139">
        <v>73.1</v>
      </c>
      <c r="G36" s="139"/>
      <c r="H36" s="139">
        <v>78</v>
      </c>
      <c r="I36" s="139"/>
      <c r="J36" s="139">
        <v>87.1</v>
      </c>
      <c r="K36" s="139"/>
      <c r="L36" s="139">
        <v>71.6</v>
      </c>
      <c r="M36" s="139"/>
      <c r="N36" s="139">
        <v>66.5</v>
      </c>
      <c r="O36" s="139"/>
      <c r="P36" s="139">
        <v>64.8</v>
      </c>
      <c r="Q36" s="139"/>
      <c r="R36" s="139">
        <v>147</v>
      </c>
      <c r="S36" s="139"/>
      <c r="T36" s="139">
        <v>79</v>
      </c>
      <c r="U36" s="139"/>
      <c r="V36" s="139">
        <v>80.8</v>
      </c>
      <c r="W36" s="139"/>
      <c r="X36" s="139">
        <v>81.5</v>
      </c>
      <c r="Y36" s="139"/>
      <c r="Z36" s="139">
        <v>63</v>
      </c>
      <c r="AA36" s="139"/>
      <c r="AB36" s="139">
        <v>60.7</v>
      </c>
      <c r="AC36" s="139"/>
      <c r="AD36" s="139">
        <v>93.3</v>
      </c>
      <c r="AE36" s="139"/>
      <c r="AF36" s="139">
        <v>82.2</v>
      </c>
      <c r="AG36" s="139"/>
      <c r="AH36" s="139">
        <v>82.8</v>
      </c>
      <c r="AI36" s="139"/>
      <c r="AJ36" s="139">
        <v>79.7</v>
      </c>
      <c r="AK36" s="139"/>
      <c r="AL36" s="139">
        <v>88.7</v>
      </c>
      <c r="AM36" s="139"/>
      <c r="AN36" s="139">
        <v>61.3</v>
      </c>
      <c r="AO36" s="139"/>
      <c r="AP36" s="139">
        <v>84</v>
      </c>
      <c r="AQ36" s="139"/>
      <c r="AR36" s="139">
        <v>70.2</v>
      </c>
      <c r="AS36" s="139"/>
      <c r="AT36" s="139">
        <v>108.1</v>
      </c>
      <c r="AU36" s="139"/>
      <c r="AV36" s="140">
        <v>75.7</v>
      </c>
      <c r="AW36" s="96"/>
      <c r="AX36" s="96"/>
      <c r="AY36" s="96"/>
      <c r="AZ36" s="96"/>
      <c r="BA36" s="96"/>
      <c r="BB36" s="96"/>
      <c r="BC36" s="96"/>
      <c r="BD36" s="96"/>
      <c r="BE36" s="96"/>
    </row>
    <row r="37" spans="2:57" ht="16.5" customHeight="1">
      <c r="B37" s="161" t="s">
        <v>138</v>
      </c>
      <c r="C37" s="162"/>
      <c r="D37" s="139">
        <v>75.5</v>
      </c>
      <c r="E37" s="139"/>
      <c r="F37" s="139">
        <v>71.5</v>
      </c>
      <c r="G37" s="139"/>
      <c r="H37" s="139">
        <v>71.2</v>
      </c>
      <c r="I37" s="139"/>
      <c r="J37" s="139">
        <v>85</v>
      </c>
      <c r="K37" s="139"/>
      <c r="L37" s="139">
        <v>70.5</v>
      </c>
      <c r="M37" s="139"/>
      <c r="N37" s="139">
        <v>56.4</v>
      </c>
      <c r="O37" s="139"/>
      <c r="P37" s="139">
        <v>64.7</v>
      </c>
      <c r="Q37" s="139"/>
      <c r="R37" s="139">
        <v>144.8</v>
      </c>
      <c r="S37" s="139"/>
      <c r="T37" s="139">
        <v>65.6</v>
      </c>
      <c r="U37" s="139"/>
      <c r="V37" s="139">
        <v>91.4</v>
      </c>
      <c r="W37" s="139"/>
      <c r="X37" s="139">
        <v>83.3</v>
      </c>
      <c r="Y37" s="139"/>
      <c r="Z37" s="139">
        <v>65</v>
      </c>
      <c r="AA37" s="139"/>
      <c r="AB37" s="139">
        <v>59.1</v>
      </c>
      <c r="AC37" s="139"/>
      <c r="AD37" s="139">
        <v>87.8</v>
      </c>
      <c r="AE37" s="139"/>
      <c r="AF37" s="139">
        <v>84.2</v>
      </c>
      <c r="AG37" s="139"/>
      <c r="AH37" s="139">
        <v>85.5</v>
      </c>
      <c r="AI37" s="139"/>
      <c r="AJ37" s="139">
        <v>75.3</v>
      </c>
      <c r="AK37" s="139"/>
      <c r="AL37" s="139">
        <v>93.1</v>
      </c>
      <c r="AM37" s="139"/>
      <c r="AN37" s="139">
        <v>59.6</v>
      </c>
      <c r="AO37" s="139"/>
      <c r="AP37" s="139">
        <v>86.1</v>
      </c>
      <c r="AQ37" s="139"/>
      <c r="AR37" s="139">
        <v>67</v>
      </c>
      <c r="AS37" s="139"/>
      <c r="AT37" s="139">
        <v>111.7</v>
      </c>
      <c r="AU37" s="139"/>
      <c r="AV37" s="140">
        <v>76.3</v>
      </c>
      <c r="AW37" s="96"/>
      <c r="AX37" s="96"/>
      <c r="AY37" s="96"/>
      <c r="AZ37" s="96"/>
      <c r="BA37" s="96"/>
      <c r="BB37" s="96"/>
      <c r="BC37" s="96"/>
      <c r="BD37" s="96"/>
      <c r="BE37" s="96"/>
    </row>
    <row r="38" spans="1:57" ht="16.5" customHeight="1">
      <c r="A38" s="163"/>
      <c r="B38" s="161" t="s">
        <v>139</v>
      </c>
      <c r="C38" s="162"/>
      <c r="D38" s="139">
        <v>77.4</v>
      </c>
      <c r="E38" s="139"/>
      <c r="F38" s="139">
        <v>80.2</v>
      </c>
      <c r="G38" s="139"/>
      <c r="H38" s="139">
        <v>74.2</v>
      </c>
      <c r="I38" s="139"/>
      <c r="J38" s="139">
        <v>83.7</v>
      </c>
      <c r="K38" s="139"/>
      <c r="L38" s="139">
        <v>74.2</v>
      </c>
      <c r="M38" s="139"/>
      <c r="N38" s="139">
        <v>55.3</v>
      </c>
      <c r="O38" s="139"/>
      <c r="P38" s="139">
        <v>68.7</v>
      </c>
      <c r="Q38" s="139"/>
      <c r="R38" s="139">
        <v>144.2</v>
      </c>
      <c r="S38" s="139"/>
      <c r="T38" s="139">
        <v>72.8</v>
      </c>
      <c r="U38" s="139"/>
      <c r="V38" s="139">
        <v>101.6</v>
      </c>
      <c r="W38" s="139"/>
      <c r="X38" s="139">
        <v>86.1</v>
      </c>
      <c r="Y38" s="139"/>
      <c r="Z38" s="139">
        <v>65.8</v>
      </c>
      <c r="AA38" s="139"/>
      <c r="AB38" s="139">
        <v>53.9</v>
      </c>
      <c r="AC38" s="139"/>
      <c r="AD38" s="139">
        <v>86.8</v>
      </c>
      <c r="AE38" s="139"/>
      <c r="AF38" s="139">
        <v>88.5</v>
      </c>
      <c r="AG38" s="139"/>
      <c r="AH38" s="139">
        <v>89.7</v>
      </c>
      <c r="AI38" s="139"/>
      <c r="AJ38" s="139">
        <v>67.4</v>
      </c>
      <c r="AK38" s="139"/>
      <c r="AL38" s="139">
        <v>94.3</v>
      </c>
      <c r="AM38" s="139"/>
      <c r="AN38" s="139">
        <v>64.7</v>
      </c>
      <c r="AO38" s="139"/>
      <c r="AP38" s="139">
        <v>99.1</v>
      </c>
      <c r="AQ38" s="139"/>
      <c r="AR38" s="139">
        <v>69.9</v>
      </c>
      <c r="AS38" s="139"/>
      <c r="AT38" s="139">
        <v>121</v>
      </c>
      <c r="AU38" s="139"/>
      <c r="AV38" s="140">
        <v>78.3</v>
      </c>
      <c r="AW38" s="96"/>
      <c r="AX38" s="96"/>
      <c r="AY38" s="96"/>
      <c r="AZ38" s="96"/>
      <c r="BA38" s="96"/>
      <c r="BB38" s="96"/>
      <c r="BC38" s="96"/>
      <c r="BD38" s="96"/>
      <c r="BE38" s="96"/>
    </row>
    <row r="39" spans="1:57" ht="16.5" customHeight="1">
      <c r="A39" s="163"/>
      <c r="B39" s="161" t="s">
        <v>140</v>
      </c>
      <c r="C39" s="162"/>
      <c r="D39" s="139">
        <v>72.4</v>
      </c>
      <c r="E39" s="139"/>
      <c r="F39" s="139">
        <v>84.2</v>
      </c>
      <c r="G39" s="139"/>
      <c r="H39" s="139">
        <v>76.2</v>
      </c>
      <c r="I39" s="139"/>
      <c r="J39" s="139">
        <v>89.9</v>
      </c>
      <c r="K39" s="139"/>
      <c r="L39" s="139">
        <v>66.9</v>
      </c>
      <c r="M39" s="139"/>
      <c r="N39" s="139">
        <v>46.4</v>
      </c>
      <c r="O39" s="139"/>
      <c r="P39" s="139">
        <v>69.9</v>
      </c>
      <c r="Q39" s="139"/>
      <c r="R39" s="139">
        <v>135.8</v>
      </c>
      <c r="S39" s="139"/>
      <c r="T39" s="139">
        <v>84.5</v>
      </c>
      <c r="U39" s="139"/>
      <c r="V39" s="139">
        <v>87.7</v>
      </c>
      <c r="W39" s="139"/>
      <c r="X39" s="139">
        <v>81.5</v>
      </c>
      <c r="Y39" s="139"/>
      <c r="Z39" s="139">
        <v>62.7</v>
      </c>
      <c r="AA39" s="139"/>
      <c r="AB39" s="139">
        <v>64.5</v>
      </c>
      <c r="AC39" s="139"/>
      <c r="AD39" s="139">
        <v>81.9</v>
      </c>
      <c r="AE39" s="139"/>
      <c r="AF39" s="139">
        <v>83</v>
      </c>
      <c r="AG39" s="139"/>
      <c r="AH39" s="139">
        <v>93.3</v>
      </c>
      <c r="AI39" s="139"/>
      <c r="AJ39" s="139">
        <v>66.7</v>
      </c>
      <c r="AK39" s="139"/>
      <c r="AL39" s="139">
        <v>94.5</v>
      </c>
      <c r="AM39" s="139"/>
      <c r="AN39" s="139">
        <v>61.6</v>
      </c>
      <c r="AO39" s="139"/>
      <c r="AP39" s="139">
        <v>82.3</v>
      </c>
      <c r="AQ39" s="139"/>
      <c r="AR39" s="139">
        <v>65</v>
      </c>
      <c r="AS39" s="139"/>
      <c r="AT39" s="139">
        <v>117.7</v>
      </c>
      <c r="AU39" s="139"/>
      <c r="AV39" s="140">
        <v>73.5</v>
      </c>
      <c r="AW39" s="96"/>
      <c r="AX39" s="96"/>
      <c r="AY39" s="96"/>
      <c r="AZ39" s="96"/>
      <c r="BA39" s="96"/>
      <c r="BB39" s="96"/>
      <c r="BC39" s="96"/>
      <c r="BD39" s="96"/>
      <c r="BE39" s="96"/>
    </row>
    <row r="40" spans="1:57" ht="16.5" customHeight="1">
      <c r="A40" s="163"/>
      <c r="B40" s="161" t="s">
        <v>141</v>
      </c>
      <c r="C40" s="162"/>
      <c r="D40" s="139">
        <v>75.5</v>
      </c>
      <c r="E40" s="139"/>
      <c r="F40" s="139">
        <v>69.8</v>
      </c>
      <c r="G40" s="139"/>
      <c r="H40" s="139">
        <v>75.6</v>
      </c>
      <c r="I40" s="139"/>
      <c r="J40" s="139">
        <v>93.4</v>
      </c>
      <c r="K40" s="139"/>
      <c r="L40" s="139">
        <v>65.1</v>
      </c>
      <c r="M40" s="139"/>
      <c r="N40" s="139">
        <v>54.1</v>
      </c>
      <c r="O40" s="139"/>
      <c r="P40" s="139">
        <v>69.8</v>
      </c>
      <c r="Q40" s="139"/>
      <c r="R40" s="139">
        <v>132.9</v>
      </c>
      <c r="S40" s="139"/>
      <c r="T40" s="139">
        <v>82.5</v>
      </c>
      <c r="U40" s="139"/>
      <c r="V40" s="139">
        <v>101.1</v>
      </c>
      <c r="W40" s="139"/>
      <c r="X40" s="139">
        <v>86.8</v>
      </c>
      <c r="Y40" s="139"/>
      <c r="Z40" s="139">
        <v>64.6</v>
      </c>
      <c r="AA40" s="139"/>
      <c r="AB40" s="139">
        <v>64.2</v>
      </c>
      <c r="AC40" s="139"/>
      <c r="AD40" s="139">
        <v>85.3</v>
      </c>
      <c r="AE40" s="139"/>
      <c r="AF40" s="139">
        <v>90.4</v>
      </c>
      <c r="AG40" s="139"/>
      <c r="AH40" s="139">
        <v>97.2</v>
      </c>
      <c r="AI40" s="139"/>
      <c r="AJ40" s="139">
        <v>74.1</v>
      </c>
      <c r="AK40" s="139"/>
      <c r="AL40" s="139">
        <v>95.8</v>
      </c>
      <c r="AM40" s="139"/>
      <c r="AN40" s="139">
        <v>60.3</v>
      </c>
      <c r="AO40" s="139"/>
      <c r="AP40" s="139">
        <v>87.5</v>
      </c>
      <c r="AQ40" s="139"/>
      <c r="AR40" s="139">
        <v>65.9</v>
      </c>
      <c r="AS40" s="139"/>
      <c r="AT40" s="139">
        <v>115.2</v>
      </c>
      <c r="AU40" s="139"/>
      <c r="AV40" s="140">
        <v>76.4</v>
      </c>
      <c r="AW40" s="96"/>
      <c r="AX40" s="96"/>
      <c r="AY40" s="96"/>
      <c r="AZ40" s="96"/>
      <c r="BA40" s="96"/>
      <c r="BB40" s="96"/>
      <c r="BC40" s="96"/>
      <c r="BD40" s="96"/>
      <c r="BE40" s="96"/>
    </row>
    <row r="41" spans="2:57" ht="16.5" customHeight="1">
      <c r="B41" s="161" t="s">
        <v>142</v>
      </c>
      <c r="C41" s="162"/>
      <c r="D41" s="139">
        <v>74.2</v>
      </c>
      <c r="E41" s="139"/>
      <c r="F41" s="139">
        <v>75.6</v>
      </c>
      <c r="G41" s="139"/>
      <c r="H41" s="139">
        <v>81</v>
      </c>
      <c r="I41" s="139"/>
      <c r="J41" s="139">
        <v>93.2</v>
      </c>
      <c r="K41" s="139"/>
      <c r="L41" s="139">
        <v>66.8</v>
      </c>
      <c r="M41" s="139"/>
      <c r="N41" s="139">
        <v>51.3</v>
      </c>
      <c r="O41" s="139"/>
      <c r="P41" s="139">
        <v>71.1</v>
      </c>
      <c r="Q41" s="139"/>
      <c r="R41" s="139">
        <v>131.3</v>
      </c>
      <c r="S41" s="139"/>
      <c r="T41" s="139">
        <v>68.9</v>
      </c>
      <c r="U41" s="139"/>
      <c r="V41" s="139">
        <v>81.5</v>
      </c>
      <c r="W41" s="139"/>
      <c r="X41" s="139">
        <v>87.6</v>
      </c>
      <c r="Y41" s="139"/>
      <c r="Z41" s="139">
        <v>64.5</v>
      </c>
      <c r="AA41" s="139"/>
      <c r="AB41" s="139">
        <v>63.3</v>
      </c>
      <c r="AC41" s="139"/>
      <c r="AD41" s="139">
        <v>86.8</v>
      </c>
      <c r="AE41" s="139"/>
      <c r="AF41" s="139">
        <v>85</v>
      </c>
      <c r="AG41" s="139"/>
      <c r="AH41" s="139">
        <v>97.3</v>
      </c>
      <c r="AI41" s="139"/>
      <c r="AJ41" s="139">
        <v>59</v>
      </c>
      <c r="AK41" s="139"/>
      <c r="AL41" s="139">
        <v>97.6</v>
      </c>
      <c r="AM41" s="139"/>
      <c r="AN41" s="139">
        <v>64.6</v>
      </c>
      <c r="AO41" s="139"/>
      <c r="AP41" s="139">
        <v>83.7</v>
      </c>
      <c r="AQ41" s="139"/>
      <c r="AR41" s="139">
        <v>68.1</v>
      </c>
      <c r="AS41" s="139"/>
      <c r="AT41" s="139">
        <v>114.3</v>
      </c>
      <c r="AU41" s="139"/>
      <c r="AV41" s="140">
        <v>75</v>
      </c>
      <c r="AW41" s="96"/>
      <c r="AX41" s="96"/>
      <c r="AY41" s="96"/>
      <c r="AZ41" s="96"/>
      <c r="BA41" s="96"/>
      <c r="BB41" s="96"/>
      <c r="BC41" s="96"/>
      <c r="BD41" s="96"/>
      <c r="BE41" s="96"/>
    </row>
    <row r="42" spans="2:57" ht="16.5" customHeight="1">
      <c r="B42" s="161" t="s">
        <v>144</v>
      </c>
      <c r="C42" s="162"/>
      <c r="D42" s="139">
        <v>77.7</v>
      </c>
      <c r="E42" s="139"/>
      <c r="F42" s="139">
        <v>84.8</v>
      </c>
      <c r="G42" s="139"/>
      <c r="H42" s="139">
        <v>80.9</v>
      </c>
      <c r="I42" s="139"/>
      <c r="J42" s="139">
        <v>87.3</v>
      </c>
      <c r="K42" s="139"/>
      <c r="L42" s="139">
        <v>63</v>
      </c>
      <c r="M42" s="139"/>
      <c r="N42" s="139">
        <v>55.3</v>
      </c>
      <c r="O42" s="139"/>
      <c r="P42" s="139">
        <v>73.5</v>
      </c>
      <c r="Q42" s="139"/>
      <c r="R42" s="139">
        <v>137</v>
      </c>
      <c r="S42" s="139"/>
      <c r="T42" s="139">
        <v>80.5</v>
      </c>
      <c r="U42" s="139"/>
      <c r="V42" s="139">
        <v>104.6</v>
      </c>
      <c r="W42" s="139"/>
      <c r="X42" s="139">
        <v>90.1</v>
      </c>
      <c r="Y42" s="139"/>
      <c r="Z42" s="139">
        <v>62.5</v>
      </c>
      <c r="AA42" s="139"/>
      <c r="AB42" s="139">
        <v>67.7</v>
      </c>
      <c r="AC42" s="139"/>
      <c r="AD42" s="139">
        <v>85.4</v>
      </c>
      <c r="AE42" s="139"/>
      <c r="AF42" s="139">
        <v>88.3</v>
      </c>
      <c r="AG42" s="139"/>
      <c r="AH42" s="139">
        <v>96.8</v>
      </c>
      <c r="AI42" s="139"/>
      <c r="AJ42" s="139">
        <v>58.6</v>
      </c>
      <c r="AK42" s="139"/>
      <c r="AL42" s="139">
        <v>96.9</v>
      </c>
      <c r="AM42" s="139"/>
      <c r="AN42" s="139">
        <v>65.9</v>
      </c>
      <c r="AO42" s="139"/>
      <c r="AP42" s="139">
        <v>86.5</v>
      </c>
      <c r="AQ42" s="139"/>
      <c r="AR42" s="139">
        <v>69.5</v>
      </c>
      <c r="AS42" s="139"/>
      <c r="AT42" s="139">
        <v>107.8</v>
      </c>
      <c r="AU42" s="139"/>
      <c r="AV42" s="140">
        <v>78.3</v>
      </c>
      <c r="AW42" s="96"/>
      <c r="AX42" s="96"/>
      <c r="AY42" s="96"/>
      <c r="AZ42" s="96"/>
      <c r="BA42" s="96"/>
      <c r="BB42" s="96"/>
      <c r="BC42" s="96"/>
      <c r="BD42" s="96"/>
      <c r="BE42" s="96"/>
    </row>
    <row r="43" spans="2:57" ht="16.5" customHeight="1">
      <c r="B43" s="161" t="s">
        <v>145</v>
      </c>
      <c r="C43" s="162"/>
      <c r="D43" s="139">
        <v>75.3</v>
      </c>
      <c r="E43" s="139"/>
      <c r="F43" s="139">
        <v>79.9</v>
      </c>
      <c r="G43" s="139"/>
      <c r="H43" s="139">
        <v>79.3</v>
      </c>
      <c r="I43" s="139"/>
      <c r="J43" s="139">
        <v>88.4</v>
      </c>
      <c r="K43" s="139"/>
      <c r="L43" s="139">
        <v>67.6</v>
      </c>
      <c r="M43" s="139"/>
      <c r="N43" s="139">
        <v>51.9</v>
      </c>
      <c r="O43" s="139"/>
      <c r="P43" s="139">
        <v>70.5</v>
      </c>
      <c r="Q43" s="139"/>
      <c r="R43" s="139">
        <v>128.5</v>
      </c>
      <c r="S43" s="139"/>
      <c r="T43" s="139">
        <v>91</v>
      </c>
      <c r="U43" s="139"/>
      <c r="V43" s="139">
        <v>111.6</v>
      </c>
      <c r="W43" s="139"/>
      <c r="X43" s="139">
        <v>86.8</v>
      </c>
      <c r="Y43" s="139"/>
      <c r="Z43" s="139">
        <v>63.1</v>
      </c>
      <c r="AA43" s="139"/>
      <c r="AB43" s="139">
        <v>65.4</v>
      </c>
      <c r="AC43" s="139"/>
      <c r="AD43" s="139">
        <v>79.2</v>
      </c>
      <c r="AE43" s="139"/>
      <c r="AF43" s="139">
        <v>86</v>
      </c>
      <c r="AG43" s="139"/>
      <c r="AH43" s="139">
        <v>95.4</v>
      </c>
      <c r="AI43" s="139"/>
      <c r="AJ43" s="139">
        <v>65.5</v>
      </c>
      <c r="AK43" s="139"/>
      <c r="AL43" s="139">
        <v>94.1</v>
      </c>
      <c r="AM43" s="139"/>
      <c r="AN43" s="139">
        <v>66.1</v>
      </c>
      <c r="AO43" s="139"/>
      <c r="AP43" s="139">
        <v>84</v>
      </c>
      <c r="AQ43" s="139"/>
      <c r="AR43" s="139">
        <v>66.5</v>
      </c>
      <c r="AS43" s="139"/>
      <c r="AT43" s="139">
        <v>119.5</v>
      </c>
      <c r="AU43" s="139"/>
      <c r="AV43" s="140">
        <v>76.3</v>
      </c>
      <c r="AW43" s="96"/>
      <c r="AX43" s="96"/>
      <c r="AY43" s="96"/>
      <c r="AZ43" s="96"/>
      <c r="BA43" s="96"/>
      <c r="BB43" s="96"/>
      <c r="BC43" s="96"/>
      <c r="BD43" s="96"/>
      <c r="BE43" s="96"/>
    </row>
    <row r="44" spans="2:57" ht="16.5" customHeight="1">
      <c r="B44" s="161" t="s">
        <v>146</v>
      </c>
      <c r="C44" s="162"/>
      <c r="D44" s="139">
        <v>74.6</v>
      </c>
      <c r="E44" s="139"/>
      <c r="F44" s="139">
        <v>76.6</v>
      </c>
      <c r="G44" s="139"/>
      <c r="H44" s="139">
        <v>78.7</v>
      </c>
      <c r="I44" s="139"/>
      <c r="J44" s="139">
        <v>84.5</v>
      </c>
      <c r="K44" s="139"/>
      <c r="L44" s="139">
        <v>63</v>
      </c>
      <c r="M44" s="139"/>
      <c r="N44" s="139">
        <v>51</v>
      </c>
      <c r="O44" s="139"/>
      <c r="P44" s="139">
        <v>68.5</v>
      </c>
      <c r="Q44" s="139"/>
      <c r="R44" s="139">
        <v>141.1</v>
      </c>
      <c r="S44" s="139"/>
      <c r="T44" s="139">
        <v>75.9</v>
      </c>
      <c r="U44" s="139"/>
      <c r="V44" s="139">
        <v>103</v>
      </c>
      <c r="W44" s="139"/>
      <c r="X44" s="139">
        <v>82.1</v>
      </c>
      <c r="Y44" s="139"/>
      <c r="Z44" s="139">
        <v>64.6</v>
      </c>
      <c r="AA44" s="139"/>
      <c r="AB44" s="139">
        <v>67.7</v>
      </c>
      <c r="AC44" s="139"/>
      <c r="AD44" s="139">
        <v>88.2</v>
      </c>
      <c r="AE44" s="139"/>
      <c r="AF44" s="139">
        <v>85.1</v>
      </c>
      <c r="AG44" s="139"/>
      <c r="AH44" s="139">
        <v>89.7</v>
      </c>
      <c r="AI44" s="139"/>
      <c r="AJ44" s="139">
        <v>72.2</v>
      </c>
      <c r="AK44" s="139"/>
      <c r="AL44" s="139">
        <v>87.5</v>
      </c>
      <c r="AM44" s="139"/>
      <c r="AN44" s="139">
        <v>64.2</v>
      </c>
      <c r="AO44" s="139"/>
      <c r="AP44" s="139">
        <v>87.6</v>
      </c>
      <c r="AQ44" s="139"/>
      <c r="AR44" s="139">
        <v>64.8</v>
      </c>
      <c r="AS44" s="139"/>
      <c r="AT44" s="139">
        <v>104.9</v>
      </c>
      <c r="AU44" s="139"/>
      <c r="AV44" s="140">
        <v>75.2</v>
      </c>
      <c r="AW44" s="96"/>
      <c r="AX44" s="96"/>
      <c r="AY44" s="96"/>
      <c r="AZ44" s="96"/>
      <c r="BA44" s="96"/>
      <c r="BB44" s="96"/>
      <c r="BC44" s="96"/>
      <c r="BD44" s="96"/>
      <c r="BE44" s="96"/>
    </row>
    <row r="45" spans="2:57" ht="16.5" customHeight="1">
      <c r="B45" s="161" t="s">
        <v>147</v>
      </c>
      <c r="C45" s="162"/>
      <c r="D45" s="139">
        <v>75.8</v>
      </c>
      <c r="E45" s="139"/>
      <c r="F45" s="139">
        <v>74.6</v>
      </c>
      <c r="G45" s="139"/>
      <c r="H45" s="139">
        <v>77.4</v>
      </c>
      <c r="I45" s="139"/>
      <c r="J45" s="139">
        <v>83.8</v>
      </c>
      <c r="K45" s="139"/>
      <c r="L45" s="139">
        <v>67.7</v>
      </c>
      <c r="M45" s="139"/>
      <c r="N45" s="139">
        <v>55.3</v>
      </c>
      <c r="O45" s="139"/>
      <c r="P45" s="139">
        <v>70.5</v>
      </c>
      <c r="Q45" s="139"/>
      <c r="R45" s="139">
        <v>138.6</v>
      </c>
      <c r="S45" s="139"/>
      <c r="T45" s="139">
        <v>86</v>
      </c>
      <c r="U45" s="139"/>
      <c r="V45" s="139">
        <v>107.2</v>
      </c>
      <c r="W45" s="139"/>
      <c r="X45" s="139">
        <v>82.8</v>
      </c>
      <c r="Y45" s="139"/>
      <c r="Z45" s="139">
        <v>63.6</v>
      </c>
      <c r="AA45" s="139"/>
      <c r="AB45" s="139">
        <v>65.7</v>
      </c>
      <c r="AC45" s="139"/>
      <c r="AD45" s="139">
        <v>80.4</v>
      </c>
      <c r="AE45" s="139"/>
      <c r="AF45" s="139">
        <v>84.6</v>
      </c>
      <c r="AG45" s="139"/>
      <c r="AH45" s="139">
        <v>86.3</v>
      </c>
      <c r="AI45" s="139"/>
      <c r="AJ45" s="139">
        <v>72.4</v>
      </c>
      <c r="AK45" s="139"/>
      <c r="AL45" s="139">
        <v>95.4</v>
      </c>
      <c r="AM45" s="139"/>
      <c r="AN45" s="139">
        <v>65</v>
      </c>
      <c r="AO45" s="139"/>
      <c r="AP45" s="139">
        <v>85.6</v>
      </c>
      <c r="AQ45" s="139"/>
      <c r="AR45" s="139">
        <v>68.1</v>
      </c>
      <c r="AS45" s="139"/>
      <c r="AT45" s="139">
        <v>104.5</v>
      </c>
      <c r="AU45" s="139"/>
      <c r="AV45" s="140">
        <v>76.3</v>
      </c>
      <c r="AW45" s="96"/>
      <c r="AX45" s="96"/>
      <c r="AY45" s="96"/>
      <c r="AZ45" s="96"/>
      <c r="BA45" s="96"/>
      <c r="BB45" s="96"/>
      <c r="BC45" s="96"/>
      <c r="BD45" s="96"/>
      <c r="BE45" s="96"/>
    </row>
    <row r="46" spans="2:57" ht="16.5" customHeight="1">
      <c r="B46" s="161" t="s">
        <v>148</v>
      </c>
      <c r="C46" s="162" t="s">
        <v>149</v>
      </c>
      <c r="D46" s="139">
        <v>76.2</v>
      </c>
      <c r="E46" s="152" t="s">
        <v>100</v>
      </c>
      <c r="F46" s="139">
        <v>77.3</v>
      </c>
      <c r="G46" s="152" t="s">
        <v>100</v>
      </c>
      <c r="H46" s="139">
        <v>76.2</v>
      </c>
      <c r="I46" s="152" t="s">
        <v>100</v>
      </c>
      <c r="J46" s="139">
        <v>80.6</v>
      </c>
      <c r="K46" s="152" t="s">
        <v>100</v>
      </c>
      <c r="L46" s="139">
        <v>64.3</v>
      </c>
      <c r="M46" s="162" t="s">
        <v>100</v>
      </c>
      <c r="N46" s="139">
        <v>53.7</v>
      </c>
      <c r="O46" s="162" t="s">
        <v>100</v>
      </c>
      <c r="P46" s="139">
        <v>72.5</v>
      </c>
      <c r="Q46" s="162" t="s">
        <v>100</v>
      </c>
      <c r="R46" s="139">
        <v>142.1</v>
      </c>
      <c r="S46" s="162" t="s">
        <v>100</v>
      </c>
      <c r="T46" s="139">
        <v>86</v>
      </c>
      <c r="U46" s="162" t="s">
        <v>149</v>
      </c>
      <c r="V46" s="139">
        <v>93.8</v>
      </c>
      <c r="W46" s="162" t="s">
        <v>100</v>
      </c>
      <c r="X46" s="139">
        <v>89.3</v>
      </c>
      <c r="Y46" s="162" t="s">
        <v>100</v>
      </c>
      <c r="Z46" s="139">
        <v>63.2</v>
      </c>
      <c r="AA46" s="162" t="s">
        <v>100</v>
      </c>
      <c r="AB46" s="139">
        <v>70.9</v>
      </c>
      <c r="AC46" s="162" t="s">
        <v>149</v>
      </c>
      <c r="AD46" s="139">
        <v>84.7</v>
      </c>
      <c r="AE46" s="162" t="s">
        <v>100</v>
      </c>
      <c r="AF46" s="139">
        <v>86.8</v>
      </c>
      <c r="AG46" s="162" t="s">
        <v>100</v>
      </c>
      <c r="AH46" s="139">
        <v>88.1</v>
      </c>
      <c r="AI46" s="162" t="s">
        <v>100</v>
      </c>
      <c r="AJ46" s="139">
        <v>73.6</v>
      </c>
      <c r="AK46" s="162" t="s">
        <v>100</v>
      </c>
      <c r="AL46" s="139">
        <v>91.9</v>
      </c>
      <c r="AM46" s="162" t="s">
        <v>100</v>
      </c>
      <c r="AN46" s="139">
        <v>60.7</v>
      </c>
      <c r="AO46" s="162" t="s">
        <v>100</v>
      </c>
      <c r="AP46" s="139">
        <v>92.7</v>
      </c>
      <c r="AQ46" s="162" t="s">
        <v>100</v>
      </c>
      <c r="AR46" s="139">
        <v>70</v>
      </c>
      <c r="AS46" s="162" t="s">
        <v>100</v>
      </c>
      <c r="AT46" s="139">
        <v>103.3</v>
      </c>
      <c r="AU46" s="162" t="s">
        <v>149</v>
      </c>
      <c r="AV46" s="140">
        <v>76.6</v>
      </c>
      <c r="AW46" s="96"/>
      <c r="AX46" s="96"/>
      <c r="AY46" s="96"/>
      <c r="AZ46" s="96"/>
      <c r="BA46" s="96"/>
      <c r="BB46" s="96"/>
      <c r="BC46" s="96"/>
      <c r="BD46" s="96"/>
      <c r="BE46" s="96"/>
    </row>
    <row r="47" spans="2:57" ht="16.5" customHeight="1">
      <c r="B47" s="161" t="s">
        <v>150</v>
      </c>
      <c r="C47" s="162"/>
      <c r="D47" s="139">
        <v>73.5</v>
      </c>
      <c r="E47" s="139"/>
      <c r="F47" s="139">
        <v>73.7</v>
      </c>
      <c r="G47" s="139"/>
      <c r="H47" s="139">
        <v>79.7</v>
      </c>
      <c r="I47" s="139"/>
      <c r="J47" s="139">
        <v>80</v>
      </c>
      <c r="K47" s="139"/>
      <c r="L47" s="139">
        <v>59.8</v>
      </c>
      <c r="M47" s="139"/>
      <c r="N47" s="139">
        <v>54.1</v>
      </c>
      <c r="O47" s="139"/>
      <c r="P47" s="139">
        <v>66.3</v>
      </c>
      <c r="Q47" s="139"/>
      <c r="R47" s="139">
        <v>142.2</v>
      </c>
      <c r="S47" s="139"/>
      <c r="T47" s="139">
        <v>81.6</v>
      </c>
      <c r="U47" s="139"/>
      <c r="V47" s="139">
        <v>94.4</v>
      </c>
      <c r="W47" s="139"/>
      <c r="X47" s="139">
        <v>83.1</v>
      </c>
      <c r="Y47" s="139"/>
      <c r="Z47" s="139">
        <v>65.4</v>
      </c>
      <c r="AA47" s="139"/>
      <c r="AB47" s="139">
        <v>68.7</v>
      </c>
      <c r="AC47" s="139"/>
      <c r="AD47" s="139">
        <v>83.6</v>
      </c>
      <c r="AE47" s="139"/>
      <c r="AF47" s="139">
        <v>83.8</v>
      </c>
      <c r="AG47" s="139"/>
      <c r="AH47" s="139">
        <v>86.5</v>
      </c>
      <c r="AI47" s="139"/>
      <c r="AJ47" s="139">
        <v>77.1</v>
      </c>
      <c r="AK47" s="139"/>
      <c r="AL47" s="139">
        <v>87.1</v>
      </c>
      <c r="AM47" s="139"/>
      <c r="AN47" s="139">
        <v>66</v>
      </c>
      <c r="AO47" s="139"/>
      <c r="AP47" s="139">
        <v>85</v>
      </c>
      <c r="AQ47" s="139"/>
      <c r="AR47" s="139">
        <v>65</v>
      </c>
      <c r="AS47" s="139"/>
      <c r="AT47" s="139">
        <v>108.9</v>
      </c>
      <c r="AU47" s="139"/>
      <c r="AV47" s="140">
        <v>74.2</v>
      </c>
      <c r="AW47" s="96"/>
      <c r="AX47" s="96"/>
      <c r="AY47" s="96"/>
      <c r="AZ47" s="96"/>
      <c r="BA47" s="96"/>
      <c r="BB47" s="96"/>
      <c r="BC47" s="96"/>
      <c r="BD47" s="96"/>
      <c r="BE47" s="96"/>
    </row>
    <row r="48" spans="2:57" ht="16.5" customHeight="1" thickBot="1">
      <c r="B48" s="155" t="s">
        <v>153</v>
      </c>
      <c r="C48" s="164"/>
      <c r="D48" s="157">
        <v>-3.543307086614178</v>
      </c>
      <c r="E48" s="157"/>
      <c r="F48" s="157">
        <v>-4.657179818887447</v>
      </c>
      <c r="G48" s="157"/>
      <c r="H48" s="157">
        <v>4.593175853018372</v>
      </c>
      <c r="I48" s="157"/>
      <c r="J48" s="157">
        <v>-0.7444168734491274</v>
      </c>
      <c r="K48" s="157"/>
      <c r="L48" s="157">
        <v>-6.998444790046654</v>
      </c>
      <c r="M48" s="157"/>
      <c r="N48" s="157">
        <v>0.7448789571694592</v>
      </c>
      <c r="O48" s="157"/>
      <c r="P48" s="157">
        <v>-8.55172413793104</v>
      </c>
      <c r="Q48" s="157"/>
      <c r="R48" s="157">
        <v>0.07037297677692234</v>
      </c>
      <c r="S48" s="157"/>
      <c r="T48" s="157">
        <v>-5.116279069767449</v>
      </c>
      <c r="U48" s="157"/>
      <c r="V48" s="157">
        <v>0.6396588486140775</v>
      </c>
      <c r="W48" s="157"/>
      <c r="X48" s="157">
        <v>-6.9428891377379625</v>
      </c>
      <c r="Y48" s="157"/>
      <c r="Z48" s="157">
        <v>3.4810126582278444</v>
      </c>
      <c r="AA48" s="157"/>
      <c r="AB48" s="157">
        <v>-3.1029619181946466</v>
      </c>
      <c r="AC48" s="157"/>
      <c r="AD48" s="157">
        <v>-1.2987012987013102</v>
      </c>
      <c r="AE48" s="157"/>
      <c r="AF48" s="157">
        <v>-3.4562211981566837</v>
      </c>
      <c r="AG48" s="157"/>
      <c r="AH48" s="157">
        <v>-1.8161180476730876</v>
      </c>
      <c r="AI48" s="157"/>
      <c r="AJ48" s="157">
        <v>4.755434782608692</v>
      </c>
      <c r="AK48" s="157"/>
      <c r="AL48" s="157">
        <v>-5.223068552774768</v>
      </c>
      <c r="AM48" s="157"/>
      <c r="AN48" s="157">
        <v>8.731466227347596</v>
      </c>
      <c r="AO48" s="157"/>
      <c r="AP48" s="157">
        <v>-8.306364617044226</v>
      </c>
      <c r="AQ48" s="157"/>
      <c r="AR48" s="157">
        <v>-7.14285714285714</v>
      </c>
      <c r="AS48" s="157"/>
      <c r="AT48" s="157">
        <v>5.42110358180059</v>
      </c>
      <c r="AU48" s="157"/>
      <c r="AV48" s="158">
        <v>-3.1331592689294974</v>
      </c>
      <c r="AW48" s="96"/>
      <c r="AX48" s="96"/>
      <c r="AY48" s="96"/>
      <c r="AZ48" s="96"/>
      <c r="BA48" s="96"/>
      <c r="BB48" s="96"/>
      <c r="BC48" s="96"/>
      <c r="BD48" s="96"/>
      <c r="BE48" s="96"/>
    </row>
    <row r="49" spans="2:57" ht="13.5">
      <c r="B49" s="165" t="s">
        <v>154</v>
      </c>
      <c r="C49" s="82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</row>
    <row r="50" spans="2:57" ht="13.5">
      <c r="B50" s="82"/>
      <c r="C50" s="82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</row>
    <row r="51" spans="2:57" ht="13.5">
      <c r="B51" s="82"/>
      <c r="C51" s="82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</row>
    <row r="52" spans="2:57" ht="13.5">
      <c r="B52" s="82"/>
      <c r="C52" s="82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</row>
    <row r="53" spans="2:57" ht="13.5">
      <c r="B53" s="82"/>
      <c r="C53" s="82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</row>
    <row r="54" spans="2:57" ht="13.5">
      <c r="B54" s="82"/>
      <c r="C54" s="82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</row>
    <row r="55" spans="2:57" ht="13.5">
      <c r="B55" s="82"/>
      <c r="C55" s="82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</row>
    <row r="56" spans="2:57" ht="13.5">
      <c r="B56" s="82"/>
      <c r="C56" s="82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</row>
    <row r="57" spans="2:57" ht="13.5">
      <c r="B57" s="82"/>
      <c r="C57" s="82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68" customWidth="1"/>
    <col min="2" max="2" width="13.625" style="169" customWidth="1"/>
    <col min="3" max="3" width="2.00390625" style="169" customWidth="1"/>
    <col min="4" max="4" width="6.75390625" style="168" customWidth="1"/>
    <col min="5" max="5" width="2.00390625" style="168" bestFit="1" customWidth="1"/>
    <col min="6" max="6" width="6.75390625" style="168" customWidth="1"/>
    <col min="7" max="7" width="2.00390625" style="168" bestFit="1" customWidth="1"/>
    <col min="8" max="8" width="6.75390625" style="168" customWidth="1"/>
    <col min="9" max="9" width="2.00390625" style="168" bestFit="1" customWidth="1"/>
    <col min="10" max="10" width="6.75390625" style="168" customWidth="1"/>
    <col min="11" max="11" width="2.00390625" style="168" customWidth="1"/>
    <col min="12" max="12" width="6.75390625" style="168" customWidth="1"/>
    <col min="13" max="13" width="2.00390625" style="168" customWidth="1"/>
    <col min="14" max="14" width="6.75390625" style="168" customWidth="1"/>
    <col min="15" max="15" width="2.00390625" style="168" customWidth="1"/>
    <col min="16" max="16" width="6.75390625" style="168" customWidth="1"/>
    <col min="17" max="17" width="2.00390625" style="168" customWidth="1"/>
    <col min="18" max="18" width="6.75390625" style="168" customWidth="1"/>
    <col min="19" max="19" width="2.00390625" style="168" customWidth="1"/>
    <col min="20" max="20" width="6.75390625" style="168" customWidth="1"/>
    <col min="21" max="21" width="2.00390625" style="168" customWidth="1"/>
    <col min="22" max="22" width="6.75390625" style="168" customWidth="1"/>
    <col min="23" max="23" width="2.00390625" style="168" customWidth="1"/>
    <col min="24" max="24" width="6.75390625" style="168" customWidth="1"/>
    <col min="25" max="25" width="2.00390625" style="168" customWidth="1"/>
    <col min="26" max="26" width="6.75390625" style="168" customWidth="1"/>
    <col min="27" max="27" width="2.00390625" style="168" customWidth="1"/>
    <col min="28" max="28" width="6.75390625" style="168" customWidth="1"/>
    <col min="29" max="29" width="2.00390625" style="168" customWidth="1"/>
    <col min="30" max="30" width="6.75390625" style="168" customWidth="1"/>
    <col min="31" max="31" width="2.00390625" style="168" customWidth="1"/>
    <col min="32" max="32" width="6.75390625" style="168" customWidth="1"/>
    <col min="33" max="33" width="2.00390625" style="168" customWidth="1"/>
    <col min="34" max="34" width="6.75390625" style="168" customWidth="1"/>
    <col min="35" max="35" width="2.00390625" style="168" customWidth="1"/>
    <col min="36" max="36" width="6.75390625" style="168" customWidth="1"/>
    <col min="37" max="37" width="2.00390625" style="168" customWidth="1"/>
    <col min="38" max="38" width="6.75390625" style="168" customWidth="1"/>
    <col min="39" max="39" width="2.00390625" style="168" customWidth="1"/>
    <col min="40" max="40" width="6.75390625" style="168" customWidth="1"/>
    <col min="41" max="41" width="2.00390625" style="168" customWidth="1"/>
    <col min="42" max="42" width="6.75390625" style="168" customWidth="1"/>
    <col min="43" max="43" width="2.00390625" style="168" customWidth="1"/>
    <col min="44" max="44" width="6.75390625" style="168" customWidth="1"/>
    <col min="45" max="45" width="2.00390625" style="168" customWidth="1"/>
    <col min="46" max="46" width="6.75390625" style="168" customWidth="1"/>
    <col min="47" max="47" width="2.00390625" style="168" customWidth="1"/>
    <col min="48" max="48" width="6.75390625" style="168" customWidth="1"/>
    <col min="49" max="49" width="1.37890625" style="168" customWidth="1"/>
    <col min="50" max="16384" width="9.00390625" style="168" customWidth="1"/>
  </cols>
  <sheetData>
    <row r="1" spans="2:6" ht="18.75">
      <c r="B1" s="166" t="s">
        <v>155</v>
      </c>
      <c r="C1" s="167"/>
      <c r="D1" s="167"/>
      <c r="E1" s="167"/>
      <c r="F1" s="167"/>
    </row>
    <row r="2" spans="40:44" ht="14.25" thickBot="1">
      <c r="AN2" s="170"/>
      <c r="AR2" s="168" t="s">
        <v>156</v>
      </c>
    </row>
    <row r="3" spans="2:3" ht="12" customHeight="1" thickBot="1">
      <c r="B3" s="171"/>
      <c r="C3" s="172"/>
    </row>
    <row r="4" spans="2:48" ht="12" customHeight="1" thickBot="1">
      <c r="B4" s="173"/>
      <c r="C4" s="174"/>
      <c r="D4" s="175"/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8"/>
      <c r="AV4" s="175"/>
    </row>
    <row r="5" spans="2:57" ht="12" customHeight="1" thickBot="1">
      <c r="B5" s="173" t="s">
        <v>100</v>
      </c>
      <c r="C5" s="173"/>
      <c r="D5" s="179"/>
      <c r="E5" s="180"/>
      <c r="F5" s="181"/>
      <c r="G5" s="180"/>
      <c r="H5" s="181"/>
      <c r="I5" s="180"/>
      <c r="J5" s="181"/>
      <c r="K5" s="180"/>
      <c r="L5" s="181"/>
      <c r="M5" s="180"/>
      <c r="N5" s="181"/>
      <c r="O5" s="180"/>
      <c r="P5" s="181"/>
      <c r="Q5" s="180"/>
      <c r="R5" s="181"/>
      <c r="S5" s="180"/>
      <c r="T5" s="181"/>
      <c r="U5" s="180"/>
      <c r="V5" s="181"/>
      <c r="W5" s="180"/>
      <c r="X5" s="181"/>
      <c r="Y5" s="180"/>
      <c r="Z5" s="181"/>
      <c r="AA5" s="180"/>
      <c r="AB5" s="181"/>
      <c r="AC5" s="180"/>
      <c r="AD5" s="181"/>
      <c r="AE5" s="180"/>
      <c r="AF5" s="182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83"/>
      <c r="AR5" s="181"/>
      <c r="AS5" s="180"/>
      <c r="AT5" s="181"/>
      <c r="AU5" s="184"/>
      <c r="AV5" s="185"/>
      <c r="AW5" s="186"/>
      <c r="AX5" s="186"/>
      <c r="AY5" s="186"/>
      <c r="AZ5" s="186"/>
      <c r="BA5" s="186"/>
      <c r="BB5" s="186"/>
      <c r="BC5" s="186"/>
      <c r="BD5" s="186"/>
      <c r="BE5" s="186"/>
    </row>
    <row r="6" spans="2:57" ht="12" customHeight="1">
      <c r="B6" s="187" t="s">
        <v>157</v>
      </c>
      <c r="C6" s="187"/>
      <c r="D6" s="188"/>
      <c r="E6" s="189"/>
      <c r="F6" s="188"/>
      <c r="G6" s="190" t="s">
        <v>158</v>
      </c>
      <c r="H6" s="191"/>
      <c r="I6" s="190" t="s">
        <v>159</v>
      </c>
      <c r="J6" s="191"/>
      <c r="K6" s="190" t="s">
        <v>160</v>
      </c>
      <c r="L6" s="191"/>
      <c r="M6" s="190" t="s">
        <v>161</v>
      </c>
      <c r="N6" s="191"/>
      <c r="O6" s="190" t="s">
        <v>162</v>
      </c>
      <c r="P6" s="191"/>
      <c r="Q6" s="190" t="s">
        <v>163</v>
      </c>
      <c r="R6" s="191"/>
      <c r="S6" s="190" t="s">
        <v>108</v>
      </c>
      <c r="T6" s="191"/>
      <c r="U6" s="190" t="s">
        <v>164</v>
      </c>
      <c r="V6" s="191"/>
      <c r="W6" s="190" t="s">
        <v>110</v>
      </c>
      <c r="X6" s="191"/>
      <c r="Y6" s="190" t="s">
        <v>165</v>
      </c>
      <c r="Z6" s="191"/>
      <c r="AA6" s="190" t="s">
        <v>166</v>
      </c>
      <c r="AB6" s="191"/>
      <c r="AC6" s="190" t="s">
        <v>113</v>
      </c>
      <c r="AD6" s="191"/>
      <c r="AE6" s="190" t="s">
        <v>167</v>
      </c>
      <c r="AF6" s="192"/>
      <c r="AG6" s="193"/>
      <c r="AH6" s="194"/>
      <c r="AI6" s="193"/>
      <c r="AJ6" s="195"/>
      <c r="AK6" s="194"/>
      <c r="AL6" s="194"/>
      <c r="AM6" s="193"/>
      <c r="AN6" s="194"/>
      <c r="AO6" s="193"/>
      <c r="AP6" s="194"/>
      <c r="AQ6" s="190" t="s">
        <v>168</v>
      </c>
      <c r="AR6" s="191"/>
      <c r="AS6" s="190" t="s">
        <v>168</v>
      </c>
      <c r="AT6" s="192"/>
      <c r="AU6" s="190" t="s">
        <v>168</v>
      </c>
      <c r="AV6" s="196"/>
      <c r="AW6" s="186"/>
      <c r="AX6" s="186"/>
      <c r="AY6" s="186"/>
      <c r="AZ6" s="186"/>
      <c r="BA6" s="186"/>
      <c r="BB6" s="186"/>
      <c r="BC6" s="186"/>
      <c r="BD6" s="186"/>
      <c r="BE6" s="186"/>
    </row>
    <row r="7" spans="2:57" ht="12" customHeight="1">
      <c r="B7" s="197"/>
      <c r="C7" s="197"/>
      <c r="D7" s="198"/>
      <c r="E7" s="199"/>
      <c r="F7" s="198"/>
      <c r="G7" s="199"/>
      <c r="H7" s="198"/>
      <c r="I7" s="199"/>
      <c r="J7" s="198"/>
      <c r="K7" s="199"/>
      <c r="L7" s="198"/>
      <c r="M7" s="199"/>
      <c r="N7" s="198"/>
      <c r="O7" s="199"/>
      <c r="P7" s="198"/>
      <c r="Q7" s="199"/>
      <c r="R7" s="198"/>
      <c r="S7" s="199"/>
      <c r="T7" s="198"/>
      <c r="U7" s="199"/>
      <c r="V7" s="198"/>
      <c r="W7" s="199"/>
      <c r="X7" s="198"/>
      <c r="Y7" s="199"/>
      <c r="Z7" s="198"/>
      <c r="AA7" s="199"/>
      <c r="AB7" s="198"/>
      <c r="AC7" s="199"/>
      <c r="AD7" s="198"/>
      <c r="AE7" s="199"/>
      <c r="AF7" s="198"/>
      <c r="AG7" s="200" t="s">
        <v>116</v>
      </c>
      <c r="AH7" s="201"/>
      <c r="AI7" s="200" t="s">
        <v>194</v>
      </c>
      <c r="AJ7" s="202"/>
      <c r="AK7" s="200"/>
      <c r="AL7" s="202"/>
      <c r="AM7" s="200" t="s">
        <v>118</v>
      </c>
      <c r="AN7" s="202"/>
      <c r="AO7" s="200" t="s">
        <v>167</v>
      </c>
      <c r="AP7" s="201"/>
      <c r="AQ7" s="199"/>
      <c r="AR7" s="203"/>
      <c r="AS7" s="199"/>
      <c r="AT7" s="198"/>
      <c r="AU7" s="199"/>
      <c r="AV7" s="204"/>
      <c r="AW7" s="186"/>
      <c r="AX7" s="186"/>
      <c r="AY7" s="186"/>
      <c r="AZ7" s="186"/>
      <c r="BA7" s="186"/>
      <c r="BB7" s="186"/>
      <c r="BC7" s="186"/>
      <c r="BD7" s="186"/>
      <c r="BE7" s="186"/>
    </row>
    <row r="8" spans="2:57" ht="12" customHeight="1">
      <c r="B8" s="205"/>
      <c r="C8" s="206" t="s">
        <v>195</v>
      </c>
      <c r="D8" s="191"/>
      <c r="E8" s="190" t="s">
        <v>196</v>
      </c>
      <c r="F8" s="191"/>
      <c r="G8" s="190" t="s">
        <v>159</v>
      </c>
      <c r="H8" s="191"/>
      <c r="I8" s="190" t="s">
        <v>197</v>
      </c>
      <c r="J8" s="191"/>
      <c r="K8" s="190" t="s">
        <v>198</v>
      </c>
      <c r="L8" s="191"/>
      <c r="M8" s="190" t="s">
        <v>198</v>
      </c>
      <c r="N8" s="191"/>
      <c r="O8" s="190" t="s">
        <v>198</v>
      </c>
      <c r="P8" s="191"/>
      <c r="Q8" s="190" t="s">
        <v>198</v>
      </c>
      <c r="R8" s="191"/>
      <c r="S8" s="190" t="s">
        <v>123</v>
      </c>
      <c r="T8" s="191"/>
      <c r="U8" s="189"/>
      <c r="V8" s="188"/>
      <c r="W8" s="190" t="s">
        <v>197</v>
      </c>
      <c r="X8" s="191"/>
      <c r="Y8" s="190" t="s">
        <v>199</v>
      </c>
      <c r="Z8" s="191"/>
      <c r="AA8" s="189"/>
      <c r="AB8" s="188"/>
      <c r="AC8" s="190" t="s">
        <v>200</v>
      </c>
      <c r="AD8" s="191"/>
      <c r="AE8" s="189"/>
      <c r="AF8" s="188"/>
      <c r="AG8" s="189"/>
      <c r="AH8" s="188"/>
      <c r="AI8" s="189"/>
      <c r="AJ8" s="207"/>
      <c r="AK8" s="200" t="s">
        <v>169</v>
      </c>
      <c r="AL8" s="202"/>
      <c r="AM8" s="189"/>
      <c r="AN8" s="188"/>
      <c r="AO8" s="189"/>
      <c r="AP8" s="188"/>
      <c r="AQ8" s="190" t="s">
        <v>122</v>
      </c>
      <c r="AR8" s="191"/>
      <c r="AS8" s="190" t="s">
        <v>170</v>
      </c>
      <c r="AT8" s="192"/>
      <c r="AU8" s="190" t="s">
        <v>171</v>
      </c>
      <c r="AV8" s="196"/>
      <c r="AW8" s="186"/>
      <c r="AX8" s="186"/>
      <c r="AY8" s="186"/>
      <c r="AZ8" s="186"/>
      <c r="BA8" s="186"/>
      <c r="BB8" s="186"/>
      <c r="BC8" s="186"/>
      <c r="BD8" s="186"/>
      <c r="BE8" s="186"/>
    </row>
    <row r="9" spans="2:57" ht="12" customHeight="1">
      <c r="B9" s="205" t="s">
        <v>129</v>
      </c>
      <c r="C9" s="197"/>
      <c r="D9" s="198"/>
      <c r="E9" s="199"/>
      <c r="F9" s="198"/>
      <c r="G9" s="199"/>
      <c r="H9" s="198"/>
      <c r="I9" s="199"/>
      <c r="J9" s="198"/>
      <c r="K9" s="199"/>
      <c r="L9" s="198"/>
      <c r="M9" s="199"/>
      <c r="N9" s="198"/>
      <c r="O9" s="199"/>
      <c r="P9" s="198"/>
      <c r="Q9" s="199"/>
      <c r="R9" s="198"/>
      <c r="S9" s="199"/>
      <c r="T9" s="198"/>
      <c r="U9" s="199"/>
      <c r="V9" s="198"/>
      <c r="W9" s="199"/>
      <c r="X9" s="198"/>
      <c r="Y9" s="199"/>
      <c r="Z9" s="198"/>
      <c r="AA9" s="199"/>
      <c r="AB9" s="198"/>
      <c r="AC9" s="199"/>
      <c r="AD9" s="198"/>
      <c r="AE9" s="199"/>
      <c r="AF9" s="198"/>
      <c r="AG9" s="199"/>
      <c r="AH9" s="198"/>
      <c r="AI9" s="199"/>
      <c r="AJ9" s="203"/>
      <c r="AK9" s="199"/>
      <c r="AL9" s="203"/>
      <c r="AM9" s="199"/>
      <c r="AN9" s="198"/>
      <c r="AO9" s="199"/>
      <c r="AP9" s="198"/>
      <c r="AQ9" s="199"/>
      <c r="AR9" s="203"/>
      <c r="AS9" s="199"/>
      <c r="AT9" s="198"/>
      <c r="AU9" s="199"/>
      <c r="AV9" s="204"/>
      <c r="AW9" s="186"/>
      <c r="AX9" s="186"/>
      <c r="AY9" s="186"/>
      <c r="AZ9" s="186"/>
      <c r="BA9" s="186"/>
      <c r="BB9" s="186"/>
      <c r="BC9" s="186"/>
      <c r="BD9" s="186"/>
      <c r="BE9" s="186"/>
    </row>
    <row r="10" spans="2:57" ht="12" customHeight="1">
      <c r="B10" s="205"/>
      <c r="C10" s="205"/>
      <c r="D10" s="188"/>
      <c r="E10" s="189"/>
      <c r="F10" s="188"/>
      <c r="G10" s="190" t="s">
        <v>172</v>
      </c>
      <c r="H10" s="191"/>
      <c r="I10" s="190" t="s">
        <v>172</v>
      </c>
      <c r="J10" s="191"/>
      <c r="K10" s="190" t="s">
        <v>172</v>
      </c>
      <c r="L10" s="191"/>
      <c r="M10" s="190" t="s">
        <v>172</v>
      </c>
      <c r="N10" s="191"/>
      <c r="O10" s="190" t="s">
        <v>172</v>
      </c>
      <c r="P10" s="191"/>
      <c r="Q10" s="190" t="s">
        <v>172</v>
      </c>
      <c r="R10" s="191"/>
      <c r="S10" s="190" t="s">
        <v>172</v>
      </c>
      <c r="T10" s="191"/>
      <c r="U10" s="190" t="s">
        <v>172</v>
      </c>
      <c r="V10" s="191"/>
      <c r="W10" s="190" t="s">
        <v>172</v>
      </c>
      <c r="X10" s="191"/>
      <c r="Y10" s="190" t="s">
        <v>172</v>
      </c>
      <c r="Z10" s="191"/>
      <c r="AA10" s="190" t="s">
        <v>172</v>
      </c>
      <c r="AB10" s="191"/>
      <c r="AC10" s="190" t="s">
        <v>172</v>
      </c>
      <c r="AD10" s="191"/>
      <c r="AE10" s="190" t="s">
        <v>172</v>
      </c>
      <c r="AF10" s="192"/>
      <c r="AG10" s="190" t="s">
        <v>172</v>
      </c>
      <c r="AH10" s="192"/>
      <c r="AI10" s="190" t="s">
        <v>172</v>
      </c>
      <c r="AJ10" s="191"/>
      <c r="AK10" s="190"/>
      <c r="AL10" s="191"/>
      <c r="AM10" s="190" t="s">
        <v>131</v>
      </c>
      <c r="AN10" s="191"/>
      <c r="AO10" s="190" t="s">
        <v>131</v>
      </c>
      <c r="AP10" s="192"/>
      <c r="AQ10" s="190" t="s">
        <v>172</v>
      </c>
      <c r="AR10" s="191"/>
      <c r="AS10" s="190" t="s">
        <v>173</v>
      </c>
      <c r="AT10" s="192"/>
      <c r="AU10" s="190" t="s">
        <v>174</v>
      </c>
      <c r="AV10" s="196"/>
      <c r="AW10" s="186"/>
      <c r="AX10" s="186"/>
      <c r="AY10" s="186"/>
      <c r="AZ10" s="186"/>
      <c r="BA10" s="186"/>
      <c r="BB10" s="186"/>
      <c r="BC10" s="186"/>
      <c r="BD10" s="186"/>
      <c r="BE10" s="186"/>
    </row>
    <row r="11" spans="2:57" ht="12" customHeight="1" thickBot="1">
      <c r="B11" s="208"/>
      <c r="C11" s="205"/>
      <c r="D11" s="179"/>
      <c r="E11" s="184"/>
      <c r="F11" s="179"/>
      <c r="G11" s="184"/>
      <c r="H11" s="179"/>
      <c r="I11" s="184"/>
      <c r="J11" s="179"/>
      <c r="K11" s="184"/>
      <c r="L11" s="179"/>
      <c r="M11" s="184"/>
      <c r="N11" s="179"/>
      <c r="O11" s="184"/>
      <c r="P11" s="179"/>
      <c r="Q11" s="184"/>
      <c r="R11" s="179"/>
      <c r="S11" s="184"/>
      <c r="T11" s="179"/>
      <c r="U11" s="184"/>
      <c r="V11" s="179"/>
      <c r="W11" s="184"/>
      <c r="X11" s="179"/>
      <c r="Y11" s="184"/>
      <c r="Z11" s="179"/>
      <c r="AA11" s="184"/>
      <c r="AB11" s="179"/>
      <c r="AC11" s="184"/>
      <c r="AD11" s="179"/>
      <c r="AE11" s="184"/>
      <c r="AF11" s="179"/>
      <c r="AG11" s="209"/>
      <c r="AH11" s="210"/>
      <c r="AI11" s="209"/>
      <c r="AJ11" s="211"/>
      <c r="AK11" s="179"/>
      <c r="AL11" s="179"/>
      <c r="AM11" s="184"/>
      <c r="AN11" s="179"/>
      <c r="AO11" s="184"/>
      <c r="AP11" s="179"/>
      <c r="AQ11" s="209"/>
      <c r="AR11" s="211"/>
      <c r="AS11" s="184"/>
      <c r="AT11" s="179"/>
      <c r="AU11" s="209"/>
      <c r="AV11" s="212"/>
      <c r="AW11" s="186"/>
      <c r="AX11" s="186"/>
      <c r="AY11" s="186"/>
      <c r="AZ11" s="186"/>
      <c r="BA11" s="186"/>
      <c r="BB11" s="186"/>
      <c r="BC11" s="186"/>
      <c r="BD11" s="186"/>
      <c r="BE11" s="186"/>
    </row>
    <row r="12" spans="2:57" s="220" customFormat="1" ht="16.5" customHeight="1" thickBot="1">
      <c r="B12" s="213" t="s">
        <v>175</v>
      </c>
      <c r="C12" s="214">
        <v>10000</v>
      </c>
      <c r="D12" s="215"/>
      <c r="E12" s="216">
        <v>51.3</v>
      </c>
      <c r="F12" s="215"/>
      <c r="G12" s="216">
        <v>391.1</v>
      </c>
      <c r="H12" s="215"/>
      <c r="I12" s="216">
        <v>160.1</v>
      </c>
      <c r="J12" s="215"/>
      <c r="K12" s="216">
        <v>547.3</v>
      </c>
      <c r="L12" s="215"/>
      <c r="M12" s="216">
        <v>1241.6</v>
      </c>
      <c r="N12" s="215"/>
      <c r="O12" s="216">
        <v>3674.8</v>
      </c>
      <c r="P12" s="215"/>
      <c r="Q12" s="216">
        <v>143.2</v>
      </c>
      <c r="R12" s="215"/>
      <c r="S12" s="216">
        <v>149.8</v>
      </c>
      <c r="T12" s="215"/>
      <c r="U12" s="216">
        <v>725.5</v>
      </c>
      <c r="V12" s="215"/>
      <c r="W12" s="216">
        <v>253</v>
      </c>
      <c r="X12" s="215"/>
      <c r="Y12" s="216">
        <v>615.7</v>
      </c>
      <c r="Z12" s="215"/>
      <c r="AA12" s="216">
        <v>56</v>
      </c>
      <c r="AB12" s="215"/>
      <c r="AC12" s="216">
        <v>1400.8</v>
      </c>
      <c r="AD12" s="215"/>
      <c r="AE12" s="216">
        <v>589.8</v>
      </c>
      <c r="AF12" s="215"/>
      <c r="AG12" s="216">
        <v>178.6</v>
      </c>
      <c r="AH12" s="215"/>
      <c r="AI12" s="216">
        <v>56.4</v>
      </c>
      <c r="AJ12" s="215"/>
      <c r="AK12" s="216">
        <v>104.5</v>
      </c>
      <c r="AL12" s="215"/>
      <c r="AM12" s="216">
        <v>63.7</v>
      </c>
      <c r="AN12" s="215"/>
      <c r="AO12" s="216">
        <v>186.6</v>
      </c>
      <c r="AP12" s="216"/>
      <c r="AQ12" s="216">
        <v>5606.9</v>
      </c>
      <c r="AR12" s="216"/>
      <c r="AS12" s="216">
        <v>188.7</v>
      </c>
      <c r="AT12" s="216"/>
      <c r="AU12" s="216">
        <v>10188.7</v>
      </c>
      <c r="AV12" s="217"/>
      <c r="AW12" s="218"/>
      <c r="AX12" s="219"/>
      <c r="AY12" s="218"/>
      <c r="AZ12" s="218"/>
      <c r="BA12" s="218"/>
      <c r="BB12" s="218"/>
      <c r="BC12" s="218"/>
      <c r="BD12" s="218"/>
      <c r="BE12" s="218"/>
    </row>
    <row r="13" spans="2:57" ht="16.5" customHeight="1">
      <c r="B13" s="205" t="s">
        <v>135</v>
      </c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3"/>
      <c r="AW13" s="186"/>
      <c r="AX13" s="186"/>
      <c r="AY13" s="186"/>
      <c r="AZ13" s="186"/>
      <c r="BA13" s="186"/>
      <c r="BB13" s="186"/>
      <c r="BC13" s="186"/>
      <c r="BD13" s="186"/>
      <c r="BE13" s="186"/>
    </row>
    <row r="14" spans="2:57" ht="16.5" customHeight="1">
      <c r="B14" s="224">
        <v>39708</v>
      </c>
      <c r="C14" s="225"/>
      <c r="D14" s="226">
        <v>97.9</v>
      </c>
      <c r="E14" s="226"/>
      <c r="F14" s="226">
        <v>109.8</v>
      </c>
      <c r="G14" s="226"/>
      <c r="H14" s="226">
        <v>94.9</v>
      </c>
      <c r="I14" s="226"/>
      <c r="J14" s="226">
        <v>96.6</v>
      </c>
      <c r="K14" s="226"/>
      <c r="L14" s="226">
        <v>83.4</v>
      </c>
      <c r="M14" s="226"/>
      <c r="N14" s="226">
        <v>96</v>
      </c>
      <c r="O14" s="226"/>
      <c r="P14" s="226">
        <v>99.8</v>
      </c>
      <c r="Q14" s="226"/>
      <c r="R14" s="226">
        <v>102.3</v>
      </c>
      <c r="S14" s="226"/>
      <c r="T14" s="226">
        <v>89.5</v>
      </c>
      <c r="U14" s="226"/>
      <c r="V14" s="226">
        <v>96.2</v>
      </c>
      <c r="W14" s="226"/>
      <c r="X14" s="226">
        <v>102.6</v>
      </c>
      <c r="Y14" s="226"/>
      <c r="Z14" s="226">
        <v>88.7</v>
      </c>
      <c r="AA14" s="226"/>
      <c r="AB14" s="226">
        <v>74.1</v>
      </c>
      <c r="AC14" s="226"/>
      <c r="AD14" s="226">
        <v>106.7</v>
      </c>
      <c r="AE14" s="226"/>
      <c r="AF14" s="226">
        <v>97.1</v>
      </c>
      <c r="AG14" s="226"/>
      <c r="AH14" s="226">
        <v>107</v>
      </c>
      <c r="AI14" s="226"/>
      <c r="AJ14" s="226">
        <v>78.5</v>
      </c>
      <c r="AK14" s="226"/>
      <c r="AL14" s="226">
        <v>104.1</v>
      </c>
      <c r="AM14" s="226"/>
      <c r="AN14" s="226">
        <v>67.6</v>
      </c>
      <c r="AO14" s="226"/>
      <c r="AP14" s="226">
        <v>99.4</v>
      </c>
      <c r="AQ14" s="226"/>
      <c r="AR14" s="226">
        <v>97.4</v>
      </c>
      <c r="AS14" s="226"/>
      <c r="AT14" s="226">
        <v>143.6</v>
      </c>
      <c r="AU14" s="226"/>
      <c r="AV14" s="227">
        <v>98.7</v>
      </c>
      <c r="AW14" s="186"/>
      <c r="AX14" s="186"/>
      <c r="AY14" s="186"/>
      <c r="AZ14" s="186"/>
      <c r="BA14" s="186"/>
      <c r="BB14" s="186"/>
      <c r="BC14" s="186"/>
      <c r="BD14" s="186"/>
      <c r="BE14" s="186"/>
    </row>
    <row r="15" spans="2:57" ht="16.5" customHeight="1">
      <c r="B15" s="224">
        <v>40073</v>
      </c>
      <c r="C15" s="225"/>
      <c r="D15" s="226">
        <v>76.3</v>
      </c>
      <c r="E15" s="226"/>
      <c r="F15" s="226">
        <v>60.7</v>
      </c>
      <c r="G15" s="226"/>
      <c r="H15" s="226">
        <v>69.4</v>
      </c>
      <c r="I15" s="226"/>
      <c r="J15" s="226">
        <v>80.3</v>
      </c>
      <c r="K15" s="226"/>
      <c r="L15" s="226">
        <v>52.1</v>
      </c>
      <c r="M15" s="226"/>
      <c r="N15" s="226">
        <v>86.2</v>
      </c>
      <c r="O15" s="226"/>
      <c r="P15" s="226">
        <v>65.4</v>
      </c>
      <c r="Q15" s="226"/>
      <c r="R15" s="226">
        <v>126.8</v>
      </c>
      <c r="S15" s="226"/>
      <c r="T15" s="226">
        <v>79</v>
      </c>
      <c r="U15" s="226"/>
      <c r="V15" s="226">
        <v>79.8</v>
      </c>
      <c r="W15" s="226"/>
      <c r="X15" s="226">
        <v>79.4</v>
      </c>
      <c r="Y15" s="226"/>
      <c r="Z15" s="226">
        <v>73.7</v>
      </c>
      <c r="AA15" s="226"/>
      <c r="AB15" s="226">
        <v>59.6</v>
      </c>
      <c r="AC15" s="226"/>
      <c r="AD15" s="226">
        <v>97.9</v>
      </c>
      <c r="AE15" s="226"/>
      <c r="AF15" s="226">
        <v>84.8</v>
      </c>
      <c r="AG15" s="226"/>
      <c r="AH15" s="226">
        <v>90.9</v>
      </c>
      <c r="AI15" s="226"/>
      <c r="AJ15" s="226">
        <v>67</v>
      </c>
      <c r="AK15" s="226"/>
      <c r="AL15" s="226">
        <v>96.4</v>
      </c>
      <c r="AM15" s="226"/>
      <c r="AN15" s="226">
        <v>53.1</v>
      </c>
      <c r="AO15" s="226"/>
      <c r="AP15" s="226">
        <v>88.5</v>
      </c>
      <c r="AQ15" s="226"/>
      <c r="AR15" s="226">
        <v>70.3</v>
      </c>
      <c r="AS15" s="226"/>
      <c r="AT15" s="226">
        <v>140</v>
      </c>
      <c r="AU15" s="226"/>
      <c r="AV15" s="227">
        <v>77.5</v>
      </c>
      <c r="AW15" s="186"/>
      <c r="AX15" s="186"/>
      <c r="AY15" s="186"/>
      <c r="AZ15" s="186"/>
      <c r="BA15" s="186"/>
      <c r="BB15" s="186"/>
      <c r="BC15" s="186"/>
      <c r="BD15" s="186"/>
      <c r="BE15" s="186"/>
    </row>
    <row r="16" spans="2:57" ht="16.5" customHeight="1">
      <c r="B16" s="224">
        <v>40438</v>
      </c>
      <c r="C16" s="225"/>
      <c r="D16" s="226">
        <v>83.7</v>
      </c>
      <c r="E16" s="226"/>
      <c r="F16" s="226">
        <v>78.5</v>
      </c>
      <c r="G16" s="226"/>
      <c r="H16" s="226">
        <v>81.4</v>
      </c>
      <c r="I16" s="226"/>
      <c r="J16" s="226">
        <v>88.4</v>
      </c>
      <c r="K16" s="226"/>
      <c r="L16" s="226">
        <v>61.7</v>
      </c>
      <c r="M16" s="226"/>
      <c r="N16" s="226">
        <v>89.4</v>
      </c>
      <c r="O16" s="226"/>
      <c r="P16" s="226">
        <v>77.4</v>
      </c>
      <c r="Q16" s="226"/>
      <c r="R16" s="226">
        <v>127.3</v>
      </c>
      <c r="S16" s="226"/>
      <c r="T16" s="226">
        <v>78.5</v>
      </c>
      <c r="U16" s="226"/>
      <c r="V16" s="226">
        <v>85.5</v>
      </c>
      <c r="W16" s="226"/>
      <c r="X16" s="226">
        <v>92.1</v>
      </c>
      <c r="Y16" s="226"/>
      <c r="Z16" s="226">
        <v>76.1</v>
      </c>
      <c r="AA16" s="226"/>
      <c r="AB16" s="226">
        <v>68.5</v>
      </c>
      <c r="AC16" s="226"/>
      <c r="AD16" s="226">
        <v>99.1</v>
      </c>
      <c r="AE16" s="226"/>
      <c r="AF16" s="226">
        <v>89.3</v>
      </c>
      <c r="AG16" s="226"/>
      <c r="AH16" s="226">
        <v>99.3</v>
      </c>
      <c r="AI16" s="226"/>
      <c r="AJ16" s="226">
        <v>65.6</v>
      </c>
      <c r="AK16" s="226"/>
      <c r="AL16" s="226">
        <v>96</v>
      </c>
      <c r="AM16" s="226"/>
      <c r="AN16" s="226">
        <v>53.6</v>
      </c>
      <c r="AO16" s="226"/>
      <c r="AP16" s="226">
        <v>95.1</v>
      </c>
      <c r="AQ16" s="226"/>
      <c r="AR16" s="226">
        <v>79.8</v>
      </c>
      <c r="AS16" s="226"/>
      <c r="AT16" s="226">
        <v>151.1</v>
      </c>
      <c r="AU16" s="226"/>
      <c r="AV16" s="227">
        <v>85</v>
      </c>
      <c r="AW16" s="186"/>
      <c r="AX16" s="186"/>
      <c r="AY16" s="186"/>
      <c r="AZ16" s="186"/>
      <c r="BA16" s="186"/>
      <c r="BB16" s="186"/>
      <c r="BC16" s="186"/>
      <c r="BD16" s="186"/>
      <c r="BE16" s="186"/>
    </row>
    <row r="17" spans="2:57" ht="16.5" customHeight="1">
      <c r="B17" s="224">
        <v>40803</v>
      </c>
      <c r="C17" s="225"/>
      <c r="D17" s="226">
        <v>80.9</v>
      </c>
      <c r="E17" s="226"/>
      <c r="F17" s="226">
        <v>83.9</v>
      </c>
      <c r="G17" s="226"/>
      <c r="H17" s="226">
        <v>81.6</v>
      </c>
      <c r="I17" s="226"/>
      <c r="J17" s="226">
        <v>80.7</v>
      </c>
      <c r="K17" s="226"/>
      <c r="L17" s="226">
        <v>66.4</v>
      </c>
      <c r="M17" s="226"/>
      <c r="N17" s="226">
        <v>83.4</v>
      </c>
      <c r="O17" s="226"/>
      <c r="P17" s="226">
        <v>71.5</v>
      </c>
      <c r="Q17" s="226"/>
      <c r="R17" s="226">
        <v>126.5</v>
      </c>
      <c r="S17" s="226"/>
      <c r="T17" s="226">
        <v>79.7</v>
      </c>
      <c r="U17" s="226"/>
      <c r="V17" s="226">
        <v>89.1</v>
      </c>
      <c r="W17" s="226"/>
      <c r="X17" s="226">
        <v>85.3</v>
      </c>
      <c r="Y17" s="226"/>
      <c r="Z17" s="226">
        <v>75</v>
      </c>
      <c r="AA17" s="226"/>
      <c r="AB17" s="226">
        <v>64.9</v>
      </c>
      <c r="AC17" s="226"/>
      <c r="AD17" s="226">
        <v>99.5</v>
      </c>
      <c r="AE17" s="226"/>
      <c r="AF17" s="226">
        <v>87</v>
      </c>
      <c r="AG17" s="226"/>
      <c r="AH17" s="226">
        <v>91.6</v>
      </c>
      <c r="AI17" s="226"/>
      <c r="AJ17" s="226">
        <v>77.7</v>
      </c>
      <c r="AK17" s="226"/>
      <c r="AL17" s="226">
        <v>93.2</v>
      </c>
      <c r="AM17" s="226"/>
      <c r="AN17" s="226">
        <v>55.6</v>
      </c>
      <c r="AO17" s="226"/>
      <c r="AP17" s="226">
        <v>92.7</v>
      </c>
      <c r="AQ17" s="226"/>
      <c r="AR17" s="226">
        <v>75</v>
      </c>
      <c r="AS17" s="226"/>
      <c r="AT17" s="226">
        <v>142.4</v>
      </c>
      <c r="AU17" s="226"/>
      <c r="AV17" s="227">
        <v>82</v>
      </c>
      <c r="AW17" s="186"/>
      <c r="AX17" s="186"/>
      <c r="AY17" s="186"/>
      <c r="AZ17" s="186"/>
      <c r="BA17" s="186"/>
      <c r="BB17" s="186"/>
      <c r="BC17" s="186"/>
      <c r="BD17" s="186"/>
      <c r="BE17" s="186"/>
    </row>
    <row r="18" spans="2:57" ht="16.5" customHeight="1">
      <c r="B18" s="228">
        <v>41168</v>
      </c>
      <c r="C18" s="229"/>
      <c r="D18" s="230">
        <v>81.3</v>
      </c>
      <c r="E18" s="230"/>
      <c r="F18" s="230">
        <v>84.3</v>
      </c>
      <c r="G18" s="231"/>
      <c r="H18" s="230">
        <v>84.5</v>
      </c>
      <c r="I18" s="230"/>
      <c r="J18" s="230">
        <v>77.9</v>
      </c>
      <c r="K18" s="231"/>
      <c r="L18" s="230">
        <v>63.7</v>
      </c>
      <c r="M18" s="231"/>
      <c r="N18" s="230">
        <v>79</v>
      </c>
      <c r="O18" s="230"/>
      <c r="P18" s="230">
        <v>75.9</v>
      </c>
      <c r="Q18" s="230"/>
      <c r="R18" s="230">
        <v>136.4</v>
      </c>
      <c r="S18" s="231"/>
      <c r="T18" s="230">
        <v>72.4</v>
      </c>
      <c r="U18" s="230"/>
      <c r="V18" s="230">
        <v>93.3</v>
      </c>
      <c r="W18" s="231"/>
      <c r="X18" s="230">
        <v>86.5</v>
      </c>
      <c r="Y18" s="230"/>
      <c r="Z18" s="230">
        <v>68</v>
      </c>
      <c r="AA18" s="231"/>
      <c r="AB18" s="230">
        <v>64.2</v>
      </c>
      <c r="AC18" s="231"/>
      <c r="AD18" s="230">
        <v>95.9</v>
      </c>
      <c r="AE18" s="231"/>
      <c r="AF18" s="230">
        <v>87.4</v>
      </c>
      <c r="AG18" s="230"/>
      <c r="AH18" s="230">
        <v>92</v>
      </c>
      <c r="AI18" s="231"/>
      <c r="AJ18" s="230">
        <v>82.5</v>
      </c>
      <c r="AK18" s="230"/>
      <c r="AL18" s="230">
        <v>93.2</v>
      </c>
      <c r="AM18" s="230"/>
      <c r="AN18" s="230">
        <v>50.6</v>
      </c>
      <c r="AO18" s="231"/>
      <c r="AP18" s="230">
        <v>93.6</v>
      </c>
      <c r="AQ18" s="230"/>
      <c r="AR18" s="230">
        <v>77</v>
      </c>
      <c r="AS18" s="231"/>
      <c r="AT18" s="230">
        <v>140.6</v>
      </c>
      <c r="AU18" s="231"/>
      <c r="AV18" s="232">
        <v>82.4</v>
      </c>
      <c r="AW18" s="186"/>
      <c r="AX18" s="186"/>
      <c r="AY18" s="186"/>
      <c r="AZ18" s="186"/>
      <c r="BA18" s="186"/>
      <c r="BB18" s="186"/>
      <c r="BC18" s="186"/>
      <c r="BD18" s="186"/>
      <c r="BE18" s="186"/>
    </row>
    <row r="19" spans="2:57" ht="16.5" customHeight="1">
      <c r="B19" s="233" t="s">
        <v>135</v>
      </c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6"/>
      <c r="AW19" s="186"/>
      <c r="AX19" s="186"/>
      <c r="AY19" s="186"/>
      <c r="AZ19" s="186"/>
      <c r="BA19" s="186"/>
      <c r="BB19" s="186"/>
      <c r="BC19" s="186"/>
      <c r="BD19" s="186"/>
      <c r="BE19" s="186"/>
    </row>
    <row r="20" spans="2:57" ht="16.5" customHeight="1">
      <c r="B20" s="187" t="s">
        <v>136</v>
      </c>
      <c r="C20" s="237"/>
      <c r="D20" s="226">
        <v>80.3</v>
      </c>
      <c r="E20" s="226"/>
      <c r="F20" s="226">
        <v>83.6</v>
      </c>
      <c r="G20" s="226"/>
      <c r="H20" s="226">
        <v>84.1</v>
      </c>
      <c r="I20" s="226"/>
      <c r="J20" s="226">
        <v>73.2</v>
      </c>
      <c r="K20" s="226"/>
      <c r="L20" s="226">
        <v>62.7</v>
      </c>
      <c r="M20" s="226"/>
      <c r="N20" s="226">
        <v>78.9</v>
      </c>
      <c r="O20" s="226"/>
      <c r="P20" s="226">
        <v>72.9</v>
      </c>
      <c r="Q20" s="226"/>
      <c r="R20" s="226">
        <v>134.7</v>
      </c>
      <c r="S20" s="226"/>
      <c r="T20" s="226">
        <v>71.2</v>
      </c>
      <c r="U20" s="226"/>
      <c r="V20" s="226">
        <v>90.1</v>
      </c>
      <c r="W20" s="226"/>
      <c r="X20" s="226">
        <v>83</v>
      </c>
      <c r="Y20" s="226"/>
      <c r="Z20" s="226">
        <v>66.2</v>
      </c>
      <c r="AA20" s="226"/>
      <c r="AB20" s="226">
        <v>75.2</v>
      </c>
      <c r="AC20" s="226"/>
      <c r="AD20" s="226">
        <v>102.8</v>
      </c>
      <c r="AE20" s="226"/>
      <c r="AF20" s="226">
        <v>83.5</v>
      </c>
      <c r="AG20" s="226"/>
      <c r="AH20" s="226">
        <v>90.6</v>
      </c>
      <c r="AI20" s="226"/>
      <c r="AJ20" s="226">
        <v>79.1</v>
      </c>
      <c r="AK20" s="226"/>
      <c r="AL20" s="226">
        <v>86.1</v>
      </c>
      <c r="AM20" s="226"/>
      <c r="AN20" s="226">
        <v>50.3</v>
      </c>
      <c r="AO20" s="226"/>
      <c r="AP20" s="226">
        <v>87.9</v>
      </c>
      <c r="AQ20" s="226"/>
      <c r="AR20" s="226">
        <v>74.8</v>
      </c>
      <c r="AS20" s="226"/>
      <c r="AT20" s="226">
        <v>143.1</v>
      </c>
      <c r="AU20" s="226"/>
      <c r="AV20" s="227">
        <v>81.5</v>
      </c>
      <c r="AW20" s="186"/>
      <c r="AX20" s="186"/>
      <c r="AY20" s="186"/>
      <c r="AZ20" s="186"/>
      <c r="BA20" s="186"/>
      <c r="BB20" s="186"/>
      <c r="BC20" s="186"/>
      <c r="BD20" s="186"/>
      <c r="BE20" s="186"/>
    </row>
    <row r="21" spans="2:57" ht="16.5" customHeight="1">
      <c r="B21" s="187" t="s">
        <v>137</v>
      </c>
      <c r="C21" s="237"/>
      <c r="D21" s="226">
        <v>82.2</v>
      </c>
      <c r="E21" s="226"/>
      <c r="F21" s="226">
        <v>83</v>
      </c>
      <c r="G21" s="226"/>
      <c r="H21" s="226">
        <v>88.2</v>
      </c>
      <c r="I21" s="226"/>
      <c r="J21" s="226">
        <v>81.7</v>
      </c>
      <c r="K21" s="226"/>
      <c r="L21" s="226">
        <v>55.5</v>
      </c>
      <c r="M21" s="226"/>
      <c r="N21" s="226">
        <v>65.6</v>
      </c>
      <c r="O21" s="226"/>
      <c r="P21" s="226">
        <v>74.3</v>
      </c>
      <c r="Q21" s="226"/>
      <c r="R21" s="226">
        <v>128.3</v>
      </c>
      <c r="S21" s="226"/>
      <c r="T21" s="226">
        <v>76.3</v>
      </c>
      <c r="U21" s="226"/>
      <c r="V21" s="226">
        <v>87.7</v>
      </c>
      <c r="W21" s="226"/>
      <c r="X21" s="226">
        <v>87</v>
      </c>
      <c r="Y21" s="226"/>
      <c r="Z21" s="226">
        <v>68.2</v>
      </c>
      <c r="AA21" s="226"/>
      <c r="AB21" s="226">
        <v>62.5</v>
      </c>
      <c r="AC21" s="226"/>
      <c r="AD21" s="226">
        <v>124.4</v>
      </c>
      <c r="AE21" s="226"/>
      <c r="AF21" s="226">
        <v>85.5</v>
      </c>
      <c r="AG21" s="226"/>
      <c r="AH21" s="226">
        <v>89.9</v>
      </c>
      <c r="AI21" s="226"/>
      <c r="AJ21" s="226">
        <v>83.3</v>
      </c>
      <c r="AK21" s="226"/>
      <c r="AL21" s="226">
        <v>91.1</v>
      </c>
      <c r="AM21" s="226"/>
      <c r="AN21" s="226">
        <v>50.6</v>
      </c>
      <c r="AO21" s="226"/>
      <c r="AP21" s="226">
        <v>90.8</v>
      </c>
      <c r="AQ21" s="226"/>
      <c r="AR21" s="226">
        <v>71.9</v>
      </c>
      <c r="AS21" s="226"/>
      <c r="AT21" s="226">
        <v>126.9</v>
      </c>
      <c r="AU21" s="226"/>
      <c r="AV21" s="227">
        <v>83.1</v>
      </c>
      <c r="AW21" s="186"/>
      <c r="AX21" s="186"/>
      <c r="AY21" s="186"/>
      <c r="AZ21" s="186"/>
      <c r="BA21" s="186"/>
      <c r="BB21" s="186"/>
      <c r="BC21" s="186"/>
      <c r="BD21" s="186"/>
      <c r="BE21" s="186"/>
    </row>
    <row r="22" spans="2:57" ht="16.5" customHeight="1">
      <c r="B22" s="187" t="s">
        <v>138</v>
      </c>
      <c r="C22" s="237"/>
      <c r="D22" s="226">
        <v>79.5</v>
      </c>
      <c r="E22" s="226"/>
      <c r="F22" s="226">
        <v>81.5</v>
      </c>
      <c r="G22" s="226"/>
      <c r="H22" s="226">
        <v>82.5</v>
      </c>
      <c r="I22" s="226"/>
      <c r="J22" s="226">
        <v>78.1</v>
      </c>
      <c r="K22" s="226"/>
      <c r="L22" s="226">
        <v>56.3</v>
      </c>
      <c r="M22" s="226"/>
      <c r="N22" s="226">
        <v>67.6</v>
      </c>
      <c r="O22" s="226"/>
      <c r="P22" s="226">
        <v>70.2</v>
      </c>
      <c r="Q22" s="226"/>
      <c r="R22" s="226">
        <v>156.6</v>
      </c>
      <c r="S22" s="226"/>
      <c r="T22" s="226">
        <v>85.8</v>
      </c>
      <c r="U22" s="226"/>
      <c r="V22" s="226">
        <v>100.9</v>
      </c>
      <c r="W22" s="226"/>
      <c r="X22" s="226">
        <v>92.8</v>
      </c>
      <c r="Y22" s="226"/>
      <c r="Z22" s="226">
        <v>67.7</v>
      </c>
      <c r="AA22" s="226"/>
      <c r="AB22" s="226">
        <v>64.8</v>
      </c>
      <c r="AC22" s="226"/>
      <c r="AD22" s="226">
        <v>102.8</v>
      </c>
      <c r="AE22" s="226"/>
      <c r="AF22" s="226">
        <v>89.2</v>
      </c>
      <c r="AG22" s="226"/>
      <c r="AH22" s="226">
        <v>90.2</v>
      </c>
      <c r="AI22" s="226"/>
      <c r="AJ22" s="226">
        <v>66.9</v>
      </c>
      <c r="AK22" s="226"/>
      <c r="AL22" s="226">
        <v>98</v>
      </c>
      <c r="AM22" s="226"/>
      <c r="AN22" s="226">
        <v>53.1</v>
      </c>
      <c r="AO22" s="226"/>
      <c r="AP22" s="226">
        <v>102.5</v>
      </c>
      <c r="AQ22" s="226"/>
      <c r="AR22" s="226">
        <v>70.4</v>
      </c>
      <c r="AS22" s="226"/>
      <c r="AT22" s="226">
        <v>128.4</v>
      </c>
      <c r="AU22" s="226"/>
      <c r="AV22" s="227">
        <v>80.4</v>
      </c>
      <c r="AW22" s="186"/>
      <c r="AX22" s="186"/>
      <c r="AY22" s="186"/>
      <c r="AZ22" s="186"/>
      <c r="BA22" s="186"/>
      <c r="BB22" s="186"/>
      <c r="BC22" s="186"/>
      <c r="BD22" s="186"/>
      <c r="BE22" s="186"/>
    </row>
    <row r="23" spans="1:57" ht="16.5" customHeight="1">
      <c r="A23" s="238"/>
      <c r="B23" s="187" t="s">
        <v>139</v>
      </c>
      <c r="C23" s="237"/>
      <c r="D23" s="226">
        <v>77.9</v>
      </c>
      <c r="E23" s="226"/>
      <c r="F23" s="226">
        <v>81</v>
      </c>
      <c r="G23" s="226"/>
      <c r="H23" s="226">
        <v>79.9</v>
      </c>
      <c r="I23" s="226"/>
      <c r="J23" s="226">
        <v>75.4</v>
      </c>
      <c r="K23" s="226"/>
      <c r="L23" s="226">
        <v>56.9</v>
      </c>
      <c r="M23" s="226"/>
      <c r="N23" s="226">
        <v>63.2</v>
      </c>
      <c r="O23" s="226"/>
      <c r="P23" s="226">
        <v>69</v>
      </c>
      <c r="Q23" s="226"/>
      <c r="R23" s="226">
        <v>154.9</v>
      </c>
      <c r="S23" s="226"/>
      <c r="T23" s="226">
        <v>89.8</v>
      </c>
      <c r="U23" s="226"/>
      <c r="V23" s="226">
        <v>89</v>
      </c>
      <c r="W23" s="226"/>
      <c r="X23" s="226">
        <v>87</v>
      </c>
      <c r="Y23" s="226"/>
      <c r="Z23" s="226">
        <v>64.9</v>
      </c>
      <c r="AA23" s="226"/>
      <c r="AB23" s="226">
        <v>63.5</v>
      </c>
      <c r="AC23" s="226"/>
      <c r="AD23" s="226">
        <v>109.2</v>
      </c>
      <c r="AE23" s="226"/>
      <c r="AF23" s="226">
        <v>83.9</v>
      </c>
      <c r="AG23" s="226"/>
      <c r="AH23" s="226">
        <v>84</v>
      </c>
      <c r="AI23" s="226"/>
      <c r="AJ23" s="226">
        <v>56.5</v>
      </c>
      <c r="AK23" s="226"/>
      <c r="AL23" s="226">
        <v>93.2</v>
      </c>
      <c r="AM23" s="226"/>
      <c r="AN23" s="226">
        <v>49.6</v>
      </c>
      <c r="AO23" s="226"/>
      <c r="AP23" s="226">
        <v>98.5</v>
      </c>
      <c r="AQ23" s="226"/>
      <c r="AR23" s="226">
        <v>68.7</v>
      </c>
      <c r="AS23" s="226"/>
      <c r="AT23" s="226">
        <v>143.3</v>
      </c>
      <c r="AU23" s="226"/>
      <c r="AV23" s="227">
        <v>79.1</v>
      </c>
      <c r="AW23" s="186"/>
      <c r="AX23" s="186"/>
      <c r="AY23" s="186"/>
      <c r="AZ23" s="186"/>
      <c r="BA23" s="186"/>
      <c r="BB23" s="186"/>
      <c r="BC23" s="186"/>
      <c r="BD23" s="186"/>
      <c r="BE23" s="186"/>
    </row>
    <row r="24" spans="1:57" ht="16.5" customHeight="1">
      <c r="A24" s="238"/>
      <c r="B24" s="187" t="s">
        <v>140</v>
      </c>
      <c r="C24" s="237"/>
      <c r="D24" s="226">
        <v>66.7</v>
      </c>
      <c r="E24" s="226"/>
      <c r="F24" s="226">
        <v>72.9</v>
      </c>
      <c r="G24" s="226"/>
      <c r="H24" s="226">
        <v>72.9</v>
      </c>
      <c r="I24" s="226"/>
      <c r="J24" s="226">
        <v>66.8</v>
      </c>
      <c r="K24" s="226"/>
      <c r="L24" s="226">
        <v>51.8</v>
      </c>
      <c r="M24" s="226"/>
      <c r="N24" s="226">
        <v>51.9</v>
      </c>
      <c r="O24" s="226"/>
      <c r="P24" s="226">
        <v>67.9</v>
      </c>
      <c r="Q24" s="226"/>
      <c r="R24" s="226">
        <v>91</v>
      </c>
      <c r="S24" s="226"/>
      <c r="T24" s="226">
        <v>70.9</v>
      </c>
      <c r="U24" s="226"/>
      <c r="V24" s="226">
        <v>80.9</v>
      </c>
      <c r="W24" s="226"/>
      <c r="X24" s="226">
        <v>75.7</v>
      </c>
      <c r="Y24" s="226"/>
      <c r="Z24" s="226">
        <v>56.9</v>
      </c>
      <c r="AA24" s="226"/>
      <c r="AB24" s="226">
        <v>59.8</v>
      </c>
      <c r="AC24" s="226"/>
      <c r="AD24" s="226">
        <v>69.3</v>
      </c>
      <c r="AE24" s="226"/>
      <c r="AF24" s="226">
        <v>75.8</v>
      </c>
      <c r="AG24" s="226"/>
      <c r="AH24" s="226">
        <v>84.7</v>
      </c>
      <c r="AI24" s="226"/>
      <c r="AJ24" s="226">
        <v>57.1</v>
      </c>
      <c r="AK24" s="226"/>
      <c r="AL24" s="226">
        <v>88.7</v>
      </c>
      <c r="AM24" s="226"/>
      <c r="AN24" s="226">
        <v>45.8</v>
      </c>
      <c r="AO24" s="226"/>
      <c r="AP24" s="226">
        <v>75.9</v>
      </c>
      <c r="AQ24" s="226"/>
      <c r="AR24" s="226">
        <v>63.4</v>
      </c>
      <c r="AS24" s="226"/>
      <c r="AT24" s="226">
        <v>163</v>
      </c>
      <c r="AU24" s="226"/>
      <c r="AV24" s="227">
        <v>68.5</v>
      </c>
      <c r="AW24" s="186"/>
      <c r="AX24" s="186"/>
      <c r="AY24" s="186"/>
      <c r="AZ24" s="186"/>
      <c r="BA24" s="186"/>
      <c r="BB24" s="186"/>
      <c r="BC24" s="186"/>
      <c r="BD24" s="186"/>
      <c r="BE24" s="186"/>
    </row>
    <row r="25" spans="1:57" ht="16.5" customHeight="1">
      <c r="A25" s="238"/>
      <c r="B25" s="187" t="s">
        <v>141</v>
      </c>
      <c r="C25" s="237"/>
      <c r="D25" s="226">
        <v>73.8</v>
      </c>
      <c r="E25" s="226"/>
      <c r="F25" s="226">
        <v>74.8</v>
      </c>
      <c r="G25" s="226"/>
      <c r="H25" s="226">
        <v>81.2</v>
      </c>
      <c r="I25" s="226"/>
      <c r="J25" s="226">
        <v>74.1</v>
      </c>
      <c r="K25" s="226"/>
      <c r="L25" s="226">
        <v>55</v>
      </c>
      <c r="M25" s="226"/>
      <c r="N25" s="226">
        <v>62.6</v>
      </c>
      <c r="O25" s="226"/>
      <c r="P25" s="226">
        <v>71.8</v>
      </c>
      <c r="Q25" s="226"/>
      <c r="R25" s="226">
        <v>140.3</v>
      </c>
      <c r="S25" s="226"/>
      <c r="T25" s="226">
        <v>81.1</v>
      </c>
      <c r="U25" s="226"/>
      <c r="V25" s="226">
        <v>94.5</v>
      </c>
      <c r="W25" s="226"/>
      <c r="X25" s="226">
        <v>79.4</v>
      </c>
      <c r="Y25" s="226"/>
      <c r="Z25" s="226">
        <v>59.2</v>
      </c>
      <c r="AA25" s="226"/>
      <c r="AB25" s="226">
        <v>61.1</v>
      </c>
      <c r="AC25" s="226"/>
      <c r="AD25" s="226">
        <v>78.1</v>
      </c>
      <c r="AE25" s="226"/>
      <c r="AF25" s="226">
        <v>82.8</v>
      </c>
      <c r="AG25" s="226"/>
      <c r="AH25" s="226">
        <v>89.7</v>
      </c>
      <c r="AI25" s="226"/>
      <c r="AJ25" s="226">
        <v>67.3</v>
      </c>
      <c r="AK25" s="226"/>
      <c r="AL25" s="226">
        <v>91</v>
      </c>
      <c r="AM25" s="226"/>
      <c r="AN25" s="226">
        <v>46.9</v>
      </c>
      <c r="AO25" s="226"/>
      <c r="AP25" s="226">
        <v>88.6</v>
      </c>
      <c r="AQ25" s="226"/>
      <c r="AR25" s="226">
        <v>69.9</v>
      </c>
      <c r="AS25" s="226"/>
      <c r="AT25" s="226">
        <v>144.7</v>
      </c>
      <c r="AU25" s="226"/>
      <c r="AV25" s="227">
        <v>75.1</v>
      </c>
      <c r="AW25" s="186"/>
      <c r="AX25" s="186"/>
      <c r="AY25" s="186"/>
      <c r="AZ25" s="186"/>
      <c r="BA25" s="186"/>
      <c r="BB25" s="186"/>
      <c r="BC25" s="186"/>
      <c r="BD25" s="186"/>
      <c r="BE25" s="186"/>
    </row>
    <row r="26" spans="2:57" ht="16.5" customHeight="1">
      <c r="B26" s="187" t="s">
        <v>142</v>
      </c>
      <c r="C26" s="237"/>
      <c r="D26" s="226">
        <v>78.6</v>
      </c>
      <c r="E26" s="226"/>
      <c r="F26" s="226">
        <v>75.7</v>
      </c>
      <c r="G26" s="226"/>
      <c r="H26" s="226">
        <v>82.3</v>
      </c>
      <c r="I26" s="226"/>
      <c r="J26" s="226">
        <v>79.3</v>
      </c>
      <c r="K26" s="226"/>
      <c r="L26" s="226">
        <v>64.9</v>
      </c>
      <c r="M26" s="226"/>
      <c r="N26" s="226">
        <v>72.2</v>
      </c>
      <c r="O26" s="226"/>
      <c r="P26" s="226">
        <v>76.4</v>
      </c>
      <c r="Q26" s="226"/>
      <c r="R26" s="226">
        <v>161.1</v>
      </c>
      <c r="S26" s="226"/>
      <c r="T26" s="226">
        <v>92.8</v>
      </c>
      <c r="U26" s="226"/>
      <c r="V26" s="226">
        <v>81.9</v>
      </c>
      <c r="W26" s="226"/>
      <c r="X26" s="226">
        <v>85</v>
      </c>
      <c r="Y26" s="226"/>
      <c r="Z26" s="226">
        <v>64.1</v>
      </c>
      <c r="AA26" s="226"/>
      <c r="AB26" s="226">
        <v>62.6</v>
      </c>
      <c r="AC26" s="226"/>
      <c r="AD26" s="226">
        <v>83.1</v>
      </c>
      <c r="AE26" s="226"/>
      <c r="AF26" s="226">
        <v>91.7</v>
      </c>
      <c r="AG26" s="226"/>
      <c r="AH26" s="226">
        <v>95.5</v>
      </c>
      <c r="AI26" s="226"/>
      <c r="AJ26" s="226">
        <v>92</v>
      </c>
      <c r="AK26" s="226"/>
      <c r="AL26" s="226">
        <v>102.7</v>
      </c>
      <c r="AM26" s="226"/>
      <c r="AN26" s="226">
        <v>49.6</v>
      </c>
      <c r="AO26" s="226"/>
      <c r="AP26" s="226">
        <v>96.3</v>
      </c>
      <c r="AQ26" s="226"/>
      <c r="AR26" s="226">
        <v>76.5</v>
      </c>
      <c r="AS26" s="226"/>
      <c r="AT26" s="226">
        <v>139.7</v>
      </c>
      <c r="AU26" s="226"/>
      <c r="AV26" s="227">
        <v>79.7</v>
      </c>
      <c r="AW26" s="186"/>
      <c r="AX26" s="186"/>
      <c r="AY26" s="186"/>
      <c r="AZ26" s="186"/>
      <c r="BA26" s="186"/>
      <c r="BB26" s="186"/>
      <c r="BC26" s="186"/>
      <c r="BD26" s="186"/>
      <c r="BE26" s="186"/>
    </row>
    <row r="27" spans="1:57" ht="16.5" customHeight="1">
      <c r="A27" s="239" t="s">
        <v>176</v>
      </c>
      <c r="B27" s="187" t="s">
        <v>144</v>
      </c>
      <c r="C27" s="237"/>
      <c r="D27" s="226">
        <v>78.6</v>
      </c>
      <c r="E27" s="226"/>
      <c r="F27" s="226">
        <v>83.4</v>
      </c>
      <c r="G27" s="226"/>
      <c r="H27" s="226">
        <v>83.6</v>
      </c>
      <c r="I27" s="226"/>
      <c r="J27" s="226">
        <v>79.5</v>
      </c>
      <c r="K27" s="226"/>
      <c r="L27" s="226">
        <v>51</v>
      </c>
      <c r="M27" s="226"/>
      <c r="N27" s="226">
        <v>59.8</v>
      </c>
      <c r="O27" s="226"/>
      <c r="P27" s="226">
        <v>68.8</v>
      </c>
      <c r="Q27" s="226"/>
      <c r="R27" s="226">
        <v>130.6</v>
      </c>
      <c r="S27" s="226"/>
      <c r="T27" s="226">
        <v>66.8</v>
      </c>
      <c r="U27" s="226"/>
      <c r="V27" s="226">
        <v>97.7</v>
      </c>
      <c r="W27" s="226"/>
      <c r="X27" s="226">
        <v>87.2</v>
      </c>
      <c r="Y27" s="226"/>
      <c r="Z27" s="226">
        <v>65.1</v>
      </c>
      <c r="AA27" s="226"/>
      <c r="AB27" s="226">
        <v>67</v>
      </c>
      <c r="AC27" s="226"/>
      <c r="AD27" s="226">
        <v>118.6</v>
      </c>
      <c r="AE27" s="226"/>
      <c r="AF27" s="226">
        <v>83.7</v>
      </c>
      <c r="AG27" s="226"/>
      <c r="AH27" s="226">
        <v>86.9</v>
      </c>
      <c r="AI27" s="226"/>
      <c r="AJ27" s="226">
        <v>65.3</v>
      </c>
      <c r="AK27" s="226"/>
      <c r="AL27" s="226">
        <v>97.1</v>
      </c>
      <c r="AM27" s="226"/>
      <c r="AN27" s="226">
        <v>49.8</v>
      </c>
      <c r="AO27" s="226"/>
      <c r="AP27" s="226">
        <v>90.4</v>
      </c>
      <c r="AQ27" s="226"/>
      <c r="AR27" s="226">
        <v>66.6</v>
      </c>
      <c r="AS27" s="226"/>
      <c r="AT27" s="226">
        <v>135.1</v>
      </c>
      <c r="AU27" s="226"/>
      <c r="AV27" s="227">
        <v>79.6</v>
      </c>
      <c r="AW27" s="186"/>
      <c r="AX27" s="186"/>
      <c r="AY27" s="186"/>
      <c r="AZ27" s="186"/>
      <c r="BA27" s="186"/>
      <c r="BB27" s="186"/>
      <c r="BC27" s="186"/>
      <c r="BD27" s="186"/>
      <c r="BE27" s="186"/>
    </row>
    <row r="28" spans="1:57" ht="16.5" customHeight="1">
      <c r="A28" s="239">
        <v>8</v>
      </c>
      <c r="B28" s="187" t="s">
        <v>145</v>
      </c>
      <c r="C28" s="237"/>
      <c r="D28" s="226">
        <v>71.9</v>
      </c>
      <c r="E28" s="226"/>
      <c r="F28" s="226">
        <v>79.5</v>
      </c>
      <c r="G28" s="226"/>
      <c r="H28" s="226">
        <v>78.3</v>
      </c>
      <c r="I28" s="226"/>
      <c r="J28" s="226">
        <v>79.6</v>
      </c>
      <c r="K28" s="226"/>
      <c r="L28" s="226">
        <v>50.8</v>
      </c>
      <c r="M28" s="226"/>
      <c r="N28" s="226">
        <v>66</v>
      </c>
      <c r="O28" s="226"/>
      <c r="P28" s="226">
        <v>64.9</v>
      </c>
      <c r="Q28" s="226"/>
      <c r="R28" s="226">
        <v>126</v>
      </c>
      <c r="S28" s="226"/>
      <c r="T28" s="226">
        <v>75.9</v>
      </c>
      <c r="U28" s="226"/>
      <c r="V28" s="226">
        <v>102.2</v>
      </c>
      <c r="W28" s="226"/>
      <c r="X28" s="226">
        <v>83.2</v>
      </c>
      <c r="Y28" s="226"/>
      <c r="Z28" s="226">
        <v>62.1</v>
      </c>
      <c r="AA28" s="226"/>
      <c r="AB28" s="226">
        <v>65.1</v>
      </c>
      <c r="AC28" s="226"/>
      <c r="AD28" s="226">
        <v>77.5</v>
      </c>
      <c r="AE28" s="226"/>
      <c r="AF28" s="226">
        <v>81.4</v>
      </c>
      <c r="AG28" s="226"/>
      <c r="AH28" s="226">
        <v>83.1</v>
      </c>
      <c r="AI28" s="226"/>
      <c r="AJ28" s="226">
        <v>60.7</v>
      </c>
      <c r="AK28" s="226"/>
      <c r="AL28" s="226">
        <v>91.5</v>
      </c>
      <c r="AM28" s="226"/>
      <c r="AN28" s="226">
        <v>51.1</v>
      </c>
      <c r="AO28" s="226"/>
      <c r="AP28" s="226">
        <v>90.6</v>
      </c>
      <c r="AQ28" s="226"/>
      <c r="AR28" s="226">
        <v>65.3</v>
      </c>
      <c r="AS28" s="226"/>
      <c r="AT28" s="226">
        <v>124.2</v>
      </c>
      <c r="AU28" s="226"/>
      <c r="AV28" s="227">
        <v>72.9</v>
      </c>
      <c r="AW28" s="186"/>
      <c r="AX28" s="186"/>
      <c r="AY28" s="186"/>
      <c r="AZ28" s="186"/>
      <c r="BA28" s="186"/>
      <c r="BB28" s="186"/>
      <c r="BC28" s="186"/>
      <c r="BD28" s="186"/>
      <c r="BE28" s="186"/>
    </row>
    <row r="29" spans="1:57" ht="16.5" customHeight="1">
      <c r="A29" s="239" t="s">
        <v>176</v>
      </c>
      <c r="B29" s="187" t="s">
        <v>146</v>
      </c>
      <c r="C29" s="237"/>
      <c r="D29" s="226">
        <v>78.2</v>
      </c>
      <c r="E29" s="226"/>
      <c r="F29" s="226">
        <v>82.1</v>
      </c>
      <c r="G29" s="226"/>
      <c r="H29" s="226">
        <v>83.6</v>
      </c>
      <c r="I29" s="226"/>
      <c r="J29" s="226">
        <v>76.1</v>
      </c>
      <c r="K29" s="226"/>
      <c r="L29" s="226">
        <v>51.5</v>
      </c>
      <c r="M29" s="226"/>
      <c r="N29" s="226">
        <v>74.9</v>
      </c>
      <c r="O29" s="226"/>
      <c r="P29" s="226">
        <v>68.6</v>
      </c>
      <c r="Q29" s="226"/>
      <c r="R29" s="226">
        <v>136.3</v>
      </c>
      <c r="S29" s="226"/>
      <c r="T29" s="226">
        <v>71.3</v>
      </c>
      <c r="U29" s="226"/>
      <c r="V29" s="226">
        <v>93.6</v>
      </c>
      <c r="W29" s="226"/>
      <c r="X29" s="226">
        <v>84</v>
      </c>
      <c r="Y29" s="226"/>
      <c r="Z29" s="226">
        <v>61.6</v>
      </c>
      <c r="AA29" s="226"/>
      <c r="AB29" s="226">
        <v>63.6</v>
      </c>
      <c r="AC29" s="226"/>
      <c r="AD29" s="226">
        <v>107.7</v>
      </c>
      <c r="AE29" s="226"/>
      <c r="AF29" s="226">
        <v>81.9</v>
      </c>
      <c r="AG29" s="226"/>
      <c r="AH29" s="226">
        <v>87.2</v>
      </c>
      <c r="AI29" s="226"/>
      <c r="AJ29" s="226">
        <v>59.9</v>
      </c>
      <c r="AK29" s="226"/>
      <c r="AL29" s="226">
        <v>90.1</v>
      </c>
      <c r="AM29" s="226"/>
      <c r="AN29" s="226">
        <v>49.3</v>
      </c>
      <c r="AO29" s="226"/>
      <c r="AP29" s="226">
        <v>90.1</v>
      </c>
      <c r="AQ29" s="226"/>
      <c r="AR29" s="226">
        <v>70</v>
      </c>
      <c r="AS29" s="226"/>
      <c r="AT29" s="226">
        <v>109.2</v>
      </c>
      <c r="AU29" s="226"/>
      <c r="AV29" s="227">
        <v>78.8</v>
      </c>
      <c r="AW29" s="186"/>
      <c r="AX29" s="186"/>
      <c r="AY29" s="186"/>
      <c r="AZ29" s="186"/>
      <c r="BA29" s="186"/>
      <c r="BB29" s="186"/>
      <c r="BC29" s="186"/>
      <c r="BD29" s="186"/>
      <c r="BE29" s="186"/>
    </row>
    <row r="30" spans="2:57" ht="16.5" customHeight="1">
      <c r="B30" s="187" t="s">
        <v>147</v>
      </c>
      <c r="C30" s="237"/>
      <c r="D30" s="226">
        <v>82.1</v>
      </c>
      <c r="E30" s="226"/>
      <c r="F30" s="226">
        <v>82.5</v>
      </c>
      <c r="G30" s="226"/>
      <c r="H30" s="226">
        <v>88.9</v>
      </c>
      <c r="I30" s="226"/>
      <c r="J30" s="226">
        <v>81.1</v>
      </c>
      <c r="K30" s="226"/>
      <c r="L30" s="226">
        <v>50.4</v>
      </c>
      <c r="M30" s="226"/>
      <c r="N30" s="226">
        <v>83.1</v>
      </c>
      <c r="O30" s="226"/>
      <c r="P30" s="226">
        <v>75.2</v>
      </c>
      <c r="Q30" s="226"/>
      <c r="R30" s="226">
        <v>137</v>
      </c>
      <c r="S30" s="226"/>
      <c r="T30" s="226">
        <v>72.3</v>
      </c>
      <c r="U30" s="226"/>
      <c r="V30" s="226">
        <v>110</v>
      </c>
      <c r="W30" s="226"/>
      <c r="X30" s="226">
        <v>94.5</v>
      </c>
      <c r="Y30" s="226"/>
      <c r="Z30" s="226">
        <v>62.3</v>
      </c>
      <c r="AA30" s="226"/>
      <c r="AB30" s="226">
        <v>70.1</v>
      </c>
      <c r="AC30" s="226"/>
      <c r="AD30" s="226">
        <v>94.6</v>
      </c>
      <c r="AE30" s="226"/>
      <c r="AF30" s="226">
        <v>89.7</v>
      </c>
      <c r="AG30" s="226"/>
      <c r="AH30" s="226">
        <v>95.1</v>
      </c>
      <c r="AI30" s="226"/>
      <c r="AJ30" s="226">
        <v>68.8</v>
      </c>
      <c r="AK30" s="226"/>
      <c r="AL30" s="226">
        <v>97</v>
      </c>
      <c r="AM30" s="226"/>
      <c r="AN30" s="226">
        <v>48</v>
      </c>
      <c r="AO30" s="226"/>
      <c r="AP30" s="226">
        <v>100.9</v>
      </c>
      <c r="AQ30" s="226"/>
      <c r="AR30" s="226">
        <v>76.1</v>
      </c>
      <c r="AS30" s="226"/>
      <c r="AT30" s="226">
        <v>127.7</v>
      </c>
      <c r="AU30" s="226"/>
      <c r="AV30" s="227">
        <v>83</v>
      </c>
      <c r="AW30" s="186"/>
      <c r="AX30" s="186"/>
      <c r="AY30" s="186"/>
      <c r="AZ30" s="186"/>
      <c r="BA30" s="186"/>
      <c r="BB30" s="186"/>
      <c r="BC30" s="186"/>
      <c r="BD30" s="186"/>
      <c r="BE30" s="186"/>
    </row>
    <row r="31" spans="2:57" ht="16.5" customHeight="1">
      <c r="B31" s="187" t="s">
        <v>148</v>
      </c>
      <c r="C31" s="237" t="s">
        <v>149</v>
      </c>
      <c r="D31" s="226">
        <v>69.3</v>
      </c>
      <c r="E31" s="240" t="s">
        <v>100</v>
      </c>
      <c r="F31" s="226">
        <v>73.2</v>
      </c>
      <c r="G31" s="240" t="s">
        <v>100</v>
      </c>
      <c r="H31" s="226">
        <v>76.1</v>
      </c>
      <c r="I31" s="240" t="s">
        <v>100</v>
      </c>
      <c r="J31" s="226">
        <v>70</v>
      </c>
      <c r="K31" s="240" t="s">
        <v>100</v>
      </c>
      <c r="L31" s="226">
        <v>43.9</v>
      </c>
      <c r="M31" s="240" t="s">
        <v>100</v>
      </c>
      <c r="N31" s="226">
        <v>59.5</v>
      </c>
      <c r="O31" s="240" t="s">
        <v>100</v>
      </c>
      <c r="P31" s="226">
        <v>65.1</v>
      </c>
      <c r="Q31" s="240" t="s">
        <v>100</v>
      </c>
      <c r="R31" s="226">
        <v>130.4</v>
      </c>
      <c r="S31" s="240" t="s">
        <v>100</v>
      </c>
      <c r="T31" s="226">
        <v>75.6</v>
      </c>
      <c r="U31" s="240" t="s">
        <v>149</v>
      </c>
      <c r="V31" s="226">
        <v>84.7</v>
      </c>
      <c r="W31" s="240" t="s">
        <v>100</v>
      </c>
      <c r="X31" s="226">
        <v>82</v>
      </c>
      <c r="Y31" s="240" t="s">
        <v>100</v>
      </c>
      <c r="Z31" s="226">
        <v>58.5</v>
      </c>
      <c r="AA31" s="240" t="s">
        <v>100</v>
      </c>
      <c r="AB31" s="226">
        <v>64.7</v>
      </c>
      <c r="AC31" s="240" t="s">
        <v>149</v>
      </c>
      <c r="AD31" s="226">
        <v>81</v>
      </c>
      <c r="AE31" s="240" t="s">
        <v>100</v>
      </c>
      <c r="AF31" s="226">
        <v>77.9</v>
      </c>
      <c r="AG31" s="240" t="s">
        <v>100</v>
      </c>
      <c r="AH31" s="226">
        <v>78.8</v>
      </c>
      <c r="AI31" s="240" t="s">
        <v>100</v>
      </c>
      <c r="AJ31" s="226">
        <v>72.3</v>
      </c>
      <c r="AK31" s="226" t="s">
        <v>100</v>
      </c>
      <c r="AL31" s="226">
        <v>87.4</v>
      </c>
      <c r="AM31" s="240" t="s">
        <v>100</v>
      </c>
      <c r="AN31" s="226">
        <v>46.3</v>
      </c>
      <c r="AO31" s="240" t="s">
        <v>100</v>
      </c>
      <c r="AP31" s="226">
        <v>84.3</v>
      </c>
      <c r="AQ31" s="240" t="s">
        <v>100</v>
      </c>
      <c r="AR31" s="226">
        <v>63.5</v>
      </c>
      <c r="AS31" s="240" t="s">
        <v>100</v>
      </c>
      <c r="AT31" s="226">
        <v>125</v>
      </c>
      <c r="AU31" s="240" t="s">
        <v>149</v>
      </c>
      <c r="AV31" s="227">
        <v>70.4</v>
      </c>
      <c r="AW31" s="186"/>
      <c r="AX31" s="186"/>
      <c r="AY31" s="186"/>
      <c r="AZ31" s="186"/>
      <c r="BA31" s="186"/>
      <c r="BB31" s="186"/>
      <c r="BC31" s="186"/>
      <c r="BD31" s="186"/>
      <c r="BE31" s="186"/>
    </row>
    <row r="32" spans="2:57" ht="16.5" customHeight="1">
      <c r="B32" s="241" t="s">
        <v>150</v>
      </c>
      <c r="C32" s="242"/>
      <c r="D32" s="230">
        <v>79.5</v>
      </c>
      <c r="E32" s="186"/>
      <c r="F32" s="230">
        <v>84</v>
      </c>
      <c r="G32" s="186"/>
      <c r="H32" s="230">
        <v>87.4</v>
      </c>
      <c r="I32" s="186"/>
      <c r="J32" s="230">
        <v>74.6</v>
      </c>
      <c r="K32" s="186"/>
      <c r="L32" s="230">
        <v>49.5</v>
      </c>
      <c r="M32" s="186"/>
      <c r="N32" s="230">
        <v>62.4</v>
      </c>
      <c r="O32" s="186"/>
      <c r="P32" s="230">
        <v>74</v>
      </c>
      <c r="Q32" s="186"/>
      <c r="R32" s="230">
        <v>155</v>
      </c>
      <c r="S32" s="186"/>
      <c r="T32" s="230">
        <v>84.7</v>
      </c>
      <c r="U32" s="186"/>
      <c r="V32" s="230">
        <v>93.3</v>
      </c>
      <c r="W32" s="186"/>
      <c r="X32" s="230">
        <v>90.4</v>
      </c>
      <c r="Y32" s="186"/>
      <c r="Z32" s="230">
        <v>62.2</v>
      </c>
      <c r="AA32" s="186"/>
      <c r="AB32" s="230">
        <v>69.3</v>
      </c>
      <c r="AC32" s="186"/>
      <c r="AD32" s="230">
        <v>108.6</v>
      </c>
      <c r="AE32" s="186"/>
      <c r="AF32" s="230">
        <v>81.6</v>
      </c>
      <c r="AG32" s="186"/>
      <c r="AH32" s="230">
        <v>91.7</v>
      </c>
      <c r="AI32" s="186"/>
      <c r="AJ32" s="230">
        <v>66.2</v>
      </c>
      <c r="AK32" s="226"/>
      <c r="AL32" s="226">
        <v>87.4</v>
      </c>
      <c r="AM32" s="186"/>
      <c r="AN32" s="230">
        <v>48.5</v>
      </c>
      <c r="AO32" s="186"/>
      <c r="AP32" s="230">
        <v>84.6</v>
      </c>
      <c r="AQ32" s="186"/>
      <c r="AR32" s="230">
        <v>71.1</v>
      </c>
      <c r="AS32" s="186"/>
      <c r="AT32" s="230">
        <v>136.3</v>
      </c>
      <c r="AU32" s="186"/>
      <c r="AV32" s="232">
        <v>80.5</v>
      </c>
      <c r="AW32" s="186"/>
      <c r="AX32" s="186"/>
      <c r="AY32" s="186"/>
      <c r="AZ32" s="186"/>
      <c r="BA32" s="186"/>
      <c r="BB32" s="186"/>
      <c r="BC32" s="186"/>
      <c r="BD32" s="186"/>
      <c r="BE32" s="186"/>
    </row>
    <row r="33" spans="2:57" ht="16.5" customHeight="1" thickBot="1">
      <c r="B33" s="243" t="s">
        <v>151</v>
      </c>
      <c r="C33" s="244"/>
      <c r="D33" s="245">
        <v>-0.996264009962633</v>
      </c>
      <c r="E33" s="245"/>
      <c r="F33" s="245">
        <v>0.4784688995215447</v>
      </c>
      <c r="G33" s="245"/>
      <c r="H33" s="245">
        <v>3.9239001189060874</v>
      </c>
      <c r="I33" s="245"/>
      <c r="J33" s="245">
        <v>1.91256830601092</v>
      </c>
      <c r="K33" s="245"/>
      <c r="L33" s="245">
        <v>-21.052631578947366</v>
      </c>
      <c r="M33" s="245"/>
      <c r="N33" s="245">
        <v>-20.912547528517123</v>
      </c>
      <c r="O33" s="245"/>
      <c r="P33" s="245">
        <v>1.5089163237311354</v>
      </c>
      <c r="Q33" s="245"/>
      <c r="R33" s="245">
        <v>15.070527097253162</v>
      </c>
      <c r="S33" s="245"/>
      <c r="T33" s="245">
        <v>18.96067415730338</v>
      </c>
      <c r="U33" s="245"/>
      <c r="V33" s="245">
        <v>3.5516093229744694</v>
      </c>
      <c r="W33" s="245"/>
      <c r="X33" s="245">
        <v>8.915662650602417</v>
      </c>
      <c r="Y33" s="245"/>
      <c r="Z33" s="245">
        <v>-6.042296072507558</v>
      </c>
      <c r="AA33" s="245"/>
      <c r="AB33" s="245">
        <v>-7.845744680851075</v>
      </c>
      <c r="AC33" s="245"/>
      <c r="AD33" s="245">
        <v>5.642023346303504</v>
      </c>
      <c r="AE33" s="245"/>
      <c r="AF33" s="245">
        <v>-2.275449101796412</v>
      </c>
      <c r="AG33" s="245"/>
      <c r="AH33" s="245">
        <v>1.2141280353201056</v>
      </c>
      <c r="AI33" s="245"/>
      <c r="AJ33" s="245">
        <v>-16.308470290771172</v>
      </c>
      <c r="AK33" s="245"/>
      <c r="AL33" s="245">
        <v>1.5098722415795685</v>
      </c>
      <c r="AM33" s="245"/>
      <c r="AN33" s="245">
        <v>-3.5785288270377635</v>
      </c>
      <c r="AO33" s="245"/>
      <c r="AP33" s="245">
        <v>-3.754266211604107</v>
      </c>
      <c r="AQ33" s="245"/>
      <c r="AR33" s="245">
        <v>-4.946524064171132</v>
      </c>
      <c r="AS33" s="245"/>
      <c r="AT33" s="245">
        <v>-4.751921733053798</v>
      </c>
      <c r="AU33" s="245"/>
      <c r="AV33" s="246">
        <v>-1.2269938650306789</v>
      </c>
      <c r="AW33" s="186"/>
      <c r="AX33" s="186"/>
      <c r="AY33" s="186"/>
      <c r="AZ33" s="186"/>
      <c r="BA33" s="186"/>
      <c r="BB33" s="186"/>
      <c r="BC33" s="186"/>
      <c r="BD33" s="186"/>
      <c r="BE33" s="186"/>
    </row>
    <row r="34" spans="2:57" ht="16.5" customHeight="1">
      <c r="B34" s="247" t="s">
        <v>152</v>
      </c>
      <c r="C34" s="248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3"/>
      <c r="AW34" s="186"/>
      <c r="AX34" s="186"/>
      <c r="AY34" s="186"/>
      <c r="AZ34" s="186"/>
      <c r="BA34" s="186"/>
      <c r="BB34" s="186"/>
      <c r="BC34" s="186"/>
      <c r="BD34" s="186"/>
      <c r="BE34" s="186"/>
    </row>
    <row r="35" spans="2:57" ht="16.5" customHeight="1">
      <c r="B35" s="249" t="s">
        <v>136</v>
      </c>
      <c r="C35" s="250"/>
      <c r="D35" s="226">
        <v>77</v>
      </c>
      <c r="E35" s="226"/>
      <c r="F35" s="226">
        <v>76.3</v>
      </c>
      <c r="G35" s="226"/>
      <c r="H35" s="226">
        <v>80.5</v>
      </c>
      <c r="I35" s="226"/>
      <c r="J35" s="226">
        <v>67</v>
      </c>
      <c r="K35" s="226"/>
      <c r="L35" s="226">
        <v>60.4</v>
      </c>
      <c r="M35" s="226"/>
      <c r="N35" s="226">
        <v>88.5</v>
      </c>
      <c r="O35" s="226"/>
      <c r="P35" s="226">
        <v>66.8</v>
      </c>
      <c r="Q35" s="226"/>
      <c r="R35" s="226">
        <v>109.3</v>
      </c>
      <c r="S35" s="226"/>
      <c r="T35" s="226">
        <v>66.1</v>
      </c>
      <c r="U35" s="226"/>
      <c r="V35" s="226">
        <v>90.3</v>
      </c>
      <c r="W35" s="226"/>
      <c r="X35" s="226">
        <v>79.3</v>
      </c>
      <c r="Y35" s="226"/>
      <c r="Z35" s="226">
        <v>65</v>
      </c>
      <c r="AA35" s="226"/>
      <c r="AB35" s="226">
        <v>74.4</v>
      </c>
      <c r="AC35" s="226"/>
      <c r="AD35" s="226">
        <v>95.5</v>
      </c>
      <c r="AE35" s="226"/>
      <c r="AF35" s="226">
        <v>84.4</v>
      </c>
      <c r="AG35" s="226"/>
      <c r="AH35" s="226">
        <v>88</v>
      </c>
      <c r="AI35" s="226"/>
      <c r="AJ35" s="226">
        <v>89</v>
      </c>
      <c r="AK35" s="226"/>
      <c r="AL35" s="226">
        <v>87.2</v>
      </c>
      <c r="AM35" s="226"/>
      <c r="AN35" s="226">
        <v>52.9</v>
      </c>
      <c r="AO35" s="226"/>
      <c r="AP35" s="226">
        <v>87.6</v>
      </c>
      <c r="AQ35" s="226"/>
      <c r="AR35" s="226">
        <v>70.8</v>
      </c>
      <c r="AS35" s="226"/>
      <c r="AT35" s="226">
        <v>133.2</v>
      </c>
      <c r="AU35" s="226"/>
      <c r="AV35" s="227">
        <v>78.1</v>
      </c>
      <c r="AW35" s="186"/>
      <c r="AX35" s="186"/>
      <c r="AY35" s="186"/>
      <c r="AZ35" s="186"/>
      <c r="BA35" s="186"/>
      <c r="BB35" s="186"/>
      <c r="BC35" s="186"/>
      <c r="BD35" s="186"/>
      <c r="BE35" s="186"/>
    </row>
    <row r="36" spans="2:57" ht="16.5" customHeight="1">
      <c r="B36" s="249" t="s">
        <v>137</v>
      </c>
      <c r="C36" s="250"/>
      <c r="D36" s="226">
        <v>79.8</v>
      </c>
      <c r="E36" s="226"/>
      <c r="F36" s="226">
        <v>76.5</v>
      </c>
      <c r="G36" s="226"/>
      <c r="H36" s="226">
        <v>80.9</v>
      </c>
      <c r="I36" s="226"/>
      <c r="J36" s="226">
        <v>77.4</v>
      </c>
      <c r="K36" s="226"/>
      <c r="L36" s="226">
        <v>58.3</v>
      </c>
      <c r="M36" s="226"/>
      <c r="N36" s="226">
        <v>78.2</v>
      </c>
      <c r="O36" s="226"/>
      <c r="P36" s="226">
        <v>68.8</v>
      </c>
      <c r="Q36" s="226"/>
      <c r="R36" s="226">
        <v>170.9</v>
      </c>
      <c r="S36" s="226"/>
      <c r="T36" s="226">
        <v>72.2</v>
      </c>
      <c r="U36" s="226"/>
      <c r="V36" s="226">
        <v>80.4</v>
      </c>
      <c r="W36" s="226"/>
      <c r="X36" s="226">
        <v>80.4</v>
      </c>
      <c r="Y36" s="226"/>
      <c r="Z36" s="226">
        <v>63.9</v>
      </c>
      <c r="AA36" s="226"/>
      <c r="AB36" s="226">
        <v>59.3</v>
      </c>
      <c r="AC36" s="226"/>
      <c r="AD36" s="226">
        <v>109.8</v>
      </c>
      <c r="AE36" s="226"/>
      <c r="AF36" s="226">
        <v>80.3</v>
      </c>
      <c r="AG36" s="226"/>
      <c r="AH36" s="226">
        <v>83</v>
      </c>
      <c r="AI36" s="226"/>
      <c r="AJ36" s="226">
        <v>79.6</v>
      </c>
      <c r="AK36" s="226"/>
      <c r="AL36" s="226">
        <v>88.7</v>
      </c>
      <c r="AM36" s="226"/>
      <c r="AN36" s="226">
        <v>48.2</v>
      </c>
      <c r="AO36" s="226"/>
      <c r="AP36" s="226">
        <v>84.4</v>
      </c>
      <c r="AQ36" s="226"/>
      <c r="AR36" s="226">
        <v>71.9</v>
      </c>
      <c r="AS36" s="226"/>
      <c r="AT36" s="226">
        <v>129.2</v>
      </c>
      <c r="AU36" s="226"/>
      <c r="AV36" s="227">
        <v>80.7</v>
      </c>
      <c r="AW36" s="186"/>
      <c r="AX36" s="186"/>
      <c r="AY36" s="186"/>
      <c r="AZ36" s="186"/>
      <c r="BA36" s="186"/>
      <c r="BB36" s="186"/>
      <c r="BC36" s="186"/>
      <c r="BD36" s="186"/>
      <c r="BE36" s="186"/>
    </row>
    <row r="37" spans="2:57" ht="16.5" customHeight="1">
      <c r="B37" s="249" t="s">
        <v>138</v>
      </c>
      <c r="C37" s="250"/>
      <c r="D37" s="226">
        <v>75.8</v>
      </c>
      <c r="E37" s="226"/>
      <c r="F37" s="226">
        <v>76.1</v>
      </c>
      <c r="G37" s="226"/>
      <c r="H37" s="226">
        <v>76.6</v>
      </c>
      <c r="I37" s="226"/>
      <c r="J37" s="226">
        <v>75.2</v>
      </c>
      <c r="K37" s="226"/>
      <c r="L37" s="226">
        <v>58</v>
      </c>
      <c r="M37" s="226"/>
      <c r="N37" s="226">
        <v>68</v>
      </c>
      <c r="O37" s="226"/>
      <c r="P37" s="226">
        <v>66.6</v>
      </c>
      <c r="Q37" s="226"/>
      <c r="R37" s="226">
        <v>154</v>
      </c>
      <c r="S37" s="226"/>
      <c r="T37" s="226">
        <v>76</v>
      </c>
      <c r="U37" s="226"/>
      <c r="V37" s="226">
        <v>90.9</v>
      </c>
      <c r="W37" s="226"/>
      <c r="X37" s="226">
        <v>84.1</v>
      </c>
      <c r="Y37" s="226"/>
      <c r="Z37" s="226">
        <v>64.7</v>
      </c>
      <c r="AA37" s="226"/>
      <c r="AB37" s="226">
        <v>61.3</v>
      </c>
      <c r="AC37" s="226"/>
      <c r="AD37" s="226">
        <v>95.5</v>
      </c>
      <c r="AE37" s="226"/>
      <c r="AF37" s="226">
        <v>81.5</v>
      </c>
      <c r="AG37" s="226"/>
      <c r="AH37" s="226">
        <v>84.6</v>
      </c>
      <c r="AI37" s="226"/>
      <c r="AJ37" s="226">
        <v>67.8</v>
      </c>
      <c r="AK37" s="226"/>
      <c r="AL37" s="226">
        <v>93</v>
      </c>
      <c r="AM37" s="226"/>
      <c r="AN37" s="226">
        <v>46.8</v>
      </c>
      <c r="AO37" s="226"/>
      <c r="AP37" s="226">
        <v>87.9</v>
      </c>
      <c r="AQ37" s="226"/>
      <c r="AR37" s="226">
        <v>69.4</v>
      </c>
      <c r="AS37" s="226"/>
      <c r="AT37" s="226">
        <v>132.8</v>
      </c>
      <c r="AU37" s="226"/>
      <c r="AV37" s="227">
        <v>77</v>
      </c>
      <c r="AW37" s="186"/>
      <c r="AX37" s="186"/>
      <c r="AY37" s="186"/>
      <c r="AZ37" s="186"/>
      <c r="BA37" s="186"/>
      <c r="BB37" s="186"/>
      <c r="BC37" s="186"/>
      <c r="BD37" s="186"/>
      <c r="BE37" s="186"/>
    </row>
    <row r="38" spans="2:57" ht="16.5" customHeight="1">
      <c r="B38" s="249" t="s">
        <v>139</v>
      </c>
      <c r="C38" s="250"/>
      <c r="D38" s="226">
        <v>79.2</v>
      </c>
      <c r="E38" s="226"/>
      <c r="F38" s="226">
        <v>83.5</v>
      </c>
      <c r="G38" s="226"/>
      <c r="H38" s="226">
        <v>82.7</v>
      </c>
      <c r="I38" s="226"/>
      <c r="J38" s="226">
        <v>76</v>
      </c>
      <c r="K38" s="226"/>
      <c r="L38" s="226">
        <v>62.1</v>
      </c>
      <c r="M38" s="226"/>
      <c r="N38" s="226">
        <v>66.7</v>
      </c>
      <c r="O38" s="226"/>
      <c r="P38" s="226">
        <v>69.1</v>
      </c>
      <c r="Q38" s="226"/>
      <c r="R38" s="226">
        <v>124.5</v>
      </c>
      <c r="S38" s="226"/>
      <c r="T38" s="226">
        <v>82.7</v>
      </c>
      <c r="U38" s="226"/>
      <c r="V38" s="226">
        <v>92</v>
      </c>
      <c r="W38" s="226"/>
      <c r="X38" s="226">
        <v>88.9</v>
      </c>
      <c r="Y38" s="226"/>
      <c r="Z38" s="226">
        <v>65.7</v>
      </c>
      <c r="AA38" s="226"/>
      <c r="AB38" s="226">
        <v>62.5</v>
      </c>
      <c r="AC38" s="226"/>
      <c r="AD38" s="226">
        <v>105.6</v>
      </c>
      <c r="AE38" s="226"/>
      <c r="AF38" s="226">
        <v>86.6</v>
      </c>
      <c r="AG38" s="226"/>
      <c r="AH38" s="226">
        <v>88.2</v>
      </c>
      <c r="AI38" s="226"/>
      <c r="AJ38" s="226">
        <v>62.4</v>
      </c>
      <c r="AK38" s="226"/>
      <c r="AL38" s="226">
        <v>94.2</v>
      </c>
      <c r="AM38" s="226"/>
      <c r="AN38" s="226">
        <v>52.3</v>
      </c>
      <c r="AO38" s="226"/>
      <c r="AP38" s="226">
        <v>99.6</v>
      </c>
      <c r="AQ38" s="226"/>
      <c r="AR38" s="226">
        <v>70.5</v>
      </c>
      <c r="AS38" s="226"/>
      <c r="AT38" s="226">
        <v>146.3</v>
      </c>
      <c r="AU38" s="226"/>
      <c r="AV38" s="227">
        <v>80.3</v>
      </c>
      <c r="AW38" s="186"/>
      <c r="AX38" s="186"/>
      <c r="AY38" s="186"/>
      <c r="AZ38" s="186"/>
      <c r="BA38" s="186"/>
      <c r="BB38" s="186"/>
      <c r="BC38" s="186"/>
      <c r="BD38" s="186"/>
      <c r="BE38" s="186"/>
    </row>
    <row r="39" spans="2:57" ht="16.5" customHeight="1">
      <c r="B39" s="249" t="s">
        <v>140</v>
      </c>
      <c r="C39" s="250"/>
      <c r="D39" s="226">
        <v>73.5</v>
      </c>
      <c r="E39" s="226"/>
      <c r="F39" s="226">
        <v>80.5</v>
      </c>
      <c r="G39" s="226"/>
      <c r="H39" s="226">
        <v>77.9</v>
      </c>
      <c r="I39" s="226"/>
      <c r="J39" s="226">
        <v>77.7</v>
      </c>
      <c r="K39" s="226"/>
      <c r="L39" s="226">
        <v>54.5</v>
      </c>
      <c r="M39" s="226"/>
      <c r="N39" s="226">
        <v>57.2</v>
      </c>
      <c r="O39" s="226"/>
      <c r="P39" s="226">
        <v>70</v>
      </c>
      <c r="Q39" s="226"/>
      <c r="R39" s="226">
        <v>143.1</v>
      </c>
      <c r="S39" s="226"/>
      <c r="T39" s="226">
        <v>76.5</v>
      </c>
      <c r="U39" s="226"/>
      <c r="V39" s="226">
        <v>88.6</v>
      </c>
      <c r="W39" s="226"/>
      <c r="X39" s="226">
        <v>82.8</v>
      </c>
      <c r="Y39" s="226"/>
      <c r="Z39" s="226">
        <v>61.6</v>
      </c>
      <c r="AA39" s="226"/>
      <c r="AB39" s="226">
        <v>62.6</v>
      </c>
      <c r="AC39" s="226"/>
      <c r="AD39" s="226">
        <v>95.9</v>
      </c>
      <c r="AE39" s="226"/>
      <c r="AF39" s="226">
        <v>81.5</v>
      </c>
      <c r="AG39" s="226"/>
      <c r="AH39" s="226">
        <v>87.6</v>
      </c>
      <c r="AI39" s="226"/>
      <c r="AJ39" s="226">
        <v>59.3</v>
      </c>
      <c r="AK39" s="226"/>
      <c r="AL39" s="226">
        <v>94.4</v>
      </c>
      <c r="AM39" s="226"/>
      <c r="AN39" s="226">
        <v>47.8</v>
      </c>
      <c r="AO39" s="226"/>
      <c r="AP39" s="226">
        <v>91.4</v>
      </c>
      <c r="AQ39" s="226"/>
      <c r="AR39" s="226">
        <v>66.6</v>
      </c>
      <c r="AS39" s="226"/>
      <c r="AT39" s="226">
        <v>142.3</v>
      </c>
      <c r="AU39" s="226"/>
      <c r="AV39" s="227">
        <v>74.8</v>
      </c>
      <c r="AW39" s="186"/>
      <c r="AX39" s="186"/>
      <c r="AY39" s="186"/>
      <c r="AZ39" s="186"/>
      <c r="BA39" s="186"/>
      <c r="BB39" s="186"/>
      <c r="BC39" s="186"/>
      <c r="BD39" s="186"/>
      <c r="BE39" s="186"/>
    </row>
    <row r="40" spans="2:57" ht="16.5" customHeight="1">
      <c r="B40" s="249" t="s">
        <v>141</v>
      </c>
      <c r="C40" s="250"/>
      <c r="D40" s="226">
        <v>76.5</v>
      </c>
      <c r="E40" s="226"/>
      <c r="F40" s="226">
        <v>79</v>
      </c>
      <c r="G40" s="226"/>
      <c r="H40" s="226">
        <v>86.2</v>
      </c>
      <c r="I40" s="226"/>
      <c r="J40" s="226">
        <v>79.7</v>
      </c>
      <c r="K40" s="226"/>
      <c r="L40" s="226">
        <v>53.6</v>
      </c>
      <c r="M40" s="226"/>
      <c r="N40" s="226">
        <v>67.8</v>
      </c>
      <c r="O40" s="226"/>
      <c r="P40" s="226">
        <v>70.2</v>
      </c>
      <c r="Q40" s="226"/>
      <c r="R40" s="226">
        <v>128.1</v>
      </c>
      <c r="S40" s="226"/>
      <c r="T40" s="226">
        <v>83.1</v>
      </c>
      <c r="U40" s="226"/>
      <c r="V40" s="226">
        <v>97.2</v>
      </c>
      <c r="W40" s="226"/>
      <c r="X40" s="226">
        <v>86.8</v>
      </c>
      <c r="Y40" s="226"/>
      <c r="Z40" s="226">
        <v>62.9</v>
      </c>
      <c r="AA40" s="226"/>
      <c r="AB40" s="226">
        <v>63.7</v>
      </c>
      <c r="AC40" s="226"/>
      <c r="AD40" s="226">
        <v>94.6</v>
      </c>
      <c r="AE40" s="226"/>
      <c r="AF40" s="226">
        <v>87.5</v>
      </c>
      <c r="AG40" s="226"/>
      <c r="AH40" s="226">
        <v>95.9</v>
      </c>
      <c r="AI40" s="226"/>
      <c r="AJ40" s="226">
        <v>68.5</v>
      </c>
      <c r="AK40" s="226"/>
      <c r="AL40" s="226">
        <v>95.6</v>
      </c>
      <c r="AM40" s="226"/>
      <c r="AN40" s="226">
        <v>49.3</v>
      </c>
      <c r="AO40" s="226"/>
      <c r="AP40" s="226">
        <v>95.1</v>
      </c>
      <c r="AQ40" s="226"/>
      <c r="AR40" s="226">
        <v>68.6</v>
      </c>
      <c r="AS40" s="226"/>
      <c r="AT40" s="226">
        <v>135.7</v>
      </c>
      <c r="AU40" s="226"/>
      <c r="AV40" s="227">
        <v>77.6</v>
      </c>
      <c r="AW40" s="186"/>
      <c r="AX40" s="186"/>
      <c r="AY40" s="186"/>
      <c r="AZ40" s="186"/>
      <c r="BA40" s="186"/>
      <c r="BB40" s="186"/>
      <c r="BC40" s="186"/>
      <c r="BD40" s="186"/>
      <c r="BE40" s="186"/>
    </row>
    <row r="41" spans="2:57" ht="16.5" customHeight="1">
      <c r="B41" s="249" t="s">
        <v>142</v>
      </c>
      <c r="C41" s="250"/>
      <c r="D41" s="226">
        <v>75.3</v>
      </c>
      <c r="E41" s="226"/>
      <c r="F41" s="226">
        <v>78</v>
      </c>
      <c r="G41" s="226"/>
      <c r="H41" s="226">
        <v>83</v>
      </c>
      <c r="I41" s="226"/>
      <c r="J41" s="226">
        <v>84.1</v>
      </c>
      <c r="K41" s="226"/>
      <c r="L41" s="226">
        <v>51.6</v>
      </c>
      <c r="M41" s="226"/>
      <c r="N41" s="226">
        <v>69.8</v>
      </c>
      <c r="O41" s="226"/>
      <c r="P41" s="226">
        <v>70.6</v>
      </c>
      <c r="Q41" s="226"/>
      <c r="R41" s="226">
        <v>131.6</v>
      </c>
      <c r="S41" s="226"/>
      <c r="T41" s="226">
        <v>73.9</v>
      </c>
      <c r="U41" s="226"/>
      <c r="V41" s="226">
        <v>81.9</v>
      </c>
      <c r="W41" s="226"/>
      <c r="X41" s="226">
        <v>84.2</v>
      </c>
      <c r="Y41" s="226"/>
      <c r="Z41" s="226">
        <v>61.7</v>
      </c>
      <c r="AA41" s="226"/>
      <c r="AB41" s="226">
        <v>61.5</v>
      </c>
      <c r="AC41" s="226"/>
      <c r="AD41" s="226">
        <v>91.9</v>
      </c>
      <c r="AE41" s="226"/>
      <c r="AF41" s="226">
        <v>87.7</v>
      </c>
      <c r="AG41" s="226"/>
      <c r="AH41" s="226">
        <v>91</v>
      </c>
      <c r="AI41" s="226"/>
      <c r="AJ41" s="226">
        <v>71.4</v>
      </c>
      <c r="AK41" s="226"/>
      <c r="AL41" s="226">
        <v>97.5</v>
      </c>
      <c r="AM41" s="226"/>
      <c r="AN41" s="226">
        <v>51</v>
      </c>
      <c r="AO41" s="226"/>
      <c r="AP41" s="226">
        <v>96.6</v>
      </c>
      <c r="AQ41" s="226"/>
      <c r="AR41" s="226">
        <v>70.7</v>
      </c>
      <c r="AS41" s="226"/>
      <c r="AT41" s="226">
        <v>138.8</v>
      </c>
      <c r="AU41" s="226"/>
      <c r="AV41" s="227">
        <v>76.4</v>
      </c>
      <c r="AW41" s="186"/>
      <c r="AX41" s="186"/>
      <c r="AY41" s="186"/>
      <c r="AZ41" s="186"/>
      <c r="BA41" s="186"/>
      <c r="BB41" s="186"/>
      <c r="BC41" s="186"/>
      <c r="BD41" s="186"/>
      <c r="BE41" s="186"/>
    </row>
    <row r="42" spans="2:57" ht="16.5" customHeight="1">
      <c r="B42" s="249" t="s">
        <v>144</v>
      </c>
      <c r="C42" s="250"/>
      <c r="D42" s="226">
        <v>81.5</v>
      </c>
      <c r="E42" s="226"/>
      <c r="F42" s="226">
        <v>84.4</v>
      </c>
      <c r="G42" s="226"/>
      <c r="H42" s="226">
        <v>84.1</v>
      </c>
      <c r="I42" s="226"/>
      <c r="J42" s="226">
        <v>77.7</v>
      </c>
      <c r="K42" s="226"/>
      <c r="L42" s="226">
        <v>54.4</v>
      </c>
      <c r="M42" s="226"/>
      <c r="N42" s="226">
        <v>72</v>
      </c>
      <c r="O42" s="226"/>
      <c r="P42" s="226">
        <v>72.9</v>
      </c>
      <c r="Q42" s="226"/>
      <c r="R42" s="226">
        <v>136</v>
      </c>
      <c r="S42" s="226"/>
      <c r="T42" s="226">
        <v>72.7</v>
      </c>
      <c r="U42" s="226"/>
      <c r="V42" s="226">
        <v>101.6</v>
      </c>
      <c r="W42" s="226"/>
      <c r="X42" s="226">
        <v>90.9</v>
      </c>
      <c r="Y42" s="226"/>
      <c r="Z42" s="226">
        <v>63.5</v>
      </c>
      <c r="AA42" s="226"/>
      <c r="AB42" s="226">
        <v>66.8</v>
      </c>
      <c r="AC42" s="226"/>
      <c r="AD42" s="226">
        <v>115.6</v>
      </c>
      <c r="AE42" s="226"/>
      <c r="AF42" s="226">
        <v>84.2</v>
      </c>
      <c r="AG42" s="226"/>
      <c r="AH42" s="226">
        <v>89.2</v>
      </c>
      <c r="AI42" s="226"/>
      <c r="AJ42" s="226">
        <v>57.3</v>
      </c>
      <c r="AK42" s="226"/>
      <c r="AL42" s="226">
        <v>96.9</v>
      </c>
      <c r="AM42" s="226"/>
      <c r="AN42" s="226">
        <v>49.4</v>
      </c>
      <c r="AO42" s="226"/>
      <c r="AP42" s="226">
        <v>92</v>
      </c>
      <c r="AQ42" s="226"/>
      <c r="AR42" s="226">
        <v>72.7</v>
      </c>
      <c r="AS42" s="226"/>
      <c r="AT42" s="226">
        <v>137.1</v>
      </c>
      <c r="AU42" s="226"/>
      <c r="AV42" s="227">
        <v>82.5</v>
      </c>
      <c r="AW42" s="186"/>
      <c r="AX42" s="186"/>
      <c r="AY42" s="186"/>
      <c r="AZ42" s="186"/>
      <c r="BA42" s="186"/>
      <c r="BB42" s="186"/>
      <c r="BC42" s="186"/>
      <c r="BD42" s="186"/>
      <c r="BE42" s="186"/>
    </row>
    <row r="43" spans="2:57" ht="16.5" customHeight="1">
      <c r="B43" s="249" t="s">
        <v>145</v>
      </c>
      <c r="C43" s="250"/>
      <c r="D43" s="226">
        <v>75.9</v>
      </c>
      <c r="E43" s="226"/>
      <c r="F43" s="226">
        <v>85</v>
      </c>
      <c r="G43" s="226"/>
      <c r="H43" s="226">
        <v>81.9</v>
      </c>
      <c r="I43" s="226"/>
      <c r="J43" s="226">
        <v>78.2</v>
      </c>
      <c r="K43" s="226"/>
      <c r="L43" s="226">
        <v>54.2</v>
      </c>
      <c r="M43" s="226"/>
      <c r="N43" s="226">
        <v>62.2</v>
      </c>
      <c r="O43" s="226"/>
      <c r="P43" s="226">
        <v>74.3</v>
      </c>
      <c r="Q43" s="226"/>
      <c r="R43" s="226">
        <v>135</v>
      </c>
      <c r="S43" s="226"/>
      <c r="T43" s="226">
        <v>83</v>
      </c>
      <c r="U43" s="226"/>
      <c r="V43" s="226">
        <v>107.1</v>
      </c>
      <c r="W43" s="226"/>
      <c r="X43" s="226">
        <v>87</v>
      </c>
      <c r="Y43" s="226"/>
      <c r="Z43" s="226">
        <v>61.7</v>
      </c>
      <c r="AA43" s="226"/>
      <c r="AB43" s="226">
        <v>67.3</v>
      </c>
      <c r="AC43" s="226"/>
      <c r="AD43" s="226">
        <v>77.9</v>
      </c>
      <c r="AE43" s="226"/>
      <c r="AF43" s="226">
        <v>83.3</v>
      </c>
      <c r="AG43" s="226"/>
      <c r="AH43" s="226">
        <v>86.9</v>
      </c>
      <c r="AI43" s="226"/>
      <c r="AJ43" s="226">
        <v>62.8</v>
      </c>
      <c r="AK43" s="226"/>
      <c r="AL43" s="226">
        <v>94.1</v>
      </c>
      <c r="AM43" s="226"/>
      <c r="AN43" s="226">
        <v>52.2</v>
      </c>
      <c r="AO43" s="226"/>
      <c r="AP43" s="226">
        <v>91.6</v>
      </c>
      <c r="AQ43" s="226"/>
      <c r="AR43" s="226">
        <v>70.5</v>
      </c>
      <c r="AS43" s="226"/>
      <c r="AT43" s="226">
        <v>146.1</v>
      </c>
      <c r="AU43" s="226"/>
      <c r="AV43" s="227">
        <v>77.2</v>
      </c>
      <c r="AW43" s="186"/>
      <c r="AX43" s="186"/>
      <c r="AY43" s="186"/>
      <c r="AZ43" s="186"/>
      <c r="BA43" s="186"/>
      <c r="BB43" s="186"/>
      <c r="BC43" s="186"/>
      <c r="BD43" s="186"/>
      <c r="BE43" s="186"/>
    </row>
    <row r="44" spans="2:57" ht="16.5" customHeight="1">
      <c r="B44" s="249" t="s">
        <v>146</v>
      </c>
      <c r="C44" s="250"/>
      <c r="D44" s="226">
        <v>75.7</v>
      </c>
      <c r="E44" s="226"/>
      <c r="F44" s="226">
        <v>81</v>
      </c>
      <c r="G44" s="226"/>
      <c r="H44" s="226">
        <v>83.4</v>
      </c>
      <c r="I44" s="226"/>
      <c r="J44" s="226">
        <v>74.8</v>
      </c>
      <c r="K44" s="226"/>
      <c r="L44" s="226">
        <v>52</v>
      </c>
      <c r="M44" s="226"/>
      <c r="N44" s="226">
        <v>61.4</v>
      </c>
      <c r="O44" s="226"/>
      <c r="P44" s="226">
        <v>69.6</v>
      </c>
      <c r="Q44" s="226"/>
      <c r="R44" s="226">
        <v>138.1</v>
      </c>
      <c r="S44" s="226"/>
      <c r="T44" s="226">
        <v>72.3</v>
      </c>
      <c r="U44" s="226"/>
      <c r="V44" s="226">
        <v>94.4</v>
      </c>
      <c r="W44" s="226"/>
      <c r="X44" s="226">
        <v>84</v>
      </c>
      <c r="Y44" s="226"/>
      <c r="Z44" s="226">
        <v>61.7</v>
      </c>
      <c r="AA44" s="226"/>
      <c r="AB44" s="226">
        <v>62.9</v>
      </c>
      <c r="AC44" s="226"/>
      <c r="AD44" s="226">
        <v>102</v>
      </c>
      <c r="AE44" s="226"/>
      <c r="AF44" s="226">
        <v>81.2</v>
      </c>
      <c r="AG44" s="226"/>
      <c r="AH44" s="226">
        <v>87.6</v>
      </c>
      <c r="AI44" s="226"/>
      <c r="AJ44" s="226">
        <v>69.4</v>
      </c>
      <c r="AK44" s="226"/>
      <c r="AL44" s="226">
        <v>87.5</v>
      </c>
      <c r="AM44" s="226"/>
      <c r="AN44" s="226">
        <v>50</v>
      </c>
      <c r="AO44" s="226"/>
      <c r="AP44" s="226">
        <v>84.5</v>
      </c>
      <c r="AQ44" s="226"/>
      <c r="AR44" s="226">
        <v>66.8</v>
      </c>
      <c r="AS44" s="226"/>
      <c r="AT44" s="226">
        <v>124</v>
      </c>
      <c r="AU44" s="226"/>
      <c r="AV44" s="227">
        <v>76.5</v>
      </c>
      <c r="AW44" s="186"/>
      <c r="AX44" s="186"/>
      <c r="AY44" s="186"/>
      <c r="AZ44" s="186"/>
      <c r="BA44" s="186"/>
      <c r="BB44" s="186"/>
      <c r="BC44" s="186"/>
      <c r="BD44" s="186"/>
      <c r="BE44" s="186"/>
    </row>
    <row r="45" spans="2:57" ht="16.5" customHeight="1">
      <c r="B45" s="249" t="s">
        <v>147</v>
      </c>
      <c r="C45" s="250"/>
      <c r="D45" s="226">
        <v>74.3</v>
      </c>
      <c r="E45" s="226"/>
      <c r="F45" s="226">
        <v>76.9</v>
      </c>
      <c r="G45" s="226"/>
      <c r="H45" s="226">
        <v>81.7</v>
      </c>
      <c r="I45" s="226"/>
      <c r="J45" s="226">
        <v>75.3</v>
      </c>
      <c r="K45" s="226"/>
      <c r="L45" s="226">
        <v>48.7</v>
      </c>
      <c r="M45" s="226"/>
      <c r="N45" s="226">
        <v>62.2</v>
      </c>
      <c r="O45" s="226"/>
      <c r="P45" s="226">
        <v>73.1</v>
      </c>
      <c r="Q45" s="226"/>
      <c r="R45" s="226">
        <v>155.8</v>
      </c>
      <c r="S45" s="226"/>
      <c r="T45" s="226">
        <v>81.7</v>
      </c>
      <c r="U45" s="226"/>
      <c r="V45" s="226">
        <v>100.3</v>
      </c>
      <c r="W45" s="226"/>
      <c r="X45" s="226">
        <v>86.7</v>
      </c>
      <c r="Y45" s="226"/>
      <c r="Z45" s="226">
        <v>62.6</v>
      </c>
      <c r="AA45" s="226"/>
      <c r="AB45" s="226">
        <v>69.1</v>
      </c>
      <c r="AC45" s="226"/>
      <c r="AD45" s="226">
        <v>77.7</v>
      </c>
      <c r="AE45" s="226"/>
      <c r="AF45" s="226">
        <v>84.7</v>
      </c>
      <c r="AG45" s="226"/>
      <c r="AH45" s="226">
        <v>85.7</v>
      </c>
      <c r="AI45" s="226"/>
      <c r="AJ45" s="226">
        <v>71.5</v>
      </c>
      <c r="AK45" s="226"/>
      <c r="AL45" s="226">
        <v>95.2</v>
      </c>
      <c r="AM45" s="226"/>
      <c r="AN45" s="226">
        <v>48</v>
      </c>
      <c r="AO45" s="226"/>
      <c r="AP45" s="226">
        <v>93.4</v>
      </c>
      <c r="AQ45" s="226"/>
      <c r="AR45" s="226">
        <v>69.2</v>
      </c>
      <c r="AS45" s="226"/>
      <c r="AT45" s="226">
        <v>126.5</v>
      </c>
      <c r="AU45" s="226"/>
      <c r="AV45" s="227">
        <v>75.3</v>
      </c>
      <c r="AW45" s="186"/>
      <c r="AX45" s="186"/>
      <c r="AY45" s="186"/>
      <c r="AZ45" s="186"/>
      <c r="BA45" s="186"/>
      <c r="BB45" s="186"/>
      <c r="BC45" s="186"/>
      <c r="BD45" s="186"/>
      <c r="BE45" s="186"/>
    </row>
    <row r="46" spans="2:57" ht="16.5" customHeight="1">
      <c r="B46" s="249" t="s">
        <v>148</v>
      </c>
      <c r="C46" s="250" t="s">
        <v>149</v>
      </c>
      <c r="D46" s="226">
        <v>75.4</v>
      </c>
      <c r="E46" s="250" t="s">
        <v>100</v>
      </c>
      <c r="F46" s="226">
        <v>77.4</v>
      </c>
      <c r="G46" s="250" t="s">
        <v>100</v>
      </c>
      <c r="H46" s="226">
        <v>82.7</v>
      </c>
      <c r="I46" s="250" t="s">
        <v>100</v>
      </c>
      <c r="J46" s="226">
        <v>70.7</v>
      </c>
      <c r="K46" s="250" t="s">
        <v>100</v>
      </c>
      <c r="L46" s="226">
        <v>48</v>
      </c>
      <c r="M46" s="250" t="s">
        <v>100</v>
      </c>
      <c r="N46" s="226">
        <v>62.7</v>
      </c>
      <c r="O46" s="250" t="s">
        <v>100</v>
      </c>
      <c r="P46" s="226">
        <v>73.6</v>
      </c>
      <c r="Q46" s="250" t="s">
        <v>100</v>
      </c>
      <c r="R46" s="226">
        <v>121.4</v>
      </c>
      <c r="S46" s="250" t="s">
        <v>100</v>
      </c>
      <c r="T46" s="226">
        <v>85.3</v>
      </c>
      <c r="U46" s="250" t="s">
        <v>149</v>
      </c>
      <c r="V46" s="226">
        <v>89.1</v>
      </c>
      <c r="W46" s="250" t="s">
        <v>100</v>
      </c>
      <c r="X46" s="226">
        <v>85.6</v>
      </c>
      <c r="Y46" s="250" t="s">
        <v>100</v>
      </c>
      <c r="Z46" s="226">
        <v>61.6</v>
      </c>
      <c r="AA46" s="250" t="s">
        <v>100</v>
      </c>
      <c r="AB46" s="226">
        <v>70.6</v>
      </c>
      <c r="AC46" s="250" t="s">
        <v>149</v>
      </c>
      <c r="AD46" s="226">
        <v>83.1</v>
      </c>
      <c r="AE46" s="250" t="s">
        <v>100</v>
      </c>
      <c r="AF46" s="226">
        <v>85.1</v>
      </c>
      <c r="AG46" s="250" t="s">
        <v>100</v>
      </c>
      <c r="AH46" s="226">
        <v>90.7</v>
      </c>
      <c r="AI46" s="250" t="s">
        <v>100</v>
      </c>
      <c r="AJ46" s="226">
        <v>72.8</v>
      </c>
      <c r="AK46" s="226" t="s">
        <v>100</v>
      </c>
      <c r="AL46" s="226">
        <v>91.9</v>
      </c>
      <c r="AM46" s="250" t="s">
        <v>100</v>
      </c>
      <c r="AN46" s="226">
        <v>47.3</v>
      </c>
      <c r="AO46" s="250" t="s">
        <v>100</v>
      </c>
      <c r="AP46" s="226">
        <v>91</v>
      </c>
      <c r="AQ46" s="250" t="s">
        <v>100</v>
      </c>
      <c r="AR46" s="226">
        <v>71</v>
      </c>
      <c r="AS46" s="250" t="s">
        <v>100</v>
      </c>
      <c r="AT46" s="226">
        <v>118.4</v>
      </c>
      <c r="AU46" s="250" t="s">
        <v>149</v>
      </c>
      <c r="AV46" s="227">
        <v>76.2</v>
      </c>
      <c r="AW46" s="186"/>
      <c r="AX46" s="186"/>
      <c r="AY46" s="186"/>
      <c r="AZ46" s="186"/>
      <c r="BA46" s="186"/>
      <c r="BB46" s="186"/>
      <c r="BC46" s="186"/>
      <c r="BD46" s="186"/>
      <c r="BE46" s="186"/>
    </row>
    <row r="47" spans="2:57" ht="16.5" customHeight="1">
      <c r="B47" s="249" t="s">
        <v>150</v>
      </c>
      <c r="C47" s="250"/>
      <c r="D47" s="226">
        <v>75.9</v>
      </c>
      <c r="E47" s="226"/>
      <c r="F47" s="226">
        <v>76.4</v>
      </c>
      <c r="G47" s="226"/>
      <c r="H47" s="226">
        <v>83.7</v>
      </c>
      <c r="I47" s="226"/>
      <c r="J47" s="226">
        <v>69.4</v>
      </c>
      <c r="K47" s="226"/>
      <c r="L47" s="226">
        <v>45.8</v>
      </c>
      <c r="M47" s="226"/>
      <c r="N47" s="226">
        <v>67.1</v>
      </c>
      <c r="O47" s="226"/>
      <c r="P47" s="226">
        <v>68.6</v>
      </c>
      <c r="Q47" s="226"/>
      <c r="R47" s="226">
        <v>128.1</v>
      </c>
      <c r="S47" s="226"/>
      <c r="T47" s="226">
        <v>82.8</v>
      </c>
      <c r="U47" s="226"/>
      <c r="V47" s="226">
        <v>92.6</v>
      </c>
      <c r="W47" s="226"/>
      <c r="X47" s="226">
        <v>86.6</v>
      </c>
      <c r="Y47" s="226"/>
      <c r="Z47" s="226">
        <v>60.7</v>
      </c>
      <c r="AA47" s="226"/>
      <c r="AB47" s="226">
        <v>68.2</v>
      </c>
      <c r="AC47" s="226"/>
      <c r="AD47" s="226">
        <v>102.2</v>
      </c>
      <c r="AE47" s="226"/>
      <c r="AF47" s="226">
        <v>81.8</v>
      </c>
      <c r="AG47" s="226"/>
      <c r="AH47" s="226">
        <v>87.7</v>
      </c>
      <c r="AI47" s="226"/>
      <c r="AJ47" s="226">
        <v>73.9</v>
      </c>
      <c r="AK47" s="226"/>
      <c r="AL47" s="226">
        <v>87.2</v>
      </c>
      <c r="AM47" s="226"/>
      <c r="AN47" s="226">
        <v>49</v>
      </c>
      <c r="AO47" s="226"/>
      <c r="AP47" s="226">
        <v>85.3</v>
      </c>
      <c r="AQ47" s="226"/>
      <c r="AR47" s="226">
        <v>66.8</v>
      </c>
      <c r="AS47" s="226"/>
      <c r="AT47" s="226">
        <v>127.7</v>
      </c>
      <c r="AU47" s="226"/>
      <c r="AV47" s="227">
        <v>76.7</v>
      </c>
      <c r="AW47" s="186"/>
      <c r="AX47" s="186"/>
      <c r="AY47" s="186"/>
      <c r="AZ47" s="186"/>
      <c r="BA47" s="186"/>
      <c r="BB47" s="186"/>
      <c r="BC47" s="186"/>
      <c r="BD47" s="186"/>
      <c r="BE47" s="186"/>
    </row>
    <row r="48" spans="2:57" ht="16.5" customHeight="1" thickBot="1">
      <c r="B48" s="251" t="s">
        <v>153</v>
      </c>
      <c r="C48" s="252"/>
      <c r="D48" s="245">
        <v>0.6631299734747964</v>
      </c>
      <c r="E48" s="245"/>
      <c r="F48" s="245">
        <v>-1.2919896640826822</v>
      </c>
      <c r="G48" s="245"/>
      <c r="H48" s="245">
        <v>1.2091898428053138</v>
      </c>
      <c r="I48" s="245"/>
      <c r="J48" s="245">
        <v>-1.8387553041018356</v>
      </c>
      <c r="K48" s="245"/>
      <c r="L48" s="245">
        <v>-4.583333333333339</v>
      </c>
      <c r="M48" s="245"/>
      <c r="N48" s="245">
        <v>7.0175438596491</v>
      </c>
      <c r="O48" s="245"/>
      <c r="P48" s="245">
        <v>-6.793478260869568</v>
      </c>
      <c r="Q48" s="245"/>
      <c r="R48" s="245">
        <v>5.51894563426687</v>
      </c>
      <c r="S48" s="245"/>
      <c r="T48" s="245">
        <v>-2.9308323563892125</v>
      </c>
      <c r="U48" s="245"/>
      <c r="V48" s="245">
        <v>3.9281705948372547</v>
      </c>
      <c r="W48" s="245"/>
      <c r="X48" s="245">
        <v>1.1682242990654235</v>
      </c>
      <c r="Y48" s="245"/>
      <c r="Z48" s="245">
        <v>-1.461038961038963</v>
      </c>
      <c r="AA48" s="245"/>
      <c r="AB48" s="245">
        <v>-3.399433427762033</v>
      </c>
      <c r="AC48" s="245"/>
      <c r="AD48" s="245">
        <v>22.984356197352596</v>
      </c>
      <c r="AE48" s="245"/>
      <c r="AF48" s="245">
        <v>-3.8777908343125667</v>
      </c>
      <c r="AG48" s="245"/>
      <c r="AH48" s="245">
        <v>-3.3076074972436587</v>
      </c>
      <c r="AI48" s="245"/>
      <c r="AJ48" s="245">
        <v>1.5109890109890278</v>
      </c>
      <c r="AK48" s="245"/>
      <c r="AL48" s="245">
        <v>-5.114254624591952</v>
      </c>
      <c r="AM48" s="245"/>
      <c r="AN48" s="245">
        <v>3.594080338266381</v>
      </c>
      <c r="AO48" s="245"/>
      <c r="AP48" s="245">
        <v>-6.263736263736264</v>
      </c>
      <c r="AQ48" s="245"/>
      <c r="AR48" s="245">
        <v>-5.915492957746482</v>
      </c>
      <c r="AS48" s="245"/>
      <c r="AT48" s="245">
        <v>7.854729729729737</v>
      </c>
      <c r="AU48" s="245"/>
      <c r="AV48" s="246">
        <v>0.6561679790026309</v>
      </c>
      <c r="AW48" s="186"/>
      <c r="AX48" s="186"/>
      <c r="AY48" s="186"/>
      <c r="AZ48" s="186"/>
      <c r="BA48" s="186"/>
      <c r="BB48" s="186"/>
      <c r="BC48" s="186"/>
      <c r="BD48" s="186"/>
      <c r="BE48" s="186"/>
    </row>
    <row r="49" spans="2:57" ht="13.5">
      <c r="B49" s="253" t="s">
        <v>154</v>
      </c>
      <c r="C49" s="172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</row>
    <row r="50" spans="2:57" ht="13.5">
      <c r="B50" s="172"/>
      <c r="C50" s="172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</row>
    <row r="51" spans="2:57" ht="13.5">
      <c r="B51" s="172"/>
      <c r="C51" s="172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</row>
    <row r="52" spans="2:57" ht="13.5">
      <c r="B52" s="172"/>
      <c r="C52" s="172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</row>
    <row r="53" spans="2:57" ht="13.5">
      <c r="B53" s="172"/>
      <c r="C53" s="172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</row>
    <row r="54" spans="2:57" ht="13.5">
      <c r="B54" s="172"/>
      <c r="C54" s="172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</row>
    <row r="55" spans="2:57" ht="13.5">
      <c r="B55" s="172"/>
      <c r="C55" s="172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</row>
    <row r="56" spans="2:57" ht="13.5">
      <c r="B56" s="172"/>
      <c r="C56" s="172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</row>
    <row r="57" spans="2:57" ht="13.5">
      <c r="B57" s="172"/>
      <c r="C57" s="172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</row>
  </sheetData>
  <mergeCells count="81">
    <mergeCell ref="AS6:AT6"/>
    <mergeCell ref="AS8:AT8"/>
    <mergeCell ref="AS10:AT10"/>
    <mergeCell ref="AU6:AV6"/>
    <mergeCell ref="AU8:AV8"/>
    <mergeCell ref="AU10:AV10"/>
    <mergeCell ref="AO7:AP7"/>
    <mergeCell ref="AO10:AP10"/>
    <mergeCell ref="AQ6:AR6"/>
    <mergeCell ref="AQ8:AR8"/>
    <mergeCell ref="AQ10:AR10"/>
    <mergeCell ref="AM7:AN7"/>
    <mergeCell ref="AM10:AN10"/>
    <mergeCell ref="AK7:AL7"/>
    <mergeCell ref="AK10:AL10"/>
    <mergeCell ref="AK8:AL8"/>
    <mergeCell ref="AG7:AH7"/>
    <mergeCell ref="AG10:AH10"/>
    <mergeCell ref="AI7:AJ7"/>
    <mergeCell ref="AI10:AJ10"/>
    <mergeCell ref="AC6:AD6"/>
    <mergeCell ref="AC8:AD8"/>
    <mergeCell ref="AC10:AD10"/>
    <mergeCell ref="AE6:AF6"/>
    <mergeCell ref="AE10:AF10"/>
    <mergeCell ref="Y6:Z6"/>
    <mergeCell ref="Y8:Z8"/>
    <mergeCell ref="Y10:Z10"/>
    <mergeCell ref="AA6:AB6"/>
    <mergeCell ref="AA10:AB10"/>
    <mergeCell ref="U6:V6"/>
    <mergeCell ref="U10:V10"/>
    <mergeCell ref="W6:X6"/>
    <mergeCell ref="W8:X8"/>
    <mergeCell ref="W10:X10"/>
    <mergeCell ref="Q6:R6"/>
    <mergeCell ref="Q8:R8"/>
    <mergeCell ref="Q10:R10"/>
    <mergeCell ref="S6:T6"/>
    <mergeCell ref="S8:T8"/>
    <mergeCell ref="S10:T10"/>
    <mergeCell ref="C8:D8"/>
    <mergeCell ref="I6:J6"/>
    <mergeCell ref="I8:J8"/>
    <mergeCell ref="I10:J10"/>
    <mergeCell ref="E8:F8"/>
    <mergeCell ref="G6:H6"/>
    <mergeCell ref="G8:H8"/>
    <mergeCell ref="G10:H10"/>
    <mergeCell ref="AS12:AT12"/>
    <mergeCell ref="AU12:AV12"/>
    <mergeCell ref="AO12:AP12"/>
    <mergeCell ref="AQ12:AR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56" customWidth="1"/>
    <col min="2" max="2" width="13.625" style="257" customWidth="1"/>
    <col min="3" max="3" width="2.00390625" style="257" customWidth="1"/>
    <col min="4" max="4" width="6.75390625" style="256" customWidth="1"/>
    <col min="5" max="5" width="2.00390625" style="256" bestFit="1" customWidth="1"/>
    <col min="6" max="6" width="6.75390625" style="256" customWidth="1"/>
    <col min="7" max="7" width="2.00390625" style="256" bestFit="1" customWidth="1"/>
    <col min="8" max="8" width="6.75390625" style="256" customWidth="1"/>
    <col min="9" max="9" width="2.00390625" style="256" bestFit="1" customWidth="1"/>
    <col min="10" max="10" width="6.75390625" style="256" customWidth="1"/>
    <col min="11" max="11" width="2.00390625" style="256" customWidth="1"/>
    <col min="12" max="12" width="6.75390625" style="256" customWidth="1"/>
    <col min="13" max="13" width="2.00390625" style="256" customWidth="1"/>
    <col min="14" max="14" width="6.75390625" style="256" customWidth="1"/>
    <col min="15" max="15" width="2.00390625" style="256" customWidth="1"/>
    <col min="16" max="16" width="6.75390625" style="256" customWidth="1"/>
    <col min="17" max="17" width="2.00390625" style="256" customWidth="1"/>
    <col min="18" max="18" width="6.75390625" style="256" customWidth="1"/>
    <col min="19" max="19" width="2.00390625" style="256" customWidth="1"/>
    <col min="20" max="20" width="6.75390625" style="256" customWidth="1"/>
    <col min="21" max="21" width="2.00390625" style="256" customWidth="1"/>
    <col min="22" max="22" width="6.75390625" style="256" customWidth="1"/>
    <col min="23" max="23" width="2.00390625" style="256" customWidth="1"/>
    <col min="24" max="24" width="6.75390625" style="256" customWidth="1"/>
    <col min="25" max="25" width="2.00390625" style="256" customWidth="1"/>
    <col min="26" max="26" width="6.75390625" style="256" customWidth="1"/>
    <col min="27" max="27" width="2.00390625" style="256" customWidth="1"/>
    <col min="28" max="28" width="6.75390625" style="256" customWidth="1"/>
    <col min="29" max="29" width="2.00390625" style="256" customWidth="1"/>
    <col min="30" max="30" width="6.75390625" style="256" customWidth="1"/>
    <col min="31" max="31" width="2.00390625" style="256" customWidth="1"/>
    <col min="32" max="32" width="6.75390625" style="256" customWidth="1"/>
    <col min="33" max="33" width="2.00390625" style="256" customWidth="1"/>
    <col min="34" max="34" width="6.75390625" style="256" customWidth="1"/>
    <col min="35" max="35" width="2.00390625" style="256" customWidth="1"/>
    <col min="36" max="36" width="6.75390625" style="256" customWidth="1"/>
    <col min="37" max="37" width="2.00390625" style="256" customWidth="1"/>
    <col min="38" max="38" width="6.75390625" style="256" customWidth="1"/>
    <col min="39" max="39" width="2.00390625" style="256" customWidth="1"/>
    <col min="40" max="40" width="6.75390625" style="256" customWidth="1"/>
    <col min="41" max="41" width="2.00390625" style="256" customWidth="1"/>
    <col min="42" max="42" width="6.75390625" style="256" customWidth="1"/>
    <col min="43" max="43" width="2.00390625" style="256" customWidth="1"/>
    <col min="44" max="44" width="6.75390625" style="256" customWidth="1"/>
    <col min="45" max="45" width="2.00390625" style="256" customWidth="1"/>
    <col min="46" max="46" width="6.75390625" style="256" customWidth="1"/>
    <col min="47" max="47" width="2.00390625" style="256" customWidth="1"/>
    <col min="48" max="48" width="6.75390625" style="256" customWidth="1"/>
    <col min="49" max="49" width="1.37890625" style="256" customWidth="1"/>
    <col min="50" max="16384" width="9.00390625" style="256" customWidth="1"/>
  </cols>
  <sheetData>
    <row r="1" spans="2:6" ht="18.75">
      <c r="B1" s="254" t="s">
        <v>177</v>
      </c>
      <c r="C1" s="255"/>
      <c r="D1" s="255"/>
      <c r="E1" s="255"/>
      <c r="F1" s="255"/>
    </row>
    <row r="2" spans="40:44" ht="14.25" thickBot="1">
      <c r="AN2" s="258"/>
      <c r="AR2" s="256" t="s">
        <v>192</v>
      </c>
    </row>
    <row r="3" spans="2:3" ht="12" customHeight="1" thickBot="1">
      <c r="B3" s="259"/>
      <c r="C3" s="260"/>
    </row>
    <row r="4" spans="2:48" ht="12" customHeight="1" thickBot="1">
      <c r="B4" s="261"/>
      <c r="C4" s="262"/>
      <c r="D4" s="263"/>
      <c r="E4" s="264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6"/>
      <c r="AV4" s="263"/>
    </row>
    <row r="5" spans="2:57" ht="12" customHeight="1" thickBot="1">
      <c r="B5" s="261" t="s">
        <v>100</v>
      </c>
      <c r="C5" s="261"/>
      <c r="D5" s="267"/>
      <c r="E5" s="268"/>
      <c r="F5" s="269"/>
      <c r="G5" s="268"/>
      <c r="H5" s="269"/>
      <c r="I5" s="268"/>
      <c r="J5" s="269"/>
      <c r="K5" s="268"/>
      <c r="L5" s="269"/>
      <c r="M5" s="268"/>
      <c r="N5" s="269"/>
      <c r="O5" s="268"/>
      <c r="P5" s="269"/>
      <c r="Q5" s="268"/>
      <c r="R5" s="269"/>
      <c r="S5" s="268"/>
      <c r="T5" s="269"/>
      <c r="U5" s="268"/>
      <c r="V5" s="269"/>
      <c r="W5" s="268"/>
      <c r="X5" s="269"/>
      <c r="Y5" s="268"/>
      <c r="Z5" s="269"/>
      <c r="AA5" s="268"/>
      <c r="AB5" s="269"/>
      <c r="AC5" s="268"/>
      <c r="AD5" s="269"/>
      <c r="AE5" s="268"/>
      <c r="AF5" s="270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71"/>
      <c r="AR5" s="269"/>
      <c r="AS5" s="268"/>
      <c r="AT5" s="269"/>
      <c r="AU5" s="272"/>
      <c r="AV5" s="273"/>
      <c r="AW5" s="274"/>
      <c r="AX5" s="274"/>
      <c r="AY5" s="274"/>
      <c r="AZ5" s="274"/>
      <c r="BA5" s="274"/>
      <c r="BB5" s="274"/>
      <c r="BC5" s="274"/>
      <c r="BD5" s="274"/>
      <c r="BE5" s="274"/>
    </row>
    <row r="6" spans="2:57" ht="12" customHeight="1">
      <c r="B6" s="275" t="s">
        <v>101</v>
      </c>
      <c r="C6" s="275"/>
      <c r="D6" s="276"/>
      <c r="E6" s="277"/>
      <c r="F6" s="276"/>
      <c r="G6" s="278" t="s">
        <v>102</v>
      </c>
      <c r="H6" s="279"/>
      <c r="I6" s="278" t="s">
        <v>103</v>
      </c>
      <c r="J6" s="279"/>
      <c r="K6" s="278" t="s">
        <v>104</v>
      </c>
      <c r="L6" s="279"/>
      <c r="M6" s="278" t="s">
        <v>105</v>
      </c>
      <c r="N6" s="279"/>
      <c r="O6" s="278" t="s">
        <v>106</v>
      </c>
      <c r="P6" s="279"/>
      <c r="Q6" s="278" t="s">
        <v>107</v>
      </c>
      <c r="R6" s="279"/>
      <c r="S6" s="278" t="s">
        <v>108</v>
      </c>
      <c r="T6" s="279"/>
      <c r="U6" s="278" t="s">
        <v>109</v>
      </c>
      <c r="V6" s="279"/>
      <c r="W6" s="278" t="s">
        <v>110</v>
      </c>
      <c r="X6" s="279"/>
      <c r="Y6" s="278" t="s">
        <v>111</v>
      </c>
      <c r="Z6" s="279"/>
      <c r="AA6" s="278" t="s">
        <v>112</v>
      </c>
      <c r="AB6" s="279"/>
      <c r="AC6" s="278" t="s">
        <v>113</v>
      </c>
      <c r="AD6" s="279"/>
      <c r="AE6" s="278" t="s">
        <v>114</v>
      </c>
      <c r="AF6" s="280"/>
      <c r="AG6" s="281"/>
      <c r="AH6" s="282"/>
      <c r="AI6" s="281"/>
      <c r="AJ6" s="283"/>
      <c r="AK6" s="282"/>
      <c r="AL6" s="282"/>
      <c r="AM6" s="281"/>
      <c r="AN6" s="282"/>
      <c r="AO6" s="281"/>
      <c r="AP6" s="282"/>
      <c r="AQ6" s="278" t="s">
        <v>115</v>
      </c>
      <c r="AR6" s="279"/>
      <c r="AS6" s="278" t="s">
        <v>115</v>
      </c>
      <c r="AT6" s="280"/>
      <c r="AU6" s="278" t="s">
        <v>115</v>
      </c>
      <c r="AV6" s="284"/>
      <c r="AW6" s="274"/>
      <c r="AX6" s="274"/>
      <c r="AY6" s="274"/>
      <c r="AZ6" s="274"/>
      <c r="BA6" s="274"/>
      <c r="BB6" s="274"/>
      <c r="BC6" s="274"/>
      <c r="BD6" s="274"/>
      <c r="BE6" s="274"/>
    </row>
    <row r="7" spans="2:57" ht="12" customHeight="1">
      <c r="B7" s="285"/>
      <c r="C7" s="285"/>
      <c r="D7" s="286"/>
      <c r="E7" s="287"/>
      <c r="F7" s="286"/>
      <c r="G7" s="287"/>
      <c r="H7" s="286"/>
      <c r="I7" s="287"/>
      <c r="J7" s="286"/>
      <c r="K7" s="287"/>
      <c r="L7" s="286"/>
      <c r="M7" s="287"/>
      <c r="N7" s="286"/>
      <c r="O7" s="287"/>
      <c r="P7" s="286"/>
      <c r="Q7" s="287"/>
      <c r="R7" s="286"/>
      <c r="S7" s="287"/>
      <c r="T7" s="286"/>
      <c r="U7" s="287"/>
      <c r="V7" s="286"/>
      <c r="W7" s="287"/>
      <c r="X7" s="286"/>
      <c r="Y7" s="287"/>
      <c r="Z7" s="286"/>
      <c r="AA7" s="287"/>
      <c r="AB7" s="286"/>
      <c r="AC7" s="287"/>
      <c r="AD7" s="286"/>
      <c r="AE7" s="287"/>
      <c r="AF7" s="286"/>
      <c r="AG7" s="288" t="s">
        <v>116</v>
      </c>
      <c r="AH7" s="289"/>
      <c r="AI7" s="288" t="s">
        <v>117</v>
      </c>
      <c r="AJ7" s="290"/>
      <c r="AK7" s="288"/>
      <c r="AL7" s="290"/>
      <c r="AM7" s="288" t="s">
        <v>118</v>
      </c>
      <c r="AN7" s="290"/>
      <c r="AO7" s="288" t="s">
        <v>114</v>
      </c>
      <c r="AP7" s="289"/>
      <c r="AQ7" s="287"/>
      <c r="AR7" s="291"/>
      <c r="AS7" s="287"/>
      <c r="AT7" s="286"/>
      <c r="AU7" s="287"/>
      <c r="AV7" s="292"/>
      <c r="AW7" s="274"/>
      <c r="AX7" s="274"/>
      <c r="AY7" s="274"/>
      <c r="AZ7" s="274"/>
      <c r="BA7" s="274"/>
      <c r="BB7" s="274"/>
      <c r="BC7" s="274"/>
      <c r="BD7" s="274"/>
      <c r="BE7" s="274"/>
    </row>
    <row r="8" spans="2:57" ht="12" customHeight="1">
      <c r="B8" s="293"/>
      <c r="C8" s="294" t="s">
        <v>119</v>
      </c>
      <c r="D8" s="279"/>
      <c r="E8" s="278" t="s">
        <v>120</v>
      </c>
      <c r="F8" s="279"/>
      <c r="G8" s="278" t="s">
        <v>103</v>
      </c>
      <c r="H8" s="279"/>
      <c r="I8" s="278" t="s">
        <v>121</v>
      </c>
      <c r="J8" s="279"/>
      <c r="K8" s="278" t="s">
        <v>122</v>
      </c>
      <c r="L8" s="279"/>
      <c r="M8" s="278" t="s">
        <v>122</v>
      </c>
      <c r="N8" s="279"/>
      <c r="O8" s="278" t="s">
        <v>122</v>
      </c>
      <c r="P8" s="279"/>
      <c r="Q8" s="278" t="s">
        <v>122</v>
      </c>
      <c r="R8" s="279"/>
      <c r="S8" s="278" t="s">
        <v>123</v>
      </c>
      <c r="T8" s="279"/>
      <c r="U8" s="277"/>
      <c r="V8" s="276"/>
      <c r="W8" s="278" t="s">
        <v>121</v>
      </c>
      <c r="X8" s="279"/>
      <c r="Y8" s="278" t="s">
        <v>124</v>
      </c>
      <c r="Z8" s="279"/>
      <c r="AA8" s="277"/>
      <c r="AB8" s="276"/>
      <c r="AC8" s="278" t="s">
        <v>125</v>
      </c>
      <c r="AD8" s="279"/>
      <c r="AE8" s="277"/>
      <c r="AF8" s="276"/>
      <c r="AG8" s="277"/>
      <c r="AH8" s="276"/>
      <c r="AI8" s="277"/>
      <c r="AJ8" s="295"/>
      <c r="AK8" s="288" t="s">
        <v>169</v>
      </c>
      <c r="AL8" s="290"/>
      <c r="AM8" s="277"/>
      <c r="AN8" s="276"/>
      <c r="AO8" s="277"/>
      <c r="AP8" s="276"/>
      <c r="AQ8" s="278" t="s">
        <v>122</v>
      </c>
      <c r="AR8" s="279"/>
      <c r="AS8" s="278" t="s">
        <v>170</v>
      </c>
      <c r="AT8" s="280"/>
      <c r="AU8" s="278" t="s">
        <v>171</v>
      </c>
      <c r="AV8" s="284"/>
      <c r="AW8" s="274"/>
      <c r="AX8" s="274"/>
      <c r="AY8" s="274"/>
      <c r="AZ8" s="274"/>
      <c r="BA8" s="274"/>
      <c r="BB8" s="274"/>
      <c r="BC8" s="274"/>
      <c r="BD8" s="274"/>
      <c r="BE8" s="274"/>
    </row>
    <row r="9" spans="2:57" ht="12" customHeight="1">
      <c r="B9" s="293" t="s">
        <v>129</v>
      </c>
      <c r="C9" s="285"/>
      <c r="D9" s="286"/>
      <c r="E9" s="287"/>
      <c r="F9" s="286"/>
      <c r="G9" s="287"/>
      <c r="H9" s="286"/>
      <c r="I9" s="287"/>
      <c r="J9" s="286"/>
      <c r="K9" s="287"/>
      <c r="L9" s="286"/>
      <c r="M9" s="287"/>
      <c r="N9" s="286"/>
      <c r="O9" s="287"/>
      <c r="P9" s="286"/>
      <c r="Q9" s="287"/>
      <c r="R9" s="286"/>
      <c r="S9" s="287"/>
      <c r="T9" s="286"/>
      <c r="U9" s="287"/>
      <c r="V9" s="286"/>
      <c r="W9" s="287"/>
      <c r="X9" s="286"/>
      <c r="Y9" s="287"/>
      <c r="Z9" s="286"/>
      <c r="AA9" s="287"/>
      <c r="AB9" s="286"/>
      <c r="AC9" s="287"/>
      <c r="AD9" s="286"/>
      <c r="AE9" s="287"/>
      <c r="AF9" s="286"/>
      <c r="AG9" s="287"/>
      <c r="AH9" s="286"/>
      <c r="AI9" s="287"/>
      <c r="AJ9" s="291"/>
      <c r="AK9" s="287"/>
      <c r="AL9" s="291"/>
      <c r="AM9" s="287"/>
      <c r="AN9" s="286"/>
      <c r="AO9" s="287"/>
      <c r="AP9" s="286"/>
      <c r="AQ9" s="287"/>
      <c r="AR9" s="291"/>
      <c r="AS9" s="287"/>
      <c r="AT9" s="286"/>
      <c r="AU9" s="287"/>
      <c r="AV9" s="292"/>
      <c r="AW9" s="274"/>
      <c r="AX9" s="274"/>
      <c r="AY9" s="274"/>
      <c r="AZ9" s="274"/>
      <c r="BA9" s="274"/>
      <c r="BB9" s="274"/>
      <c r="BC9" s="274"/>
      <c r="BD9" s="274"/>
      <c r="BE9" s="274"/>
    </row>
    <row r="10" spans="2:57" ht="12" customHeight="1">
      <c r="B10" s="293"/>
      <c r="C10" s="293"/>
      <c r="D10" s="276"/>
      <c r="E10" s="277"/>
      <c r="F10" s="276"/>
      <c r="G10" s="278" t="s">
        <v>172</v>
      </c>
      <c r="H10" s="279"/>
      <c r="I10" s="278" t="s">
        <v>172</v>
      </c>
      <c r="J10" s="279"/>
      <c r="K10" s="278" t="s">
        <v>172</v>
      </c>
      <c r="L10" s="279"/>
      <c r="M10" s="278" t="s">
        <v>172</v>
      </c>
      <c r="N10" s="279"/>
      <c r="O10" s="278" t="s">
        <v>172</v>
      </c>
      <c r="P10" s="279"/>
      <c r="Q10" s="278" t="s">
        <v>172</v>
      </c>
      <c r="R10" s="279"/>
      <c r="S10" s="278" t="s">
        <v>172</v>
      </c>
      <c r="T10" s="279"/>
      <c r="U10" s="278" t="s">
        <v>172</v>
      </c>
      <c r="V10" s="279"/>
      <c r="W10" s="278" t="s">
        <v>172</v>
      </c>
      <c r="X10" s="279"/>
      <c r="Y10" s="278" t="s">
        <v>172</v>
      </c>
      <c r="Z10" s="279"/>
      <c r="AA10" s="278" t="s">
        <v>172</v>
      </c>
      <c r="AB10" s="279"/>
      <c r="AC10" s="278" t="s">
        <v>172</v>
      </c>
      <c r="AD10" s="279"/>
      <c r="AE10" s="278" t="s">
        <v>172</v>
      </c>
      <c r="AF10" s="280"/>
      <c r="AG10" s="278" t="s">
        <v>172</v>
      </c>
      <c r="AH10" s="280"/>
      <c r="AI10" s="278" t="s">
        <v>172</v>
      </c>
      <c r="AJ10" s="279"/>
      <c r="AK10" s="278"/>
      <c r="AL10" s="279"/>
      <c r="AM10" s="278" t="s">
        <v>131</v>
      </c>
      <c r="AN10" s="279"/>
      <c r="AO10" s="278" t="s">
        <v>131</v>
      </c>
      <c r="AP10" s="280"/>
      <c r="AQ10" s="278" t="s">
        <v>172</v>
      </c>
      <c r="AR10" s="279"/>
      <c r="AS10" s="278" t="s">
        <v>173</v>
      </c>
      <c r="AT10" s="280"/>
      <c r="AU10" s="278" t="s">
        <v>174</v>
      </c>
      <c r="AV10" s="284"/>
      <c r="AW10" s="274"/>
      <c r="AX10" s="274"/>
      <c r="AY10" s="274"/>
      <c r="AZ10" s="274"/>
      <c r="BA10" s="274"/>
      <c r="BB10" s="274"/>
      <c r="BC10" s="274"/>
      <c r="BD10" s="274"/>
      <c r="BE10" s="274"/>
    </row>
    <row r="11" spans="2:57" ht="12" customHeight="1" thickBot="1">
      <c r="B11" s="296"/>
      <c r="C11" s="297"/>
      <c r="D11" s="298"/>
      <c r="E11" s="299"/>
      <c r="F11" s="298"/>
      <c r="G11" s="299"/>
      <c r="H11" s="298"/>
      <c r="I11" s="299"/>
      <c r="J11" s="298"/>
      <c r="K11" s="299"/>
      <c r="L11" s="298"/>
      <c r="M11" s="299"/>
      <c r="N11" s="298"/>
      <c r="O11" s="299"/>
      <c r="P11" s="298"/>
      <c r="Q11" s="299"/>
      <c r="R11" s="298"/>
      <c r="S11" s="299"/>
      <c r="T11" s="298"/>
      <c r="U11" s="299"/>
      <c r="V11" s="298"/>
      <c r="W11" s="299"/>
      <c r="X11" s="298"/>
      <c r="Y11" s="299"/>
      <c r="Z11" s="298"/>
      <c r="AA11" s="299"/>
      <c r="AB11" s="298"/>
      <c r="AC11" s="299"/>
      <c r="AD11" s="298"/>
      <c r="AE11" s="299"/>
      <c r="AF11" s="298"/>
      <c r="AG11" s="300"/>
      <c r="AH11" s="301"/>
      <c r="AI11" s="300"/>
      <c r="AJ11" s="302"/>
      <c r="AK11" s="298"/>
      <c r="AL11" s="298"/>
      <c r="AM11" s="299"/>
      <c r="AN11" s="298"/>
      <c r="AO11" s="299"/>
      <c r="AP11" s="298"/>
      <c r="AQ11" s="300"/>
      <c r="AR11" s="302"/>
      <c r="AS11" s="299"/>
      <c r="AT11" s="298"/>
      <c r="AU11" s="300"/>
      <c r="AV11" s="303"/>
      <c r="AW11" s="274"/>
      <c r="AX11" s="274"/>
      <c r="AY11" s="274"/>
      <c r="AZ11" s="274"/>
      <c r="BA11" s="274"/>
      <c r="BB11" s="274"/>
      <c r="BC11" s="274"/>
      <c r="BD11" s="274"/>
      <c r="BE11" s="274"/>
    </row>
    <row r="12" spans="2:57" s="311" customFormat="1" ht="16.5" customHeight="1" thickBot="1">
      <c r="B12" s="304" t="s">
        <v>175</v>
      </c>
      <c r="C12" s="305">
        <v>10000</v>
      </c>
      <c r="D12" s="306"/>
      <c r="E12" s="307">
        <v>14.2</v>
      </c>
      <c r="F12" s="306"/>
      <c r="G12" s="307">
        <v>620</v>
      </c>
      <c r="H12" s="306"/>
      <c r="I12" s="307">
        <v>255.2</v>
      </c>
      <c r="J12" s="306"/>
      <c r="K12" s="307">
        <v>165.9</v>
      </c>
      <c r="L12" s="306"/>
      <c r="M12" s="307">
        <v>399.6</v>
      </c>
      <c r="N12" s="306"/>
      <c r="O12" s="307">
        <v>1130.1</v>
      </c>
      <c r="P12" s="306"/>
      <c r="Q12" s="307">
        <v>112.9</v>
      </c>
      <c r="R12" s="306"/>
      <c r="S12" s="307">
        <v>84.9</v>
      </c>
      <c r="T12" s="306"/>
      <c r="U12" s="307">
        <v>620.8</v>
      </c>
      <c r="V12" s="306"/>
      <c r="W12" s="307">
        <v>437.7</v>
      </c>
      <c r="X12" s="306"/>
      <c r="Y12" s="307">
        <v>2332.9</v>
      </c>
      <c r="Z12" s="306"/>
      <c r="AA12" s="307">
        <v>288</v>
      </c>
      <c r="AB12" s="306"/>
      <c r="AC12" s="307">
        <v>2154.2</v>
      </c>
      <c r="AD12" s="306"/>
      <c r="AE12" s="307">
        <v>1383.6</v>
      </c>
      <c r="AF12" s="306"/>
      <c r="AG12" s="307">
        <v>246.8</v>
      </c>
      <c r="AH12" s="306"/>
      <c r="AI12" s="307">
        <v>39.8</v>
      </c>
      <c r="AJ12" s="306"/>
      <c r="AK12" s="307">
        <v>0</v>
      </c>
      <c r="AL12" s="306"/>
      <c r="AM12" s="307">
        <v>382.6</v>
      </c>
      <c r="AN12" s="306"/>
      <c r="AO12" s="307">
        <v>714.4</v>
      </c>
      <c r="AP12" s="307"/>
      <c r="AQ12" s="307">
        <v>1808.5</v>
      </c>
      <c r="AR12" s="307"/>
      <c r="AS12" s="307">
        <v>0</v>
      </c>
      <c r="AT12" s="307"/>
      <c r="AU12" s="307">
        <v>10000</v>
      </c>
      <c r="AV12" s="308"/>
      <c r="AW12" s="309"/>
      <c r="AX12" s="310"/>
      <c r="AY12" s="309"/>
      <c r="AZ12" s="309"/>
      <c r="BA12" s="309"/>
      <c r="BB12" s="309"/>
      <c r="BC12" s="309"/>
      <c r="BD12" s="309"/>
      <c r="BE12" s="309"/>
    </row>
    <row r="13" spans="2:57" ht="16.5" customHeight="1">
      <c r="B13" s="293" t="s">
        <v>135</v>
      </c>
      <c r="C13" s="312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4"/>
      <c r="AW13" s="274"/>
      <c r="AX13" s="274"/>
      <c r="AY13" s="274"/>
      <c r="AZ13" s="274"/>
      <c r="BA13" s="274"/>
      <c r="BB13" s="274"/>
      <c r="BC13" s="274"/>
      <c r="BD13" s="274"/>
      <c r="BE13" s="274"/>
    </row>
    <row r="14" spans="2:57" ht="16.5" customHeight="1">
      <c r="B14" s="315">
        <v>39708</v>
      </c>
      <c r="C14" s="316"/>
      <c r="D14" s="317">
        <v>96.7</v>
      </c>
      <c r="E14" s="317"/>
      <c r="F14" s="317">
        <v>107.5</v>
      </c>
      <c r="G14" s="317"/>
      <c r="H14" s="317">
        <v>95.9</v>
      </c>
      <c r="I14" s="317"/>
      <c r="J14" s="317">
        <v>110.9</v>
      </c>
      <c r="K14" s="317"/>
      <c r="L14" s="317">
        <v>105.3</v>
      </c>
      <c r="M14" s="317"/>
      <c r="N14" s="317">
        <v>101.4</v>
      </c>
      <c r="O14" s="317"/>
      <c r="P14" s="317">
        <v>124.3</v>
      </c>
      <c r="Q14" s="317"/>
      <c r="R14" s="317">
        <v>87.3</v>
      </c>
      <c r="S14" s="317"/>
      <c r="T14" s="317">
        <v>130.5</v>
      </c>
      <c r="U14" s="317"/>
      <c r="V14" s="317">
        <v>102.8</v>
      </c>
      <c r="W14" s="317"/>
      <c r="X14" s="317">
        <v>89.6</v>
      </c>
      <c r="Y14" s="317"/>
      <c r="Z14" s="317">
        <v>94</v>
      </c>
      <c r="AA14" s="317"/>
      <c r="AB14" s="317">
        <v>98.1</v>
      </c>
      <c r="AC14" s="317"/>
      <c r="AD14" s="317">
        <v>90.9</v>
      </c>
      <c r="AE14" s="317"/>
      <c r="AF14" s="317">
        <v>80.7</v>
      </c>
      <c r="AG14" s="317"/>
      <c r="AH14" s="317">
        <v>105.6</v>
      </c>
      <c r="AI14" s="317"/>
      <c r="AJ14" s="317">
        <v>68.7</v>
      </c>
      <c r="AK14" s="317"/>
      <c r="AL14" s="318" t="s">
        <v>176</v>
      </c>
      <c r="AM14" s="317"/>
      <c r="AN14" s="317">
        <v>88.8</v>
      </c>
      <c r="AO14" s="317"/>
      <c r="AP14" s="317">
        <v>68.5</v>
      </c>
      <c r="AQ14" s="317"/>
      <c r="AR14" s="317">
        <v>115.2</v>
      </c>
      <c r="AS14" s="317"/>
      <c r="AT14" s="318" t="s">
        <v>176</v>
      </c>
      <c r="AU14" s="317"/>
      <c r="AV14" s="319">
        <v>96.7</v>
      </c>
      <c r="AW14" s="274"/>
      <c r="AX14" s="274"/>
      <c r="AY14" s="274"/>
      <c r="AZ14" s="274"/>
      <c r="BA14" s="274"/>
      <c r="BB14" s="274"/>
      <c r="BC14" s="274"/>
      <c r="BD14" s="274"/>
      <c r="BE14" s="274"/>
    </row>
    <row r="15" spans="2:57" ht="16.5" customHeight="1">
      <c r="B15" s="315">
        <v>40073</v>
      </c>
      <c r="C15" s="316"/>
      <c r="D15" s="317">
        <v>89.6</v>
      </c>
      <c r="E15" s="317"/>
      <c r="F15" s="317">
        <v>158.7</v>
      </c>
      <c r="G15" s="317"/>
      <c r="H15" s="317">
        <v>86.5</v>
      </c>
      <c r="I15" s="317"/>
      <c r="J15" s="317">
        <v>95.8</v>
      </c>
      <c r="K15" s="317"/>
      <c r="L15" s="317">
        <v>110</v>
      </c>
      <c r="M15" s="317"/>
      <c r="N15" s="317">
        <v>120.3</v>
      </c>
      <c r="O15" s="317"/>
      <c r="P15" s="317">
        <v>86.8</v>
      </c>
      <c r="Q15" s="317"/>
      <c r="R15" s="317">
        <v>118.1</v>
      </c>
      <c r="S15" s="317"/>
      <c r="T15" s="317">
        <v>156.6</v>
      </c>
      <c r="U15" s="317"/>
      <c r="V15" s="317">
        <v>80.4</v>
      </c>
      <c r="W15" s="317"/>
      <c r="X15" s="317">
        <v>81.6</v>
      </c>
      <c r="Y15" s="317"/>
      <c r="Z15" s="317">
        <v>92.9</v>
      </c>
      <c r="AA15" s="317"/>
      <c r="AB15" s="317">
        <v>87.1</v>
      </c>
      <c r="AC15" s="317"/>
      <c r="AD15" s="317">
        <v>84.6</v>
      </c>
      <c r="AE15" s="317"/>
      <c r="AF15" s="317">
        <v>83.3</v>
      </c>
      <c r="AG15" s="317"/>
      <c r="AH15" s="317">
        <v>88.6</v>
      </c>
      <c r="AI15" s="317"/>
      <c r="AJ15" s="317">
        <v>52</v>
      </c>
      <c r="AK15" s="317"/>
      <c r="AL15" s="318" t="s">
        <v>176</v>
      </c>
      <c r="AM15" s="317"/>
      <c r="AN15" s="317">
        <v>103.6</v>
      </c>
      <c r="AO15" s="317"/>
      <c r="AP15" s="317">
        <v>72.4</v>
      </c>
      <c r="AQ15" s="317"/>
      <c r="AR15" s="317">
        <v>98.3</v>
      </c>
      <c r="AS15" s="317"/>
      <c r="AT15" s="318" t="s">
        <v>176</v>
      </c>
      <c r="AU15" s="317"/>
      <c r="AV15" s="319">
        <v>89.6</v>
      </c>
      <c r="AW15" s="274"/>
      <c r="AX15" s="274"/>
      <c r="AY15" s="274"/>
      <c r="AZ15" s="274"/>
      <c r="BA15" s="274"/>
      <c r="BB15" s="274"/>
      <c r="BC15" s="274"/>
      <c r="BD15" s="274"/>
      <c r="BE15" s="274"/>
    </row>
    <row r="16" spans="2:57" ht="16.5" customHeight="1">
      <c r="B16" s="315">
        <v>40438</v>
      </c>
      <c r="C16" s="316"/>
      <c r="D16" s="317">
        <v>89</v>
      </c>
      <c r="E16" s="317"/>
      <c r="F16" s="317">
        <v>209.4</v>
      </c>
      <c r="G16" s="317"/>
      <c r="H16" s="317">
        <v>85.8</v>
      </c>
      <c r="I16" s="317"/>
      <c r="J16" s="317">
        <v>80</v>
      </c>
      <c r="K16" s="317"/>
      <c r="L16" s="317">
        <v>91.6</v>
      </c>
      <c r="M16" s="317"/>
      <c r="N16" s="317">
        <v>155</v>
      </c>
      <c r="O16" s="317"/>
      <c r="P16" s="317">
        <v>76.1</v>
      </c>
      <c r="Q16" s="317"/>
      <c r="R16" s="317">
        <v>108.2</v>
      </c>
      <c r="S16" s="317"/>
      <c r="T16" s="317">
        <v>101.8</v>
      </c>
      <c r="U16" s="317"/>
      <c r="V16" s="317">
        <v>88</v>
      </c>
      <c r="W16" s="317"/>
      <c r="X16" s="317">
        <v>83</v>
      </c>
      <c r="Y16" s="317"/>
      <c r="Z16" s="317">
        <v>92.6</v>
      </c>
      <c r="AA16" s="317"/>
      <c r="AB16" s="317">
        <v>81.1</v>
      </c>
      <c r="AC16" s="317"/>
      <c r="AD16" s="317">
        <v>84.9</v>
      </c>
      <c r="AE16" s="317"/>
      <c r="AF16" s="317">
        <v>84</v>
      </c>
      <c r="AG16" s="317"/>
      <c r="AH16" s="317">
        <v>94.7</v>
      </c>
      <c r="AI16" s="317"/>
      <c r="AJ16" s="317">
        <v>48.6</v>
      </c>
      <c r="AK16" s="317"/>
      <c r="AL16" s="318" t="s">
        <v>176</v>
      </c>
      <c r="AM16" s="317"/>
      <c r="AN16" s="317">
        <v>115.6</v>
      </c>
      <c r="AO16" s="317"/>
      <c r="AP16" s="317">
        <v>65.4</v>
      </c>
      <c r="AQ16" s="317"/>
      <c r="AR16" s="317">
        <v>96.9</v>
      </c>
      <c r="AS16" s="317"/>
      <c r="AT16" s="318" t="s">
        <v>176</v>
      </c>
      <c r="AU16" s="317"/>
      <c r="AV16" s="319">
        <v>89</v>
      </c>
      <c r="AW16" s="274"/>
      <c r="AX16" s="274"/>
      <c r="AY16" s="274"/>
      <c r="AZ16" s="274"/>
      <c r="BA16" s="274"/>
      <c r="BB16" s="274"/>
      <c r="BC16" s="274"/>
      <c r="BD16" s="274"/>
      <c r="BE16" s="274"/>
    </row>
    <row r="17" spans="2:57" ht="16.5" customHeight="1">
      <c r="B17" s="315">
        <v>40803</v>
      </c>
      <c r="C17" s="316"/>
      <c r="D17" s="317">
        <v>92.5</v>
      </c>
      <c r="E17" s="317"/>
      <c r="F17" s="317">
        <v>221.7</v>
      </c>
      <c r="G17" s="317"/>
      <c r="H17" s="317">
        <v>87.1</v>
      </c>
      <c r="I17" s="317"/>
      <c r="J17" s="317">
        <v>75</v>
      </c>
      <c r="K17" s="317"/>
      <c r="L17" s="317">
        <v>90.9</v>
      </c>
      <c r="M17" s="317"/>
      <c r="N17" s="317">
        <v>212.4</v>
      </c>
      <c r="O17" s="317"/>
      <c r="P17" s="317">
        <v>61.9</v>
      </c>
      <c r="Q17" s="317"/>
      <c r="R17" s="317">
        <v>109.7</v>
      </c>
      <c r="S17" s="317"/>
      <c r="T17" s="317">
        <v>112.9</v>
      </c>
      <c r="U17" s="317"/>
      <c r="V17" s="317">
        <v>98</v>
      </c>
      <c r="W17" s="317"/>
      <c r="X17" s="317">
        <v>83.2</v>
      </c>
      <c r="Y17" s="317"/>
      <c r="Z17" s="317">
        <v>88.8</v>
      </c>
      <c r="AA17" s="317"/>
      <c r="AB17" s="317">
        <v>80.5</v>
      </c>
      <c r="AC17" s="317"/>
      <c r="AD17" s="317">
        <v>103.1</v>
      </c>
      <c r="AE17" s="317"/>
      <c r="AF17" s="317">
        <v>77.4</v>
      </c>
      <c r="AG17" s="317"/>
      <c r="AH17" s="317">
        <v>105.1</v>
      </c>
      <c r="AI17" s="317"/>
      <c r="AJ17" s="317">
        <v>40.9</v>
      </c>
      <c r="AK17" s="317"/>
      <c r="AL17" s="318" t="s">
        <v>176</v>
      </c>
      <c r="AM17" s="317"/>
      <c r="AN17" s="317">
        <v>110.4</v>
      </c>
      <c r="AO17" s="317"/>
      <c r="AP17" s="317">
        <v>52.3</v>
      </c>
      <c r="AQ17" s="317"/>
      <c r="AR17" s="317">
        <v>100.8</v>
      </c>
      <c r="AS17" s="317"/>
      <c r="AT17" s="318" t="s">
        <v>176</v>
      </c>
      <c r="AU17" s="317"/>
      <c r="AV17" s="319">
        <v>92.5</v>
      </c>
      <c r="AW17" s="274"/>
      <c r="AX17" s="274"/>
      <c r="AY17" s="274"/>
      <c r="AZ17" s="274"/>
      <c r="BA17" s="274"/>
      <c r="BB17" s="274"/>
      <c r="BC17" s="274"/>
      <c r="BD17" s="274"/>
      <c r="BE17" s="274"/>
    </row>
    <row r="18" spans="2:57" ht="16.5" customHeight="1">
      <c r="B18" s="320">
        <v>41168</v>
      </c>
      <c r="C18" s="321"/>
      <c r="D18" s="322">
        <v>98.6</v>
      </c>
      <c r="E18" s="322"/>
      <c r="F18" s="322">
        <v>261.7</v>
      </c>
      <c r="G18" s="323"/>
      <c r="H18" s="322">
        <v>118.1</v>
      </c>
      <c r="I18" s="322"/>
      <c r="J18" s="322">
        <v>82.4</v>
      </c>
      <c r="K18" s="322"/>
      <c r="L18" s="322">
        <v>100.2</v>
      </c>
      <c r="M18" s="322"/>
      <c r="N18" s="322">
        <v>198.7</v>
      </c>
      <c r="O18" s="322"/>
      <c r="P18" s="322">
        <v>64.4</v>
      </c>
      <c r="Q18" s="322"/>
      <c r="R18" s="322">
        <v>118.2</v>
      </c>
      <c r="S18" s="323"/>
      <c r="T18" s="322">
        <v>159.3</v>
      </c>
      <c r="U18" s="322"/>
      <c r="V18" s="322">
        <v>111.4</v>
      </c>
      <c r="W18" s="323"/>
      <c r="X18" s="322">
        <v>85.1</v>
      </c>
      <c r="Y18" s="322"/>
      <c r="Z18" s="322">
        <v>95.9</v>
      </c>
      <c r="AA18" s="323"/>
      <c r="AB18" s="322">
        <v>91.2</v>
      </c>
      <c r="AC18" s="322"/>
      <c r="AD18" s="322">
        <v>102.4</v>
      </c>
      <c r="AE18" s="322"/>
      <c r="AF18" s="322">
        <v>83.3</v>
      </c>
      <c r="AG18" s="322"/>
      <c r="AH18" s="322">
        <v>102.8</v>
      </c>
      <c r="AI18" s="322"/>
      <c r="AJ18" s="322">
        <v>28.2</v>
      </c>
      <c r="AK18" s="322"/>
      <c r="AL18" s="323" t="s">
        <v>176</v>
      </c>
      <c r="AM18" s="322"/>
      <c r="AN18" s="322">
        <v>109.9</v>
      </c>
      <c r="AO18" s="322"/>
      <c r="AP18" s="322">
        <v>65.5</v>
      </c>
      <c r="AQ18" s="322"/>
      <c r="AR18" s="322">
        <v>100.7</v>
      </c>
      <c r="AS18" s="322"/>
      <c r="AT18" s="323" t="s">
        <v>176</v>
      </c>
      <c r="AU18" s="322"/>
      <c r="AV18" s="324">
        <v>98.6</v>
      </c>
      <c r="AW18" s="274"/>
      <c r="AX18" s="274"/>
      <c r="AY18" s="274"/>
      <c r="AZ18" s="274"/>
      <c r="BA18" s="274"/>
      <c r="BB18" s="274"/>
      <c r="BC18" s="274"/>
      <c r="BD18" s="274"/>
      <c r="BE18" s="274"/>
    </row>
    <row r="19" spans="2:57" ht="16.5" customHeight="1">
      <c r="B19" s="325" t="s">
        <v>135</v>
      </c>
      <c r="C19" s="326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8" t="s">
        <v>176</v>
      </c>
      <c r="AM19" s="327"/>
      <c r="AN19" s="327"/>
      <c r="AO19" s="327"/>
      <c r="AP19" s="327"/>
      <c r="AQ19" s="327"/>
      <c r="AR19" s="327"/>
      <c r="AS19" s="327"/>
      <c r="AT19" s="328" t="s">
        <v>176</v>
      </c>
      <c r="AU19" s="327"/>
      <c r="AV19" s="329"/>
      <c r="AW19" s="274"/>
      <c r="AX19" s="274"/>
      <c r="AY19" s="274"/>
      <c r="AZ19" s="274"/>
      <c r="BA19" s="274"/>
      <c r="BB19" s="274"/>
      <c r="BC19" s="274"/>
      <c r="BD19" s="274"/>
      <c r="BE19" s="274"/>
    </row>
    <row r="20" spans="2:57" ht="16.5" customHeight="1">
      <c r="B20" s="275" t="s">
        <v>136</v>
      </c>
      <c r="C20" s="330"/>
      <c r="D20" s="317">
        <v>97.4</v>
      </c>
      <c r="E20" s="317"/>
      <c r="F20" s="317">
        <v>271.1</v>
      </c>
      <c r="G20" s="317"/>
      <c r="H20" s="317">
        <v>122.3</v>
      </c>
      <c r="I20" s="317"/>
      <c r="J20" s="317">
        <v>88.4</v>
      </c>
      <c r="K20" s="317"/>
      <c r="L20" s="317">
        <v>102</v>
      </c>
      <c r="M20" s="317"/>
      <c r="N20" s="317">
        <v>175.9</v>
      </c>
      <c r="O20" s="317"/>
      <c r="P20" s="317">
        <v>56.7</v>
      </c>
      <c r="Q20" s="317"/>
      <c r="R20" s="317">
        <v>114.5</v>
      </c>
      <c r="S20" s="317"/>
      <c r="T20" s="317">
        <v>196.5</v>
      </c>
      <c r="U20" s="317"/>
      <c r="V20" s="317">
        <v>109</v>
      </c>
      <c r="W20" s="317"/>
      <c r="X20" s="317">
        <v>76.8</v>
      </c>
      <c r="Y20" s="317"/>
      <c r="Z20" s="317">
        <v>93.7</v>
      </c>
      <c r="AA20" s="317"/>
      <c r="AB20" s="317">
        <v>99</v>
      </c>
      <c r="AC20" s="317"/>
      <c r="AD20" s="317">
        <v>103.5</v>
      </c>
      <c r="AE20" s="317"/>
      <c r="AF20" s="317">
        <v>86.3</v>
      </c>
      <c r="AG20" s="317"/>
      <c r="AH20" s="317">
        <v>108.1</v>
      </c>
      <c r="AI20" s="317"/>
      <c r="AJ20" s="317">
        <v>32.7</v>
      </c>
      <c r="AK20" s="317"/>
      <c r="AL20" s="318" t="s">
        <v>176</v>
      </c>
      <c r="AM20" s="317"/>
      <c r="AN20" s="317">
        <v>110.2</v>
      </c>
      <c r="AO20" s="317"/>
      <c r="AP20" s="317">
        <v>69</v>
      </c>
      <c r="AQ20" s="317"/>
      <c r="AR20" s="317">
        <v>90.8</v>
      </c>
      <c r="AS20" s="317"/>
      <c r="AT20" s="318" t="s">
        <v>176</v>
      </c>
      <c r="AU20" s="317"/>
      <c r="AV20" s="319">
        <v>97.4</v>
      </c>
      <c r="AW20" s="274"/>
      <c r="AX20" s="274"/>
      <c r="AY20" s="274"/>
      <c r="AZ20" s="274"/>
      <c r="BA20" s="274"/>
      <c r="BB20" s="274"/>
      <c r="BC20" s="274"/>
      <c r="BD20" s="274"/>
      <c r="BE20" s="274"/>
    </row>
    <row r="21" spans="2:57" ht="16.5" customHeight="1">
      <c r="B21" s="275" t="s">
        <v>137</v>
      </c>
      <c r="C21" s="330"/>
      <c r="D21" s="317">
        <v>101</v>
      </c>
      <c r="E21" s="317"/>
      <c r="F21" s="317">
        <v>264.9</v>
      </c>
      <c r="G21" s="317"/>
      <c r="H21" s="317">
        <v>128.3</v>
      </c>
      <c r="I21" s="317"/>
      <c r="J21" s="317">
        <v>86.7</v>
      </c>
      <c r="K21" s="317"/>
      <c r="L21" s="317">
        <v>113.1</v>
      </c>
      <c r="M21" s="317"/>
      <c r="N21" s="317">
        <v>201.9</v>
      </c>
      <c r="O21" s="317"/>
      <c r="P21" s="317">
        <v>57.5</v>
      </c>
      <c r="Q21" s="317"/>
      <c r="R21" s="317">
        <v>119.3</v>
      </c>
      <c r="S21" s="317"/>
      <c r="T21" s="317">
        <v>182.1</v>
      </c>
      <c r="U21" s="317"/>
      <c r="V21" s="317">
        <v>145.2</v>
      </c>
      <c r="W21" s="317"/>
      <c r="X21" s="317">
        <v>93.4</v>
      </c>
      <c r="Y21" s="317"/>
      <c r="Z21" s="317">
        <v>92.2</v>
      </c>
      <c r="AA21" s="317"/>
      <c r="AB21" s="317">
        <v>106.4</v>
      </c>
      <c r="AC21" s="317"/>
      <c r="AD21" s="317">
        <v>98.1</v>
      </c>
      <c r="AE21" s="317"/>
      <c r="AF21" s="317">
        <v>89.4</v>
      </c>
      <c r="AG21" s="317"/>
      <c r="AH21" s="317">
        <v>100.5</v>
      </c>
      <c r="AI21" s="317"/>
      <c r="AJ21" s="317">
        <v>10.2</v>
      </c>
      <c r="AK21" s="317"/>
      <c r="AL21" s="318" t="s">
        <v>176</v>
      </c>
      <c r="AM21" s="317"/>
      <c r="AN21" s="317">
        <v>112.3</v>
      </c>
      <c r="AO21" s="317"/>
      <c r="AP21" s="317">
        <v>77.6</v>
      </c>
      <c r="AQ21" s="317"/>
      <c r="AR21" s="317">
        <v>98.4</v>
      </c>
      <c r="AS21" s="317"/>
      <c r="AT21" s="318" t="s">
        <v>176</v>
      </c>
      <c r="AU21" s="317"/>
      <c r="AV21" s="319">
        <v>101</v>
      </c>
      <c r="AW21" s="274"/>
      <c r="AX21" s="274"/>
      <c r="AY21" s="274"/>
      <c r="AZ21" s="274"/>
      <c r="BA21" s="274"/>
      <c r="BB21" s="274"/>
      <c r="BC21" s="274"/>
      <c r="BD21" s="274"/>
      <c r="BE21" s="274"/>
    </row>
    <row r="22" spans="2:57" ht="16.5" customHeight="1">
      <c r="B22" s="275" t="s">
        <v>138</v>
      </c>
      <c r="C22" s="330"/>
      <c r="D22" s="317">
        <v>101.4</v>
      </c>
      <c r="E22" s="317"/>
      <c r="F22" s="317">
        <v>261.1</v>
      </c>
      <c r="G22" s="317"/>
      <c r="H22" s="317">
        <v>125.8</v>
      </c>
      <c r="I22" s="317"/>
      <c r="J22" s="317">
        <v>86.9</v>
      </c>
      <c r="K22" s="317"/>
      <c r="L22" s="317">
        <v>120.6</v>
      </c>
      <c r="M22" s="317"/>
      <c r="N22" s="317">
        <v>223.6</v>
      </c>
      <c r="O22" s="317"/>
      <c r="P22" s="317">
        <v>70.4</v>
      </c>
      <c r="Q22" s="317"/>
      <c r="R22" s="317">
        <v>117.9</v>
      </c>
      <c r="S22" s="317"/>
      <c r="T22" s="317">
        <v>152</v>
      </c>
      <c r="U22" s="317"/>
      <c r="V22" s="317">
        <v>99.5</v>
      </c>
      <c r="W22" s="317"/>
      <c r="X22" s="317">
        <v>91.7</v>
      </c>
      <c r="Y22" s="317"/>
      <c r="Z22" s="317">
        <v>89.9</v>
      </c>
      <c r="AA22" s="317"/>
      <c r="AB22" s="317">
        <v>107.1</v>
      </c>
      <c r="AC22" s="317"/>
      <c r="AD22" s="317">
        <v>104.8</v>
      </c>
      <c r="AE22" s="317"/>
      <c r="AF22" s="317">
        <v>91.4</v>
      </c>
      <c r="AG22" s="317"/>
      <c r="AH22" s="317">
        <v>99.5</v>
      </c>
      <c r="AI22" s="317"/>
      <c r="AJ22" s="317">
        <v>11.4</v>
      </c>
      <c r="AK22" s="317"/>
      <c r="AL22" s="318" t="s">
        <v>176</v>
      </c>
      <c r="AM22" s="317"/>
      <c r="AN22" s="317">
        <v>110.4</v>
      </c>
      <c r="AO22" s="317"/>
      <c r="AP22" s="317">
        <v>82.9</v>
      </c>
      <c r="AQ22" s="317"/>
      <c r="AR22" s="317">
        <v>111.8</v>
      </c>
      <c r="AS22" s="317"/>
      <c r="AT22" s="318" t="s">
        <v>176</v>
      </c>
      <c r="AU22" s="317"/>
      <c r="AV22" s="319">
        <v>101.4</v>
      </c>
      <c r="AW22" s="274"/>
      <c r="AX22" s="274"/>
      <c r="AY22" s="274"/>
      <c r="AZ22" s="274"/>
      <c r="BA22" s="274"/>
      <c r="BB22" s="274"/>
      <c r="BC22" s="274"/>
      <c r="BD22" s="274"/>
      <c r="BE22" s="274"/>
    </row>
    <row r="23" spans="1:57" ht="16.5" customHeight="1">
      <c r="A23" s="331"/>
      <c r="B23" s="275" t="s">
        <v>139</v>
      </c>
      <c r="C23" s="330"/>
      <c r="D23" s="317">
        <v>95.9</v>
      </c>
      <c r="E23" s="317"/>
      <c r="F23" s="317">
        <v>258.9</v>
      </c>
      <c r="G23" s="317"/>
      <c r="H23" s="317">
        <v>127</v>
      </c>
      <c r="I23" s="317"/>
      <c r="J23" s="317">
        <v>75.8</v>
      </c>
      <c r="K23" s="317"/>
      <c r="L23" s="317">
        <v>122.6</v>
      </c>
      <c r="M23" s="317"/>
      <c r="N23" s="317">
        <v>208.3</v>
      </c>
      <c r="O23" s="317"/>
      <c r="P23" s="317">
        <v>83.3</v>
      </c>
      <c r="Q23" s="317"/>
      <c r="R23" s="317">
        <v>104.3</v>
      </c>
      <c r="S23" s="317"/>
      <c r="T23" s="317">
        <v>119.8</v>
      </c>
      <c r="U23" s="317"/>
      <c r="V23" s="317">
        <v>105.9</v>
      </c>
      <c r="W23" s="317"/>
      <c r="X23" s="317">
        <v>93.3</v>
      </c>
      <c r="Y23" s="317"/>
      <c r="Z23" s="317">
        <v>85.8</v>
      </c>
      <c r="AA23" s="317"/>
      <c r="AB23" s="317">
        <v>87.7</v>
      </c>
      <c r="AC23" s="317"/>
      <c r="AD23" s="317">
        <v>84.5</v>
      </c>
      <c r="AE23" s="317"/>
      <c r="AF23" s="317">
        <v>89.3</v>
      </c>
      <c r="AG23" s="317"/>
      <c r="AH23" s="317">
        <v>93.7</v>
      </c>
      <c r="AI23" s="317"/>
      <c r="AJ23" s="317">
        <v>11.3</v>
      </c>
      <c r="AK23" s="317"/>
      <c r="AL23" s="318" t="s">
        <v>176</v>
      </c>
      <c r="AM23" s="317"/>
      <c r="AN23" s="317">
        <v>110.5</v>
      </c>
      <c r="AO23" s="317"/>
      <c r="AP23" s="317">
        <v>80.8</v>
      </c>
      <c r="AQ23" s="317"/>
      <c r="AR23" s="317">
        <v>115.9</v>
      </c>
      <c r="AS23" s="317"/>
      <c r="AT23" s="318" t="s">
        <v>176</v>
      </c>
      <c r="AU23" s="317"/>
      <c r="AV23" s="319">
        <v>95.9</v>
      </c>
      <c r="AW23" s="274"/>
      <c r="AX23" s="274"/>
      <c r="AY23" s="274"/>
      <c r="AZ23" s="274"/>
      <c r="BA23" s="274"/>
      <c r="BB23" s="274"/>
      <c r="BC23" s="274"/>
      <c r="BD23" s="274"/>
      <c r="BE23" s="274"/>
    </row>
    <row r="24" spans="1:57" ht="16.5" customHeight="1">
      <c r="A24" s="331"/>
      <c r="B24" s="275" t="s">
        <v>140</v>
      </c>
      <c r="C24" s="330"/>
      <c r="D24" s="317">
        <v>100.6</v>
      </c>
      <c r="E24" s="317"/>
      <c r="F24" s="317">
        <v>291.5</v>
      </c>
      <c r="G24" s="317"/>
      <c r="H24" s="317">
        <v>127.1</v>
      </c>
      <c r="I24" s="317"/>
      <c r="J24" s="317">
        <v>80.6</v>
      </c>
      <c r="K24" s="317"/>
      <c r="L24" s="317">
        <v>124.2</v>
      </c>
      <c r="M24" s="317"/>
      <c r="N24" s="317">
        <v>220.8</v>
      </c>
      <c r="O24" s="317"/>
      <c r="P24" s="317">
        <v>84</v>
      </c>
      <c r="Q24" s="317"/>
      <c r="R24" s="317">
        <v>118</v>
      </c>
      <c r="S24" s="317"/>
      <c r="T24" s="317">
        <v>133.3</v>
      </c>
      <c r="U24" s="317"/>
      <c r="V24" s="317">
        <v>127.5</v>
      </c>
      <c r="W24" s="317"/>
      <c r="X24" s="317">
        <v>91.7</v>
      </c>
      <c r="Y24" s="317"/>
      <c r="Z24" s="317">
        <v>85.7</v>
      </c>
      <c r="AA24" s="317"/>
      <c r="AB24" s="317">
        <v>95.8</v>
      </c>
      <c r="AC24" s="317"/>
      <c r="AD24" s="317">
        <v>93.1</v>
      </c>
      <c r="AE24" s="317"/>
      <c r="AF24" s="317">
        <v>91.6</v>
      </c>
      <c r="AG24" s="317"/>
      <c r="AH24" s="317">
        <v>96.7</v>
      </c>
      <c r="AI24" s="317"/>
      <c r="AJ24" s="317">
        <v>11.4</v>
      </c>
      <c r="AK24" s="317"/>
      <c r="AL24" s="318" t="s">
        <v>176</v>
      </c>
      <c r="AM24" s="317"/>
      <c r="AN24" s="317">
        <v>110.7</v>
      </c>
      <c r="AO24" s="317"/>
      <c r="AP24" s="317">
        <v>84.1</v>
      </c>
      <c r="AQ24" s="317"/>
      <c r="AR24" s="317">
        <v>120.1</v>
      </c>
      <c r="AS24" s="317"/>
      <c r="AT24" s="318" t="s">
        <v>176</v>
      </c>
      <c r="AU24" s="317"/>
      <c r="AV24" s="319">
        <v>100.6</v>
      </c>
      <c r="AW24" s="274"/>
      <c r="AX24" s="274"/>
      <c r="AY24" s="274"/>
      <c r="AZ24" s="274"/>
      <c r="BA24" s="274"/>
      <c r="BB24" s="274"/>
      <c r="BC24" s="274"/>
      <c r="BD24" s="274"/>
      <c r="BE24" s="274"/>
    </row>
    <row r="25" spans="1:57" ht="16.5" customHeight="1">
      <c r="A25" s="331"/>
      <c r="B25" s="275" t="s">
        <v>141</v>
      </c>
      <c r="C25" s="330"/>
      <c r="D25" s="317">
        <v>95.7</v>
      </c>
      <c r="E25" s="317"/>
      <c r="F25" s="317">
        <v>260.6</v>
      </c>
      <c r="G25" s="317"/>
      <c r="H25" s="317">
        <v>113.7</v>
      </c>
      <c r="I25" s="317"/>
      <c r="J25" s="317">
        <v>90.5</v>
      </c>
      <c r="K25" s="317"/>
      <c r="L25" s="317">
        <v>117.6</v>
      </c>
      <c r="M25" s="317"/>
      <c r="N25" s="317">
        <v>194</v>
      </c>
      <c r="O25" s="317"/>
      <c r="P25" s="317">
        <v>74.5</v>
      </c>
      <c r="Q25" s="317"/>
      <c r="R25" s="317">
        <v>126</v>
      </c>
      <c r="S25" s="317"/>
      <c r="T25" s="317">
        <v>133.4</v>
      </c>
      <c r="U25" s="317"/>
      <c r="V25" s="317">
        <v>104.5</v>
      </c>
      <c r="W25" s="317"/>
      <c r="X25" s="317">
        <v>90.8</v>
      </c>
      <c r="Y25" s="317"/>
      <c r="Z25" s="317">
        <v>86</v>
      </c>
      <c r="AA25" s="317"/>
      <c r="AB25" s="317">
        <v>97.7</v>
      </c>
      <c r="AC25" s="317"/>
      <c r="AD25" s="317">
        <v>90.6</v>
      </c>
      <c r="AE25" s="317"/>
      <c r="AF25" s="317">
        <v>89.7</v>
      </c>
      <c r="AG25" s="317"/>
      <c r="AH25" s="317">
        <v>98.7</v>
      </c>
      <c r="AI25" s="317"/>
      <c r="AJ25" s="317">
        <v>11.3</v>
      </c>
      <c r="AK25" s="317"/>
      <c r="AL25" s="318" t="s">
        <v>176</v>
      </c>
      <c r="AM25" s="317"/>
      <c r="AN25" s="317">
        <v>110.6</v>
      </c>
      <c r="AO25" s="317"/>
      <c r="AP25" s="317">
        <v>79.8</v>
      </c>
      <c r="AQ25" s="317"/>
      <c r="AR25" s="317">
        <v>108.1</v>
      </c>
      <c r="AS25" s="317"/>
      <c r="AT25" s="318" t="s">
        <v>176</v>
      </c>
      <c r="AU25" s="317"/>
      <c r="AV25" s="319">
        <v>95.7</v>
      </c>
      <c r="AW25" s="274"/>
      <c r="AX25" s="274"/>
      <c r="AY25" s="274"/>
      <c r="AZ25" s="274"/>
      <c r="BA25" s="274"/>
      <c r="BB25" s="274"/>
      <c r="BC25" s="274"/>
      <c r="BD25" s="274"/>
      <c r="BE25" s="274"/>
    </row>
    <row r="26" spans="2:57" ht="16.5" customHeight="1">
      <c r="B26" s="275" t="s">
        <v>142</v>
      </c>
      <c r="C26" s="330"/>
      <c r="D26" s="317">
        <v>92.9</v>
      </c>
      <c r="E26" s="317"/>
      <c r="F26" s="317">
        <v>273.9</v>
      </c>
      <c r="G26" s="317"/>
      <c r="H26" s="317">
        <v>122.1</v>
      </c>
      <c r="I26" s="317"/>
      <c r="J26" s="317">
        <v>94.4</v>
      </c>
      <c r="K26" s="317"/>
      <c r="L26" s="317">
        <v>106.6</v>
      </c>
      <c r="M26" s="317"/>
      <c r="N26" s="317">
        <v>166.7</v>
      </c>
      <c r="O26" s="317"/>
      <c r="P26" s="317">
        <v>54.3</v>
      </c>
      <c r="Q26" s="317"/>
      <c r="R26" s="317">
        <v>102</v>
      </c>
      <c r="S26" s="317"/>
      <c r="T26" s="317">
        <v>118.1</v>
      </c>
      <c r="U26" s="317"/>
      <c r="V26" s="317">
        <v>89.9</v>
      </c>
      <c r="W26" s="317"/>
      <c r="X26" s="317">
        <v>95.8</v>
      </c>
      <c r="Y26" s="317"/>
      <c r="Z26" s="317">
        <v>85.1</v>
      </c>
      <c r="AA26" s="317"/>
      <c r="AB26" s="317">
        <v>101.7</v>
      </c>
      <c r="AC26" s="317"/>
      <c r="AD26" s="317">
        <v>99.5</v>
      </c>
      <c r="AE26" s="317"/>
      <c r="AF26" s="317">
        <v>85.5</v>
      </c>
      <c r="AG26" s="317"/>
      <c r="AH26" s="317">
        <v>98.1</v>
      </c>
      <c r="AI26" s="317"/>
      <c r="AJ26" s="317">
        <v>11</v>
      </c>
      <c r="AK26" s="317"/>
      <c r="AL26" s="318" t="s">
        <v>176</v>
      </c>
      <c r="AM26" s="317"/>
      <c r="AN26" s="317">
        <v>111.2</v>
      </c>
      <c r="AO26" s="317"/>
      <c r="AP26" s="317">
        <v>71.6</v>
      </c>
      <c r="AQ26" s="317"/>
      <c r="AR26" s="317">
        <v>86.9</v>
      </c>
      <c r="AS26" s="317"/>
      <c r="AT26" s="318" t="s">
        <v>176</v>
      </c>
      <c r="AU26" s="317"/>
      <c r="AV26" s="319">
        <v>92.9</v>
      </c>
      <c r="AW26" s="274"/>
      <c r="AX26" s="274"/>
      <c r="AY26" s="274"/>
      <c r="AZ26" s="274"/>
      <c r="BA26" s="274"/>
      <c r="BB26" s="274"/>
      <c r="BC26" s="274"/>
      <c r="BD26" s="274"/>
      <c r="BE26" s="274"/>
    </row>
    <row r="27" spans="1:57" ht="16.5" customHeight="1">
      <c r="A27" s="332" t="s">
        <v>176</v>
      </c>
      <c r="B27" s="275" t="s">
        <v>144</v>
      </c>
      <c r="C27" s="330"/>
      <c r="D27" s="317">
        <v>96.7</v>
      </c>
      <c r="E27" s="317"/>
      <c r="F27" s="317">
        <v>306.2</v>
      </c>
      <c r="G27" s="317"/>
      <c r="H27" s="317">
        <v>125.1</v>
      </c>
      <c r="I27" s="317"/>
      <c r="J27" s="317">
        <v>102.8</v>
      </c>
      <c r="K27" s="317"/>
      <c r="L27" s="317">
        <v>102.4</v>
      </c>
      <c r="M27" s="317"/>
      <c r="N27" s="317">
        <v>179.9</v>
      </c>
      <c r="O27" s="317"/>
      <c r="P27" s="317">
        <v>58.3</v>
      </c>
      <c r="Q27" s="317"/>
      <c r="R27" s="317">
        <v>104.7</v>
      </c>
      <c r="S27" s="317"/>
      <c r="T27" s="317">
        <v>110.1</v>
      </c>
      <c r="U27" s="317"/>
      <c r="V27" s="317">
        <v>106.7</v>
      </c>
      <c r="W27" s="317"/>
      <c r="X27" s="317">
        <v>98.6</v>
      </c>
      <c r="Y27" s="317"/>
      <c r="Z27" s="317">
        <v>81.3</v>
      </c>
      <c r="AA27" s="317"/>
      <c r="AB27" s="317">
        <v>105.6</v>
      </c>
      <c r="AC27" s="317"/>
      <c r="AD27" s="317">
        <v>105.8</v>
      </c>
      <c r="AE27" s="317"/>
      <c r="AF27" s="317">
        <v>90.6</v>
      </c>
      <c r="AG27" s="317"/>
      <c r="AH27" s="317">
        <v>120.8</v>
      </c>
      <c r="AI27" s="317"/>
      <c r="AJ27" s="317">
        <v>9.8</v>
      </c>
      <c r="AK27" s="317"/>
      <c r="AL27" s="318" t="s">
        <v>176</v>
      </c>
      <c r="AM27" s="317"/>
      <c r="AN27" s="317">
        <v>113.2</v>
      </c>
      <c r="AO27" s="317"/>
      <c r="AP27" s="317">
        <v>72.6</v>
      </c>
      <c r="AQ27" s="317"/>
      <c r="AR27" s="317">
        <v>92.1</v>
      </c>
      <c r="AS27" s="317"/>
      <c r="AT27" s="318" t="s">
        <v>176</v>
      </c>
      <c r="AU27" s="317"/>
      <c r="AV27" s="319">
        <v>96.7</v>
      </c>
      <c r="AW27" s="274"/>
      <c r="AX27" s="274"/>
      <c r="AY27" s="274"/>
      <c r="AZ27" s="274"/>
      <c r="BA27" s="274"/>
      <c r="BB27" s="274"/>
      <c r="BC27" s="274"/>
      <c r="BD27" s="274"/>
      <c r="BE27" s="274"/>
    </row>
    <row r="28" spans="1:57" ht="16.5" customHeight="1">
      <c r="A28" s="332">
        <v>9</v>
      </c>
      <c r="B28" s="275" t="s">
        <v>145</v>
      </c>
      <c r="C28" s="330"/>
      <c r="D28" s="317">
        <v>99.2</v>
      </c>
      <c r="E28" s="317"/>
      <c r="F28" s="317">
        <v>292.3</v>
      </c>
      <c r="G28" s="317"/>
      <c r="H28" s="317">
        <v>113.6</v>
      </c>
      <c r="I28" s="317"/>
      <c r="J28" s="317">
        <v>104.8</v>
      </c>
      <c r="K28" s="317"/>
      <c r="L28" s="317">
        <v>100.9</v>
      </c>
      <c r="M28" s="317"/>
      <c r="N28" s="317">
        <v>195.6</v>
      </c>
      <c r="O28" s="317"/>
      <c r="P28" s="317">
        <v>57.5</v>
      </c>
      <c r="Q28" s="317"/>
      <c r="R28" s="317">
        <v>106</v>
      </c>
      <c r="S28" s="317"/>
      <c r="T28" s="317">
        <v>118.3</v>
      </c>
      <c r="U28" s="317"/>
      <c r="V28" s="317">
        <v>112</v>
      </c>
      <c r="W28" s="317"/>
      <c r="X28" s="317">
        <v>99.6</v>
      </c>
      <c r="Y28" s="317"/>
      <c r="Z28" s="317">
        <v>85.6</v>
      </c>
      <c r="AA28" s="317"/>
      <c r="AB28" s="317">
        <v>103.6</v>
      </c>
      <c r="AC28" s="317"/>
      <c r="AD28" s="317">
        <v>111.1</v>
      </c>
      <c r="AE28" s="317"/>
      <c r="AF28" s="317">
        <v>91.8</v>
      </c>
      <c r="AG28" s="317"/>
      <c r="AH28" s="317">
        <v>132.1</v>
      </c>
      <c r="AI28" s="317"/>
      <c r="AJ28" s="317">
        <v>10.4</v>
      </c>
      <c r="AK28" s="317"/>
      <c r="AL28" s="318" t="s">
        <v>176</v>
      </c>
      <c r="AM28" s="317"/>
      <c r="AN28" s="317">
        <v>112.5</v>
      </c>
      <c r="AO28" s="317"/>
      <c r="AP28" s="317">
        <v>71.3</v>
      </c>
      <c r="AQ28" s="317"/>
      <c r="AR28" s="317">
        <v>95</v>
      </c>
      <c r="AS28" s="317"/>
      <c r="AT28" s="318" t="s">
        <v>176</v>
      </c>
      <c r="AU28" s="317"/>
      <c r="AV28" s="319">
        <v>99.2</v>
      </c>
      <c r="AW28" s="274"/>
      <c r="AX28" s="274"/>
      <c r="AY28" s="274"/>
      <c r="AZ28" s="274"/>
      <c r="BA28" s="274"/>
      <c r="BB28" s="274"/>
      <c r="BC28" s="274"/>
      <c r="BD28" s="274"/>
      <c r="BE28" s="274"/>
    </row>
    <row r="29" spans="1:57" ht="16.5" customHeight="1">
      <c r="A29" s="332" t="s">
        <v>176</v>
      </c>
      <c r="B29" s="275" t="s">
        <v>146</v>
      </c>
      <c r="C29" s="330"/>
      <c r="D29" s="317">
        <v>105</v>
      </c>
      <c r="E29" s="317"/>
      <c r="F29" s="317">
        <v>283.8</v>
      </c>
      <c r="G29" s="317"/>
      <c r="H29" s="317">
        <v>119.6</v>
      </c>
      <c r="I29" s="317"/>
      <c r="J29" s="317">
        <v>106.2</v>
      </c>
      <c r="K29" s="317"/>
      <c r="L29" s="317">
        <v>98.8</v>
      </c>
      <c r="M29" s="317"/>
      <c r="N29" s="317">
        <v>205.4</v>
      </c>
      <c r="O29" s="317"/>
      <c r="P29" s="317">
        <v>57.1</v>
      </c>
      <c r="Q29" s="317"/>
      <c r="R29" s="317">
        <v>115.2</v>
      </c>
      <c r="S29" s="317"/>
      <c r="T29" s="317">
        <v>119.9</v>
      </c>
      <c r="U29" s="317"/>
      <c r="V29" s="317">
        <v>111</v>
      </c>
      <c r="W29" s="317"/>
      <c r="X29" s="317">
        <v>105.2</v>
      </c>
      <c r="Y29" s="317"/>
      <c r="Z29" s="317">
        <v>91.7</v>
      </c>
      <c r="AA29" s="317"/>
      <c r="AB29" s="317">
        <v>115</v>
      </c>
      <c r="AC29" s="317"/>
      <c r="AD29" s="317">
        <v>124.5</v>
      </c>
      <c r="AE29" s="317"/>
      <c r="AF29" s="317">
        <v>92.5</v>
      </c>
      <c r="AG29" s="317"/>
      <c r="AH29" s="317">
        <v>139.1</v>
      </c>
      <c r="AI29" s="317"/>
      <c r="AJ29" s="317">
        <v>10.2</v>
      </c>
      <c r="AK29" s="317"/>
      <c r="AL29" s="318" t="s">
        <v>176</v>
      </c>
      <c r="AM29" s="317"/>
      <c r="AN29" s="317">
        <v>111.9</v>
      </c>
      <c r="AO29" s="317"/>
      <c r="AP29" s="317">
        <v>70.6</v>
      </c>
      <c r="AQ29" s="317"/>
      <c r="AR29" s="317">
        <v>97.3</v>
      </c>
      <c r="AS29" s="317"/>
      <c r="AT29" s="318" t="s">
        <v>176</v>
      </c>
      <c r="AU29" s="317"/>
      <c r="AV29" s="319">
        <v>105</v>
      </c>
      <c r="AW29" s="274"/>
      <c r="AX29" s="274"/>
      <c r="AY29" s="274"/>
      <c r="AZ29" s="274"/>
      <c r="BA29" s="274"/>
      <c r="BB29" s="274"/>
      <c r="BC29" s="274"/>
      <c r="BD29" s="274"/>
      <c r="BE29" s="274"/>
    </row>
    <row r="30" spans="2:57" ht="16.5" customHeight="1">
      <c r="B30" s="275" t="s">
        <v>147</v>
      </c>
      <c r="C30" s="330"/>
      <c r="D30" s="317">
        <v>99.8</v>
      </c>
      <c r="E30" s="317"/>
      <c r="F30" s="317">
        <v>269.4</v>
      </c>
      <c r="G30" s="317"/>
      <c r="H30" s="317">
        <v>116.7</v>
      </c>
      <c r="I30" s="317"/>
      <c r="J30" s="317">
        <v>110</v>
      </c>
      <c r="K30" s="317"/>
      <c r="L30" s="317">
        <v>107.6</v>
      </c>
      <c r="M30" s="317"/>
      <c r="N30" s="317">
        <v>200.7</v>
      </c>
      <c r="O30" s="317"/>
      <c r="P30" s="317">
        <v>66.7</v>
      </c>
      <c r="Q30" s="317"/>
      <c r="R30" s="317">
        <v>112.8</v>
      </c>
      <c r="S30" s="317"/>
      <c r="T30" s="317">
        <v>122</v>
      </c>
      <c r="U30" s="317"/>
      <c r="V30" s="317">
        <v>105.3</v>
      </c>
      <c r="W30" s="317"/>
      <c r="X30" s="317">
        <v>102.8</v>
      </c>
      <c r="Y30" s="317"/>
      <c r="Z30" s="317">
        <v>82.8</v>
      </c>
      <c r="AA30" s="317"/>
      <c r="AB30" s="317">
        <v>106.6</v>
      </c>
      <c r="AC30" s="317"/>
      <c r="AD30" s="317">
        <v>112.1</v>
      </c>
      <c r="AE30" s="317"/>
      <c r="AF30" s="317">
        <v>88</v>
      </c>
      <c r="AG30" s="317"/>
      <c r="AH30" s="317">
        <v>130.9</v>
      </c>
      <c r="AI30" s="317"/>
      <c r="AJ30" s="317">
        <v>10.7</v>
      </c>
      <c r="AK30" s="317"/>
      <c r="AL30" s="318" t="s">
        <v>176</v>
      </c>
      <c r="AM30" s="317"/>
      <c r="AN30" s="317">
        <v>112.4</v>
      </c>
      <c r="AO30" s="317"/>
      <c r="AP30" s="317">
        <v>64.5</v>
      </c>
      <c r="AQ30" s="317"/>
      <c r="AR30" s="317">
        <v>102.9</v>
      </c>
      <c r="AS30" s="317"/>
      <c r="AT30" s="318" t="s">
        <v>176</v>
      </c>
      <c r="AU30" s="317"/>
      <c r="AV30" s="319">
        <v>99.8</v>
      </c>
      <c r="AW30" s="274"/>
      <c r="AX30" s="274"/>
      <c r="AY30" s="274"/>
      <c r="AZ30" s="274"/>
      <c r="BA30" s="274"/>
      <c r="BB30" s="274"/>
      <c r="BC30" s="274"/>
      <c r="BD30" s="274"/>
      <c r="BE30" s="274"/>
    </row>
    <row r="31" spans="2:57" ht="16.5" customHeight="1">
      <c r="B31" s="275" t="s">
        <v>148</v>
      </c>
      <c r="C31" s="330" t="s">
        <v>100</v>
      </c>
      <c r="D31" s="317">
        <v>92.3</v>
      </c>
      <c r="E31" s="318" t="s">
        <v>100</v>
      </c>
      <c r="F31" s="317">
        <v>285.8</v>
      </c>
      <c r="G31" s="318" t="s">
        <v>100</v>
      </c>
      <c r="H31" s="317">
        <v>105.2</v>
      </c>
      <c r="I31" s="318" t="s">
        <v>100</v>
      </c>
      <c r="J31" s="317">
        <v>108.7</v>
      </c>
      <c r="K31" s="318" t="s">
        <v>100</v>
      </c>
      <c r="L31" s="317">
        <v>112.2</v>
      </c>
      <c r="M31" s="318" t="s">
        <v>100</v>
      </c>
      <c r="N31" s="317">
        <v>166.4</v>
      </c>
      <c r="O31" s="318" t="s">
        <v>100</v>
      </c>
      <c r="P31" s="317">
        <v>61.6</v>
      </c>
      <c r="Q31" s="318" t="s">
        <v>100</v>
      </c>
      <c r="R31" s="317">
        <v>114.8</v>
      </c>
      <c r="S31" s="318" t="s">
        <v>100</v>
      </c>
      <c r="T31" s="317">
        <v>128</v>
      </c>
      <c r="U31" s="318" t="s">
        <v>100</v>
      </c>
      <c r="V31" s="317">
        <v>109.7</v>
      </c>
      <c r="W31" s="318" t="s">
        <v>100</v>
      </c>
      <c r="X31" s="317">
        <v>101</v>
      </c>
      <c r="Y31" s="318" t="s">
        <v>100</v>
      </c>
      <c r="Z31" s="317">
        <v>77.7</v>
      </c>
      <c r="AA31" s="318" t="s">
        <v>100</v>
      </c>
      <c r="AB31" s="317">
        <v>110</v>
      </c>
      <c r="AC31" s="318" t="s">
        <v>149</v>
      </c>
      <c r="AD31" s="317">
        <v>95.8</v>
      </c>
      <c r="AE31" s="318" t="s">
        <v>100</v>
      </c>
      <c r="AF31" s="317">
        <v>83.4</v>
      </c>
      <c r="AG31" s="318" t="s">
        <v>100</v>
      </c>
      <c r="AH31" s="317">
        <v>110.7</v>
      </c>
      <c r="AI31" s="318" t="s">
        <v>100</v>
      </c>
      <c r="AJ31" s="317">
        <v>10.8</v>
      </c>
      <c r="AK31" s="317"/>
      <c r="AL31" s="318" t="s">
        <v>176</v>
      </c>
      <c r="AM31" s="318" t="s">
        <v>100</v>
      </c>
      <c r="AN31" s="317">
        <v>111.7</v>
      </c>
      <c r="AO31" s="318" t="s">
        <v>100</v>
      </c>
      <c r="AP31" s="317">
        <v>62.9</v>
      </c>
      <c r="AQ31" s="318" t="s">
        <v>100</v>
      </c>
      <c r="AR31" s="317">
        <v>92.7</v>
      </c>
      <c r="AS31" s="318"/>
      <c r="AT31" s="318" t="s">
        <v>176</v>
      </c>
      <c r="AU31" s="318" t="s">
        <v>100</v>
      </c>
      <c r="AV31" s="319">
        <v>92.3</v>
      </c>
      <c r="AW31" s="274"/>
      <c r="AX31" s="274"/>
      <c r="AY31" s="274"/>
      <c r="AZ31" s="274"/>
      <c r="BA31" s="274"/>
      <c r="BB31" s="274"/>
      <c r="BC31" s="274"/>
      <c r="BD31" s="274"/>
      <c r="BE31" s="274"/>
    </row>
    <row r="32" spans="2:57" ht="16.5" customHeight="1">
      <c r="B32" s="333" t="s">
        <v>150</v>
      </c>
      <c r="C32" s="334"/>
      <c r="D32" s="322">
        <v>94.4</v>
      </c>
      <c r="E32" s="274"/>
      <c r="F32" s="322">
        <v>285.1</v>
      </c>
      <c r="G32" s="322"/>
      <c r="H32" s="322">
        <v>116.6</v>
      </c>
      <c r="I32" s="322"/>
      <c r="J32" s="322">
        <v>112.5</v>
      </c>
      <c r="K32" s="322"/>
      <c r="L32" s="322">
        <v>112</v>
      </c>
      <c r="M32" s="322"/>
      <c r="N32" s="322">
        <v>162.2</v>
      </c>
      <c r="O32" s="322"/>
      <c r="P32" s="322">
        <v>59.4</v>
      </c>
      <c r="Q32" s="322"/>
      <c r="R32" s="322">
        <v>102.1</v>
      </c>
      <c r="S32" s="322"/>
      <c r="T32" s="322">
        <v>109.7</v>
      </c>
      <c r="U32" s="322"/>
      <c r="V32" s="322">
        <v>100</v>
      </c>
      <c r="W32" s="322"/>
      <c r="X32" s="322">
        <v>101.3</v>
      </c>
      <c r="Y32" s="322"/>
      <c r="Z32" s="322">
        <v>82.3</v>
      </c>
      <c r="AA32" s="322"/>
      <c r="AB32" s="322">
        <v>114.2</v>
      </c>
      <c r="AC32" s="322"/>
      <c r="AD32" s="322">
        <v>102.5</v>
      </c>
      <c r="AE32" s="322"/>
      <c r="AF32" s="322">
        <v>83.1</v>
      </c>
      <c r="AG32" s="322"/>
      <c r="AH32" s="322">
        <v>103.3</v>
      </c>
      <c r="AI32" s="322"/>
      <c r="AJ32" s="322">
        <v>10.8</v>
      </c>
      <c r="AK32" s="322"/>
      <c r="AL32" s="323" t="s">
        <v>176</v>
      </c>
      <c r="AM32" s="322"/>
      <c r="AN32" s="322">
        <v>113.7</v>
      </c>
      <c r="AO32" s="322"/>
      <c r="AP32" s="322">
        <v>63.7</v>
      </c>
      <c r="AQ32" s="322"/>
      <c r="AR32" s="322">
        <v>89.6</v>
      </c>
      <c r="AS32" s="322"/>
      <c r="AT32" s="323" t="s">
        <v>176</v>
      </c>
      <c r="AU32" s="322"/>
      <c r="AV32" s="324">
        <v>94.4</v>
      </c>
      <c r="AW32" s="274"/>
      <c r="AX32" s="274"/>
      <c r="AY32" s="274"/>
      <c r="AZ32" s="274"/>
      <c r="BA32" s="274"/>
      <c r="BB32" s="274"/>
      <c r="BC32" s="274"/>
      <c r="BD32" s="274"/>
      <c r="BE32" s="274"/>
    </row>
    <row r="33" spans="2:57" ht="16.5" customHeight="1" thickBot="1">
      <c r="B33" s="335" t="s">
        <v>151</v>
      </c>
      <c r="C33" s="336"/>
      <c r="D33" s="337">
        <v>-3.0800821355236097</v>
      </c>
      <c r="E33" s="337"/>
      <c r="F33" s="337">
        <v>5.164146071560305</v>
      </c>
      <c r="G33" s="337"/>
      <c r="H33" s="337">
        <v>-4.660670482420281</v>
      </c>
      <c r="I33" s="337"/>
      <c r="J33" s="337">
        <v>27.26244343891402</v>
      </c>
      <c r="K33" s="337"/>
      <c r="L33" s="337">
        <v>9.80392156862746</v>
      </c>
      <c r="M33" s="337"/>
      <c r="N33" s="337">
        <v>-7.788516202387729</v>
      </c>
      <c r="O33" s="337"/>
      <c r="P33" s="337">
        <v>4.761904761904745</v>
      </c>
      <c r="Q33" s="337"/>
      <c r="R33" s="337">
        <v>-10.829694323144112</v>
      </c>
      <c r="S33" s="337"/>
      <c r="T33" s="337">
        <v>-44.173027989821875</v>
      </c>
      <c r="U33" s="337"/>
      <c r="V33" s="337">
        <v>-8.25688073394495</v>
      </c>
      <c r="W33" s="337"/>
      <c r="X33" s="337">
        <v>31.901041666666675</v>
      </c>
      <c r="Y33" s="337"/>
      <c r="Z33" s="337">
        <v>-12.16648879402349</v>
      </c>
      <c r="AA33" s="337"/>
      <c r="AB33" s="337">
        <v>15.353535353535364</v>
      </c>
      <c r="AC33" s="337"/>
      <c r="AD33" s="337">
        <v>-0.9661835748792313</v>
      </c>
      <c r="AE33" s="337"/>
      <c r="AF33" s="337">
        <v>-3.7079953650058006</v>
      </c>
      <c r="AG33" s="337"/>
      <c r="AH33" s="337">
        <v>-4.440333024976873</v>
      </c>
      <c r="AI33" s="337"/>
      <c r="AJ33" s="337">
        <v>-66.97247706422019</v>
      </c>
      <c r="AK33" s="337"/>
      <c r="AL33" s="338" t="s">
        <v>176</v>
      </c>
      <c r="AM33" s="337"/>
      <c r="AN33" s="337">
        <v>3.176043557168784</v>
      </c>
      <c r="AO33" s="337"/>
      <c r="AP33" s="337">
        <v>-7.681159420289852</v>
      </c>
      <c r="AQ33" s="337"/>
      <c r="AR33" s="337">
        <v>-1.3215859030836996</v>
      </c>
      <c r="AS33" s="337"/>
      <c r="AT33" s="338" t="s">
        <v>176</v>
      </c>
      <c r="AU33" s="337"/>
      <c r="AV33" s="339">
        <v>-3.0800821355236097</v>
      </c>
      <c r="AW33" s="274"/>
      <c r="AX33" s="274"/>
      <c r="AY33" s="274"/>
      <c r="AZ33" s="274"/>
      <c r="BA33" s="274"/>
      <c r="BB33" s="274"/>
      <c r="BC33" s="274"/>
      <c r="BD33" s="274"/>
      <c r="BE33" s="274"/>
    </row>
    <row r="34" spans="2:57" ht="16.5" customHeight="1">
      <c r="B34" s="340" t="s">
        <v>152</v>
      </c>
      <c r="C34" s="341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42" t="s">
        <v>176</v>
      </c>
      <c r="AM34" s="313"/>
      <c r="AN34" s="313"/>
      <c r="AO34" s="313"/>
      <c r="AP34" s="313"/>
      <c r="AQ34" s="313"/>
      <c r="AR34" s="313"/>
      <c r="AS34" s="313"/>
      <c r="AT34" s="342" t="s">
        <v>176</v>
      </c>
      <c r="AU34" s="313"/>
      <c r="AV34" s="314"/>
      <c r="AW34" s="274"/>
      <c r="AX34" s="274"/>
      <c r="AY34" s="274"/>
      <c r="AZ34" s="274"/>
      <c r="BA34" s="274"/>
      <c r="BB34" s="274"/>
      <c r="BC34" s="274"/>
      <c r="BD34" s="274"/>
      <c r="BE34" s="274"/>
    </row>
    <row r="35" spans="2:57" ht="16.5" customHeight="1">
      <c r="B35" s="343" t="s">
        <v>136</v>
      </c>
      <c r="C35" s="344"/>
      <c r="D35" s="317">
        <v>99.7</v>
      </c>
      <c r="E35" s="317"/>
      <c r="F35" s="317">
        <v>283</v>
      </c>
      <c r="G35" s="317"/>
      <c r="H35" s="317">
        <v>126.4</v>
      </c>
      <c r="I35" s="317"/>
      <c r="J35" s="317">
        <v>84.9</v>
      </c>
      <c r="K35" s="317"/>
      <c r="L35" s="317">
        <v>107.7</v>
      </c>
      <c r="M35" s="317"/>
      <c r="N35" s="317">
        <v>217.5</v>
      </c>
      <c r="O35" s="317"/>
      <c r="P35" s="317">
        <v>60.2</v>
      </c>
      <c r="Q35" s="317"/>
      <c r="R35" s="317">
        <v>133.2</v>
      </c>
      <c r="S35" s="317"/>
      <c r="T35" s="317">
        <v>186</v>
      </c>
      <c r="U35" s="317"/>
      <c r="V35" s="317">
        <v>112.6</v>
      </c>
      <c r="W35" s="317"/>
      <c r="X35" s="317">
        <v>76.6</v>
      </c>
      <c r="Y35" s="317"/>
      <c r="Z35" s="317">
        <v>97</v>
      </c>
      <c r="AA35" s="317"/>
      <c r="AB35" s="317">
        <v>99.6</v>
      </c>
      <c r="AC35" s="317"/>
      <c r="AD35" s="317">
        <v>98.7</v>
      </c>
      <c r="AE35" s="317"/>
      <c r="AF35" s="317">
        <v>86.2</v>
      </c>
      <c r="AG35" s="317"/>
      <c r="AH35" s="317">
        <v>111.1</v>
      </c>
      <c r="AI35" s="317"/>
      <c r="AJ35" s="317">
        <v>32.4</v>
      </c>
      <c r="AK35" s="317"/>
      <c r="AL35" s="318" t="s">
        <v>176</v>
      </c>
      <c r="AM35" s="317"/>
      <c r="AN35" s="317">
        <v>108.6</v>
      </c>
      <c r="AO35" s="317"/>
      <c r="AP35" s="317">
        <v>69.4</v>
      </c>
      <c r="AQ35" s="317"/>
      <c r="AR35" s="317">
        <v>102.2</v>
      </c>
      <c r="AS35" s="317"/>
      <c r="AT35" s="318" t="s">
        <v>176</v>
      </c>
      <c r="AU35" s="317"/>
      <c r="AV35" s="319">
        <v>99.7</v>
      </c>
      <c r="AW35" s="274"/>
      <c r="AX35" s="274"/>
      <c r="AY35" s="274"/>
      <c r="AZ35" s="274"/>
      <c r="BA35" s="274"/>
      <c r="BB35" s="274"/>
      <c r="BC35" s="274"/>
      <c r="BD35" s="274"/>
      <c r="BE35" s="274"/>
    </row>
    <row r="36" spans="2:57" ht="16.5" customHeight="1">
      <c r="B36" s="343" t="s">
        <v>137</v>
      </c>
      <c r="C36" s="344"/>
      <c r="D36" s="317">
        <v>101.7</v>
      </c>
      <c r="E36" s="317"/>
      <c r="F36" s="317">
        <v>272.1</v>
      </c>
      <c r="G36" s="317"/>
      <c r="H36" s="317">
        <v>131.3</v>
      </c>
      <c r="I36" s="317"/>
      <c r="J36" s="317">
        <v>87.4</v>
      </c>
      <c r="K36" s="317"/>
      <c r="L36" s="317">
        <v>113.4</v>
      </c>
      <c r="M36" s="317"/>
      <c r="N36" s="317">
        <v>212.6</v>
      </c>
      <c r="O36" s="317"/>
      <c r="P36" s="317">
        <v>56.6</v>
      </c>
      <c r="Q36" s="317"/>
      <c r="R36" s="317">
        <v>117.6</v>
      </c>
      <c r="S36" s="317"/>
      <c r="T36" s="317">
        <v>176.2</v>
      </c>
      <c r="U36" s="317"/>
      <c r="V36" s="317">
        <v>148.2</v>
      </c>
      <c r="W36" s="317"/>
      <c r="X36" s="317">
        <v>94.1</v>
      </c>
      <c r="Y36" s="317"/>
      <c r="Z36" s="317">
        <v>92.6</v>
      </c>
      <c r="AA36" s="317"/>
      <c r="AB36" s="317">
        <v>106.6</v>
      </c>
      <c r="AC36" s="317"/>
      <c r="AD36" s="317">
        <v>96.9</v>
      </c>
      <c r="AE36" s="317"/>
      <c r="AF36" s="317">
        <v>89.6</v>
      </c>
      <c r="AG36" s="317"/>
      <c r="AH36" s="317">
        <v>100.8</v>
      </c>
      <c r="AI36" s="317"/>
      <c r="AJ36" s="317">
        <v>10.3</v>
      </c>
      <c r="AK36" s="317"/>
      <c r="AL36" s="318" t="s">
        <v>176</v>
      </c>
      <c r="AM36" s="317"/>
      <c r="AN36" s="317">
        <v>109.9</v>
      </c>
      <c r="AO36" s="317"/>
      <c r="AP36" s="317">
        <v>79.1</v>
      </c>
      <c r="AQ36" s="317"/>
      <c r="AR36" s="317">
        <v>99.3</v>
      </c>
      <c r="AS36" s="317"/>
      <c r="AT36" s="318" t="s">
        <v>176</v>
      </c>
      <c r="AU36" s="317"/>
      <c r="AV36" s="319">
        <v>101.7</v>
      </c>
      <c r="AW36" s="274"/>
      <c r="AX36" s="274"/>
      <c r="AY36" s="274"/>
      <c r="AZ36" s="274"/>
      <c r="BA36" s="274"/>
      <c r="BB36" s="274"/>
      <c r="BC36" s="274"/>
      <c r="BD36" s="274"/>
      <c r="BE36" s="274"/>
    </row>
    <row r="37" spans="2:57" ht="16.5" customHeight="1">
      <c r="B37" s="343" t="s">
        <v>138</v>
      </c>
      <c r="C37" s="344"/>
      <c r="D37" s="317">
        <v>96.9</v>
      </c>
      <c r="E37" s="317"/>
      <c r="F37" s="317">
        <v>267.7</v>
      </c>
      <c r="G37" s="317"/>
      <c r="H37" s="317">
        <v>120.1</v>
      </c>
      <c r="I37" s="317"/>
      <c r="J37" s="317">
        <v>86.1</v>
      </c>
      <c r="K37" s="317"/>
      <c r="L37" s="317">
        <v>117.1</v>
      </c>
      <c r="M37" s="317"/>
      <c r="N37" s="317">
        <v>223</v>
      </c>
      <c r="O37" s="317"/>
      <c r="P37" s="317">
        <v>60.4</v>
      </c>
      <c r="Q37" s="317"/>
      <c r="R37" s="317">
        <v>109.8</v>
      </c>
      <c r="S37" s="317"/>
      <c r="T37" s="317">
        <v>138.1</v>
      </c>
      <c r="U37" s="317"/>
      <c r="V37" s="317">
        <v>98.3</v>
      </c>
      <c r="W37" s="317"/>
      <c r="X37" s="317">
        <v>92</v>
      </c>
      <c r="Y37" s="317"/>
      <c r="Z37" s="317">
        <v>90</v>
      </c>
      <c r="AA37" s="317"/>
      <c r="AB37" s="317">
        <v>110.2</v>
      </c>
      <c r="AC37" s="317"/>
      <c r="AD37" s="317">
        <v>94.1</v>
      </c>
      <c r="AE37" s="317"/>
      <c r="AF37" s="317">
        <v>93.4</v>
      </c>
      <c r="AG37" s="317"/>
      <c r="AH37" s="317">
        <v>100</v>
      </c>
      <c r="AI37" s="317"/>
      <c r="AJ37" s="317">
        <v>11</v>
      </c>
      <c r="AK37" s="317"/>
      <c r="AL37" s="318" t="s">
        <v>176</v>
      </c>
      <c r="AM37" s="317"/>
      <c r="AN37" s="317">
        <v>117.7</v>
      </c>
      <c r="AO37" s="317"/>
      <c r="AP37" s="317">
        <v>82.3</v>
      </c>
      <c r="AQ37" s="317"/>
      <c r="AR37" s="317">
        <v>102.9</v>
      </c>
      <c r="AS37" s="317"/>
      <c r="AT37" s="318" t="s">
        <v>176</v>
      </c>
      <c r="AU37" s="317"/>
      <c r="AV37" s="319">
        <v>96.9</v>
      </c>
      <c r="AW37" s="274"/>
      <c r="AX37" s="274"/>
      <c r="AY37" s="274"/>
      <c r="AZ37" s="274"/>
      <c r="BA37" s="274"/>
      <c r="BB37" s="274"/>
      <c r="BC37" s="274"/>
      <c r="BD37" s="274"/>
      <c r="BE37" s="274"/>
    </row>
    <row r="38" spans="2:57" ht="16.5" customHeight="1">
      <c r="B38" s="343" t="s">
        <v>139</v>
      </c>
      <c r="C38" s="344"/>
      <c r="D38" s="317">
        <v>97.3</v>
      </c>
      <c r="E38" s="317"/>
      <c r="F38" s="317">
        <v>245.3</v>
      </c>
      <c r="G38" s="317"/>
      <c r="H38" s="317">
        <v>113.4</v>
      </c>
      <c r="I38" s="317"/>
      <c r="J38" s="317">
        <v>77.7</v>
      </c>
      <c r="K38" s="317"/>
      <c r="L38" s="317">
        <v>117.4</v>
      </c>
      <c r="M38" s="317"/>
      <c r="N38" s="317">
        <v>219.8</v>
      </c>
      <c r="O38" s="317"/>
      <c r="P38" s="317">
        <v>63</v>
      </c>
      <c r="Q38" s="317"/>
      <c r="R38" s="317">
        <v>125.3</v>
      </c>
      <c r="S38" s="317"/>
      <c r="T38" s="317">
        <v>112.4</v>
      </c>
      <c r="U38" s="317"/>
      <c r="V38" s="317">
        <v>113.7</v>
      </c>
      <c r="W38" s="317"/>
      <c r="X38" s="317">
        <v>94.6</v>
      </c>
      <c r="Y38" s="317"/>
      <c r="Z38" s="317">
        <v>89.2</v>
      </c>
      <c r="AA38" s="317"/>
      <c r="AB38" s="317">
        <v>92.6</v>
      </c>
      <c r="AC38" s="317"/>
      <c r="AD38" s="317">
        <v>100.2</v>
      </c>
      <c r="AE38" s="317"/>
      <c r="AF38" s="317">
        <v>91.4</v>
      </c>
      <c r="AG38" s="317"/>
      <c r="AH38" s="317">
        <v>97.6</v>
      </c>
      <c r="AI38" s="317"/>
      <c r="AJ38" s="317">
        <v>11.5</v>
      </c>
      <c r="AK38" s="317"/>
      <c r="AL38" s="318" t="s">
        <v>176</v>
      </c>
      <c r="AM38" s="317"/>
      <c r="AN38" s="317">
        <v>113.7</v>
      </c>
      <c r="AO38" s="317"/>
      <c r="AP38" s="317">
        <v>81.6</v>
      </c>
      <c r="AQ38" s="317"/>
      <c r="AR38" s="317">
        <v>96.8</v>
      </c>
      <c r="AS38" s="317"/>
      <c r="AT38" s="318" t="s">
        <v>176</v>
      </c>
      <c r="AU38" s="317"/>
      <c r="AV38" s="319">
        <v>97.3</v>
      </c>
      <c r="AW38" s="274"/>
      <c r="AX38" s="274"/>
      <c r="AY38" s="274"/>
      <c r="AZ38" s="274"/>
      <c r="BA38" s="274"/>
      <c r="BB38" s="274"/>
      <c r="BC38" s="274"/>
      <c r="BD38" s="274"/>
      <c r="BE38" s="274"/>
    </row>
    <row r="39" spans="2:57" ht="16.5" customHeight="1">
      <c r="B39" s="343" t="s">
        <v>140</v>
      </c>
      <c r="C39" s="344"/>
      <c r="D39" s="317">
        <v>99.4</v>
      </c>
      <c r="E39" s="317"/>
      <c r="F39" s="317">
        <v>280.6</v>
      </c>
      <c r="G39" s="317"/>
      <c r="H39" s="317">
        <v>124.7</v>
      </c>
      <c r="I39" s="317"/>
      <c r="J39" s="317">
        <v>82.6</v>
      </c>
      <c r="K39" s="317"/>
      <c r="L39" s="317">
        <v>115.6</v>
      </c>
      <c r="M39" s="317"/>
      <c r="N39" s="317">
        <v>231.3</v>
      </c>
      <c r="O39" s="317"/>
      <c r="P39" s="317">
        <v>62.4</v>
      </c>
      <c r="Q39" s="317"/>
      <c r="R39" s="317">
        <v>115.2</v>
      </c>
      <c r="S39" s="317"/>
      <c r="T39" s="317">
        <v>135.5</v>
      </c>
      <c r="U39" s="317"/>
      <c r="V39" s="317">
        <v>126.2</v>
      </c>
      <c r="W39" s="317"/>
      <c r="X39" s="317">
        <v>91.8</v>
      </c>
      <c r="Y39" s="317"/>
      <c r="Z39" s="317">
        <v>86.8</v>
      </c>
      <c r="AA39" s="317"/>
      <c r="AB39" s="317">
        <v>93.9</v>
      </c>
      <c r="AC39" s="317"/>
      <c r="AD39" s="317">
        <v>110.2</v>
      </c>
      <c r="AE39" s="317"/>
      <c r="AF39" s="317">
        <v>91</v>
      </c>
      <c r="AG39" s="317"/>
      <c r="AH39" s="317">
        <v>96.3</v>
      </c>
      <c r="AI39" s="317"/>
      <c r="AJ39" s="317">
        <v>11.7</v>
      </c>
      <c r="AK39" s="317"/>
      <c r="AL39" s="318" t="s">
        <v>176</v>
      </c>
      <c r="AM39" s="317"/>
      <c r="AN39" s="317">
        <v>112.9</v>
      </c>
      <c r="AO39" s="317"/>
      <c r="AP39" s="317">
        <v>81.2</v>
      </c>
      <c r="AQ39" s="317"/>
      <c r="AR39" s="317">
        <v>100.3</v>
      </c>
      <c r="AS39" s="317"/>
      <c r="AT39" s="318" t="s">
        <v>176</v>
      </c>
      <c r="AU39" s="317"/>
      <c r="AV39" s="319">
        <v>99.4</v>
      </c>
      <c r="AW39" s="274"/>
      <c r="AX39" s="274"/>
      <c r="AY39" s="274"/>
      <c r="AZ39" s="274"/>
      <c r="BA39" s="274"/>
      <c r="BB39" s="274"/>
      <c r="BC39" s="274"/>
      <c r="BD39" s="274"/>
      <c r="BE39" s="274"/>
    </row>
    <row r="40" spans="2:57" ht="16.5" customHeight="1">
      <c r="B40" s="343" t="s">
        <v>141</v>
      </c>
      <c r="C40" s="344"/>
      <c r="D40" s="317">
        <v>96.6</v>
      </c>
      <c r="E40" s="317"/>
      <c r="F40" s="317">
        <v>259.7</v>
      </c>
      <c r="G40" s="317"/>
      <c r="H40" s="317">
        <v>113.9</v>
      </c>
      <c r="I40" s="317"/>
      <c r="J40" s="317">
        <v>98.1</v>
      </c>
      <c r="K40" s="317"/>
      <c r="L40" s="317">
        <v>107.3</v>
      </c>
      <c r="M40" s="317"/>
      <c r="N40" s="317">
        <v>198.8</v>
      </c>
      <c r="O40" s="317"/>
      <c r="P40" s="317">
        <v>64.7</v>
      </c>
      <c r="Q40" s="317"/>
      <c r="R40" s="317">
        <v>110.8</v>
      </c>
      <c r="S40" s="317"/>
      <c r="T40" s="317">
        <v>138.7</v>
      </c>
      <c r="U40" s="317"/>
      <c r="V40" s="317">
        <v>103.1</v>
      </c>
      <c r="W40" s="317"/>
      <c r="X40" s="317">
        <v>88.9</v>
      </c>
      <c r="Y40" s="317"/>
      <c r="Z40" s="317">
        <v>85.8</v>
      </c>
      <c r="AA40" s="317"/>
      <c r="AB40" s="317">
        <v>94.9</v>
      </c>
      <c r="AC40" s="317"/>
      <c r="AD40" s="317">
        <v>104.3</v>
      </c>
      <c r="AE40" s="317"/>
      <c r="AF40" s="317">
        <v>88</v>
      </c>
      <c r="AG40" s="317"/>
      <c r="AH40" s="317">
        <v>93</v>
      </c>
      <c r="AI40" s="317"/>
      <c r="AJ40" s="317">
        <v>11.1</v>
      </c>
      <c r="AK40" s="317"/>
      <c r="AL40" s="318" t="s">
        <v>176</v>
      </c>
      <c r="AM40" s="317"/>
      <c r="AN40" s="317">
        <v>111.1</v>
      </c>
      <c r="AO40" s="317"/>
      <c r="AP40" s="317">
        <v>79.4</v>
      </c>
      <c r="AQ40" s="317"/>
      <c r="AR40" s="317">
        <v>99.4</v>
      </c>
      <c r="AS40" s="317"/>
      <c r="AT40" s="318" t="s">
        <v>176</v>
      </c>
      <c r="AU40" s="317"/>
      <c r="AV40" s="319">
        <v>96.6</v>
      </c>
      <c r="AW40" s="274"/>
      <c r="AX40" s="274"/>
      <c r="AY40" s="274"/>
      <c r="AZ40" s="274"/>
      <c r="BA40" s="274"/>
      <c r="BB40" s="274"/>
      <c r="BC40" s="274"/>
      <c r="BD40" s="274"/>
      <c r="BE40" s="274"/>
    </row>
    <row r="41" spans="2:57" ht="16.5" customHeight="1">
      <c r="B41" s="343" t="s">
        <v>142</v>
      </c>
      <c r="C41" s="344"/>
      <c r="D41" s="317">
        <v>98.7</v>
      </c>
      <c r="E41" s="317"/>
      <c r="F41" s="317">
        <v>258.9</v>
      </c>
      <c r="G41" s="317"/>
      <c r="H41" s="317">
        <v>130.9</v>
      </c>
      <c r="I41" s="317"/>
      <c r="J41" s="317">
        <v>100</v>
      </c>
      <c r="K41" s="317"/>
      <c r="L41" s="317">
        <v>114.7</v>
      </c>
      <c r="M41" s="317"/>
      <c r="N41" s="317">
        <v>184.4</v>
      </c>
      <c r="O41" s="317"/>
      <c r="P41" s="317">
        <v>61.8</v>
      </c>
      <c r="Q41" s="317"/>
      <c r="R41" s="317">
        <v>107.1</v>
      </c>
      <c r="S41" s="317"/>
      <c r="T41" s="317">
        <v>149.4</v>
      </c>
      <c r="U41" s="317"/>
      <c r="V41" s="317">
        <v>98.1</v>
      </c>
      <c r="W41" s="317"/>
      <c r="X41" s="317">
        <v>96.2</v>
      </c>
      <c r="Y41" s="317"/>
      <c r="Z41" s="317">
        <v>86.4</v>
      </c>
      <c r="AA41" s="317"/>
      <c r="AB41" s="317">
        <v>105.8</v>
      </c>
      <c r="AC41" s="317"/>
      <c r="AD41" s="317">
        <v>112.4</v>
      </c>
      <c r="AE41" s="317"/>
      <c r="AF41" s="317">
        <v>85.4</v>
      </c>
      <c r="AG41" s="317"/>
      <c r="AH41" s="317">
        <v>103.4</v>
      </c>
      <c r="AI41" s="317"/>
      <c r="AJ41" s="317">
        <v>10.7</v>
      </c>
      <c r="AK41" s="317"/>
      <c r="AL41" s="318" t="s">
        <v>176</v>
      </c>
      <c r="AM41" s="317"/>
      <c r="AN41" s="317">
        <v>109.3</v>
      </c>
      <c r="AO41" s="317"/>
      <c r="AP41" s="317">
        <v>72.1</v>
      </c>
      <c r="AQ41" s="317"/>
      <c r="AR41" s="317">
        <v>97.3</v>
      </c>
      <c r="AS41" s="317"/>
      <c r="AT41" s="318" t="s">
        <v>176</v>
      </c>
      <c r="AU41" s="317"/>
      <c r="AV41" s="319">
        <v>98.7</v>
      </c>
      <c r="AW41" s="274"/>
      <c r="AX41" s="274"/>
      <c r="AY41" s="274"/>
      <c r="AZ41" s="274"/>
      <c r="BA41" s="274"/>
      <c r="BB41" s="274"/>
      <c r="BC41" s="274"/>
      <c r="BD41" s="274"/>
      <c r="BE41" s="274"/>
    </row>
    <row r="42" spans="2:57" ht="16.5" customHeight="1">
      <c r="B42" s="343" t="s">
        <v>144</v>
      </c>
      <c r="C42" s="344"/>
      <c r="D42" s="317">
        <v>100</v>
      </c>
      <c r="E42" s="317"/>
      <c r="F42" s="317">
        <v>297.8</v>
      </c>
      <c r="G42" s="317"/>
      <c r="H42" s="317">
        <v>122</v>
      </c>
      <c r="I42" s="317"/>
      <c r="J42" s="317">
        <v>108.1</v>
      </c>
      <c r="K42" s="317"/>
      <c r="L42" s="317">
        <v>107.4</v>
      </c>
      <c r="M42" s="317"/>
      <c r="N42" s="317">
        <v>148.5</v>
      </c>
      <c r="O42" s="317"/>
      <c r="P42" s="317">
        <v>76</v>
      </c>
      <c r="Q42" s="317"/>
      <c r="R42" s="317">
        <v>115.1</v>
      </c>
      <c r="S42" s="317"/>
      <c r="T42" s="317">
        <v>124</v>
      </c>
      <c r="U42" s="317"/>
      <c r="V42" s="317">
        <v>107</v>
      </c>
      <c r="W42" s="317"/>
      <c r="X42" s="317">
        <v>100.4</v>
      </c>
      <c r="Y42" s="317"/>
      <c r="Z42" s="317">
        <v>81.2</v>
      </c>
      <c r="AA42" s="317"/>
      <c r="AB42" s="317">
        <v>108.7</v>
      </c>
      <c r="AC42" s="317"/>
      <c r="AD42" s="317">
        <v>125.5</v>
      </c>
      <c r="AE42" s="317"/>
      <c r="AF42" s="317">
        <v>88.7</v>
      </c>
      <c r="AG42" s="317"/>
      <c r="AH42" s="317">
        <v>117.4</v>
      </c>
      <c r="AI42" s="317"/>
      <c r="AJ42" s="317">
        <v>10.1</v>
      </c>
      <c r="AK42" s="317"/>
      <c r="AL42" s="318" t="s">
        <v>176</v>
      </c>
      <c r="AM42" s="317"/>
      <c r="AN42" s="317">
        <v>111.3</v>
      </c>
      <c r="AO42" s="317"/>
      <c r="AP42" s="317">
        <v>72.4</v>
      </c>
      <c r="AQ42" s="317"/>
      <c r="AR42" s="317">
        <v>98.6</v>
      </c>
      <c r="AS42" s="317"/>
      <c r="AT42" s="318" t="s">
        <v>176</v>
      </c>
      <c r="AU42" s="317"/>
      <c r="AV42" s="319">
        <v>100</v>
      </c>
      <c r="AW42" s="274"/>
      <c r="AX42" s="274"/>
      <c r="AY42" s="274"/>
      <c r="AZ42" s="274"/>
      <c r="BA42" s="274"/>
      <c r="BB42" s="274"/>
      <c r="BC42" s="274"/>
      <c r="BD42" s="274"/>
      <c r="BE42" s="274"/>
    </row>
    <row r="43" spans="2:57" ht="16.5" customHeight="1">
      <c r="B43" s="343" t="s">
        <v>145</v>
      </c>
      <c r="C43" s="344"/>
      <c r="D43" s="317">
        <v>99.4</v>
      </c>
      <c r="E43" s="317"/>
      <c r="F43" s="317">
        <v>290.2</v>
      </c>
      <c r="G43" s="317"/>
      <c r="H43" s="317">
        <v>115.8</v>
      </c>
      <c r="I43" s="317"/>
      <c r="J43" s="317">
        <v>107.6</v>
      </c>
      <c r="K43" s="317"/>
      <c r="L43" s="317">
        <v>103.5</v>
      </c>
      <c r="M43" s="317"/>
      <c r="N43" s="317">
        <v>166.3</v>
      </c>
      <c r="O43" s="317"/>
      <c r="P43" s="317">
        <v>74.1</v>
      </c>
      <c r="Q43" s="317"/>
      <c r="R43" s="317">
        <v>106.2</v>
      </c>
      <c r="S43" s="317"/>
      <c r="T43" s="317">
        <v>126.2</v>
      </c>
      <c r="U43" s="317"/>
      <c r="V43" s="317">
        <v>106.2</v>
      </c>
      <c r="W43" s="317"/>
      <c r="X43" s="317">
        <v>100.5</v>
      </c>
      <c r="Y43" s="317"/>
      <c r="Z43" s="317">
        <v>82.4</v>
      </c>
      <c r="AA43" s="317"/>
      <c r="AB43" s="317">
        <v>101.5</v>
      </c>
      <c r="AC43" s="317"/>
      <c r="AD43" s="317">
        <v>105.4</v>
      </c>
      <c r="AE43" s="317"/>
      <c r="AF43" s="317">
        <v>91.9</v>
      </c>
      <c r="AG43" s="317"/>
      <c r="AH43" s="317">
        <v>128.4</v>
      </c>
      <c r="AI43" s="317"/>
      <c r="AJ43" s="317">
        <v>10.5</v>
      </c>
      <c r="AK43" s="317"/>
      <c r="AL43" s="318" t="s">
        <v>176</v>
      </c>
      <c r="AM43" s="317"/>
      <c r="AN43" s="317">
        <v>113.9</v>
      </c>
      <c r="AO43" s="317"/>
      <c r="AP43" s="317">
        <v>70.1</v>
      </c>
      <c r="AQ43" s="317"/>
      <c r="AR43" s="317">
        <v>104.6</v>
      </c>
      <c r="AS43" s="317"/>
      <c r="AT43" s="318" t="s">
        <v>176</v>
      </c>
      <c r="AU43" s="317"/>
      <c r="AV43" s="319">
        <v>99.4</v>
      </c>
      <c r="AW43" s="274"/>
      <c r="AX43" s="274"/>
      <c r="AY43" s="274"/>
      <c r="AZ43" s="274"/>
      <c r="BA43" s="274"/>
      <c r="BB43" s="274"/>
      <c r="BC43" s="274"/>
      <c r="BD43" s="274"/>
      <c r="BE43" s="274"/>
    </row>
    <row r="44" spans="2:57" ht="16.5" customHeight="1">
      <c r="B44" s="343" t="s">
        <v>146</v>
      </c>
      <c r="C44" s="344"/>
      <c r="D44" s="317">
        <v>99.5</v>
      </c>
      <c r="E44" s="317"/>
      <c r="F44" s="317">
        <v>284.4</v>
      </c>
      <c r="G44" s="317"/>
      <c r="H44" s="317">
        <v>120.3</v>
      </c>
      <c r="I44" s="317"/>
      <c r="J44" s="317">
        <v>101.2</v>
      </c>
      <c r="K44" s="317"/>
      <c r="L44" s="317">
        <v>101.5</v>
      </c>
      <c r="M44" s="317"/>
      <c r="N44" s="317">
        <v>174.8</v>
      </c>
      <c r="O44" s="317"/>
      <c r="P44" s="317">
        <v>66.8</v>
      </c>
      <c r="Q44" s="317"/>
      <c r="R44" s="317">
        <v>109.5</v>
      </c>
      <c r="S44" s="317"/>
      <c r="T44" s="317">
        <v>120.9</v>
      </c>
      <c r="U44" s="317"/>
      <c r="V44" s="317">
        <v>106.8</v>
      </c>
      <c r="W44" s="317"/>
      <c r="X44" s="317">
        <v>105.4</v>
      </c>
      <c r="Y44" s="317"/>
      <c r="Z44" s="317">
        <v>84.7</v>
      </c>
      <c r="AA44" s="317"/>
      <c r="AB44" s="317">
        <v>109.8</v>
      </c>
      <c r="AC44" s="317"/>
      <c r="AD44" s="317">
        <v>104.6</v>
      </c>
      <c r="AE44" s="317"/>
      <c r="AF44" s="317">
        <v>92.5</v>
      </c>
      <c r="AG44" s="317"/>
      <c r="AH44" s="317">
        <v>129.8</v>
      </c>
      <c r="AI44" s="317"/>
      <c r="AJ44" s="317">
        <v>10.2</v>
      </c>
      <c r="AK44" s="317"/>
      <c r="AL44" s="318" t="s">
        <v>176</v>
      </c>
      <c r="AM44" s="317"/>
      <c r="AN44" s="317">
        <v>111.2</v>
      </c>
      <c r="AO44" s="317"/>
      <c r="AP44" s="317">
        <v>70.4</v>
      </c>
      <c r="AQ44" s="317"/>
      <c r="AR44" s="317">
        <v>102.3</v>
      </c>
      <c r="AS44" s="317"/>
      <c r="AT44" s="318" t="s">
        <v>176</v>
      </c>
      <c r="AU44" s="317"/>
      <c r="AV44" s="319">
        <v>99.5</v>
      </c>
      <c r="AW44" s="274"/>
      <c r="AX44" s="274"/>
      <c r="AY44" s="274"/>
      <c r="AZ44" s="274"/>
      <c r="BA44" s="274"/>
      <c r="BB44" s="274"/>
      <c r="BC44" s="274"/>
      <c r="BD44" s="274"/>
      <c r="BE44" s="274"/>
    </row>
    <row r="45" spans="2:57" ht="16.5" customHeight="1">
      <c r="B45" s="343" t="s">
        <v>147</v>
      </c>
      <c r="C45" s="344"/>
      <c r="D45" s="317">
        <v>95.7</v>
      </c>
      <c r="E45" s="317"/>
      <c r="F45" s="317">
        <v>282</v>
      </c>
      <c r="G45" s="317"/>
      <c r="H45" s="317">
        <v>119.5</v>
      </c>
      <c r="I45" s="317"/>
      <c r="J45" s="317">
        <v>101.3</v>
      </c>
      <c r="K45" s="317"/>
      <c r="L45" s="317">
        <v>109.7</v>
      </c>
      <c r="M45" s="317"/>
      <c r="N45" s="317">
        <v>195.1</v>
      </c>
      <c r="O45" s="317"/>
      <c r="P45" s="317">
        <v>72.8</v>
      </c>
      <c r="Q45" s="317"/>
      <c r="R45" s="317">
        <v>100.2</v>
      </c>
      <c r="S45" s="317"/>
      <c r="T45" s="317">
        <v>116.5</v>
      </c>
      <c r="U45" s="317"/>
      <c r="V45" s="317">
        <v>101.7</v>
      </c>
      <c r="W45" s="317"/>
      <c r="X45" s="317">
        <v>99.2</v>
      </c>
      <c r="Y45" s="317"/>
      <c r="Z45" s="317">
        <v>82.5</v>
      </c>
      <c r="AA45" s="317"/>
      <c r="AB45" s="317">
        <v>105.1</v>
      </c>
      <c r="AC45" s="317"/>
      <c r="AD45" s="317">
        <v>92.6</v>
      </c>
      <c r="AE45" s="317"/>
      <c r="AF45" s="317">
        <v>87.7</v>
      </c>
      <c r="AG45" s="317"/>
      <c r="AH45" s="317">
        <v>135.8</v>
      </c>
      <c r="AI45" s="317"/>
      <c r="AJ45" s="317">
        <v>10.6</v>
      </c>
      <c r="AK45" s="317"/>
      <c r="AL45" s="318" t="s">
        <v>176</v>
      </c>
      <c r="AM45" s="317"/>
      <c r="AN45" s="317">
        <v>110.2</v>
      </c>
      <c r="AO45" s="317"/>
      <c r="AP45" s="317">
        <v>64.7</v>
      </c>
      <c r="AQ45" s="317"/>
      <c r="AR45" s="317">
        <v>107.2</v>
      </c>
      <c r="AS45" s="317"/>
      <c r="AT45" s="318" t="s">
        <v>176</v>
      </c>
      <c r="AU45" s="317"/>
      <c r="AV45" s="319">
        <v>95.7</v>
      </c>
      <c r="AW45" s="274"/>
      <c r="AX45" s="274"/>
      <c r="AY45" s="274"/>
      <c r="AZ45" s="274"/>
      <c r="BA45" s="274"/>
      <c r="BB45" s="274"/>
      <c r="BC45" s="274"/>
      <c r="BD45" s="274"/>
      <c r="BE45" s="274"/>
    </row>
    <row r="46" spans="2:57" ht="16.5" customHeight="1">
      <c r="B46" s="343" t="s">
        <v>148</v>
      </c>
      <c r="C46" s="344" t="s">
        <v>100</v>
      </c>
      <c r="D46" s="317">
        <v>93.3</v>
      </c>
      <c r="E46" s="344" t="s">
        <v>100</v>
      </c>
      <c r="F46" s="317">
        <v>300.7</v>
      </c>
      <c r="G46" s="344" t="s">
        <v>100</v>
      </c>
      <c r="H46" s="317">
        <v>109.7</v>
      </c>
      <c r="I46" s="344" t="s">
        <v>100</v>
      </c>
      <c r="J46" s="317">
        <v>101.5</v>
      </c>
      <c r="K46" s="344" t="s">
        <v>100</v>
      </c>
      <c r="L46" s="317">
        <v>112.2</v>
      </c>
      <c r="M46" s="344" t="s">
        <v>100</v>
      </c>
      <c r="N46" s="317">
        <v>190.8</v>
      </c>
      <c r="O46" s="344" t="s">
        <v>100</v>
      </c>
      <c r="P46" s="317">
        <v>71.9</v>
      </c>
      <c r="Q46" s="344" t="s">
        <v>100</v>
      </c>
      <c r="R46" s="317">
        <v>112</v>
      </c>
      <c r="S46" s="344" t="s">
        <v>100</v>
      </c>
      <c r="T46" s="317">
        <v>111.8</v>
      </c>
      <c r="U46" s="344" t="s">
        <v>100</v>
      </c>
      <c r="V46" s="317">
        <v>105.2</v>
      </c>
      <c r="W46" s="344" t="s">
        <v>100</v>
      </c>
      <c r="X46" s="317">
        <v>101.4</v>
      </c>
      <c r="Y46" s="344" t="s">
        <v>100</v>
      </c>
      <c r="Z46" s="317">
        <v>79.4</v>
      </c>
      <c r="AA46" s="344" t="s">
        <v>100</v>
      </c>
      <c r="AB46" s="317">
        <v>107.6</v>
      </c>
      <c r="AC46" s="344" t="s">
        <v>149</v>
      </c>
      <c r="AD46" s="317">
        <v>88.2</v>
      </c>
      <c r="AE46" s="344" t="s">
        <v>100</v>
      </c>
      <c r="AF46" s="317">
        <v>84.2</v>
      </c>
      <c r="AG46" s="344" t="s">
        <v>100</v>
      </c>
      <c r="AH46" s="317">
        <v>114.7</v>
      </c>
      <c r="AI46" s="344" t="s">
        <v>100</v>
      </c>
      <c r="AJ46" s="317">
        <v>11</v>
      </c>
      <c r="AK46" s="317"/>
      <c r="AL46" s="318" t="s">
        <v>176</v>
      </c>
      <c r="AM46" s="344" t="s">
        <v>100</v>
      </c>
      <c r="AN46" s="317">
        <v>108.6</v>
      </c>
      <c r="AO46" s="344" t="s">
        <v>100</v>
      </c>
      <c r="AP46" s="317">
        <v>64.6</v>
      </c>
      <c r="AQ46" s="344" t="s">
        <v>100</v>
      </c>
      <c r="AR46" s="317">
        <v>102.9</v>
      </c>
      <c r="AS46" s="317"/>
      <c r="AT46" s="318" t="s">
        <v>176</v>
      </c>
      <c r="AU46" s="344" t="s">
        <v>100</v>
      </c>
      <c r="AV46" s="319">
        <v>93.3</v>
      </c>
      <c r="AW46" s="274"/>
      <c r="AX46" s="274"/>
      <c r="AY46" s="274"/>
      <c r="AZ46" s="274"/>
      <c r="BA46" s="274"/>
      <c r="BB46" s="274"/>
      <c r="BC46" s="274"/>
      <c r="BD46" s="274"/>
      <c r="BE46" s="274"/>
    </row>
    <row r="47" spans="2:57" ht="16.5" customHeight="1">
      <c r="B47" s="343" t="s">
        <v>150</v>
      </c>
      <c r="C47" s="344"/>
      <c r="D47" s="317">
        <v>96.6</v>
      </c>
      <c r="E47" s="317"/>
      <c r="F47" s="317">
        <v>297.6</v>
      </c>
      <c r="G47" s="317"/>
      <c r="H47" s="317">
        <v>120.5</v>
      </c>
      <c r="I47" s="317"/>
      <c r="J47" s="317">
        <v>108.1</v>
      </c>
      <c r="K47" s="317"/>
      <c r="L47" s="317">
        <v>118.3</v>
      </c>
      <c r="M47" s="317"/>
      <c r="N47" s="317">
        <v>200.6</v>
      </c>
      <c r="O47" s="317"/>
      <c r="P47" s="317">
        <v>63</v>
      </c>
      <c r="Q47" s="317"/>
      <c r="R47" s="317">
        <v>118.8</v>
      </c>
      <c r="S47" s="317"/>
      <c r="T47" s="317">
        <v>103.8</v>
      </c>
      <c r="U47" s="317"/>
      <c r="V47" s="317">
        <v>103.3</v>
      </c>
      <c r="W47" s="317"/>
      <c r="X47" s="317">
        <v>101</v>
      </c>
      <c r="Y47" s="317"/>
      <c r="Z47" s="317">
        <v>85.2</v>
      </c>
      <c r="AA47" s="317"/>
      <c r="AB47" s="317">
        <v>114.9</v>
      </c>
      <c r="AC47" s="317"/>
      <c r="AD47" s="317">
        <v>97.7</v>
      </c>
      <c r="AE47" s="317"/>
      <c r="AF47" s="317">
        <v>83</v>
      </c>
      <c r="AG47" s="317"/>
      <c r="AH47" s="317">
        <v>106.1</v>
      </c>
      <c r="AI47" s="317"/>
      <c r="AJ47" s="317">
        <v>10.7</v>
      </c>
      <c r="AK47" s="317"/>
      <c r="AL47" s="318" t="s">
        <v>176</v>
      </c>
      <c r="AM47" s="317"/>
      <c r="AN47" s="317">
        <v>112.1</v>
      </c>
      <c r="AO47" s="317"/>
      <c r="AP47" s="317">
        <v>64.1</v>
      </c>
      <c r="AQ47" s="317"/>
      <c r="AR47" s="317">
        <v>100.9</v>
      </c>
      <c r="AS47" s="317"/>
      <c r="AT47" s="318" t="s">
        <v>176</v>
      </c>
      <c r="AU47" s="317"/>
      <c r="AV47" s="319">
        <v>96.6</v>
      </c>
      <c r="AW47" s="274"/>
      <c r="AX47" s="274"/>
      <c r="AY47" s="274"/>
      <c r="AZ47" s="274"/>
      <c r="BA47" s="274"/>
      <c r="BB47" s="274"/>
      <c r="BC47" s="274"/>
      <c r="BD47" s="274"/>
      <c r="BE47" s="274"/>
    </row>
    <row r="48" spans="2:57" ht="16.5" customHeight="1" thickBot="1">
      <c r="B48" s="345" t="s">
        <v>153</v>
      </c>
      <c r="C48" s="346"/>
      <c r="D48" s="337">
        <v>3.5369774919614017</v>
      </c>
      <c r="E48" s="337"/>
      <c r="F48" s="337">
        <v>-1.0309278350515316</v>
      </c>
      <c r="G48" s="337"/>
      <c r="H48" s="337">
        <v>9.845031905195988</v>
      </c>
      <c r="I48" s="337"/>
      <c r="J48" s="337">
        <v>6.50246305418718</v>
      </c>
      <c r="K48" s="337"/>
      <c r="L48" s="337">
        <v>5.43672014260248</v>
      </c>
      <c r="M48" s="337"/>
      <c r="N48" s="337">
        <v>5.136268343815509</v>
      </c>
      <c r="O48" s="337"/>
      <c r="P48" s="337">
        <v>-12.378303198887352</v>
      </c>
      <c r="Q48" s="337"/>
      <c r="R48" s="337">
        <v>6.071428571428572</v>
      </c>
      <c r="S48" s="337"/>
      <c r="T48" s="337">
        <v>-7.155635062611809</v>
      </c>
      <c r="U48" s="337"/>
      <c r="V48" s="337">
        <v>-1.8060836501901156</v>
      </c>
      <c r="W48" s="337"/>
      <c r="X48" s="337">
        <v>-0.39447731755424265</v>
      </c>
      <c r="Y48" s="337"/>
      <c r="Z48" s="337">
        <v>7.304785894206556</v>
      </c>
      <c r="AA48" s="337"/>
      <c r="AB48" s="337">
        <v>6.784386617100391</v>
      </c>
      <c r="AC48" s="337"/>
      <c r="AD48" s="337">
        <v>10.770975056689336</v>
      </c>
      <c r="AE48" s="337"/>
      <c r="AF48" s="337">
        <v>-1.4251781472684133</v>
      </c>
      <c r="AG48" s="337"/>
      <c r="AH48" s="337">
        <v>-7.4978204010462175</v>
      </c>
      <c r="AI48" s="337"/>
      <c r="AJ48" s="337">
        <v>-2.7272727272727337</v>
      </c>
      <c r="AK48" s="337"/>
      <c r="AL48" s="338" t="s">
        <v>176</v>
      </c>
      <c r="AM48" s="337"/>
      <c r="AN48" s="337">
        <v>3.222836095764281</v>
      </c>
      <c r="AO48" s="337"/>
      <c r="AP48" s="337">
        <v>-0.7739938080495334</v>
      </c>
      <c r="AQ48" s="337"/>
      <c r="AR48" s="337">
        <v>-1.9436345966958202</v>
      </c>
      <c r="AS48" s="337"/>
      <c r="AT48" s="338" t="s">
        <v>176</v>
      </c>
      <c r="AU48" s="337"/>
      <c r="AV48" s="339">
        <v>3.5369774919614017</v>
      </c>
      <c r="AW48" s="274"/>
      <c r="AX48" s="274"/>
      <c r="AY48" s="274"/>
      <c r="AZ48" s="274"/>
      <c r="BA48" s="274"/>
      <c r="BB48" s="274"/>
      <c r="BC48" s="274"/>
      <c r="BD48" s="274"/>
      <c r="BE48" s="274"/>
    </row>
    <row r="49" spans="2:57" ht="13.5">
      <c r="B49" s="347" t="s">
        <v>178</v>
      </c>
      <c r="C49" s="260"/>
      <c r="D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</row>
    <row r="50" spans="2:57" ht="13.5">
      <c r="B50" s="260"/>
      <c r="C50" s="260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</row>
    <row r="51" spans="2:57" ht="13.5">
      <c r="B51" s="260"/>
      <c r="C51" s="260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</row>
    <row r="52" spans="2:57" ht="13.5">
      <c r="B52" s="260"/>
      <c r="C52" s="260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</row>
    <row r="53" spans="2:57" ht="13.5">
      <c r="B53" s="260"/>
      <c r="C53" s="260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</row>
    <row r="54" spans="2:57" ht="13.5">
      <c r="B54" s="260"/>
      <c r="C54" s="260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</row>
    <row r="55" spans="2:57" ht="13.5">
      <c r="B55" s="260"/>
      <c r="C55" s="260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</row>
    <row r="56" spans="2:57" ht="13.5">
      <c r="B56" s="260"/>
      <c r="C56" s="260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</row>
    <row r="57" spans="2:57" ht="13.5">
      <c r="B57" s="260"/>
      <c r="C57" s="260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</row>
  </sheetData>
  <mergeCells count="81"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K6:L6"/>
    <mergeCell ref="K8:L8"/>
    <mergeCell ref="K10:L10"/>
    <mergeCell ref="M6:N6"/>
    <mergeCell ref="M8:N8"/>
    <mergeCell ref="M10:N10"/>
    <mergeCell ref="AO12:AP12"/>
    <mergeCell ref="AQ12:AR12"/>
    <mergeCell ref="AI12:AJ12"/>
    <mergeCell ref="AM12:AN12"/>
    <mergeCell ref="AK12:AL12"/>
    <mergeCell ref="C8:D8"/>
    <mergeCell ref="I6:J6"/>
    <mergeCell ref="I8:J8"/>
    <mergeCell ref="I10:J10"/>
    <mergeCell ref="E8:F8"/>
    <mergeCell ref="G6:H6"/>
    <mergeCell ref="G8:H8"/>
    <mergeCell ref="G10:H10"/>
    <mergeCell ref="O10:P10"/>
    <mergeCell ref="Q6:R6"/>
    <mergeCell ref="Q8:R8"/>
    <mergeCell ref="Q10:R10"/>
    <mergeCell ref="O6:P6"/>
    <mergeCell ref="O8:P8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10:AT10"/>
    <mergeCell ref="AS12:AT12"/>
    <mergeCell ref="AU6:AV6"/>
    <mergeCell ref="AU8:AV8"/>
    <mergeCell ref="AU10:AV10"/>
    <mergeCell ref="AS6:AT6"/>
    <mergeCell ref="AS8:AT8"/>
    <mergeCell ref="AU12:AV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50" customWidth="1"/>
    <col min="2" max="2" width="13.625" style="351" customWidth="1"/>
    <col min="3" max="3" width="2.00390625" style="351" customWidth="1"/>
    <col min="4" max="4" width="6.75390625" style="350" customWidth="1"/>
    <col min="5" max="5" width="2.00390625" style="350" customWidth="1"/>
    <col min="6" max="6" width="6.75390625" style="350" customWidth="1"/>
    <col min="7" max="7" width="2.00390625" style="350" customWidth="1"/>
    <col min="8" max="8" width="6.75390625" style="350" customWidth="1"/>
    <col min="9" max="9" width="2.00390625" style="350" customWidth="1"/>
    <col min="10" max="10" width="6.75390625" style="350" customWidth="1"/>
    <col min="11" max="11" width="2.00390625" style="350" customWidth="1"/>
    <col min="12" max="12" width="6.75390625" style="350" customWidth="1"/>
    <col min="13" max="13" width="2.00390625" style="350" customWidth="1"/>
    <col min="14" max="14" width="6.75390625" style="350" customWidth="1"/>
    <col min="15" max="15" width="2.00390625" style="350" customWidth="1"/>
    <col min="16" max="16" width="6.75390625" style="350" customWidth="1"/>
    <col min="17" max="17" width="2.00390625" style="350" customWidth="1"/>
    <col min="18" max="18" width="6.75390625" style="350" customWidth="1"/>
    <col min="19" max="19" width="2.00390625" style="350" customWidth="1"/>
    <col min="20" max="20" width="6.75390625" style="350" customWidth="1"/>
    <col min="21" max="21" width="17.625" style="350" customWidth="1"/>
    <col min="22" max="22" width="13.625" style="351" customWidth="1"/>
    <col min="23" max="23" width="2.00390625" style="351" customWidth="1"/>
    <col min="24" max="24" width="6.75390625" style="350" customWidth="1"/>
    <col min="25" max="25" width="2.00390625" style="350" customWidth="1"/>
    <col min="26" max="26" width="6.75390625" style="350" customWidth="1"/>
    <col min="27" max="27" width="2.00390625" style="350" customWidth="1"/>
    <col min="28" max="28" width="6.75390625" style="350" customWidth="1"/>
    <col min="29" max="29" width="2.00390625" style="350" customWidth="1"/>
    <col min="30" max="30" width="6.75390625" style="350" customWidth="1"/>
    <col min="31" max="31" width="2.00390625" style="350" customWidth="1"/>
    <col min="32" max="32" width="6.75390625" style="350" customWidth="1"/>
    <col min="33" max="33" width="2.00390625" style="350" customWidth="1"/>
    <col min="34" max="34" width="6.75390625" style="350" customWidth="1"/>
    <col min="35" max="35" width="2.00390625" style="350" customWidth="1"/>
    <col min="36" max="36" width="6.75390625" style="350" customWidth="1"/>
    <col min="37" max="37" width="2.00390625" style="350" customWidth="1"/>
    <col min="38" max="38" width="6.75390625" style="350" customWidth="1"/>
    <col min="39" max="39" width="2.00390625" style="350" customWidth="1"/>
    <col min="40" max="40" width="6.75390625" style="350" customWidth="1"/>
    <col min="41" max="41" width="1.875" style="350" customWidth="1"/>
    <col min="42" max="16384" width="9.00390625" style="350" customWidth="1"/>
  </cols>
  <sheetData>
    <row r="1" spans="2:26" ht="18.75">
      <c r="B1" s="348" t="s">
        <v>179</v>
      </c>
      <c r="C1" s="349"/>
      <c r="D1" s="349"/>
      <c r="E1" s="349"/>
      <c r="F1" s="349"/>
      <c r="V1" s="348" t="s">
        <v>180</v>
      </c>
      <c r="W1" s="349"/>
      <c r="X1" s="349"/>
      <c r="Y1" s="349"/>
      <c r="Z1" s="349"/>
    </row>
    <row r="2" ht="14.25" thickBot="1"/>
    <row r="3" spans="2:23" ht="12" customHeight="1" thickBot="1">
      <c r="B3" s="352"/>
      <c r="C3" s="353"/>
      <c r="V3" s="352"/>
      <c r="W3" s="353"/>
    </row>
    <row r="4" spans="2:40" ht="12" customHeight="1" thickBot="1">
      <c r="B4" s="354"/>
      <c r="C4" s="355"/>
      <c r="D4" s="356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V4" s="354"/>
      <c r="W4" s="355"/>
      <c r="X4" s="356"/>
      <c r="Y4" s="357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</row>
    <row r="5" spans="2:40" ht="12" customHeight="1" thickBot="1">
      <c r="B5" s="354" t="s">
        <v>100</v>
      </c>
      <c r="C5" s="354"/>
      <c r="D5" s="359"/>
      <c r="E5" s="360"/>
      <c r="F5" s="361"/>
      <c r="G5" s="359"/>
      <c r="H5" s="359"/>
      <c r="I5" s="359"/>
      <c r="J5" s="359"/>
      <c r="K5" s="359"/>
      <c r="L5" s="359"/>
      <c r="M5" s="362"/>
      <c r="N5" s="362"/>
      <c r="O5" s="359"/>
      <c r="P5" s="359"/>
      <c r="Q5" s="359"/>
      <c r="R5" s="359"/>
      <c r="S5" s="363"/>
      <c r="T5" s="361"/>
      <c r="V5" s="354" t="s">
        <v>100</v>
      </c>
      <c r="W5" s="354"/>
      <c r="X5" s="359"/>
      <c r="Y5" s="360"/>
      <c r="Z5" s="361"/>
      <c r="AA5" s="359"/>
      <c r="AB5" s="359"/>
      <c r="AC5" s="359"/>
      <c r="AD5" s="359"/>
      <c r="AE5" s="359"/>
      <c r="AF5" s="359"/>
      <c r="AG5" s="362"/>
      <c r="AH5" s="362"/>
      <c r="AI5" s="359"/>
      <c r="AJ5" s="359"/>
      <c r="AK5" s="359"/>
      <c r="AL5" s="359"/>
      <c r="AM5" s="363"/>
      <c r="AN5" s="361"/>
    </row>
    <row r="6" spans="2:40" ht="12" customHeight="1" thickBot="1">
      <c r="B6" s="364" t="s">
        <v>181</v>
      </c>
      <c r="C6" s="365"/>
      <c r="D6" s="366"/>
      <c r="E6" s="367"/>
      <c r="F6" s="366"/>
      <c r="G6" s="368"/>
      <c r="H6" s="369"/>
      <c r="I6" s="370"/>
      <c r="J6" s="371"/>
      <c r="K6" s="370"/>
      <c r="L6" s="371"/>
      <c r="M6" s="372"/>
      <c r="N6" s="373"/>
      <c r="O6" s="370"/>
      <c r="P6" s="371"/>
      <c r="Q6" s="370"/>
      <c r="R6" s="371"/>
      <c r="S6" s="374"/>
      <c r="T6" s="375"/>
      <c r="V6" s="364" t="s">
        <v>181</v>
      </c>
      <c r="W6" s="365"/>
      <c r="X6" s="366"/>
      <c r="Y6" s="367"/>
      <c r="Z6" s="366"/>
      <c r="AA6" s="368"/>
      <c r="AB6" s="369"/>
      <c r="AC6" s="370"/>
      <c r="AD6" s="371"/>
      <c r="AE6" s="370"/>
      <c r="AF6" s="371"/>
      <c r="AG6" s="372"/>
      <c r="AH6" s="373"/>
      <c r="AI6" s="370"/>
      <c r="AJ6" s="371"/>
      <c r="AK6" s="370"/>
      <c r="AL6" s="371"/>
      <c r="AM6" s="374"/>
      <c r="AN6" s="375"/>
    </row>
    <row r="7" spans="2:40" ht="12" customHeight="1">
      <c r="B7" s="376"/>
      <c r="C7" s="377"/>
      <c r="D7" s="378"/>
      <c r="E7" s="379"/>
      <c r="F7" s="362"/>
      <c r="G7" s="380"/>
      <c r="H7" s="378"/>
      <c r="I7" s="381"/>
      <c r="J7" s="382"/>
      <c r="K7" s="381"/>
      <c r="L7" s="382"/>
      <c r="M7" s="379"/>
      <c r="N7" s="362"/>
      <c r="O7" s="383"/>
      <c r="P7" s="384"/>
      <c r="Q7" s="383"/>
      <c r="R7" s="385"/>
      <c r="S7" s="386"/>
      <c r="T7" s="387"/>
      <c r="V7" s="376"/>
      <c r="W7" s="377"/>
      <c r="X7" s="378"/>
      <c r="Y7" s="379"/>
      <c r="Z7" s="362"/>
      <c r="AA7" s="380"/>
      <c r="AB7" s="378"/>
      <c r="AC7" s="381"/>
      <c r="AD7" s="382"/>
      <c r="AE7" s="381"/>
      <c r="AF7" s="382"/>
      <c r="AG7" s="379"/>
      <c r="AH7" s="362"/>
      <c r="AI7" s="383"/>
      <c r="AJ7" s="384"/>
      <c r="AK7" s="383"/>
      <c r="AL7" s="385"/>
      <c r="AM7" s="380"/>
      <c r="AN7" s="387"/>
    </row>
    <row r="8" spans="2:40" ht="12" customHeight="1">
      <c r="B8" s="388"/>
      <c r="C8" s="389"/>
      <c r="D8" s="362"/>
      <c r="E8" s="390" t="s">
        <v>182</v>
      </c>
      <c r="F8" s="391"/>
      <c r="G8" s="379"/>
      <c r="H8" s="362"/>
      <c r="I8" s="379"/>
      <c r="J8" s="362"/>
      <c r="K8" s="379"/>
      <c r="L8" s="362"/>
      <c r="M8" s="379"/>
      <c r="N8" s="362"/>
      <c r="O8" s="390" t="s">
        <v>183</v>
      </c>
      <c r="P8" s="392"/>
      <c r="Q8" s="390" t="s">
        <v>184</v>
      </c>
      <c r="R8" s="371"/>
      <c r="S8" s="389"/>
      <c r="T8" s="393"/>
      <c r="V8" s="388"/>
      <c r="W8" s="389"/>
      <c r="X8" s="362"/>
      <c r="Y8" s="390" t="s">
        <v>182</v>
      </c>
      <c r="Z8" s="391"/>
      <c r="AA8" s="379"/>
      <c r="AB8" s="362"/>
      <c r="AC8" s="379"/>
      <c r="AD8" s="362"/>
      <c r="AE8" s="379"/>
      <c r="AF8" s="362"/>
      <c r="AG8" s="379"/>
      <c r="AH8" s="362"/>
      <c r="AI8" s="390" t="s">
        <v>183</v>
      </c>
      <c r="AJ8" s="392"/>
      <c r="AK8" s="390" t="s">
        <v>184</v>
      </c>
      <c r="AL8" s="371"/>
      <c r="AM8" s="379"/>
      <c r="AN8" s="393"/>
    </row>
    <row r="9" spans="2:40" ht="12" customHeight="1">
      <c r="B9" s="388" t="s">
        <v>129</v>
      </c>
      <c r="C9" s="394" t="s">
        <v>119</v>
      </c>
      <c r="D9" s="391"/>
      <c r="E9" s="379"/>
      <c r="F9" s="362"/>
      <c r="G9" s="395" t="s">
        <v>185</v>
      </c>
      <c r="H9" s="371"/>
      <c r="I9" s="395" t="s">
        <v>186</v>
      </c>
      <c r="J9" s="371"/>
      <c r="K9" s="395" t="s">
        <v>187</v>
      </c>
      <c r="L9" s="371"/>
      <c r="M9" s="396" t="s">
        <v>188</v>
      </c>
      <c r="N9" s="371"/>
      <c r="O9" s="379"/>
      <c r="P9" s="397"/>
      <c r="Q9" s="379"/>
      <c r="R9" s="362"/>
      <c r="S9" s="394" t="s">
        <v>189</v>
      </c>
      <c r="T9" s="375"/>
      <c r="V9" s="388" t="s">
        <v>129</v>
      </c>
      <c r="W9" s="394" t="s">
        <v>119</v>
      </c>
      <c r="X9" s="391"/>
      <c r="Y9" s="379"/>
      <c r="Z9" s="362"/>
      <c r="AA9" s="395" t="s">
        <v>185</v>
      </c>
      <c r="AB9" s="371"/>
      <c r="AC9" s="395" t="s">
        <v>186</v>
      </c>
      <c r="AD9" s="371"/>
      <c r="AE9" s="395" t="s">
        <v>187</v>
      </c>
      <c r="AF9" s="371"/>
      <c r="AG9" s="396" t="s">
        <v>188</v>
      </c>
      <c r="AH9" s="371"/>
      <c r="AI9" s="379"/>
      <c r="AJ9" s="397"/>
      <c r="AK9" s="379"/>
      <c r="AL9" s="362"/>
      <c r="AM9" s="395" t="s">
        <v>189</v>
      </c>
      <c r="AN9" s="375"/>
    </row>
    <row r="10" spans="2:40" ht="12" customHeight="1">
      <c r="B10" s="388"/>
      <c r="C10" s="388"/>
      <c r="D10" s="398"/>
      <c r="E10" s="390" t="s">
        <v>190</v>
      </c>
      <c r="F10" s="391"/>
      <c r="G10" s="395"/>
      <c r="H10" s="371"/>
      <c r="I10" s="395"/>
      <c r="J10" s="371"/>
      <c r="K10" s="395"/>
      <c r="L10" s="371"/>
      <c r="M10" s="379"/>
      <c r="N10" s="362"/>
      <c r="O10" s="390" t="s">
        <v>188</v>
      </c>
      <c r="P10" s="392"/>
      <c r="Q10" s="390" t="s">
        <v>188</v>
      </c>
      <c r="R10" s="371"/>
      <c r="S10" s="394"/>
      <c r="T10" s="375"/>
      <c r="V10" s="388"/>
      <c r="W10" s="388"/>
      <c r="X10" s="398"/>
      <c r="Y10" s="390" t="s">
        <v>190</v>
      </c>
      <c r="Z10" s="391"/>
      <c r="AA10" s="395"/>
      <c r="AB10" s="371"/>
      <c r="AC10" s="395"/>
      <c r="AD10" s="371"/>
      <c r="AE10" s="395"/>
      <c r="AF10" s="371"/>
      <c r="AG10" s="379"/>
      <c r="AH10" s="362"/>
      <c r="AI10" s="390" t="s">
        <v>188</v>
      </c>
      <c r="AJ10" s="392"/>
      <c r="AK10" s="390" t="s">
        <v>188</v>
      </c>
      <c r="AL10" s="371"/>
      <c r="AM10" s="395"/>
      <c r="AN10" s="375"/>
    </row>
    <row r="11" spans="2:40" ht="12" customHeight="1" thickBot="1">
      <c r="B11" s="399"/>
      <c r="C11" s="399"/>
      <c r="D11" s="400"/>
      <c r="E11" s="401"/>
      <c r="F11" s="400"/>
      <c r="G11" s="401"/>
      <c r="H11" s="400"/>
      <c r="I11" s="401"/>
      <c r="J11" s="400"/>
      <c r="K11" s="401"/>
      <c r="L11" s="400"/>
      <c r="M11" s="402"/>
      <c r="N11" s="403"/>
      <c r="O11" s="401"/>
      <c r="P11" s="404"/>
      <c r="Q11" s="401"/>
      <c r="R11" s="400"/>
      <c r="S11" s="405"/>
      <c r="T11" s="406"/>
      <c r="V11" s="399"/>
      <c r="W11" s="407"/>
      <c r="X11" s="408"/>
      <c r="Y11" s="409"/>
      <c r="Z11" s="408"/>
      <c r="AA11" s="409"/>
      <c r="AB11" s="408"/>
      <c r="AC11" s="409"/>
      <c r="AD11" s="408"/>
      <c r="AE11" s="409"/>
      <c r="AF11" s="408"/>
      <c r="AG11" s="402"/>
      <c r="AH11" s="403"/>
      <c r="AI11" s="409"/>
      <c r="AJ11" s="410"/>
      <c r="AK11" s="409"/>
      <c r="AL11" s="408"/>
      <c r="AM11" s="409"/>
      <c r="AN11" s="411"/>
    </row>
    <row r="12" spans="2:42" s="418" customFormat="1" ht="16.5" customHeight="1" thickBot="1">
      <c r="B12" s="412" t="s">
        <v>175</v>
      </c>
      <c r="C12" s="413">
        <v>10000</v>
      </c>
      <c r="D12" s="414"/>
      <c r="E12" s="415">
        <v>5817.1</v>
      </c>
      <c r="F12" s="414"/>
      <c r="G12" s="415">
        <v>1236.7</v>
      </c>
      <c r="H12" s="414"/>
      <c r="I12" s="415">
        <v>920.5</v>
      </c>
      <c r="J12" s="414"/>
      <c r="K12" s="415">
        <v>316.2</v>
      </c>
      <c r="L12" s="414"/>
      <c r="M12" s="415">
        <v>4580.4</v>
      </c>
      <c r="N12" s="414"/>
      <c r="O12" s="415">
        <v>2154.3</v>
      </c>
      <c r="P12" s="414"/>
      <c r="Q12" s="415">
        <v>2426.1</v>
      </c>
      <c r="R12" s="414"/>
      <c r="S12" s="415">
        <v>4182.9</v>
      </c>
      <c r="T12" s="416"/>
      <c r="U12" s="417"/>
      <c r="V12" s="412" t="s">
        <v>175</v>
      </c>
      <c r="W12" s="413">
        <v>10000</v>
      </c>
      <c r="X12" s="414"/>
      <c r="Y12" s="415">
        <v>5634.8</v>
      </c>
      <c r="Z12" s="414"/>
      <c r="AA12" s="415">
        <v>1169.2</v>
      </c>
      <c r="AB12" s="414"/>
      <c r="AC12" s="415">
        <v>905</v>
      </c>
      <c r="AD12" s="414"/>
      <c r="AE12" s="415">
        <v>264.2</v>
      </c>
      <c r="AF12" s="414"/>
      <c r="AG12" s="415">
        <v>4465.6</v>
      </c>
      <c r="AH12" s="414"/>
      <c r="AI12" s="415">
        <v>2379.7</v>
      </c>
      <c r="AJ12" s="414"/>
      <c r="AK12" s="415">
        <v>2085.9</v>
      </c>
      <c r="AL12" s="414"/>
      <c r="AM12" s="415">
        <v>4365.2</v>
      </c>
      <c r="AN12" s="416"/>
      <c r="AP12" s="417"/>
    </row>
    <row r="13" spans="2:40" ht="16.5" customHeight="1">
      <c r="B13" s="419" t="s">
        <v>135</v>
      </c>
      <c r="C13" s="420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2"/>
      <c r="V13" s="423" t="s">
        <v>135</v>
      </c>
      <c r="W13" s="424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6"/>
    </row>
    <row r="14" spans="2:40" ht="16.5" customHeight="1">
      <c r="B14" s="427">
        <v>39708</v>
      </c>
      <c r="C14" s="428"/>
      <c r="D14" s="421">
        <v>95.6</v>
      </c>
      <c r="E14" s="421"/>
      <c r="F14" s="421">
        <v>94.5</v>
      </c>
      <c r="G14" s="421"/>
      <c r="H14" s="421">
        <v>91</v>
      </c>
      <c r="I14" s="421"/>
      <c r="J14" s="421">
        <v>91.7</v>
      </c>
      <c r="K14" s="421"/>
      <c r="L14" s="421">
        <v>88.9</v>
      </c>
      <c r="M14" s="421"/>
      <c r="N14" s="421">
        <v>95.4</v>
      </c>
      <c r="O14" s="421"/>
      <c r="P14" s="421">
        <v>97.7</v>
      </c>
      <c r="Q14" s="421"/>
      <c r="R14" s="421">
        <v>93.4</v>
      </c>
      <c r="S14" s="421"/>
      <c r="T14" s="422">
        <v>97.2</v>
      </c>
      <c r="V14" s="427">
        <v>39708</v>
      </c>
      <c r="W14" s="428"/>
      <c r="X14" s="421">
        <v>97.9</v>
      </c>
      <c r="Y14" s="421"/>
      <c r="Z14" s="421">
        <v>98.4</v>
      </c>
      <c r="AA14" s="421"/>
      <c r="AB14" s="421">
        <v>84.1</v>
      </c>
      <c r="AC14" s="421"/>
      <c r="AD14" s="421">
        <v>83</v>
      </c>
      <c r="AE14" s="421"/>
      <c r="AF14" s="421">
        <v>87.7</v>
      </c>
      <c r="AG14" s="421"/>
      <c r="AH14" s="421">
        <v>102.1</v>
      </c>
      <c r="AI14" s="421"/>
      <c r="AJ14" s="421">
        <v>101</v>
      </c>
      <c r="AK14" s="421"/>
      <c r="AL14" s="421">
        <v>103.3</v>
      </c>
      <c r="AM14" s="421"/>
      <c r="AN14" s="422">
        <v>97.3</v>
      </c>
    </row>
    <row r="15" spans="2:40" ht="16.5" customHeight="1">
      <c r="B15" s="427">
        <v>40073</v>
      </c>
      <c r="C15" s="428"/>
      <c r="D15" s="421">
        <v>74.9</v>
      </c>
      <c r="E15" s="421"/>
      <c r="F15" s="421">
        <v>79.7</v>
      </c>
      <c r="G15" s="421"/>
      <c r="H15" s="421">
        <v>86</v>
      </c>
      <c r="I15" s="421"/>
      <c r="J15" s="421">
        <v>90.2</v>
      </c>
      <c r="K15" s="421"/>
      <c r="L15" s="421">
        <v>73.6</v>
      </c>
      <c r="M15" s="421"/>
      <c r="N15" s="421">
        <v>78</v>
      </c>
      <c r="O15" s="421"/>
      <c r="P15" s="421">
        <v>66.6</v>
      </c>
      <c r="Q15" s="421"/>
      <c r="R15" s="421">
        <v>88.1</v>
      </c>
      <c r="S15" s="421"/>
      <c r="T15" s="422">
        <v>68.2</v>
      </c>
      <c r="V15" s="427">
        <v>40073</v>
      </c>
      <c r="W15" s="428"/>
      <c r="X15" s="421">
        <v>76.3</v>
      </c>
      <c r="Y15" s="421"/>
      <c r="Z15" s="421">
        <v>81.1</v>
      </c>
      <c r="AA15" s="421"/>
      <c r="AB15" s="421">
        <v>78</v>
      </c>
      <c r="AC15" s="421"/>
      <c r="AD15" s="421">
        <v>79.6</v>
      </c>
      <c r="AE15" s="421"/>
      <c r="AF15" s="421">
        <v>72.7</v>
      </c>
      <c r="AG15" s="421"/>
      <c r="AH15" s="421">
        <v>81.9</v>
      </c>
      <c r="AI15" s="421"/>
      <c r="AJ15" s="421">
        <v>70.3</v>
      </c>
      <c r="AK15" s="421"/>
      <c r="AL15" s="421">
        <v>95.2</v>
      </c>
      <c r="AM15" s="421"/>
      <c r="AN15" s="422">
        <v>70.1</v>
      </c>
    </row>
    <row r="16" spans="2:40" ht="16.5" customHeight="1">
      <c r="B16" s="427">
        <v>40438</v>
      </c>
      <c r="C16" s="428"/>
      <c r="D16" s="421">
        <v>82.2</v>
      </c>
      <c r="E16" s="421"/>
      <c r="F16" s="421">
        <v>83.2</v>
      </c>
      <c r="G16" s="421"/>
      <c r="H16" s="421">
        <v>90.5</v>
      </c>
      <c r="I16" s="421"/>
      <c r="J16" s="421">
        <v>96.3</v>
      </c>
      <c r="K16" s="421"/>
      <c r="L16" s="421">
        <v>73.7</v>
      </c>
      <c r="M16" s="421"/>
      <c r="N16" s="421">
        <v>81.3</v>
      </c>
      <c r="O16" s="421"/>
      <c r="P16" s="421">
        <v>72.8</v>
      </c>
      <c r="Q16" s="421"/>
      <c r="R16" s="421">
        <v>88.8</v>
      </c>
      <c r="S16" s="421"/>
      <c r="T16" s="422">
        <v>80.8</v>
      </c>
      <c r="V16" s="427">
        <v>40438</v>
      </c>
      <c r="W16" s="428"/>
      <c r="X16" s="421">
        <v>83.7</v>
      </c>
      <c r="Y16" s="421"/>
      <c r="Z16" s="421">
        <v>84.9</v>
      </c>
      <c r="AA16" s="421"/>
      <c r="AB16" s="421">
        <v>81.5</v>
      </c>
      <c r="AC16" s="421"/>
      <c r="AD16" s="421">
        <v>84.1</v>
      </c>
      <c r="AE16" s="421"/>
      <c r="AF16" s="421">
        <v>72.4</v>
      </c>
      <c r="AG16" s="421"/>
      <c r="AH16" s="421">
        <v>85.7</v>
      </c>
      <c r="AI16" s="421"/>
      <c r="AJ16" s="421">
        <v>76.5</v>
      </c>
      <c r="AK16" s="421"/>
      <c r="AL16" s="421">
        <v>96.3</v>
      </c>
      <c r="AM16" s="421"/>
      <c r="AN16" s="422">
        <v>82.2</v>
      </c>
    </row>
    <row r="17" spans="2:40" ht="16.5" customHeight="1">
      <c r="B17" s="427">
        <v>40803</v>
      </c>
      <c r="C17" s="428"/>
      <c r="D17" s="421">
        <v>80</v>
      </c>
      <c r="E17" s="421"/>
      <c r="F17" s="421">
        <v>82</v>
      </c>
      <c r="G17" s="421"/>
      <c r="H17" s="421">
        <v>96.5</v>
      </c>
      <c r="I17" s="421"/>
      <c r="J17" s="421">
        <v>103.8</v>
      </c>
      <c r="K17" s="421"/>
      <c r="L17" s="421">
        <v>75.3</v>
      </c>
      <c r="M17" s="421"/>
      <c r="N17" s="421">
        <v>78.1</v>
      </c>
      <c r="O17" s="421"/>
      <c r="P17" s="421">
        <v>62.7</v>
      </c>
      <c r="Q17" s="421"/>
      <c r="R17" s="421">
        <v>91.8</v>
      </c>
      <c r="S17" s="421"/>
      <c r="T17" s="422">
        <v>77.3</v>
      </c>
      <c r="V17" s="427">
        <v>40803</v>
      </c>
      <c r="W17" s="428"/>
      <c r="X17" s="421">
        <v>80.9</v>
      </c>
      <c r="Y17" s="421"/>
      <c r="Z17" s="421">
        <v>82.8</v>
      </c>
      <c r="AA17" s="421"/>
      <c r="AB17" s="421">
        <v>85.9</v>
      </c>
      <c r="AC17" s="421"/>
      <c r="AD17" s="421">
        <v>89.4</v>
      </c>
      <c r="AE17" s="421"/>
      <c r="AF17" s="421">
        <v>73.7</v>
      </c>
      <c r="AG17" s="421"/>
      <c r="AH17" s="421">
        <v>82.1</v>
      </c>
      <c r="AI17" s="421"/>
      <c r="AJ17" s="421">
        <v>68</v>
      </c>
      <c r="AK17" s="421"/>
      <c r="AL17" s="421">
        <v>98.2</v>
      </c>
      <c r="AM17" s="421"/>
      <c r="AN17" s="422">
        <v>78.3</v>
      </c>
    </row>
    <row r="18" spans="2:40" ht="16.5" customHeight="1">
      <c r="B18" s="429">
        <v>41168</v>
      </c>
      <c r="C18" s="430"/>
      <c r="D18" s="431">
        <v>80.3</v>
      </c>
      <c r="E18" s="431"/>
      <c r="F18" s="431">
        <v>80.9</v>
      </c>
      <c r="G18" s="431"/>
      <c r="H18" s="431">
        <v>97</v>
      </c>
      <c r="I18" s="432"/>
      <c r="J18" s="431">
        <v>104.9</v>
      </c>
      <c r="K18" s="431"/>
      <c r="L18" s="431">
        <v>74</v>
      </c>
      <c r="M18" s="431"/>
      <c r="N18" s="431">
        <v>76.6</v>
      </c>
      <c r="O18" s="432"/>
      <c r="P18" s="431">
        <v>60.2</v>
      </c>
      <c r="Q18" s="432"/>
      <c r="R18" s="431">
        <v>91.1</v>
      </c>
      <c r="S18" s="431"/>
      <c r="T18" s="433">
        <v>79.4</v>
      </c>
      <c r="V18" s="429">
        <v>41168</v>
      </c>
      <c r="W18" s="432"/>
      <c r="X18" s="431">
        <v>81.3</v>
      </c>
      <c r="Y18" s="431"/>
      <c r="Z18" s="431">
        <v>81.4</v>
      </c>
      <c r="AA18" s="431"/>
      <c r="AB18" s="431">
        <v>85.6</v>
      </c>
      <c r="AC18" s="432"/>
      <c r="AD18" s="431">
        <v>89.8</v>
      </c>
      <c r="AE18" s="432"/>
      <c r="AF18" s="431">
        <v>71.4</v>
      </c>
      <c r="AG18" s="432"/>
      <c r="AH18" s="431">
        <v>80.3</v>
      </c>
      <c r="AI18" s="432"/>
      <c r="AJ18" s="431">
        <v>65.9</v>
      </c>
      <c r="AK18" s="432"/>
      <c r="AL18" s="431">
        <v>96.6</v>
      </c>
      <c r="AM18" s="432"/>
      <c r="AN18" s="433">
        <v>81.2</v>
      </c>
    </row>
    <row r="19" spans="2:40" ht="16.5" customHeight="1">
      <c r="B19" s="434" t="s">
        <v>135</v>
      </c>
      <c r="C19" s="435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7"/>
      <c r="V19" s="434" t="s">
        <v>135</v>
      </c>
      <c r="W19" s="435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7"/>
    </row>
    <row r="20" spans="2:40" ht="16.5" customHeight="1">
      <c r="B20" s="438" t="s">
        <v>136</v>
      </c>
      <c r="C20" s="439"/>
      <c r="D20" s="421">
        <v>78.6</v>
      </c>
      <c r="E20" s="421"/>
      <c r="F20" s="421">
        <v>78.2</v>
      </c>
      <c r="G20" s="421"/>
      <c r="H20" s="421">
        <v>98.9</v>
      </c>
      <c r="I20" s="421"/>
      <c r="J20" s="421">
        <v>108</v>
      </c>
      <c r="K20" s="421"/>
      <c r="L20" s="421">
        <v>72.5</v>
      </c>
      <c r="M20" s="421"/>
      <c r="N20" s="421">
        <v>72.6</v>
      </c>
      <c r="O20" s="421"/>
      <c r="P20" s="421">
        <v>54</v>
      </c>
      <c r="Q20" s="421"/>
      <c r="R20" s="421">
        <v>89.2</v>
      </c>
      <c r="S20" s="421"/>
      <c r="T20" s="422">
        <v>79.1</v>
      </c>
      <c r="V20" s="438" t="s">
        <v>136</v>
      </c>
      <c r="W20" s="439"/>
      <c r="X20" s="421">
        <v>80.3</v>
      </c>
      <c r="Y20" s="421"/>
      <c r="Z20" s="421">
        <v>81</v>
      </c>
      <c r="AA20" s="421"/>
      <c r="AB20" s="421">
        <v>86</v>
      </c>
      <c r="AC20" s="421"/>
      <c r="AD20" s="421">
        <v>90.6</v>
      </c>
      <c r="AE20" s="421"/>
      <c r="AF20" s="421">
        <v>70.1</v>
      </c>
      <c r="AG20" s="421"/>
      <c r="AH20" s="421">
        <v>79.7</v>
      </c>
      <c r="AI20" s="421"/>
      <c r="AJ20" s="421">
        <v>61.3</v>
      </c>
      <c r="AK20" s="421"/>
      <c r="AL20" s="421">
        <v>100.6</v>
      </c>
      <c r="AM20" s="421"/>
      <c r="AN20" s="422">
        <v>79.5</v>
      </c>
    </row>
    <row r="21" spans="2:40" ht="16.5" customHeight="1">
      <c r="B21" s="438" t="s">
        <v>137</v>
      </c>
      <c r="C21" s="439"/>
      <c r="D21" s="421">
        <v>77.9</v>
      </c>
      <c r="E21" s="421"/>
      <c r="F21" s="421">
        <v>76.2</v>
      </c>
      <c r="G21" s="421"/>
      <c r="H21" s="421">
        <v>100.6</v>
      </c>
      <c r="I21" s="421"/>
      <c r="J21" s="421">
        <v>108.4</v>
      </c>
      <c r="K21" s="421"/>
      <c r="L21" s="421">
        <v>77.9</v>
      </c>
      <c r="M21" s="421"/>
      <c r="N21" s="421">
        <v>69.7</v>
      </c>
      <c r="O21" s="421"/>
      <c r="P21" s="421">
        <v>47.6</v>
      </c>
      <c r="Q21" s="421"/>
      <c r="R21" s="421">
        <v>89.3</v>
      </c>
      <c r="S21" s="421"/>
      <c r="T21" s="422">
        <v>80.3</v>
      </c>
      <c r="V21" s="438" t="s">
        <v>137</v>
      </c>
      <c r="W21" s="439"/>
      <c r="X21" s="421">
        <v>82.2</v>
      </c>
      <c r="Y21" s="421"/>
      <c r="Z21" s="421">
        <v>82.3</v>
      </c>
      <c r="AA21" s="421"/>
      <c r="AB21" s="421">
        <v>86.3</v>
      </c>
      <c r="AC21" s="421"/>
      <c r="AD21" s="421">
        <v>90</v>
      </c>
      <c r="AE21" s="421"/>
      <c r="AF21" s="421">
        <v>73.9</v>
      </c>
      <c r="AG21" s="421"/>
      <c r="AH21" s="421">
        <v>81.3</v>
      </c>
      <c r="AI21" s="421"/>
      <c r="AJ21" s="421">
        <v>53.2</v>
      </c>
      <c r="AK21" s="421"/>
      <c r="AL21" s="421">
        <v>113.3</v>
      </c>
      <c r="AM21" s="421"/>
      <c r="AN21" s="422">
        <v>82.1</v>
      </c>
    </row>
    <row r="22" spans="2:40" ht="16.5" customHeight="1">
      <c r="B22" s="438" t="s">
        <v>138</v>
      </c>
      <c r="C22" s="439"/>
      <c r="D22" s="421">
        <v>79.5</v>
      </c>
      <c r="E22" s="421"/>
      <c r="F22" s="421">
        <v>81.3</v>
      </c>
      <c r="G22" s="421"/>
      <c r="H22" s="421">
        <v>105.9</v>
      </c>
      <c r="I22" s="421"/>
      <c r="J22" s="421">
        <v>114.7</v>
      </c>
      <c r="K22" s="421"/>
      <c r="L22" s="421">
        <v>80.2</v>
      </c>
      <c r="M22" s="421"/>
      <c r="N22" s="421">
        <v>74.6</v>
      </c>
      <c r="O22" s="421"/>
      <c r="P22" s="421">
        <v>46.9</v>
      </c>
      <c r="Q22" s="421"/>
      <c r="R22" s="421">
        <v>99.3</v>
      </c>
      <c r="S22" s="421"/>
      <c r="T22" s="422">
        <v>77.1</v>
      </c>
      <c r="V22" s="438" t="s">
        <v>138</v>
      </c>
      <c r="W22" s="439"/>
      <c r="X22" s="421">
        <v>79.5</v>
      </c>
      <c r="Y22" s="421"/>
      <c r="Z22" s="421">
        <v>79.7</v>
      </c>
      <c r="AA22" s="421"/>
      <c r="AB22" s="421">
        <v>90.9</v>
      </c>
      <c r="AC22" s="421"/>
      <c r="AD22" s="421">
        <v>94.8</v>
      </c>
      <c r="AE22" s="421"/>
      <c r="AF22" s="421">
        <v>77.5</v>
      </c>
      <c r="AG22" s="421"/>
      <c r="AH22" s="421">
        <v>76.8</v>
      </c>
      <c r="AI22" s="421"/>
      <c r="AJ22" s="421">
        <v>51.5</v>
      </c>
      <c r="AK22" s="421"/>
      <c r="AL22" s="421">
        <v>105.7</v>
      </c>
      <c r="AM22" s="421"/>
      <c r="AN22" s="422">
        <v>79.3</v>
      </c>
    </row>
    <row r="23" spans="1:40" ht="16.5" customHeight="1">
      <c r="A23" s="440"/>
      <c r="B23" s="438" t="s">
        <v>139</v>
      </c>
      <c r="C23" s="439"/>
      <c r="D23" s="421">
        <v>74.2</v>
      </c>
      <c r="E23" s="421"/>
      <c r="F23" s="421">
        <v>75.2</v>
      </c>
      <c r="G23" s="421"/>
      <c r="H23" s="421">
        <v>94</v>
      </c>
      <c r="I23" s="421"/>
      <c r="J23" s="421">
        <v>98.3</v>
      </c>
      <c r="K23" s="421"/>
      <c r="L23" s="421">
        <v>81.4</v>
      </c>
      <c r="M23" s="421"/>
      <c r="N23" s="421">
        <v>70.1</v>
      </c>
      <c r="O23" s="421"/>
      <c r="P23" s="421">
        <v>48.1</v>
      </c>
      <c r="Q23" s="421"/>
      <c r="R23" s="421">
        <v>89.6</v>
      </c>
      <c r="S23" s="421"/>
      <c r="T23" s="422">
        <v>72.9</v>
      </c>
      <c r="V23" s="438" t="s">
        <v>139</v>
      </c>
      <c r="W23" s="439"/>
      <c r="X23" s="421">
        <v>77.9</v>
      </c>
      <c r="Y23" s="421"/>
      <c r="Z23" s="421">
        <v>79.7</v>
      </c>
      <c r="AA23" s="421"/>
      <c r="AB23" s="421">
        <v>82.3</v>
      </c>
      <c r="AC23" s="421"/>
      <c r="AD23" s="421">
        <v>83.2</v>
      </c>
      <c r="AE23" s="421"/>
      <c r="AF23" s="421">
        <v>79.4</v>
      </c>
      <c r="AG23" s="421"/>
      <c r="AH23" s="421">
        <v>79</v>
      </c>
      <c r="AI23" s="421"/>
      <c r="AJ23" s="421">
        <v>55.1</v>
      </c>
      <c r="AK23" s="421"/>
      <c r="AL23" s="421">
        <v>106.2</v>
      </c>
      <c r="AM23" s="421"/>
      <c r="AN23" s="422">
        <v>75.6</v>
      </c>
    </row>
    <row r="24" spans="1:40" ht="16.5" customHeight="1">
      <c r="A24" s="440"/>
      <c r="B24" s="438" t="s">
        <v>140</v>
      </c>
      <c r="C24" s="439"/>
      <c r="D24" s="421">
        <v>66</v>
      </c>
      <c r="E24" s="421"/>
      <c r="F24" s="421">
        <v>63.1</v>
      </c>
      <c r="G24" s="421"/>
      <c r="H24" s="421">
        <v>75.1</v>
      </c>
      <c r="I24" s="421"/>
      <c r="J24" s="421">
        <v>75.8</v>
      </c>
      <c r="K24" s="421"/>
      <c r="L24" s="421">
        <v>73.2</v>
      </c>
      <c r="M24" s="421"/>
      <c r="N24" s="421">
        <v>59.9</v>
      </c>
      <c r="O24" s="421"/>
      <c r="P24" s="421">
        <v>47.9</v>
      </c>
      <c r="Q24" s="421"/>
      <c r="R24" s="421">
        <v>70.5</v>
      </c>
      <c r="S24" s="421"/>
      <c r="T24" s="422">
        <v>70</v>
      </c>
      <c r="V24" s="438" t="s">
        <v>140</v>
      </c>
      <c r="W24" s="439"/>
      <c r="X24" s="421">
        <v>66.7</v>
      </c>
      <c r="Y24" s="421"/>
      <c r="Z24" s="421">
        <v>63.3</v>
      </c>
      <c r="AA24" s="421"/>
      <c r="AB24" s="421">
        <v>63.4</v>
      </c>
      <c r="AC24" s="421"/>
      <c r="AD24" s="421">
        <v>62</v>
      </c>
      <c r="AE24" s="421"/>
      <c r="AF24" s="421">
        <v>68.1</v>
      </c>
      <c r="AG24" s="421"/>
      <c r="AH24" s="421">
        <v>63.3</v>
      </c>
      <c r="AI24" s="421"/>
      <c r="AJ24" s="421">
        <v>53.8</v>
      </c>
      <c r="AK24" s="421"/>
      <c r="AL24" s="421">
        <v>74.1</v>
      </c>
      <c r="AM24" s="421"/>
      <c r="AN24" s="422">
        <v>71</v>
      </c>
    </row>
    <row r="25" spans="1:40" ht="16.5" customHeight="1">
      <c r="A25" s="440"/>
      <c r="B25" s="438" t="s">
        <v>141</v>
      </c>
      <c r="C25" s="439"/>
      <c r="D25" s="421">
        <v>72.2</v>
      </c>
      <c r="E25" s="421"/>
      <c r="F25" s="421">
        <v>72.2</v>
      </c>
      <c r="G25" s="421"/>
      <c r="H25" s="421">
        <v>91.7</v>
      </c>
      <c r="I25" s="421"/>
      <c r="J25" s="421">
        <v>96.7</v>
      </c>
      <c r="K25" s="421"/>
      <c r="L25" s="421">
        <v>77</v>
      </c>
      <c r="M25" s="421"/>
      <c r="N25" s="421">
        <v>66.9</v>
      </c>
      <c r="O25" s="421"/>
      <c r="P25" s="421">
        <v>49.8</v>
      </c>
      <c r="Q25" s="421"/>
      <c r="R25" s="421">
        <v>82.1</v>
      </c>
      <c r="S25" s="421"/>
      <c r="T25" s="422">
        <v>72.3</v>
      </c>
      <c r="V25" s="438" t="s">
        <v>141</v>
      </c>
      <c r="W25" s="439"/>
      <c r="X25" s="421">
        <v>73.8</v>
      </c>
      <c r="Y25" s="421"/>
      <c r="Z25" s="421">
        <v>73.2</v>
      </c>
      <c r="AA25" s="421"/>
      <c r="AB25" s="421">
        <v>77.6</v>
      </c>
      <c r="AC25" s="421"/>
      <c r="AD25" s="421">
        <v>79.1</v>
      </c>
      <c r="AE25" s="421"/>
      <c r="AF25" s="421">
        <v>72.4</v>
      </c>
      <c r="AG25" s="421"/>
      <c r="AH25" s="421">
        <v>72.1</v>
      </c>
      <c r="AI25" s="421"/>
      <c r="AJ25" s="421">
        <v>60.9</v>
      </c>
      <c r="AK25" s="421"/>
      <c r="AL25" s="421">
        <v>84.9</v>
      </c>
      <c r="AM25" s="421"/>
      <c r="AN25" s="422">
        <v>74.5</v>
      </c>
    </row>
    <row r="26" spans="1:40" ht="16.5" customHeight="1">
      <c r="A26" s="441" t="s">
        <v>176</v>
      </c>
      <c r="B26" s="438" t="s">
        <v>142</v>
      </c>
      <c r="C26" s="439"/>
      <c r="D26" s="421">
        <v>74.7</v>
      </c>
      <c r="E26" s="421"/>
      <c r="F26" s="421">
        <v>73.5</v>
      </c>
      <c r="G26" s="421"/>
      <c r="H26" s="421">
        <v>91.5</v>
      </c>
      <c r="I26" s="421"/>
      <c r="J26" s="421">
        <v>95.6</v>
      </c>
      <c r="K26" s="421"/>
      <c r="L26" s="421">
        <v>79.7</v>
      </c>
      <c r="M26" s="421"/>
      <c r="N26" s="421">
        <v>68.6</v>
      </c>
      <c r="O26" s="421"/>
      <c r="P26" s="421">
        <v>52.4</v>
      </c>
      <c r="Q26" s="421"/>
      <c r="R26" s="421">
        <v>83</v>
      </c>
      <c r="S26" s="421"/>
      <c r="T26" s="422">
        <v>76.3</v>
      </c>
      <c r="V26" s="438" t="s">
        <v>142</v>
      </c>
      <c r="W26" s="439"/>
      <c r="X26" s="421">
        <v>78.6</v>
      </c>
      <c r="Y26" s="421"/>
      <c r="Z26" s="421">
        <v>78.6</v>
      </c>
      <c r="AA26" s="421"/>
      <c r="AB26" s="421">
        <v>86.3</v>
      </c>
      <c r="AC26" s="421"/>
      <c r="AD26" s="421">
        <v>89.6</v>
      </c>
      <c r="AE26" s="421"/>
      <c r="AF26" s="421">
        <v>75.2</v>
      </c>
      <c r="AG26" s="421"/>
      <c r="AH26" s="421">
        <v>76.6</v>
      </c>
      <c r="AI26" s="421"/>
      <c r="AJ26" s="421">
        <v>70.2</v>
      </c>
      <c r="AK26" s="421"/>
      <c r="AL26" s="421">
        <v>83.8</v>
      </c>
      <c r="AM26" s="421"/>
      <c r="AN26" s="422">
        <v>78.6</v>
      </c>
    </row>
    <row r="27" spans="1:40" ht="16.5" customHeight="1">
      <c r="A27" s="441">
        <v>1</v>
      </c>
      <c r="B27" s="438" t="s">
        <v>144</v>
      </c>
      <c r="C27" s="439"/>
      <c r="D27" s="421">
        <v>76.4</v>
      </c>
      <c r="E27" s="421"/>
      <c r="F27" s="421">
        <v>78.2</v>
      </c>
      <c r="G27" s="421"/>
      <c r="H27" s="421">
        <v>87.5</v>
      </c>
      <c r="I27" s="421"/>
      <c r="J27" s="421">
        <v>90.7</v>
      </c>
      <c r="K27" s="421"/>
      <c r="L27" s="421">
        <v>78.1</v>
      </c>
      <c r="M27" s="421"/>
      <c r="N27" s="421">
        <v>75.6</v>
      </c>
      <c r="O27" s="421"/>
      <c r="P27" s="421">
        <v>55</v>
      </c>
      <c r="Q27" s="421"/>
      <c r="R27" s="421">
        <v>94</v>
      </c>
      <c r="S27" s="421"/>
      <c r="T27" s="422">
        <v>73.8</v>
      </c>
      <c r="V27" s="438" t="s">
        <v>144</v>
      </c>
      <c r="W27" s="439"/>
      <c r="X27" s="421">
        <v>78.6</v>
      </c>
      <c r="Y27" s="421"/>
      <c r="Z27" s="421">
        <v>81.4</v>
      </c>
      <c r="AA27" s="421"/>
      <c r="AB27" s="421">
        <v>76.7</v>
      </c>
      <c r="AC27" s="421"/>
      <c r="AD27" s="421">
        <v>78.1</v>
      </c>
      <c r="AE27" s="421"/>
      <c r="AF27" s="421">
        <v>71.6</v>
      </c>
      <c r="AG27" s="421"/>
      <c r="AH27" s="421">
        <v>82.6</v>
      </c>
      <c r="AI27" s="421"/>
      <c r="AJ27" s="421">
        <v>55.9</v>
      </c>
      <c r="AK27" s="421"/>
      <c r="AL27" s="421">
        <v>113.1</v>
      </c>
      <c r="AM27" s="421"/>
      <c r="AN27" s="422">
        <v>74.9</v>
      </c>
    </row>
    <row r="28" spans="1:40" ht="16.5" customHeight="1">
      <c r="A28" s="441">
        <v>0</v>
      </c>
      <c r="B28" s="438" t="s">
        <v>145</v>
      </c>
      <c r="C28" s="439"/>
      <c r="D28" s="421">
        <v>75.5</v>
      </c>
      <c r="E28" s="421"/>
      <c r="F28" s="421">
        <v>77.6</v>
      </c>
      <c r="G28" s="421"/>
      <c r="H28" s="421">
        <v>85.6</v>
      </c>
      <c r="I28" s="421"/>
      <c r="J28" s="421">
        <v>89.3</v>
      </c>
      <c r="K28" s="421"/>
      <c r="L28" s="421">
        <v>74.9</v>
      </c>
      <c r="M28" s="421"/>
      <c r="N28" s="421">
        <v>75.5</v>
      </c>
      <c r="O28" s="421"/>
      <c r="P28" s="421">
        <v>53.8</v>
      </c>
      <c r="Q28" s="421"/>
      <c r="R28" s="421">
        <v>94.7</v>
      </c>
      <c r="S28" s="421"/>
      <c r="T28" s="422">
        <v>72.7</v>
      </c>
      <c r="V28" s="438" t="s">
        <v>145</v>
      </c>
      <c r="W28" s="439"/>
      <c r="X28" s="421">
        <v>71.9</v>
      </c>
      <c r="Y28" s="421"/>
      <c r="Z28" s="421">
        <v>70.5</v>
      </c>
      <c r="AA28" s="421"/>
      <c r="AB28" s="421">
        <v>71.9</v>
      </c>
      <c r="AC28" s="421"/>
      <c r="AD28" s="421">
        <v>72.2</v>
      </c>
      <c r="AE28" s="421"/>
      <c r="AF28" s="421">
        <v>70.6</v>
      </c>
      <c r="AG28" s="421"/>
      <c r="AH28" s="421">
        <v>70.2</v>
      </c>
      <c r="AI28" s="421"/>
      <c r="AJ28" s="421">
        <v>56.2</v>
      </c>
      <c r="AK28" s="421"/>
      <c r="AL28" s="421">
        <v>86.2</v>
      </c>
      <c r="AM28" s="421"/>
      <c r="AN28" s="422">
        <v>73.6</v>
      </c>
    </row>
    <row r="29" spans="1:40" ht="16.5" customHeight="1">
      <c r="A29" s="441" t="s">
        <v>176</v>
      </c>
      <c r="B29" s="438" t="s">
        <v>146</v>
      </c>
      <c r="C29" s="439"/>
      <c r="D29" s="421">
        <v>79.5</v>
      </c>
      <c r="E29" s="421"/>
      <c r="F29" s="421">
        <v>84</v>
      </c>
      <c r="G29" s="421"/>
      <c r="H29" s="421">
        <v>86.5</v>
      </c>
      <c r="I29" s="421"/>
      <c r="J29" s="421">
        <v>91</v>
      </c>
      <c r="K29" s="421"/>
      <c r="L29" s="421">
        <v>73.5</v>
      </c>
      <c r="M29" s="421"/>
      <c r="N29" s="421">
        <v>83.3</v>
      </c>
      <c r="O29" s="421"/>
      <c r="P29" s="421">
        <v>59.9</v>
      </c>
      <c r="Q29" s="421"/>
      <c r="R29" s="421">
        <v>104.1</v>
      </c>
      <c r="S29" s="421"/>
      <c r="T29" s="422">
        <v>73.2</v>
      </c>
      <c r="V29" s="438" t="s">
        <v>146</v>
      </c>
      <c r="W29" s="439"/>
      <c r="X29" s="421">
        <v>78.2</v>
      </c>
      <c r="Y29" s="421"/>
      <c r="Z29" s="421">
        <v>80.9</v>
      </c>
      <c r="AA29" s="421"/>
      <c r="AB29" s="421">
        <v>75.1</v>
      </c>
      <c r="AC29" s="421"/>
      <c r="AD29" s="421">
        <v>76.4</v>
      </c>
      <c r="AE29" s="421"/>
      <c r="AF29" s="421">
        <v>70.6</v>
      </c>
      <c r="AG29" s="421"/>
      <c r="AH29" s="421">
        <v>82.5</v>
      </c>
      <c r="AI29" s="421"/>
      <c r="AJ29" s="421">
        <v>63.5</v>
      </c>
      <c r="AK29" s="421"/>
      <c r="AL29" s="421">
        <v>104.1</v>
      </c>
      <c r="AM29" s="421"/>
      <c r="AN29" s="422">
        <v>74.7</v>
      </c>
    </row>
    <row r="30" spans="1:40" ht="16.5" customHeight="1">
      <c r="A30" s="441"/>
      <c r="B30" s="438" t="s">
        <v>147</v>
      </c>
      <c r="C30" s="439"/>
      <c r="D30" s="421">
        <v>84.1</v>
      </c>
      <c r="E30" s="421"/>
      <c r="F30" s="421">
        <v>85.8</v>
      </c>
      <c r="G30" s="421"/>
      <c r="H30" s="421">
        <v>88.8</v>
      </c>
      <c r="I30" s="421"/>
      <c r="J30" s="421">
        <v>91.7</v>
      </c>
      <c r="K30" s="421"/>
      <c r="L30" s="421">
        <v>80.4</v>
      </c>
      <c r="M30" s="421"/>
      <c r="N30" s="421">
        <v>85</v>
      </c>
      <c r="O30" s="421"/>
      <c r="P30" s="421">
        <v>65.6</v>
      </c>
      <c r="Q30" s="421"/>
      <c r="R30" s="421">
        <v>102.3</v>
      </c>
      <c r="S30" s="421"/>
      <c r="T30" s="422">
        <v>81.6</v>
      </c>
      <c r="V30" s="438" t="s">
        <v>147</v>
      </c>
      <c r="W30" s="439"/>
      <c r="X30" s="421">
        <v>82.1</v>
      </c>
      <c r="Y30" s="421"/>
      <c r="Z30" s="421">
        <v>81.2</v>
      </c>
      <c r="AA30" s="421"/>
      <c r="AB30" s="421">
        <v>76</v>
      </c>
      <c r="AC30" s="421"/>
      <c r="AD30" s="421">
        <v>76.2</v>
      </c>
      <c r="AE30" s="421"/>
      <c r="AF30" s="421">
        <v>75.3</v>
      </c>
      <c r="AG30" s="421"/>
      <c r="AH30" s="421">
        <v>82.6</v>
      </c>
      <c r="AI30" s="421"/>
      <c r="AJ30" s="421">
        <v>67.6</v>
      </c>
      <c r="AK30" s="421"/>
      <c r="AL30" s="421">
        <v>99.6</v>
      </c>
      <c r="AM30" s="421"/>
      <c r="AN30" s="422">
        <v>83.3</v>
      </c>
    </row>
    <row r="31" spans="2:40" ht="16.5" customHeight="1">
      <c r="B31" s="438" t="s">
        <v>148</v>
      </c>
      <c r="C31" s="439" t="s">
        <v>149</v>
      </c>
      <c r="D31" s="421">
        <v>68.7</v>
      </c>
      <c r="E31" s="439" t="s">
        <v>149</v>
      </c>
      <c r="F31" s="421">
        <v>67.7</v>
      </c>
      <c r="G31" s="439" t="s">
        <v>100</v>
      </c>
      <c r="H31" s="421">
        <v>79.5</v>
      </c>
      <c r="I31" s="439" t="s">
        <v>100</v>
      </c>
      <c r="J31" s="421">
        <v>83.3</v>
      </c>
      <c r="K31" s="439" t="s">
        <v>100</v>
      </c>
      <c r="L31" s="421">
        <v>68.1</v>
      </c>
      <c r="M31" s="439" t="s">
        <v>149</v>
      </c>
      <c r="N31" s="421">
        <v>64.5</v>
      </c>
      <c r="O31" s="439" t="s">
        <v>100</v>
      </c>
      <c r="P31" s="421">
        <v>43.6</v>
      </c>
      <c r="Q31" s="439" t="s">
        <v>149</v>
      </c>
      <c r="R31" s="421">
        <v>83.1</v>
      </c>
      <c r="S31" s="439" t="s">
        <v>100</v>
      </c>
      <c r="T31" s="422">
        <v>70.1</v>
      </c>
      <c r="V31" s="438" t="s">
        <v>148</v>
      </c>
      <c r="W31" s="439" t="s">
        <v>149</v>
      </c>
      <c r="X31" s="421">
        <v>69.3</v>
      </c>
      <c r="Y31" s="439" t="s">
        <v>149</v>
      </c>
      <c r="Z31" s="421">
        <v>67.5</v>
      </c>
      <c r="AA31" s="439" t="s">
        <v>100</v>
      </c>
      <c r="AB31" s="421">
        <v>67.6</v>
      </c>
      <c r="AC31" s="439" t="s">
        <v>100</v>
      </c>
      <c r="AD31" s="421">
        <v>68.2</v>
      </c>
      <c r="AE31" s="439" t="s">
        <v>100</v>
      </c>
      <c r="AF31" s="421">
        <v>65.3</v>
      </c>
      <c r="AG31" s="439" t="s">
        <v>149</v>
      </c>
      <c r="AH31" s="421">
        <v>67.5</v>
      </c>
      <c r="AI31" s="439" t="s">
        <v>100</v>
      </c>
      <c r="AJ31" s="421">
        <v>52.9</v>
      </c>
      <c r="AK31" s="439" t="s">
        <v>149</v>
      </c>
      <c r="AL31" s="421">
        <v>84.2</v>
      </c>
      <c r="AM31" s="439" t="s">
        <v>100</v>
      </c>
      <c r="AN31" s="422">
        <v>71.6</v>
      </c>
    </row>
    <row r="32" spans="2:40" ht="16.5" customHeight="1">
      <c r="B32" s="442" t="s">
        <v>150</v>
      </c>
      <c r="C32" s="443"/>
      <c r="D32" s="431">
        <v>74.7</v>
      </c>
      <c r="E32" s="431"/>
      <c r="F32" s="431">
        <v>72.3</v>
      </c>
      <c r="G32" s="431"/>
      <c r="H32" s="431">
        <v>87.9</v>
      </c>
      <c r="I32" s="431"/>
      <c r="J32" s="431">
        <v>92.5</v>
      </c>
      <c r="K32" s="431"/>
      <c r="L32" s="431">
        <v>74.3</v>
      </c>
      <c r="M32" s="431"/>
      <c r="N32" s="431">
        <v>68.1</v>
      </c>
      <c r="O32" s="431"/>
      <c r="P32" s="431">
        <v>45.9</v>
      </c>
      <c r="Q32" s="431"/>
      <c r="R32" s="431">
        <v>87.8</v>
      </c>
      <c r="S32" s="431"/>
      <c r="T32" s="433">
        <v>78</v>
      </c>
      <c r="V32" s="442" t="s">
        <v>150</v>
      </c>
      <c r="W32" s="443"/>
      <c r="X32" s="431">
        <v>79.5</v>
      </c>
      <c r="Y32" s="431"/>
      <c r="Z32" s="431">
        <v>78.7</v>
      </c>
      <c r="AA32" s="431"/>
      <c r="AB32" s="431">
        <v>78.7</v>
      </c>
      <c r="AC32" s="431"/>
      <c r="AD32" s="431">
        <v>80.8</v>
      </c>
      <c r="AE32" s="431"/>
      <c r="AF32" s="431">
        <v>71.7</v>
      </c>
      <c r="AG32" s="431"/>
      <c r="AH32" s="431">
        <v>78.7</v>
      </c>
      <c r="AI32" s="431"/>
      <c r="AJ32" s="431">
        <v>56.8</v>
      </c>
      <c r="AK32" s="431"/>
      <c r="AL32" s="431">
        <v>103.8</v>
      </c>
      <c r="AM32" s="431"/>
      <c r="AN32" s="433">
        <v>80.4</v>
      </c>
    </row>
    <row r="33" spans="2:40" ht="16.5" customHeight="1" thickBot="1">
      <c r="B33" s="444" t="s">
        <v>151</v>
      </c>
      <c r="C33" s="445"/>
      <c r="D33" s="446">
        <v>-4.961832061068694</v>
      </c>
      <c r="E33" s="446"/>
      <c r="F33" s="446">
        <v>-7.544757033248084</v>
      </c>
      <c r="G33" s="446"/>
      <c r="H33" s="446">
        <v>-11.12234580384226</v>
      </c>
      <c r="I33" s="446"/>
      <c r="J33" s="446">
        <v>-14.35185185185185</v>
      </c>
      <c r="K33" s="446"/>
      <c r="L33" s="446">
        <v>2.4827586206896513</v>
      </c>
      <c r="M33" s="446"/>
      <c r="N33" s="446">
        <v>-6.198347107438018</v>
      </c>
      <c r="O33" s="446"/>
      <c r="P33" s="446">
        <v>-15</v>
      </c>
      <c r="Q33" s="446"/>
      <c r="R33" s="446">
        <v>-1.5695067264574036</v>
      </c>
      <c r="S33" s="446"/>
      <c r="T33" s="447">
        <v>-1.3906447534765998</v>
      </c>
      <c r="V33" s="444" t="s">
        <v>151</v>
      </c>
      <c r="W33" s="445"/>
      <c r="X33" s="446">
        <v>-0.996264009962633</v>
      </c>
      <c r="Y33" s="446"/>
      <c r="Z33" s="446">
        <v>-2.839506172839501</v>
      </c>
      <c r="AA33" s="446"/>
      <c r="AB33" s="446">
        <v>-8.488372093023255</v>
      </c>
      <c r="AC33" s="446"/>
      <c r="AD33" s="446">
        <v>-10.816777041942604</v>
      </c>
      <c r="AE33" s="446"/>
      <c r="AF33" s="446">
        <v>2.2824536376604865</v>
      </c>
      <c r="AG33" s="446"/>
      <c r="AH33" s="446">
        <v>-1.2547051442910906</v>
      </c>
      <c r="AI33" s="446"/>
      <c r="AJ33" s="446">
        <v>-7.3409461663947795</v>
      </c>
      <c r="AK33" s="446"/>
      <c r="AL33" s="446">
        <v>3.1809145129224614</v>
      </c>
      <c r="AM33" s="446"/>
      <c r="AN33" s="447">
        <v>1.132075471698113</v>
      </c>
    </row>
    <row r="34" spans="2:40" ht="16.5" customHeight="1">
      <c r="B34" s="448" t="s">
        <v>152</v>
      </c>
      <c r="C34" s="449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6"/>
      <c r="V34" s="448" t="s">
        <v>152</v>
      </c>
      <c r="W34" s="449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6"/>
    </row>
    <row r="35" spans="2:40" ht="16.5" customHeight="1">
      <c r="B35" s="438" t="s">
        <v>136</v>
      </c>
      <c r="C35" s="439"/>
      <c r="D35" s="421">
        <v>78.1</v>
      </c>
      <c r="E35" s="421"/>
      <c r="F35" s="421">
        <v>81.2</v>
      </c>
      <c r="G35" s="421"/>
      <c r="H35" s="421">
        <v>95.5</v>
      </c>
      <c r="I35" s="421"/>
      <c r="J35" s="421">
        <v>103.5</v>
      </c>
      <c r="K35" s="421"/>
      <c r="L35" s="421">
        <v>73.2</v>
      </c>
      <c r="M35" s="421"/>
      <c r="N35" s="421">
        <v>77</v>
      </c>
      <c r="O35" s="421"/>
      <c r="P35" s="421">
        <v>60.5</v>
      </c>
      <c r="Q35" s="421"/>
      <c r="R35" s="421">
        <v>89.8</v>
      </c>
      <c r="S35" s="421"/>
      <c r="T35" s="422">
        <v>75.4</v>
      </c>
      <c r="V35" s="438" t="s">
        <v>136</v>
      </c>
      <c r="W35" s="439"/>
      <c r="X35" s="421">
        <v>77</v>
      </c>
      <c r="Y35" s="421"/>
      <c r="Z35" s="421">
        <v>78.8</v>
      </c>
      <c r="AA35" s="421"/>
      <c r="AB35" s="421">
        <v>78</v>
      </c>
      <c r="AC35" s="421"/>
      <c r="AD35" s="421">
        <v>80.3</v>
      </c>
      <c r="AE35" s="421"/>
      <c r="AF35" s="421">
        <v>70.9</v>
      </c>
      <c r="AG35" s="421"/>
      <c r="AH35" s="421">
        <v>78.6</v>
      </c>
      <c r="AI35" s="421"/>
      <c r="AJ35" s="421">
        <v>61.8</v>
      </c>
      <c r="AK35" s="421"/>
      <c r="AL35" s="421">
        <v>97.7</v>
      </c>
      <c r="AM35" s="421"/>
      <c r="AN35" s="422">
        <v>74.7</v>
      </c>
    </row>
    <row r="36" spans="2:40" ht="16.5" customHeight="1">
      <c r="B36" s="438" t="s">
        <v>137</v>
      </c>
      <c r="C36" s="439"/>
      <c r="D36" s="421">
        <v>75.1</v>
      </c>
      <c r="E36" s="421"/>
      <c r="F36" s="421">
        <v>77.6</v>
      </c>
      <c r="G36" s="421"/>
      <c r="H36" s="421">
        <v>102.1</v>
      </c>
      <c r="I36" s="421"/>
      <c r="J36" s="421">
        <v>111.9</v>
      </c>
      <c r="K36" s="421"/>
      <c r="L36" s="421">
        <v>72.6</v>
      </c>
      <c r="M36" s="421"/>
      <c r="N36" s="421">
        <v>71.2</v>
      </c>
      <c r="O36" s="421"/>
      <c r="P36" s="421">
        <v>51.5</v>
      </c>
      <c r="Q36" s="421"/>
      <c r="R36" s="421">
        <v>87.6</v>
      </c>
      <c r="S36" s="421"/>
      <c r="T36" s="422">
        <v>73.5</v>
      </c>
      <c r="V36" s="438" t="s">
        <v>137</v>
      </c>
      <c r="W36" s="439"/>
      <c r="X36" s="421">
        <v>79.8</v>
      </c>
      <c r="Y36" s="421"/>
      <c r="Z36" s="421">
        <v>83.3</v>
      </c>
      <c r="AA36" s="421"/>
      <c r="AB36" s="421">
        <v>90.8</v>
      </c>
      <c r="AC36" s="421"/>
      <c r="AD36" s="421">
        <v>96.9</v>
      </c>
      <c r="AE36" s="421"/>
      <c r="AF36" s="421">
        <v>69.3</v>
      </c>
      <c r="AG36" s="421"/>
      <c r="AH36" s="421">
        <v>81.7</v>
      </c>
      <c r="AI36" s="421"/>
      <c r="AJ36" s="421">
        <v>60.5</v>
      </c>
      <c r="AK36" s="421"/>
      <c r="AL36" s="421">
        <v>103</v>
      </c>
      <c r="AM36" s="421"/>
      <c r="AN36" s="422">
        <v>74.4</v>
      </c>
    </row>
    <row r="37" spans="2:40" ht="16.5" customHeight="1">
      <c r="B37" s="438" t="s">
        <v>138</v>
      </c>
      <c r="C37" s="439"/>
      <c r="D37" s="421">
        <v>75.5</v>
      </c>
      <c r="E37" s="421"/>
      <c r="F37" s="421">
        <v>78.2</v>
      </c>
      <c r="G37" s="421"/>
      <c r="H37" s="421">
        <v>100.5</v>
      </c>
      <c r="I37" s="421"/>
      <c r="J37" s="421">
        <v>112.8</v>
      </c>
      <c r="K37" s="421"/>
      <c r="L37" s="421">
        <v>71.1</v>
      </c>
      <c r="M37" s="421"/>
      <c r="N37" s="421">
        <v>72.3</v>
      </c>
      <c r="O37" s="421"/>
      <c r="P37" s="421">
        <v>45.8</v>
      </c>
      <c r="Q37" s="421"/>
      <c r="R37" s="421">
        <v>92.2</v>
      </c>
      <c r="S37" s="421"/>
      <c r="T37" s="422">
        <v>71.4</v>
      </c>
      <c r="V37" s="438" t="s">
        <v>138</v>
      </c>
      <c r="W37" s="439"/>
      <c r="X37" s="421">
        <v>75.8</v>
      </c>
      <c r="Y37" s="421"/>
      <c r="Z37" s="421">
        <v>78.2</v>
      </c>
      <c r="AA37" s="421"/>
      <c r="AB37" s="421">
        <v>87.1</v>
      </c>
      <c r="AC37" s="421"/>
      <c r="AD37" s="421">
        <v>92.5</v>
      </c>
      <c r="AE37" s="421"/>
      <c r="AF37" s="421">
        <v>69.9</v>
      </c>
      <c r="AG37" s="421"/>
      <c r="AH37" s="421">
        <v>75.5</v>
      </c>
      <c r="AI37" s="421"/>
      <c r="AJ37" s="421">
        <v>54.8</v>
      </c>
      <c r="AK37" s="421"/>
      <c r="AL37" s="421">
        <v>95.4</v>
      </c>
      <c r="AM37" s="421"/>
      <c r="AN37" s="422">
        <v>73.7</v>
      </c>
    </row>
    <row r="38" spans="2:40" ht="16.5" customHeight="1">
      <c r="B38" s="438" t="s">
        <v>139</v>
      </c>
      <c r="C38" s="439"/>
      <c r="D38" s="421">
        <v>77.4</v>
      </c>
      <c r="E38" s="421"/>
      <c r="F38" s="421">
        <v>79.7</v>
      </c>
      <c r="G38" s="421"/>
      <c r="H38" s="421">
        <v>97.1</v>
      </c>
      <c r="I38" s="421"/>
      <c r="J38" s="421">
        <v>103.8</v>
      </c>
      <c r="K38" s="421"/>
      <c r="L38" s="421">
        <v>76.8</v>
      </c>
      <c r="M38" s="421"/>
      <c r="N38" s="421">
        <v>74.4</v>
      </c>
      <c r="O38" s="421"/>
      <c r="P38" s="421">
        <v>51.2</v>
      </c>
      <c r="Q38" s="421"/>
      <c r="R38" s="421">
        <v>95.2</v>
      </c>
      <c r="S38" s="421"/>
      <c r="T38" s="422">
        <v>73.3</v>
      </c>
      <c r="V38" s="438" t="s">
        <v>139</v>
      </c>
      <c r="W38" s="439"/>
      <c r="X38" s="421">
        <v>79.2</v>
      </c>
      <c r="Y38" s="421"/>
      <c r="Z38" s="421">
        <v>80.7</v>
      </c>
      <c r="AA38" s="421"/>
      <c r="AB38" s="421">
        <v>81.9</v>
      </c>
      <c r="AC38" s="421"/>
      <c r="AD38" s="421">
        <v>83.6</v>
      </c>
      <c r="AE38" s="421"/>
      <c r="AF38" s="421">
        <v>75.5</v>
      </c>
      <c r="AG38" s="421"/>
      <c r="AH38" s="421">
        <v>80</v>
      </c>
      <c r="AI38" s="421"/>
      <c r="AJ38" s="421">
        <v>58.6</v>
      </c>
      <c r="AK38" s="421"/>
      <c r="AL38" s="421">
        <v>104.1</v>
      </c>
      <c r="AM38" s="421"/>
      <c r="AN38" s="422">
        <v>75.8</v>
      </c>
    </row>
    <row r="39" spans="2:40" ht="16.5" customHeight="1">
      <c r="B39" s="438" t="s">
        <v>140</v>
      </c>
      <c r="C39" s="439"/>
      <c r="D39" s="421">
        <v>72.4</v>
      </c>
      <c r="E39" s="421"/>
      <c r="F39" s="421">
        <v>71</v>
      </c>
      <c r="G39" s="421"/>
      <c r="H39" s="421">
        <v>80.4</v>
      </c>
      <c r="I39" s="421"/>
      <c r="J39" s="421">
        <v>81.2</v>
      </c>
      <c r="K39" s="421"/>
      <c r="L39" s="421">
        <v>79.3</v>
      </c>
      <c r="M39" s="421"/>
      <c r="N39" s="421">
        <v>68.9</v>
      </c>
      <c r="O39" s="421"/>
      <c r="P39" s="421">
        <v>52.2</v>
      </c>
      <c r="Q39" s="421"/>
      <c r="R39" s="421">
        <v>85.3</v>
      </c>
      <c r="S39" s="421"/>
      <c r="T39" s="422">
        <v>75</v>
      </c>
      <c r="V39" s="438" t="s">
        <v>140</v>
      </c>
      <c r="W39" s="439"/>
      <c r="X39" s="421">
        <v>73.5</v>
      </c>
      <c r="Y39" s="421"/>
      <c r="Z39" s="421">
        <v>72.3</v>
      </c>
      <c r="AA39" s="421"/>
      <c r="AB39" s="421">
        <v>70.5</v>
      </c>
      <c r="AC39" s="421"/>
      <c r="AD39" s="421">
        <v>69.8</v>
      </c>
      <c r="AE39" s="421"/>
      <c r="AF39" s="421">
        <v>73.3</v>
      </c>
      <c r="AG39" s="421"/>
      <c r="AH39" s="421">
        <v>73</v>
      </c>
      <c r="AI39" s="421"/>
      <c r="AJ39" s="421">
        <v>56.2</v>
      </c>
      <c r="AK39" s="421"/>
      <c r="AL39" s="421">
        <v>92.7</v>
      </c>
      <c r="AM39" s="421"/>
      <c r="AN39" s="422">
        <v>76.4</v>
      </c>
    </row>
    <row r="40" spans="2:40" ht="16.5" customHeight="1">
      <c r="B40" s="438" t="s">
        <v>141</v>
      </c>
      <c r="C40" s="439"/>
      <c r="D40" s="421">
        <v>75.5</v>
      </c>
      <c r="E40" s="421"/>
      <c r="F40" s="421">
        <v>74.9</v>
      </c>
      <c r="G40" s="421"/>
      <c r="H40" s="421">
        <v>89.5</v>
      </c>
      <c r="I40" s="421"/>
      <c r="J40" s="421">
        <v>93.7</v>
      </c>
      <c r="K40" s="421"/>
      <c r="L40" s="421">
        <v>76.5</v>
      </c>
      <c r="M40" s="421"/>
      <c r="N40" s="421">
        <v>70.7</v>
      </c>
      <c r="O40" s="421"/>
      <c r="P40" s="421">
        <v>47.1</v>
      </c>
      <c r="Q40" s="421"/>
      <c r="R40" s="421">
        <v>93.4</v>
      </c>
      <c r="S40" s="421"/>
      <c r="T40" s="422">
        <v>76.2</v>
      </c>
      <c r="V40" s="438" t="s">
        <v>141</v>
      </c>
      <c r="W40" s="439"/>
      <c r="X40" s="421">
        <v>76.5</v>
      </c>
      <c r="Y40" s="421"/>
      <c r="Z40" s="421">
        <v>75.1</v>
      </c>
      <c r="AA40" s="421"/>
      <c r="AB40" s="421">
        <v>78.2</v>
      </c>
      <c r="AC40" s="421"/>
      <c r="AD40" s="421">
        <v>80.3</v>
      </c>
      <c r="AE40" s="421"/>
      <c r="AF40" s="421">
        <v>71.1</v>
      </c>
      <c r="AG40" s="421"/>
      <c r="AH40" s="421">
        <v>74.6</v>
      </c>
      <c r="AI40" s="421"/>
      <c r="AJ40" s="421">
        <v>56</v>
      </c>
      <c r="AK40" s="421"/>
      <c r="AL40" s="421">
        <v>96.4</v>
      </c>
      <c r="AM40" s="421"/>
      <c r="AN40" s="422">
        <v>78.4</v>
      </c>
    </row>
    <row r="41" spans="2:40" ht="16.5" customHeight="1">
      <c r="B41" s="438" t="s">
        <v>142</v>
      </c>
      <c r="C41" s="439"/>
      <c r="D41" s="421">
        <v>74.2</v>
      </c>
      <c r="E41" s="421"/>
      <c r="F41" s="421">
        <v>72.1</v>
      </c>
      <c r="G41" s="421"/>
      <c r="H41" s="421">
        <v>85.1</v>
      </c>
      <c r="I41" s="421"/>
      <c r="J41" s="421">
        <v>87.7</v>
      </c>
      <c r="K41" s="421"/>
      <c r="L41" s="421">
        <v>79</v>
      </c>
      <c r="M41" s="421"/>
      <c r="N41" s="421">
        <v>68.1</v>
      </c>
      <c r="O41" s="421"/>
      <c r="P41" s="421">
        <v>52.4</v>
      </c>
      <c r="Q41" s="421"/>
      <c r="R41" s="421">
        <v>83.2</v>
      </c>
      <c r="S41" s="421"/>
      <c r="T41" s="422">
        <v>76</v>
      </c>
      <c r="V41" s="438" t="s">
        <v>142</v>
      </c>
      <c r="W41" s="439"/>
      <c r="X41" s="421">
        <v>75.3</v>
      </c>
      <c r="Y41" s="421"/>
      <c r="Z41" s="421">
        <v>73.5</v>
      </c>
      <c r="AA41" s="421"/>
      <c r="AB41" s="421">
        <v>74.9</v>
      </c>
      <c r="AC41" s="421"/>
      <c r="AD41" s="421">
        <v>75.7</v>
      </c>
      <c r="AE41" s="421"/>
      <c r="AF41" s="421">
        <v>73.8</v>
      </c>
      <c r="AG41" s="421"/>
      <c r="AH41" s="421">
        <v>73.3</v>
      </c>
      <c r="AI41" s="421"/>
      <c r="AJ41" s="421">
        <v>61.7</v>
      </c>
      <c r="AK41" s="421"/>
      <c r="AL41" s="421">
        <v>88.8</v>
      </c>
      <c r="AM41" s="421"/>
      <c r="AN41" s="422">
        <v>77.7</v>
      </c>
    </row>
    <row r="42" spans="2:40" ht="16.5" customHeight="1">
      <c r="B42" s="438" t="s">
        <v>144</v>
      </c>
      <c r="C42" s="439"/>
      <c r="D42" s="421">
        <v>77.7</v>
      </c>
      <c r="E42" s="421"/>
      <c r="F42" s="421">
        <v>78.8</v>
      </c>
      <c r="G42" s="421"/>
      <c r="H42" s="421">
        <v>90.8</v>
      </c>
      <c r="I42" s="421"/>
      <c r="J42" s="421">
        <v>95.2</v>
      </c>
      <c r="K42" s="421"/>
      <c r="L42" s="421">
        <v>78.9</v>
      </c>
      <c r="M42" s="421"/>
      <c r="N42" s="421">
        <v>75.1</v>
      </c>
      <c r="O42" s="421"/>
      <c r="P42" s="421">
        <v>56.2</v>
      </c>
      <c r="Q42" s="421"/>
      <c r="R42" s="421">
        <v>91.5</v>
      </c>
      <c r="S42" s="421"/>
      <c r="T42" s="422">
        <v>76.8</v>
      </c>
      <c r="V42" s="438" t="s">
        <v>144</v>
      </c>
      <c r="W42" s="439"/>
      <c r="X42" s="421">
        <v>81.5</v>
      </c>
      <c r="Y42" s="421"/>
      <c r="Z42" s="421">
        <v>84.4</v>
      </c>
      <c r="AA42" s="421"/>
      <c r="AB42" s="421">
        <v>82.8</v>
      </c>
      <c r="AC42" s="421"/>
      <c r="AD42" s="421">
        <v>86</v>
      </c>
      <c r="AE42" s="421"/>
      <c r="AF42" s="421">
        <v>71.7</v>
      </c>
      <c r="AG42" s="421"/>
      <c r="AH42" s="421">
        <v>84.2</v>
      </c>
      <c r="AI42" s="421"/>
      <c r="AJ42" s="421">
        <v>60.2</v>
      </c>
      <c r="AK42" s="421"/>
      <c r="AL42" s="421">
        <v>112.7</v>
      </c>
      <c r="AM42" s="421"/>
      <c r="AN42" s="422">
        <v>78.7</v>
      </c>
    </row>
    <row r="43" spans="2:40" ht="16.5" customHeight="1">
      <c r="B43" s="438" t="s">
        <v>145</v>
      </c>
      <c r="C43" s="439"/>
      <c r="D43" s="421">
        <v>75.3</v>
      </c>
      <c r="E43" s="421"/>
      <c r="F43" s="421">
        <v>73.8</v>
      </c>
      <c r="G43" s="421"/>
      <c r="H43" s="421">
        <v>88.1</v>
      </c>
      <c r="I43" s="421"/>
      <c r="J43" s="421">
        <v>91.4</v>
      </c>
      <c r="K43" s="421"/>
      <c r="L43" s="421">
        <v>79.2</v>
      </c>
      <c r="M43" s="421"/>
      <c r="N43" s="421">
        <v>70.5</v>
      </c>
      <c r="O43" s="421"/>
      <c r="P43" s="421">
        <v>49.8</v>
      </c>
      <c r="Q43" s="421"/>
      <c r="R43" s="421">
        <v>90.8</v>
      </c>
      <c r="S43" s="421"/>
      <c r="T43" s="422">
        <v>78</v>
      </c>
      <c r="V43" s="438" t="s">
        <v>145</v>
      </c>
      <c r="W43" s="439"/>
      <c r="X43" s="421">
        <v>75.9</v>
      </c>
      <c r="Y43" s="421"/>
      <c r="Z43" s="421">
        <v>73.4</v>
      </c>
      <c r="AA43" s="421"/>
      <c r="AB43" s="421">
        <v>76.3</v>
      </c>
      <c r="AC43" s="421"/>
      <c r="AD43" s="421">
        <v>77.1</v>
      </c>
      <c r="AE43" s="421"/>
      <c r="AF43" s="421">
        <v>75.2</v>
      </c>
      <c r="AG43" s="421"/>
      <c r="AH43" s="421">
        <v>73.2</v>
      </c>
      <c r="AI43" s="421"/>
      <c r="AJ43" s="421">
        <v>58.1</v>
      </c>
      <c r="AK43" s="421"/>
      <c r="AL43" s="421">
        <v>88.6</v>
      </c>
      <c r="AM43" s="421"/>
      <c r="AN43" s="422">
        <v>79.3</v>
      </c>
    </row>
    <row r="44" spans="2:40" ht="16.5" customHeight="1">
      <c r="B44" s="438" t="s">
        <v>146</v>
      </c>
      <c r="C44" s="439"/>
      <c r="D44" s="421">
        <v>74.6</v>
      </c>
      <c r="E44" s="421"/>
      <c r="F44" s="421">
        <v>75.5</v>
      </c>
      <c r="G44" s="421"/>
      <c r="H44" s="421">
        <v>87.1</v>
      </c>
      <c r="I44" s="421"/>
      <c r="J44" s="421">
        <v>90.5</v>
      </c>
      <c r="K44" s="421"/>
      <c r="L44" s="421">
        <v>74.8</v>
      </c>
      <c r="M44" s="421"/>
      <c r="N44" s="421">
        <v>72.8</v>
      </c>
      <c r="O44" s="421"/>
      <c r="P44" s="421">
        <v>50.7</v>
      </c>
      <c r="Q44" s="421"/>
      <c r="R44" s="421">
        <v>93.2</v>
      </c>
      <c r="S44" s="421"/>
      <c r="T44" s="422">
        <v>73.3</v>
      </c>
      <c r="V44" s="438" t="s">
        <v>146</v>
      </c>
      <c r="W44" s="439"/>
      <c r="X44" s="421">
        <v>75.7</v>
      </c>
      <c r="Y44" s="421"/>
      <c r="Z44" s="421">
        <v>76.1</v>
      </c>
      <c r="AA44" s="421"/>
      <c r="AB44" s="421">
        <v>74.5</v>
      </c>
      <c r="AC44" s="421"/>
      <c r="AD44" s="421">
        <v>74.4</v>
      </c>
      <c r="AE44" s="421"/>
      <c r="AF44" s="421">
        <v>73.3</v>
      </c>
      <c r="AG44" s="421"/>
      <c r="AH44" s="421">
        <v>77</v>
      </c>
      <c r="AI44" s="421"/>
      <c r="AJ44" s="421">
        <v>56.5</v>
      </c>
      <c r="AK44" s="421"/>
      <c r="AL44" s="421">
        <v>101.4</v>
      </c>
      <c r="AM44" s="421"/>
      <c r="AN44" s="422">
        <v>74.9</v>
      </c>
    </row>
    <row r="45" spans="2:40" ht="16.5" customHeight="1">
      <c r="B45" s="438" t="s">
        <v>147</v>
      </c>
      <c r="C45" s="439"/>
      <c r="D45" s="421">
        <v>75.8</v>
      </c>
      <c r="E45" s="421"/>
      <c r="F45" s="421">
        <v>75.9</v>
      </c>
      <c r="G45" s="421"/>
      <c r="H45" s="421">
        <v>86.1</v>
      </c>
      <c r="I45" s="421"/>
      <c r="J45" s="421">
        <v>87.8</v>
      </c>
      <c r="K45" s="421"/>
      <c r="L45" s="421">
        <v>80.7</v>
      </c>
      <c r="M45" s="421"/>
      <c r="N45" s="421">
        <v>73.1</v>
      </c>
      <c r="O45" s="421"/>
      <c r="P45" s="421">
        <v>56.2</v>
      </c>
      <c r="Q45" s="421"/>
      <c r="R45" s="421">
        <v>89.6</v>
      </c>
      <c r="S45" s="421"/>
      <c r="T45" s="422">
        <v>75.7</v>
      </c>
      <c r="V45" s="438" t="s">
        <v>147</v>
      </c>
      <c r="W45" s="439"/>
      <c r="X45" s="421">
        <v>74.3</v>
      </c>
      <c r="Y45" s="421"/>
      <c r="Z45" s="421">
        <v>72.5</v>
      </c>
      <c r="AA45" s="421"/>
      <c r="AB45" s="421">
        <v>75.6</v>
      </c>
      <c r="AC45" s="421"/>
      <c r="AD45" s="421">
        <v>75.7</v>
      </c>
      <c r="AE45" s="421"/>
      <c r="AF45" s="421">
        <v>75.4</v>
      </c>
      <c r="AG45" s="421"/>
      <c r="AH45" s="421">
        <v>71.8</v>
      </c>
      <c r="AI45" s="421"/>
      <c r="AJ45" s="421">
        <v>59.9</v>
      </c>
      <c r="AK45" s="421"/>
      <c r="AL45" s="421">
        <v>85.6</v>
      </c>
      <c r="AM45" s="421"/>
      <c r="AN45" s="422">
        <v>76.9</v>
      </c>
    </row>
    <row r="46" spans="2:40" ht="16.5" customHeight="1">
      <c r="B46" s="438" t="s">
        <v>148</v>
      </c>
      <c r="C46" s="450" t="s">
        <v>149</v>
      </c>
      <c r="D46" s="421">
        <v>76.2</v>
      </c>
      <c r="E46" s="450" t="s">
        <v>149</v>
      </c>
      <c r="F46" s="421">
        <v>75.5</v>
      </c>
      <c r="G46" s="450" t="s">
        <v>100</v>
      </c>
      <c r="H46" s="421">
        <v>85.1</v>
      </c>
      <c r="I46" s="450" t="s">
        <v>100</v>
      </c>
      <c r="J46" s="421">
        <v>87.9</v>
      </c>
      <c r="K46" s="450" t="s">
        <v>100</v>
      </c>
      <c r="L46" s="421">
        <v>74.9</v>
      </c>
      <c r="M46" s="450" t="s">
        <v>149</v>
      </c>
      <c r="N46" s="421">
        <v>72.7</v>
      </c>
      <c r="O46" s="450" t="s">
        <v>100</v>
      </c>
      <c r="P46" s="421">
        <v>54.2</v>
      </c>
      <c r="Q46" s="450" t="s">
        <v>149</v>
      </c>
      <c r="R46" s="421">
        <v>87.7</v>
      </c>
      <c r="S46" s="450" t="s">
        <v>100</v>
      </c>
      <c r="T46" s="422">
        <v>76.3</v>
      </c>
      <c r="V46" s="438" t="s">
        <v>148</v>
      </c>
      <c r="W46" s="450" t="s">
        <v>149</v>
      </c>
      <c r="X46" s="421">
        <v>75.4</v>
      </c>
      <c r="Y46" s="450" t="s">
        <v>149</v>
      </c>
      <c r="Z46" s="421">
        <v>72.2</v>
      </c>
      <c r="AA46" s="450" t="s">
        <v>100</v>
      </c>
      <c r="AB46" s="421">
        <v>70.7</v>
      </c>
      <c r="AC46" s="450" t="s">
        <v>100</v>
      </c>
      <c r="AD46" s="421">
        <v>70.5</v>
      </c>
      <c r="AE46" s="450" t="s">
        <v>100</v>
      </c>
      <c r="AF46" s="421">
        <v>70.2</v>
      </c>
      <c r="AG46" s="450" t="s">
        <v>149</v>
      </c>
      <c r="AH46" s="421">
        <v>72.6</v>
      </c>
      <c r="AI46" s="450" t="s">
        <v>100</v>
      </c>
      <c r="AJ46" s="421">
        <v>59.5</v>
      </c>
      <c r="AK46" s="450" t="s">
        <v>149</v>
      </c>
      <c r="AL46" s="421">
        <v>87</v>
      </c>
      <c r="AM46" s="450" t="s">
        <v>100</v>
      </c>
      <c r="AN46" s="422">
        <v>78.8</v>
      </c>
    </row>
    <row r="47" spans="2:40" ht="16.5" customHeight="1">
      <c r="B47" s="438" t="s">
        <v>150</v>
      </c>
      <c r="C47" s="439"/>
      <c r="D47" s="421">
        <v>73.5</v>
      </c>
      <c r="E47" s="450"/>
      <c r="F47" s="421">
        <v>74</v>
      </c>
      <c r="G47" s="450"/>
      <c r="H47" s="421">
        <v>83.4</v>
      </c>
      <c r="I47" s="450"/>
      <c r="J47" s="421">
        <v>86.7</v>
      </c>
      <c r="K47" s="450"/>
      <c r="L47" s="421">
        <v>75.4</v>
      </c>
      <c r="M47" s="450"/>
      <c r="N47" s="421">
        <v>71.3</v>
      </c>
      <c r="O47" s="450"/>
      <c r="P47" s="421">
        <v>50.2</v>
      </c>
      <c r="Q47" s="450"/>
      <c r="R47" s="421">
        <v>88.3</v>
      </c>
      <c r="S47" s="450"/>
      <c r="T47" s="422">
        <v>73.7</v>
      </c>
      <c r="V47" s="438" t="s">
        <v>150</v>
      </c>
      <c r="W47" s="439"/>
      <c r="X47" s="421">
        <v>75.9</v>
      </c>
      <c r="Y47" s="450"/>
      <c r="Z47" s="421">
        <v>76</v>
      </c>
      <c r="AA47" s="450"/>
      <c r="AB47" s="421">
        <v>71</v>
      </c>
      <c r="AC47" s="450"/>
      <c r="AD47" s="421">
        <v>71.2</v>
      </c>
      <c r="AE47" s="450"/>
      <c r="AF47" s="421">
        <v>72.8</v>
      </c>
      <c r="AG47" s="450"/>
      <c r="AH47" s="421">
        <v>76.9</v>
      </c>
      <c r="AI47" s="450"/>
      <c r="AJ47" s="421">
        <v>56.7</v>
      </c>
      <c r="AK47" s="450"/>
      <c r="AL47" s="421">
        <v>100.7</v>
      </c>
      <c r="AM47" s="450"/>
      <c r="AN47" s="422">
        <v>75.3</v>
      </c>
    </row>
    <row r="48" spans="2:40" ht="16.5" customHeight="1" thickBot="1">
      <c r="B48" s="444" t="s">
        <v>153</v>
      </c>
      <c r="C48" s="445"/>
      <c r="D48" s="446">
        <v>-3.543307086614178</v>
      </c>
      <c r="E48" s="446"/>
      <c r="F48" s="446">
        <v>-1.9867549668874163</v>
      </c>
      <c r="G48" s="446"/>
      <c r="H48" s="446">
        <v>-1.997649823736769</v>
      </c>
      <c r="I48" s="446"/>
      <c r="J48" s="446">
        <v>-1.3651877133105783</v>
      </c>
      <c r="K48" s="446"/>
      <c r="L48" s="446">
        <v>0.6675567423231055</v>
      </c>
      <c r="M48" s="446"/>
      <c r="N48" s="446">
        <v>-1.925722145804687</v>
      </c>
      <c r="O48" s="446"/>
      <c r="P48" s="446">
        <v>-7.380073800738007</v>
      </c>
      <c r="Q48" s="446"/>
      <c r="R48" s="446">
        <v>0.68415051311288</v>
      </c>
      <c r="S48" s="446"/>
      <c r="T48" s="447">
        <v>-3.407601572739183</v>
      </c>
      <c r="V48" s="444" t="s">
        <v>153</v>
      </c>
      <c r="W48" s="445"/>
      <c r="X48" s="446">
        <v>0.6631299734747964</v>
      </c>
      <c r="Y48" s="446"/>
      <c r="Z48" s="446">
        <v>5.263157894736836</v>
      </c>
      <c r="AA48" s="446"/>
      <c r="AB48" s="446">
        <v>0.4243281471004279</v>
      </c>
      <c r="AC48" s="446"/>
      <c r="AD48" s="446">
        <v>0.9929078014184523</v>
      </c>
      <c r="AE48" s="446"/>
      <c r="AF48" s="446">
        <v>3.703703703703698</v>
      </c>
      <c r="AG48" s="446"/>
      <c r="AH48" s="446">
        <v>5.922865013774126</v>
      </c>
      <c r="AI48" s="446"/>
      <c r="AJ48" s="446">
        <v>-4.70588235294117</v>
      </c>
      <c r="AK48" s="446"/>
      <c r="AL48" s="446">
        <v>15.747126436781622</v>
      </c>
      <c r="AM48" s="446"/>
      <c r="AN48" s="447">
        <v>-4.441624365482233</v>
      </c>
    </row>
    <row r="49" spans="2:40" ht="13.5">
      <c r="B49" s="451" t="s">
        <v>154</v>
      </c>
      <c r="C49" s="353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V49" s="451" t="s">
        <v>154</v>
      </c>
      <c r="W49" s="353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</row>
    <row r="50" spans="2:40" ht="13.5">
      <c r="B50" s="353"/>
      <c r="C50" s="353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V50" s="353"/>
      <c r="W50" s="353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</row>
    <row r="51" spans="2:40" ht="13.5">
      <c r="B51" s="353"/>
      <c r="C51" s="353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V51" s="353"/>
      <c r="W51" s="353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</row>
    <row r="52" spans="2:40" ht="13.5">
      <c r="B52" s="353"/>
      <c r="C52" s="353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V52" s="353"/>
      <c r="W52" s="353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</row>
    <row r="53" spans="2:40" ht="13.5">
      <c r="B53" s="353"/>
      <c r="C53" s="353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V53" s="353"/>
      <c r="W53" s="353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</row>
    <row r="54" spans="2:40" ht="13.5">
      <c r="B54" s="353"/>
      <c r="C54" s="353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V54" s="353"/>
      <c r="W54" s="353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</row>
    <row r="55" spans="2:40" ht="13.5">
      <c r="B55" s="353"/>
      <c r="C55" s="353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V55" s="353"/>
      <c r="W55" s="353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</row>
    <row r="56" spans="2:40" ht="13.5">
      <c r="B56" s="353"/>
      <c r="C56" s="353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V56" s="353"/>
      <c r="W56" s="353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</row>
    <row r="57" spans="2:40" ht="13.5">
      <c r="B57" s="353"/>
      <c r="C57" s="353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V57" s="353"/>
      <c r="W57" s="353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</row>
  </sheetData>
  <mergeCells count="62">
    <mergeCell ref="AC12:AD12"/>
    <mergeCell ref="AE12:AF12"/>
    <mergeCell ref="M9:N9"/>
    <mergeCell ref="S10:T10"/>
    <mergeCell ref="S9:T9"/>
    <mergeCell ref="AI6:AJ6"/>
    <mergeCell ref="AK6:AL6"/>
    <mergeCell ref="AM6:AN6"/>
    <mergeCell ref="AA6:AB6"/>
    <mergeCell ref="AC6:AD6"/>
    <mergeCell ref="AE6:AF6"/>
    <mergeCell ref="C12:D12"/>
    <mergeCell ref="E12:F12"/>
    <mergeCell ref="G12:H12"/>
    <mergeCell ref="I12:J12"/>
    <mergeCell ref="K12:L12"/>
    <mergeCell ref="M12:N12"/>
    <mergeCell ref="O12:P12"/>
    <mergeCell ref="Q12:R12"/>
    <mergeCell ref="AK8:AL8"/>
    <mergeCell ref="W9:X9"/>
    <mergeCell ref="AA9:AB9"/>
    <mergeCell ref="AC9:AD9"/>
    <mergeCell ref="AE9:AF9"/>
    <mergeCell ref="AI8:AJ8"/>
    <mergeCell ref="AG9:AH9"/>
    <mergeCell ref="Y8:Z8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K6:L6"/>
    <mergeCell ref="K9:L9"/>
    <mergeCell ref="K10:L10"/>
    <mergeCell ref="O6:P6"/>
    <mergeCell ref="O8:P8"/>
    <mergeCell ref="O10:P10"/>
    <mergeCell ref="Q6:R6"/>
    <mergeCell ref="W12:X12"/>
    <mergeCell ref="Y12:Z12"/>
    <mergeCell ref="AA12:AB12"/>
    <mergeCell ref="S6:T6"/>
    <mergeCell ref="S12:T12"/>
    <mergeCell ref="Q8:R8"/>
    <mergeCell ref="Q10:R10"/>
    <mergeCell ref="AG12:AH12"/>
    <mergeCell ref="AI12:AJ12"/>
    <mergeCell ref="AK12:AL12"/>
    <mergeCell ref="AM12:AN12"/>
    <mergeCell ref="C9:D9"/>
    <mergeCell ref="I6:J6"/>
    <mergeCell ref="I9:J9"/>
    <mergeCell ref="I10:J10"/>
    <mergeCell ref="G6:H6"/>
    <mergeCell ref="G9:H9"/>
    <mergeCell ref="G10:H10"/>
    <mergeCell ref="E8:F8"/>
    <mergeCell ref="E10:F10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54" customWidth="1"/>
    <col min="2" max="2" width="13.625" style="455" customWidth="1"/>
    <col min="3" max="3" width="2.00390625" style="455" customWidth="1"/>
    <col min="4" max="4" width="6.75390625" style="454" customWidth="1"/>
    <col min="5" max="5" width="2.00390625" style="454" customWidth="1"/>
    <col min="6" max="6" width="6.75390625" style="454" customWidth="1"/>
    <col min="7" max="7" width="2.00390625" style="454" customWidth="1"/>
    <col min="8" max="8" width="6.75390625" style="454" customWidth="1"/>
    <col min="9" max="9" width="2.00390625" style="454" customWidth="1"/>
    <col min="10" max="10" width="6.75390625" style="454" customWidth="1"/>
    <col min="11" max="11" width="2.00390625" style="454" customWidth="1"/>
    <col min="12" max="12" width="6.75390625" style="454" customWidth="1"/>
    <col min="13" max="13" width="2.00390625" style="454" customWidth="1"/>
    <col min="14" max="14" width="6.75390625" style="454" customWidth="1"/>
    <col min="15" max="15" width="2.00390625" style="454" customWidth="1"/>
    <col min="16" max="16" width="6.75390625" style="454" customWidth="1"/>
    <col min="17" max="17" width="2.00390625" style="454" customWidth="1"/>
    <col min="18" max="18" width="6.75390625" style="454" customWidth="1"/>
    <col min="19" max="19" width="2.00390625" style="454" customWidth="1"/>
    <col min="20" max="20" width="6.75390625" style="454" customWidth="1"/>
    <col min="21" max="21" width="15.25390625" style="454" customWidth="1"/>
    <col min="22" max="16384" width="9.00390625" style="454" customWidth="1"/>
  </cols>
  <sheetData>
    <row r="1" spans="2:6" ht="18.75">
      <c r="B1" s="452" t="s">
        <v>191</v>
      </c>
      <c r="C1" s="453"/>
      <c r="D1" s="453"/>
      <c r="E1" s="453"/>
      <c r="F1" s="453"/>
    </row>
    <row r="2" ht="14.25" thickBot="1"/>
    <row r="3" spans="2:3" ht="12" customHeight="1" thickBot="1">
      <c r="B3" s="456"/>
      <c r="C3" s="457"/>
    </row>
    <row r="4" spans="2:20" ht="12" customHeight="1" thickBot="1">
      <c r="B4" s="458"/>
      <c r="C4" s="459"/>
      <c r="D4" s="460"/>
      <c r="E4" s="461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2:20" ht="12" customHeight="1" thickBot="1">
      <c r="B5" s="458" t="s">
        <v>100</v>
      </c>
      <c r="C5" s="458"/>
      <c r="D5" s="463"/>
      <c r="E5" s="464"/>
      <c r="F5" s="465"/>
      <c r="G5" s="463"/>
      <c r="H5" s="463"/>
      <c r="I5" s="463"/>
      <c r="J5" s="463"/>
      <c r="K5" s="463"/>
      <c r="L5" s="463"/>
      <c r="M5" s="466"/>
      <c r="N5" s="466"/>
      <c r="O5" s="463"/>
      <c r="P5" s="463"/>
      <c r="Q5" s="463"/>
      <c r="R5" s="463"/>
      <c r="S5" s="467"/>
      <c r="T5" s="465"/>
    </row>
    <row r="6" spans="2:20" ht="12" customHeight="1" thickBot="1">
      <c r="B6" s="468" t="s">
        <v>181</v>
      </c>
      <c r="C6" s="469"/>
      <c r="D6" s="470"/>
      <c r="E6" s="471"/>
      <c r="F6" s="470"/>
      <c r="G6" s="472"/>
      <c r="H6" s="473"/>
      <c r="I6" s="474"/>
      <c r="J6" s="475"/>
      <c r="K6" s="474"/>
      <c r="L6" s="475"/>
      <c r="M6" s="476"/>
      <c r="N6" s="477"/>
      <c r="O6" s="474"/>
      <c r="P6" s="475"/>
      <c r="Q6" s="474"/>
      <c r="R6" s="475"/>
      <c r="S6" s="478"/>
      <c r="T6" s="479"/>
    </row>
    <row r="7" spans="2:20" ht="12" customHeight="1">
      <c r="B7" s="480"/>
      <c r="C7" s="481"/>
      <c r="D7" s="482"/>
      <c r="E7" s="483"/>
      <c r="F7" s="466"/>
      <c r="G7" s="484"/>
      <c r="H7" s="482"/>
      <c r="I7" s="485"/>
      <c r="J7" s="486"/>
      <c r="K7" s="485"/>
      <c r="L7" s="486"/>
      <c r="M7" s="483"/>
      <c r="N7" s="466"/>
      <c r="O7" s="487"/>
      <c r="P7" s="488"/>
      <c r="Q7" s="487"/>
      <c r="R7" s="489"/>
      <c r="S7" s="490"/>
      <c r="T7" s="491"/>
    </row>
    <row r="8" spans="2:20" ht="12" customHeight="1">
      <c r="B8" s="492"/>
      <c r="C8" s="493"/>
      <c r="D8" s="466"/>
      <c r="E8" s="494" t="s">
        <v>182</v>
      </c>
      <c r="F8" s="495"/>
      <c r="G8" s="483"/>
      <c r="H8" s="466"/>
      <c r="I8" s="483"/>
      <c r="J8" s="466"/>
      <c r="K8" s="483"/>
      <c r="L8" s="466"/>
      <c r="M8" s="483"/>
      <c r="N8" s="466"/>
      <c r="O8" s="494" t="s">
        <v>183</v>
      </c>
      <c r="P8" s="496"/>
      <c r="Q8" s="494" t="s">
        <v>184</v>
      </c>
      <c r="R8" s="475"/>
      <c r="S8" s="493"/>
      <c r="T8" s="497"/>
    </row>
    <row r="9" spans="2:20" ht="12" customHeight="1">
      <c r="B9" s="492" t="s">
        <v>129</v>
      </c>
      <c r="C9" s="498" t="s">
        <v>119</v>
      </c>
      <c r="D9" s="495"/>
      <c r="E9" s="483"/>
      <c r="F9" s="466"/>
      <c r="G9" s="499" t="s">
        <v>185</v>
      </c>
      <c r="H9" s="475"/>
      <c r="I9" s="499" t="s">
        <v>186</v>
      </c>
      <c r="J9" s="475"/>
      <c r="K9" s="499" t="s">
        <v>187</v>
      </c>
      <c r="L9" s="475"/>
      <c r="M9" s="500" t="s">
        <v>188</v>
      </c>
      <c r="N9" s="475"/>
      <c r="O9" s="483"/>
      <c r="P9" s="501"/>
      <c r="Q9" s="483"/>
      <c r="R9" s="466"/>
      <c r="S9" s="498" t="s">
        <v>189</v>
      </c>
      <c r="T9" s="479"/>
    </row>
    <row r="10" spans="2:20" ht="12" customHeight="1">
      <c r="B10" s="492"/>
      <c r="C10" s="492"/>
      <c r="D10" s="502"/>
      <c r="E10" s="494" t="s">
        <v>190</v>
      </c>
      <c r="F10" s="495"/>
      <c r="G10" s="499"/>
      <c r="H10" s="475"/>
      <c r="I10" s="499"/>
      <c r="J10" s="475"/>
      <c r="K10" s="499"/>
      <c r="L10" s="475"/>
      <c r="M10" s="483"/>
      <c r="N10" s="466"/>
      <c r="O10" s="494" t="s">
        <v>188</v>
      </c>
      <c r="P10" s="496"/>
      <c r="Q10" s="494" t="s">
        <v>188</v>
      </c>
      <c r="R10" s="475"/>
      <c r="S10" s="498"/>
      <c r="T10" s="479"/>
    </row>
    <row r="11" spans="2:20" ht="12" customHeight="1" thickBot="1">
      <c r="B11" s="503"/>
      <c r="C11" s="503"/>
      <c r="D11" s="504"/>
      <c r="E11" s="505"/>
      <c r="F11" s="504"/>
      <c r="G11" s="505"/>
      <c r="H11" s="504"/>
      <c r="I11" s="505"/>
      <c r="J11" s="504"/>
      <c r="K11" s="505"/>
      <c r="L11" s="504"/>
      <c r="M11" s="506"/>
      <c r="N11" s="507"/>
      <c r="O11" s="505"/>
      <c r="P11" s="508"/>
      <c r="Q11" s="505"/>
      <c r="R11" s="504"/>
      <c r="S11" s="509"/>
      <c r="T11" s="510"/>
    </row>
    <row r="12" spans="2:21" s="517" customFormat="1" ht="16.5" customHeight="1" thickBot="1">
      <c r="B12" s="511" t="s">
        <v>175</v>
      </c>
      <c r="C12" s="512">
        <v>10000</v>
      </c>
      <c r="D12" s="513"/>
      <c r="E12" s="514">
        <v>5489.2</v>
      </c>
      <c r="F12" s="513"/>
      <c r="G12" s="514">
        <v>850.3</v>
      </c>
      <c r="H12" s="513"/>
      <c r="I12" s="514">
        <v>312.9</v>
      </c>
      <c r="J12" s="513"/>
      <c r="K12" s="514">
        <v>537.4</v>
      </c>
      <c r="L12" s="513"/>
      <c r="M12" s="514">
        <v>4638.9</v>
      </c>
      <c r="N12" s="513"/>
      <c r="O12" s="514">
        <v>1554.1</v>
      </c>
      <c r="P12" s="513"/>
      <c r="Q12" s="514">
        <v>3084.8</v>
      </c>
      <c r="R12" s="513"/>
      <c r="S12" s="514">
        <v>4510.8</v>
      </c>
      <c r="T12" s="515"/>
      <c r="U12" s="516"/>
    </row>
    <row r="13" spans="2:20" ht="16.5" customHeight="1">
      <c r="B13" s="518" t="s">
        <v>135</v>
      </c>
      <c r="C13" s="519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1"/>
    </row>
    <row r="14" spans="2:20" ht="16.5" customHeight="1">
      <c r="B14" s="522">
        <v>39708</v>
      </c>
      <c r="C14" s="523"/>
      <c r="D14" s="520">
        <v>96.7</v>
      </c>
      <c r="E14" s="520"/>
      <c r="F14" s="520">
        <v>95.1</v>
      </c>
      <c r="G14" s="520"/>
      <c r="H14" s="520">
        <v>99.3</v>
      </c>
      <c r="I14" s="520"/>
      <c r="J14" s="520">
        <v>97.8</v>
      </c>
      <c r="K14" s="520"/>
      <c r="L14" s="520">
        <v>100.2</v>
      </c>
      <c r="M14" s="520"/>
      <c r="N14" s="520">
        <v>94.3</v>
      </c>
      <c r="O14" s="520"/>
      <c r="P14" s="520">
        <v>117</v>
      </c>
      <c r="Q14" s="520"/>
      <c r="R14" s="520">
        <v>82.9</v>
      </c>
      <c r="S14" s="520"/>
      <c r="T14" s="521">
        <v>98.7</v>
      </c>
    </row>
    <row r="15" spans="2:20" ht="16.5" customHeight="1">
      <c r="B15" s="522">
        <v>40073</v>
      </c>
      <c r="C15" s="523"/>
      <c r="D15" s="520">
        <v>89.6</v>
      </c>
      <c r="E15" s="520"/>
      <c r="F15" s="520">
        <v>89.2</v>
      </c>
      <c r="G15" s="520"/>
      <c r="H15" s="520">
        <v>107.6</v>
      </c>
      <c r="I15" s="520"/>
      <c r="J15" s="520">
        <v>113.8</v>
      </c>
      <c r="K15" s="520"/>
      <c r="L15" s="520">
        <v>103.9</v>
      </c>
      <c r="M15" s="520"/>
      <c r="N15" s="520">
        <v>85.8</v>
      </c>
      <c r="O15" s="520"/>
      <c r="P15" s="520">
        <v>94.8</v>
      </c>
      <c r="Q15" s="520"/>
      <c r="R15" s="520">
        <v>81.3</v>
      </c>
      <c r="S15" s="520"/>
      <c r="T15" s="521">
        <v>90.2</v>
      </c>
    </row>
    <row r="16" spans="2:20" ht="16.5" customHeight="1">
      <c r="B16" s="522">
        <v>40438</v>
      </c>
      <c r="C16" s="523"/>
      <c r="D16" s="520">
        <v>89</v>
      </c>
      <c r="E16" s="520"/>
      <c r="F16" s="520">
        <v>85.9</v>
      </c>
      <c r="G16" s="520"/>
      <c r="H16" s="520">
        <v>102.3</v>
      </c>
      <c r="I16" s="520"/>
      <c r="J16" s="520">
        <v>90.5</v>
      </c>
      <c r="K16" s="520"/>
      <c r="L16" s="520">
        <v>109.1</v>
      </c>
      <c r="M16" s="520"/>
      <c r="N16" s="520">
        <v>82.9</v>
      </c>
      <c r="O16" s="520"/>
      <c r="P16" s="520">
        <v>81.9</v>
      </c>
      <c r="Q16" s="520"/>
      <c r="R16" s="520">
        <v>83.4</v>
      </c>
      <c r="S16" s="520"/>
      <c r="T16" s="521">
        <v>92.8</v>
      </c>
    </row>
    <row r="17" spans="2:20" ht="16.5" customHeight="1">
      <c r="B17" s="522">
        <v>40803</v>
      </c>
      <c r="C17" s="523"/>
      <c r="D17" s="520">
        <v>92.5</v>
      </c>
      <c r="E17" s="520"/>
      <c r="F17" s="520">
        <v>87.2</v>
      </c>
      <c r="G17" s="520"/>
      <c r="H17" s="520">
        <v>97.1</v>
      </c>
      <c r="I17" s="520"/>
      <c r="J17" s="520">
        <v>83.3</v>
      </c>
      <c r="K17" s="520"/>
      <c r="L17" s="520">
        <v>105</v>
      </c>
      <c r="M17" s="520"/>
      <c r="N17" s="520">
        <v>85.4</v>
      </c>
      <c r="O17" s="520"/>
      <c r="P17" s="520">
        <v>66.7</v>
      </c>
      <c r="Q17" s="520"/>
      <c r="R17" s="520">
        <v>94.9</v>
      </c>
      <c r="S17" s="520"/>
      <c r="T17" s="521">
        <v>98.9</v>
      </c>
    </row>
    <row r="18" spans="2:20" ht="16.5" customHeight="1">
      <c r="B18" s="524">
        <v>41168</v>
      </c>
      <c r="C18" s="525"/>
      <c r="D18" s="526">
        <v>98.6</v>
      </c>
      <c r="E18" s="526"/>
      <c r="F18" s="526">
        <v>92.1</v>
      </c>
      <c r="G18" s="526"/>
      <c r="H18" s="526">
        <v>103.7</v>
      </c>
      <c r="I18" s="526"/>
      <c r="J18" s="526">
        <v>99.5</v>
      </c>
      <c r="K18" s="527"/>
      <c r="L18" s="526">
        <v>106.1</v>
      </c>
      <c r="M18" s="526"/>
      <c r="N18" s="526">
        <v>90</v>
      </c>
      <c r="O18" s="526"/>
      <c r="P18" s="526">
        <v>75.7</v>
      </c>
      <c r="Q18" s="526"/>
      <c r="R18" s="526">
        <v>97.1</v>
      </c>
      <c r="S18" s="526"/>
      <c r="T18" s="528">
        <v>106.5</v>
      </c>
    </row>
    <row r="19" spans="2:20" ht="16.5" customHeight="1">
      <c r="B19" s="529" t="s">
        <v>135</v>
      </c>
      <c r="C19" s="530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2"/>
    </row>
    <row r="20" spans="2:20" ht="16.5" customHeight="1">
      <c r="B20" s="533" t="s">
        <v>136</v>
      </c>
      <c r="C20" s="534"/>
      <c r="D20" s="520">
        <v>97.4</v>
      </c>
      <c r="E20" s="520"/>
      <c r="F20" s="520">
        <v>91.3</v>
      </c>
      <c r="G20" s="520"/>
      <c r="H20" s="520">
        <v>106.6</v>
      </c>
      <c r="I20" s="520"/>
      <c r="J20" s="520">
        <v>108.8</v>
      </c>
      <c r="K20" s="520"/>
      <c r="L20" s="520">
        <v>105.4</v>
      </c>
      <c r="M20" s="520"/>
      <c r="N20" s="520">
        <v>88.5</v>
      </c>
      <c r="O20" s="520"/>
      <c r="P20" s="520">
        <v>69.6</v>
      </c>
      <c r="Q20" s="520"/>
      <c r="R20" s="520">
        <v>98</v>
      </c>
      <c r="S20" s="520"/>
      <c r="T20" s="521">
        <v>104.8</v>
      </c>
    </row>
    <row r="21" spans="2:20" ht="16.5" customHeight="1">
      <c r="B21" s="533" t="s">
        <v>137</v>
      </c>
      <c r="C21" s="534"/>
      <c r="D21" s="520">
        <v>101</v>
      </c>
      <c r="E21" s="520"/>
      <c r="F21" s="520">
        <v>96.2</v>
      </c>
      <c r="G21" s="520"/>
      <c r="H21" s="520">
        <v>108.7</v>
      </c>
      <c r="I21" s="520"/>
      <c r="J21" s="520">
        <v>110.9</v>
      </c>
      <c r="K21" s="520"/>
      <c r="L21" s="520">
        <v>107.4</v>
      </c>
      <c r="M21" s="520"/>
      <c r="N21" s="520">
        <v>93.9</v>
      </c>
      <c r="O21" s="520"/>
      <c r="P21" s="520">
        <v>76.6</v>
      </c>
      <c r="Q21" s="520"/>
      <c r="R21" s="520">
        <v>102.7</v>
      </c>
      <c r="S21" s="520"/>
      <c r="T21" s="521">
        <v>106.9</v>
      </c>
    </row>
    <row r="22" spans="2:20" ht="16.5" customHeight="1">
      <c r="B22" s="533" t="s">
        <v>138</v>
      </c>
      <c r="C22" s="534"/>
      <c r="D22" s="520">
        <v>101.4</v>
      </c>
      <c r="E22" s="520"/>
      <c r="F22" s="520">
        <v>97.4</v>
      </c>
      <c r="G22" s="520"/>
      <c r="H22" s="520">
        <v>106.3</v>
      </c>
      <c r="I22" s="520"/>
      <c r="J22" s="520">
        <v>107.1</v>
      </c>
      <c r="K22" s="520"/>
      <c r="L22" s="520">
        <v>105.8</v>
      </c>
      <c r="M22" s="520"/>
      <c r="N22" s="520">
        <v>95.8</v>
      </c>
      <c r="O22" s="520"/>
      <c r="P22" s="520">
        <v>89.3</v>
      </c>
      <c r="Q22" s="520"/>
      <c r="R22" s="520">
        <v>99.1</v>
      </c>
      <c r="S22" s="520"/>
      <c r="T22" s="521">
        <v>106.2</v>
      </c>
    </row>
    <row r="23" spans="1:20" ht="16.5" customHeight="1">
      <c r="A23" s="535"/>
      <c r="B23" s="533" t="s">
        <v>139</v>
      </c>
      <c r="C23" s="534"/>
      <c r="D23" s="520">
        <v>95.9</v>
      </c>
      <c r="E23" s="520"/>
      <c r="F23" s="520">
        <v>89.4</v>
      </c>
      <c r="G23" s="520"/>
      <c r="H23" s="520">
        <v>104</v>
      </c>
      <c r="I23" s="520"/>
      <c r="J23" s="520">
        <v>107.3</v>
      </c>
      <c r="K23" s="520"/>
      <c r="L23" s="520">
        <v>102.1</v>
      </c>
      <c r="M23" s="520"/>
      <c r="N23" s="520">
        <v>86.7</v>
      </c>
      <c r="O23" s="520"/>
      <c r="P23" s="520">
        <v>94.4</v>
      </c>
      <c r="Q23" s="520"/>
      <c r="R23" s="520">
        <v>82.8</v>
      </c>
      <c r="S23" s="520"/>
      <c r="T23" s="521">
        <v>103.9</v>
      </c>
    </row>
    <row r="24" spans="1:20" ht="16.5" customHeight="1">
      <c r="A24" s="535"/>
      <c r="B24" s="533" t="s">
        <v>140</v>
      </c>
      <c r="C24" s="534"/>
      <c r="D24" s="520">
        <v>100.6</v>
      </c>
      <c r="E24" s="520"/>
      <c r="F24" s="520">
        <v>98</v>
      </c>
      <c r="G24" s="520"/>
      <c r="H24" s="520">
        <v>105.6</v>
      </c>
      <c r="I24" s="520"/>
      <c r="J24" s="520">
        <v>109.4</v>
      </c>
      <c r="K24" s="520"/>
      <c r="L24" s="520">
        <v>103.4</v>
      </c>
      <c r="M24" s="520"/>
      <c r="N24" s="520">
        <v>96.6</v>
      </c>
      <c r="O24" s="520"/>
      <c r="P24" s="520">
        <v>98</v>
      </c>
      <c r="Q24" s="520"/>
      <c r="R24" s="520">
        <v>96</v>
      </c>
      <c r="S24" s="520"/>
      <c r="T24" s="521">
        <v>103.7</v>
      </c>
    </row>
    <row r="25" spans="1:20" ht="16.5" customHeight="1">
      <c r="A25" s="535"/>
      <c r="B25" s="533" t="s">
        <v>141</v>
      </c>
      <c r="C25" s="534"/>
      <c r="D25" s="520">
        <v>95.7</v>
      </c>
      <c r="E25" s="520"/>
      <c r="F25" s="520">
        <v>92.3</v>
      </c>
      <c r="G25" s="520"/>
      <c r="H25" s="520">
        <v>106.2</v>
      </c>
      <c r="I25" s="520"/>
      <c r="J25" s="520">
        <v>105.1</v>
      </c>
      <c r="K25" s="520"/>
      <c r="L25" s="520">
        <v>106.9</v>
      </c>
      <c r="M25" s="520"/>
      <c r="N25" s="520">
        <v>89.7</v>
      </c>
      <c r="O25" s="520"/>
      <c r="P25" s="520">
        <v>90.6</v>
      </c>
      <c r="Q25" s="520"/>
      <c r="R25" s="520">
        <v>89.3</v>
      </c>
      <c r="S25" s="520"/>
      <c r="T25" s="521">
        <v>99.8</v>
      </c>
    </row>
    <row r="26" spans="1:20" ht="16.5" customHeight="1">
      <c r="A26" s="536" t="s">
        <v>176</v>
      </c>
      <c r="B26" s="533" t="s">
        <v>142</v>
      </c>
      <c r="C26" s="534"/>
      <c r="D26" s="520">
        <v>92.9</v>
      </c>
      <c r="E26" s="520"/>
      <c r="F26" s="520">
        <v>87.5</v>
      </c>
      <c r="G26" s="520"/>
      <c r="H26" s="520">
        <v>101.6</v>
      </c>
      <c r="I26" s="520"/>
      <c r="J26" s="520">
        <v>89.2</v>
      </c>
      <c r="K26" s="520"/>
      <c r="L26" s="520">
        <v>108.8</v>
      </c>
      <c r="M26" s="520"/>
      <c r="N26" s="520">
        <v>84.9</v>
      </c>
      <c r="O26" s="520"/>
      <c r="P26" s="520">
        <v>70.3</v>
      </c>
      <c r="Q26" s="520"/>
      <c r="R26" s="520">
        <v>92.3</v>
      </c>
      <c r="S26" s="520"/>
      <c r="T26" s="521">
        <v>99.5</v>
      </c>
    </row>
    <row r="27" spans="1:20" ht="16.5" customHeight="1">
      <c r="A27" s="536">
        <v>1</v>
      </c>
      <c r="B27" s="533" t="s">
        <v>144</v>
      </c>
      <c r="C27" s="534"/>
      <c r="D27" s="520">
        <v>96.7</v>
      </c>
      <c r="E27" s="520"/>
      <c r="F27" s="520">
        <v>93.2</v>
      </c>
      <c r="G27" s="520"/>
      <c r="H27" s="520">
        <v>105.3</v>
      </c>
      <c r="I27" s="520"/>
      <c r="J27" s="520">
        <v>89</v>
      </c>
      <c r="K27" s="520"/>
      <c r="L27" s="520">
        <v>114.8</v>
      </c>
      <c r="M27" s="520"/>
      <c r="N27" s="520">
        <v>91</v>
      </c>
      <c r="O27" s="520"/>
      <c r="P27" s="520">
        <v>78.2</v>
      </c>
      <c r="Q27" s="520"/>
      <c r="R27" s="520">
        <v>97.5</v>
      </c>
      <c r="S27" s="520"/>
      <c r="T27" s="521">
        <v>100.9</v>
      </c>
    </row>
    <row r="28" spans="1:20" ht="16.5" customHeight="1">
      <c r="A28" s="536">
        <v>1</v>
      </c>
      <c r="B28" s="533" t="s">
        <v>145</v>
      </c>
      <c r="C28" s="534"/>
      <c r="D28" s="520">
        <v>99.2</v>
      </c>
      <c r="E28" s="520"/>
      <c r="F28" s="520">
        <v>97.3</v>
      </c>
      <c r="G28" s="520"/>
      <c r="H28" s="520">
        <v>106.8</v>
      </c>
      <c r="I28" s="520"/>
      <c r="J28" s="520">
        <v>91.8</v>
      </c>
      <c r="K28" s="520"/>
      <c r="L28" s="520">
        <v>115.6</v>
      </c>
      <c r="M28" s="520"/>
      <c r="N28" s="520">
        <v>95.6</v>
      </c>
      <c r="O28" s="520"/>
      <c r="P28" s="520">
        <v>78.7</v>
      </c>
      <c r="Q28" s="520"/>
      <c r="R28" s="520">
        <v>104.1</v>
      </c>
      <c r="S28" s="520"/>
      <c r="T28" s="521">
        <v>101.5</v>
      </c>
    </row>
    <row r="29" spans="1:20" ht="16.5" customHeight="1">
      <c r="A29" s="536" t="s">
        <v>176</v>
      </c>
      <c r="B29" s="533" t="s">
        <v>146</v>
      </c>
      <c r="C29" s="534"/>
      <c r="D29" s="520">
        <v>105</v>
      </c>
      <c r="E29" s="520"/>
      <c r="F29" s="520">
        <v>102.3</v>
      </c>
      <c r="G29" s="520"/>
      <c r="H29" s="520">
        <v>106.6</v>
      </c>
      <c r="I29" s="520"/>
      <c r="J29" s="520">
        <v>93.6</v>
      </c>
      <c r="K29" s="520"/>
      <c r="L29" s="520">
        <v>114.2</v>
      </c>
      <c r="M29" s="520"/>
      <c r="N29" s="520">
        <v>101.5</v>
      </c>
      <c r="O29" s="520"/>
      <c r="P29" s="520">
        <v>76</v>
      </c>
      <c r="Q29" s="520"/>
      <c r="R29" s="520">
        <v>114.4</v>
      </c>
      <c r="S29" s="520"/>
      <c r="T29" s="521">
        <v>108.2</v>
      </c>
    </row>
    <row r="30" spans="2:20" ht="16.5" customHeight="1">
      <c r="B30" s="533" t="s">
        <v>147</v>
      </c>
      <c r="C30" s="534"/>
      <c r="D30" s="520">
        <v>99.8</v>
      </c>
      <c r="E30" s="520"/>
      <c r="F30" s="520">
        <v>96.3</v>
      </c>
      <c r="G30" s="520"/>
      <c r="H30" s="520">
        <v>109.5</v>
      </c>
      <c r="I30" s="520"/>
      <c r="J30" s="520">
        <v>97.9</v>
      </c>
      <c r="K30" s="520"/>
      <c r="L30" s="520">
        <v>116.2</v>
      </c>
      <c r="M30" s="520"/>
      <c r="N30" s="520">
        <v>93.9</v>
      </c>
      <c r="O30" s="520"/>
      <c r="P30" s="520">
        <v>77.4</v>
      </c>
      <c r="Q30" s="520"/>
      <c r="R30" s="520">
        <v>102.2</v>
      </c>
      <c r="S30" s="520"/>
      <c r="T30" s="521">
        <v>104.1</v>
      </c>
    </row>
    <row r="31" spans="2:20" ht="16.5" customHeight="1">
      <c r="B31" s="533" t="s">
        <v>148</v>
      </c>
      <c r="C31" s="534" t="s">
        <v>100</v>
      </c>
      <c r="D31" s="520">
        <v>92.3</v>
      </c>
      <c r="E31" s="534" t="s">
        <v>100</v>
      </c>
      <c r="F31" s="520">
        <v>89.1</v>
      </c>
      <c r="G31" s="534" t="s">
        <v>100</v>
      </c>
      <c r="H31" s="520">
        <v>110.8</v>
      </c>
      <c r="I31" s="534" t="s">
        <v>100</v>
      </c>
      <c r="J31" s="520">
        <v>103.9</v>
      </c>
      <c r="K31" s="534" t="s">
        <v>100</v>
      </c>
      <c r="L31" s="520">
        <v>114.7</v>
      </c>
      <c r="M31" s="534" t="s">
        <v>149</v>
      </c>
      <c r="N31" s="520">
        <v>85.1</v>
      </c>
      <c r="O31" s="534" t="s">
        <v>100</v>
      </c>
      <c r="P31" s="520">
        <v>70.8</v>
      </c>
      <c r="Q31" s="534" t="s">
        <v>149</v>
      </c>
      <c r="R31" s="520">
        <v>92.3</v>
      </c>
      <c r="S31" s="534" t="s">
        <v>100</v>
      </c>
      <c r="T31" s="521">
        <v>96.2</v>
      </c>
    </row>
    <row r="32" spans="2:20" ht="16.5" customHeight="1">
      <c r="B32" s="537" t="s">
        <v>150</v>
      </c>
      <c r="C32" s="538"/>
      <c r="D32" s="526">
        <v>94.4</v>
      </c>
      <c r="E32" s="526"/>
      <c r="F32" s="526">
        <v>90.3</v>
      </c>
      <c r="G32" s="526"/>
      <c r="H32" s="526">
        <v>112.9</v>
      </c>
      <c r="I32" s="526"/>
      <c r="J32" s="526">
        <v>104.6</v>
      </c>
      <c r="K32" s="526"/>
      <c r="L32" s="526">
        <v>117.7</v>
      </c>
      <c r="M32" s="526"/>
      <c r="N32" s="526">
        <v>86.2</v>
      </c>
      <c r="O32" s="526"/>
      <c r="P32" s="526">
        <v>65.7</v>
      </c>
      <c r="Q32" s="526"/>
      <c r="R32" s="526">
        <v>96.5</v>
      </c>
      <c r="S32" s="526"/>
      <c r="T32" s="528">
        <v>99.3</v>
      </c>
    </row>
    <row r="33" spans="2:20" ht="16.5" customHeight="1" thickBot="1">
      <c r="B33" s="539" t="s">
        <v>151</v>
      </c>
      <c r="C33" s="540"/>
      <c r="D33" s="541">
        <v>-3.0800821355236097</v>
      </c>
      <c r="E33" s="541"/>
      <c r="F33" s="541">
        <v>-1.0952902519167584</v>
      </c>
      <c r="G33" s="541"/>
      <c r="H33" s="541">
        <v>5.909943714821764</v>
      </c>
      <c r="I33" s="541"/>
      <c r="J33" s="541">
        <v>-3.860294117647056</v>
      </c>
      <c r="K33" s="541"/>
      <c r="L33" s="541">
        <v>11.669829222011385</v>
      </c>
      <c r="M33" s="541"/>
      <c r="N33" s="541">
        <v>-2.598870056497171</v>
      </c>
      <c r="O33" s="541"/>
      <c r="P33" s="541">
        <v>-5.603448275862055</v>
      </c>
      <c r="Q33" s="541"/>
      <c r="R33" s="541">
        <v>-1.5306122448979553</v>
      </c>
      <c r="S33" s="541"/>
      <c r="T33" s="542">
        <v>-5.24809160305344</v>
      </c>
    </row>
    <row r="34" spans="2:20" ht="16.5" customHeight="1">
      <c r="B34" s="543" t="s">
        <v>152</v>
      </c>
      <c r="C34" s="544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6"/>
    </row>
    <row r="35" spans="2:20" ht="16.5" customHeight="1">
      <c r="B35" s="533" t="s">
        <v>136</v>
      </c>
      <c r="C35" s="534"/>
      <c r="D35" s="520">
        <v>99.7</v>
      </c>
      <c r="E35" s="520"/>
      <c r="F35" s="520">
        <v>92.4</v>
      </c>
      <c r="G35" s="520"/>
      <c r="H35" s="520">
        <v>105.4</v>
      </c>
      <c r="I35" s="520"/>
      <c r="J35" s="520">
        <v>111.6</v>
      </c>
      <c r="K35" s="520"/>
      <c r="L35" s="520">
        <v>103.7</v>
      </c>
      <c r="M35" s="520"/>
      <c r="N35" s="520">
        <v>90</v>
      </c>
      <c r="O35" s="520"/>
      <c r="P35" s="520">
        <v>77.5</v>
      </c>
      <c r="Q35" s="520"/>
      <c r="R35" s="520">
        <v>94.8</v>
      </c>
      <c r="S35" s="520"/>
      <c r="T35" s="521">
        <v>108.7</v>
      </c>
    </row>
    <row r="36" spans="2:20" ht="16.5" customHeight="1">
      <c r="B36" s="533" t="s">
        <v>137</v>
      </c>
      <c r="C36" s="534"/>
      <c r="D36" s="520">
        <v>101.7</v>
      </c>
      <c r="E36" s="520"/>
      <c r="F36" s="520">
        <v>95.2</v>
      </c>
      <c r="G36" s="520"/>
      <c r="H36" s="520">
        <v>105.6</v>
      </c>
      <c r="I36" s="520"/>
      <c r="J36" s="520">
        <v>105.2</v>
      </c>
      <c r="K36" s="520"/>
      <c r="L36" s="520">
        <v>104.7</v>
      </c>
      <c r="M36" s="520"/>
      <c r="N36" s="520">
        <v>93.1</v>
      </c>
      <c r="O36" s="520"/>
      <c r="P36" s="520">
        <v>79.2</v>
      </c>
      <c r="Q36" s="520"/>
      <c r="R36" s="520">
        <v>99.7</v>
      </c>
      <c r="S36" s="520"/>
      <c r="T36" s="521">
        <v>108</v>
      </c>
    </row>
    <row r="37" spans="2:20" ht="16.5" customHeight="1">
      <c r="B37" s="533" t="s">
        <v>138</v>
      </c>
      <c r="C37" s="534"/>
      <c r="D37" s="520">
        <v>96.9</v>
      </c>
      <c r="E37" s="520"/>
      <c r="F37" s="520">
        <v>90.1</v>
      </c>
      <c r="G37" s="520"/>
      <c r="H37" s="520">
        <v>107</v>
      </c>
      <c r="I37" s="520"/>
      <c r="J37" s="520">
        <v>104.4</v>
      </c>
      <c r="K37" s="520"/>
      <c r="L37" s="520">
        <v>108.5</v>
      </c>
      <c r="M37" s="520"/>
      <c r="N37" s="520">
        <v>87.1</v>
      </c>
      <c r="O37" s="520"/>
      <c r="P37" s="520">
        <v>82.2</v>
      </c>
      <c r="Q37" s="520"/>
      <c r="R37" s="520">
        <v>90.2</v>
      </c>
      <c r="S37" s="520"/>
      <c r="T37" s="521">
        <v>105.9</v>
      </c>
    </row>
    <row r="38" spans="2:20" ht="16.5" customHeight="1">
      <c r="B38" s="533" t="s">
        <v>139</v>
      </c>
      <c r="C38" s="534"/>
      <c r="D38" s="520">
        <v>97.3</v>
      </c>
      <c r="E38" s="520"/>
      <c r="F38" s="520">
        <v>91.7</v>
      </c>
      <c r="G38" s="520"/>
      <c r="H38" s="520">
        <v>104.3</v>
      </c>
      <c r="I38" s="520"/>
      <c r="J38" s="520">
        <v>104.5</v>
      </c>
      <c r="K38" s="520"/>
      <c r="L38" s="520">
        <v>103.2</v>
      </c>
      <c r="M38" s="520"/>
      <c r="N38" s="520">
        <v>89.5</v>
      </c>
      <c r="O38" s="520"/>
      <c r="P38" s="520">
        <v>77.4</v>
      </c>
      <c r="Q38" s="520"/>
      <c r="R38" s="520">
        <v>97.8</v>
      </c>
      <c r="S38" s="520"/>
      <c r="T38" s="521">
        <v>104</v>
      </c>
    </row>
    <row r="39" spans="2:20" ht="16.5" customHeight="1">
      <c r="B39" s="533" t="s">
        <v>140</v>
      </c>
      <c r="C39" s="534"/>
      <c r="D39" s="520">
        <v>99.4</v>
      </c>
      <c r="E39" s="520"/>
      <c r="F39" s="520">
        <v>95.7</v>
      </c>
      <c r="G39" s="520"/>
      <c r="H39" s="520">
        <v>103.8</v>
      </c>
      <c r="I39" s="520"/>
      <c r="J39" s="520">
        <v>103</v>
      </c>
      <c r="K39" s="520"/>
      <c r="L39" s="520">
        <v>103.6</v>
      </c>
      <c r="M39" s="520"/>
      <c r="N39" s="520">
        <v>94.3</v>
      </c>
      <c r="O39" s="520"/>
      <c r="P39" s="520">
        <v>79.9</v>
      </c>
      <c r="Q39" s="520"/>
      <c r="R39" s="520">
        <v>108.9</v>
      </c>
      <c r="S39" s="520"/>
      <c r="T39" s="521">
        <v>102.5</v>
      </c>
    </row>
    <row r="40" spans="2:20" ht="16.5" customHeight="1">
      <c r="B40" s="533" t="s">
        <v>141</v>
      </c>
      <c r="C40" s="534"/>
      <c r="D40" s="520">
        <v>96.6</v>
      </c>
      <c r="E40" s="520"/>
      <c r="F40" s="520">
        <v>94</v>
      </c>
      <c r="G40" s="520"/>
      <c r="H40" s="520">
        <v>105.7</v>
      </c>
      <c r="I40" s="520"/>
      <c r="J40" s="520">
        <v>97.9</v>
      </c>
      <c r="K40" s="520"/>
      <c r="L40" s="520">
        <v>110.7</v>
      </c>
      <c r="M40" s="520"/>
      <c r="N40" s="520">
        <v>91.6</v>
      </c>
      <c r="O40" s="520"/>
      <c r="P40" s="520">
        <v>82.8</v>
      </c>
      <c r="Q40" s="520"/>
      <c r="R40" s="520">
        <v>98.4</v>
      </c>
      <c r="S40" s="520"/>
      <c r="T40" s="521">
        <v>98.2</v>
      </c>
    </row>
    <row r="41" spans="2:20" ht="16.5" customHeight="1">
      <c r="B41" s="533" t="s">
        <v>142</v>
      </c>
      <c r="C41" s="534"/>
      <c r="D41" s="520">
        <v>98.7</v>
      </c>
      <c r="E41" s="520"/>
      <c r="F41" s="520">
        <v>95.5</v>
      </c>
      <c r="G41" s="520"/>
      <c r="H41" s="520">
        <v>107.2</v>
      </c>
      <c r="I41" s="520"/>
      <c r="J41" s="520">
        <v>101.5</v>
      </c>
      <c r="K41" s="520"/>
      <c r="L41" s="520">
        <v>109.7</v>
      </c>
      <c r="M41" s="520"/>
      <c r="N41" s="520">
        <v>93</v>
      </c>
      <c r="O41" s="520"/>
      <c r="P41" s="520">
        <v>78.6</v>
      </c>
      <c r="Q41" s="520"/>
      <c r="R41" s="520">
        <v>102.1</v>
      </c>
      <c r="S41" s="520"/>
      <c r="T41" s="521">
        <v>103.1</v>
      </c>
    </row>
    <row r="42" spans="2:20" ht="16.5" customHeight="1">
      <c r="B42" s="533" t="s">
        <v>144</v>
      </c>
      <c r="C42" s="534"/>
      <c r="D42" s="520">
        <v>100</v>
      </c>
      <c r="E42" s="520"/>
      <c r="F42" s="520">
        <v>105.6</v>
      </c>
      <c r="G42" s="520"/>
      <c r="H42" s="520">
        <v>108.9</v>
      </c>
      <c r="I42" s="520"/>
      <c r="J42" s="520">
        <v>96.5</v>
      </c>
      <c r="K42" s="520"/>
      <c r="L42" s="520">
        <v>116.2</v>
      </c>
      <c r="M42" s="520"/>
      <c r="N42" s="520">
        <v>105</v>
      </c>
      <c r="O42" s="520"/>
      <c r="P42" s="520">
        <v>87.7</v>
      </c>
      <c r="Q42" s="520"/>
      <c r="R42" s="520">
        <v>112</v>
      </c>
      <c r="S42" s="520"/>
      <c r="T42" s="521">
        <v>100.4</v>
      </c>
    </row>
    <row r="43" spans="2:20" ht="16.5" customHeight="1">
      <c r="B43" s="533" t="s">
        <v>145</v>
      </c>
      <c r="C43" s="534"/>
      <c r="D43" s="520">
        <v>99.4</v>
      </c>
      <c r="E43" s="520"/>
      <c r="F43" s="520">
        <v>98.8</v>
      </c>
      <c r="G43" s="520"/>
      <c r="H43" s="520">
        <v>109.6</v>
      </c>
      <c r="I43" s="520"/>
      <c r="J43" s="520">
        <v>92.9</v>
      </c>
      <c r="K43" s="520"/>
      <c r="L43" s="520">
        <v>118.1</v>
      </c>
      <c r="M43" s="520"/>
      <c r="N43" s="520">
        <v>97.3</v>
      </c>
      <c r="O43" s="520"/>
      <c r="P43" s="520">
        <v>87.2</v>
      </c>
      <c r="Q43" s="520"/>
      <c r="R43" s="520">
        <v>99.8</v>
      </c>
      <c r="S43" s="520"/>
      <c r="T43" s="521">
        <v>99.5</v>
      </c>
    </row>
    <row r="44" spans="2:20" ht="16.5" customHeight="1">
      <c r="B44" s="533" t="s">
        <v>146</v>
      </c>
      <c r="C44" s="534"/>
      <c r="D44" s="520">
        <v>99.5</v>
      </c>
      <c r="E44" s="520"/>
      <c r="F44" s="520">
        <v>95.6</v>
      </c>
      <c r="G44" s="520"/>
      <c r="H44" s="520">
        <v>106.6</v>
      </c>
      <c r="I44" s="520"/>
      <c r="J44" s="520">
        <v>97.7</v>
      </c>
      <c r="K44" s="520"/>
      <c r="L44" s="520">
        <v>112.7</v>
      </c>
      <c r="M44" s="520"/>
      <c r="N44" s="520">
        <v>93.6</v>
      </c>
      <c r="O44" s="520"/>
      <c r="P44" s="520">
        <v>78.6</v>
      </c>
      <c r="Q44" s="520"/>
      <c r="R44" s="520">
        <v>99.3</v>
      </c>
      <c r="S44" s="520"/>
      <c r="T44" s="521">
        <v>103.7</v>
      </c>
    </row>
    <row r="45" spans="2:20" ht="16.5" customHeight="1">
      <c r="B45" s="533" t="s">
        <v>147</v>
      </c>
      <c r="C45" s="534"/>
      <c r="D45" s="520">
        <v>95.7</v>
      </c>
      <c r="E45" s="520"/>
      <c r="F45" s="520">
        <v>89.1</v>
      </c>
      <c r="G45" s="520"/>
      <c r="H45" s="520">
        <v>105.5</v>
      </c>
      <c r="I45" s="520"/>
      <c r="J45" s="520">
        <v>94.2</v>
      </c>
      <c r="K45" s="520"/>
      <c r="L45" s="520">
        <v>112.5</v>
      </c>
      <c r="M45" s="520"/>
      <c r="N45" s="520">
        <v>86.2</v>
      </c>
      <c r="O45" s="520"/>
      <c r="P45" s="520">
        <v>80.5</v>
      </c>
      <c r="Q45" s="520"/>
      <c r="R45" s="520">
        <v>87.6</v>
      </c>
      <c r="S45" s="520"/>
      <c r="T45" s="521">
        <v>103.5</v>
      </c>
    </row>
    <row r="46" spans="2:20" ht="16.5" customHeight="1">
      <c r="B46" s="533" t="s">
        <v>148</v>
      </c>
      <c r="C46" s="534" t="s">
        <v>100</v>
      </c>
      <c r="D46" s="520">
        <v>93.3</v>
      </c>
      <c r="E46" s="534" t="s">
        <v>100</v>
      </c>
      <c r="F46" s="520">
        <v>88.9</v>
      </c>
      <c r="G46" s="534" t="s">
        <v>100</v>
      </c>
      <c r="H46" s="520">
        <v>108.9</v>
      </c>
      <c r="I46" s="534" t="s">
        <v>100</v>
      </c>
      <c r="J46" s="520">
        <v>103.8</v>
      </c>
      <c r="K46" s="534" t="s">
        <v>100</v>
      </c>
      <c r="L46" s="520">
        <v>112.3</v>
      </c>
      <c r="M46" s="534" t="s">
        <v>149</v>
      </c>
      <c r="N46" s="520">
        <v>85.2</v>
      </c>
      <c r="O46" s="534" t="s">
        <v>100</v>
      </c>
      <c r="P46" s="520">
        <v>79.9</v>
      </c>
      <c r="Q46" s="534" t="s">
        <v>149</v>
      </c>
      <c r="R46" s="520">
        <v>86.7</v>
      </c>
      <c r="S46" s="534" t="s">
        <v>100</v>
      </c>
      <c r="T46" s="521">
        <v>98.6</v>
      </c>
    </row>
    <row r="47" spans="2:20" ht="16.5" customHeight="1">
      <c r="B47" s="537" t="s">
        <v>150</v>
      </c>
      <c r="C47" s="534"/>
      <c r="D47" s="520">
        <v>96.6</v>
      </c>
      <c r="E47" s="520"/>
      <c r="F47" s="520">
        <v>91.4</v>
      </c>
      <c r="G47" s="520"/>
      <c r="H47" s="520">
        <v>111.6</v>
      </c>
      <c r="I47" s="520"/>
      <c r="J47" s="520">
        <v>107.3</v>
      </c>
      <c r="K47" s="520"/>
      <c r="L47" s="520">
        <v>115.8</v>
      </c>
      <c r="M47" s="520"/>
      <c r="N47" s="520">
        <v>87.7</v>
      </c>
      <c r="O47" s="520"/>
      <c r="P47" s="520">
        <v>73.2</v>
      </c>
      <c r="Q47" s="520"/>
      <c r="R47" s="520">
        <v>93.3</v>
      </c>
      <c r="S47" s="520"/>
      <c r="T47" s="521">
        <v>103</v>
      </c>
    </row>
    <row r="48" spans="2:20" ht="16.5" customHeight="1" thickBot="1">
      <c r="B48" s="539" t="s">
        <v>153</v>
      </c>
      <c r="C48" s="540"/>
      <c r="D48" s="541">
        <v>3.5369774919614017</v>
      </c>
      <c r="E48" s="541"/>
      <c r="F48" s="541">
        <v>2.8121484814398245</v>
      </c>
      <c r="G48" s="541"/>
      <c r="H48" s="541">
        <v>2.4793388429751984</v>
      </c>
      <c r="I48" s="541"/>
      <c r="J48" s="541">
        <v>3.3718689788053924</v>
      </c>
      <c r="K48" s="541"/>
      <c r="L48" s="541">
        <v>3.116651825467498</v>
      </c>
      <c r="M48" s="541"/>
      <c r="N48" s="541">
        <v>2.934272300469476</v>
      </c>
      <c r="O48" s="541"/>
      <c r="P48" s="541">
        <v>-8.3854818523154</v>
      </c>
      <c r="Q48" s="541"/>
      <c r="R48" s="541">
        <v>7.612456747404828</v>
      </c>
      <c r="S48" s="541"/>
      <c r="T48" s="542">
        <v>4.462474645030423</v>
      </c>
    </row>
    <row r="49" spans="2:20" ht="13.5">
      <c r="B49" s="547" t="s">
        <v>154</v>
      </c>
      <c r="C49" s="457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</row>
    <row r="50" spans="2:20" ht="13.5">
      <c r="B50" s="457"/>
      <c r="C50" s="457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</row>
    <row r="51" spans="2:20" ht="13.5">
      <c r="B51" s="457"/>
      <c r="C51" s="457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</row>
    <row r="52" spans="2:20" ht="13.5">
      <c r="B52" s="457"/>
      <c r="C52" s="457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</row>
    <row r="53" spans="2:20" ht="13.5">
      <c r="B53" s="457"/>
      <c r="C53" s="457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</row>
    <row r="54" spans="2:20" ht="13.5">
      <c r="B54" s="457"/>
      <c r="C54" s="457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</row>
    <row r="55" spans="2:20" ht="13.5">
      <c r="B55" s="457"/>
      <c r="C55" s="457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</row>
    <row r="56" spans="2:20" ht="13.5">
      <c r="B56" s="457"/>
      <c r="C56" s="457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</row>
    <row r="57" spans="2:20" ht="13.5">
      <c r="B57" s="457"/>
      <c r="C57" s="457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</row>
  </sheetData>
  <mergeCells count="31">
    <mergeCell ref="K12:L12"/>
    <mergeCell ref="M12:N12"/>
    <mergeCell ref="O12:P12"/>
    <mergeCell ref="C12:D12"/>
    <mergeCell ref="E12:F12"/>
    <mergeCell ref="G12:H12"/>
    <mergeCell ref="I12:J12"/>
    <mergeCell ref="K6:L6"/>
    <mergeCell ref="K9:L9"/>
    <mergeCell ref="K10:L10"/>
    <mergeCell ref="O6:P6"/>
    <mergeCell ref="O8:P8"/>
    <mergeCell ref="O10:P10"/>
    <mergeCell ref="M9:N9"/>
    <mergeCell ref="S6:T6"/>
    <mergeCell ref="S12:T12"/>
    <mergeCell ref="Q8:R8"/>
    <mergeCell ref="Q10:R10"/>
    <mergeCell ref="Q12:R12"/>
    <mergeCell ref="Q6:R6"/>
    <mergeCell ref="S10:T10"/>
    <mergeCell ref="S9:T9"/>
    <mergeCell ref="C9:D9"/>
    <mergeCell ref="I6:J6"/>
    <mergeCell ref="I9:J9"/>
    <mergeCell ref="I10:J10"/>
    <mergeCell ref="G6:H6"/>
    <mergeCell ref="G9:H9"/>
    <mergeCell ref="G10:H10"/>
    <mergeCell ref="E8:F8"/>
    <mergeCell ref="E10:F10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53" customWidth="1"/>
    <col min="2" max="2" width="49.125" style="553" customWidth="1"/>
    <col min="3" max="3" width="5.75390625" style="553" customWidth="1"/>
    <col min="4" max="4" width="10.375" style="553" customWidth="1"/>
    <col min="5" max="5" width="9.75390625" style="553" customWidth="1"/>
    <col min="6" max="6" width="8.75390625" style="553" customWidth="1"/>
    <col min="7" max="7" width="9.375" style="553" customWidth="1"/>
    <col min="8" max="8" width="11.125" style="553" customWidth="1"/>
    <col min="9" max="10" width="8.75390625" style="553" customWidth="1"/>
    <col min="11" max="11" width="7.75390625" style="553" customWidth="1"/>
    <col min="12" max="16384" width="9.00390625" style="553" customWidth="1"/>
  </cols>
  <sheetData>
    <row r="1" spans="1:22" ht="21">
      <c r="A1" s="548" t="s">
        <v>201</v>
      </c>
      <c r="B1" s="549"/>
      <c r="C1" s="550"/>
      <c r="D1" s="550"/>
      <c r="E1" s="551"/>
      <c r="F1" s="551"/>
      <c r="G1" s="551"/>
      <c r="H1" s="551"/>
      <c r="I1" s="551"/>
      <c r="J1" s="551"/>
      <c r="K1" s="551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</row>
    <row r="2" spans="1:22" ht="9.75" customHeight="1">
      <c r="A2" s="549"/>
      <c r="B2" s="549"/>
      <c r="C2" s="550"/>
      <c r="D2" s="550"/>
      <c r="E2" s="551"/>
      <c r="F2" s="551"/>
      <c r="G2" s="551"/>
      <c r="H2" s="551"/>
      <c r="I2" s="551"/>
      <c r="J2" s="551"/>
      <c r="K2" s="551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</row>
    <row r="3" spans="1:22" ht="21">
      <c r="A3" s="548" t="s">
        <v>202</v>
      </c>
      <c r="B3" s="549"/>
      <c r="C3" s="550"/>
      <c r="D3" s="550"/>
      <c r="E3" s="551"/>
      <c r="F3" s="551"/>
      <c r="G3" s="551"/>
      <c r="H3" s="551"/>
      <c r="I3" s="551"/>
      <c r="J3" s="551"/>
      <c r="K3" s="551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</row>
    <row r="4" spans="1:22" ht="14.25" thickBot="1">
      <c r="A4" s="549"/>
      <c r="B4" s="549"/>
      <c r="C4" s="550"/>
      <c r="D4" s="550"/>
      <c r="E4" s="551"/>
      <c r="F4" s="551"/>
      <c r="G4" s="551"/>
      <c r="H4" s="551"/>
      <c r="I4" s="551"/>
      <c r="J4" s="551"/>
      <c r="K4" s="554"/>
      <c r="L4" s="551"/>
      <c r="M4" s="552"/>
      <c r="N4" s="552"/>
      <c r="O4" s="552"/>
      <c r="P4" s="552"/>
      <c r="Q4" s="552"/>
      <c r="R4" s="552"/>
      <c r="S4" s="552"/>
      <c r="T4" s="552"/>
      <c r="U4" s="552"/>
      <c r="V4" s="552"/>
    </row>
    <row r="5" spans="1:21" ht="13.5">
      <c r="A5" s="555" t="s">
        <v>203</v>
      </c>
      <c r="B5" s="556"/>
      <c r="C5" s="557" t="s">
        <v>204</v>
      </c>
      <c r="D5" s="558" t="s">
        <v>205</v>
      </c>
      <c r="E5" s="559"/>
      <c r="F5" s="559"/>
      <c r="G5" s="560" t="s">
        <v>206</v>
      </c>
      <c r="H5" s="561"/>
      <c r="I5" s="562"/>
      <c r="J5" s="563" t="s">
        <v>207</v>
      </c>
      <c r="K5" s="564" t="s">
        <v>208</v>
      </c>
      <c r="L5" s="552"/>
      <c r="M5" s="552"/>
      <c r="N5" s="552"/>
      <c r="O5" s="552"/>
      <c r="P5" s="552"/>
      <c r="Q5" s="552"/>
      <c r="R5" s="552"/>
      <c r="S5" s="552"/>
      <c r="T5" s="552"/>
      <c r="U5" s="552"/>
    </row>
    <row r="6" spans="1:21" ht="14.25">
      <c r="A6" s="565" t="s">
        <v>209</v>
      </c>
      <c r="B6" s="566" t="s">
        <v>308</v>
      </c>
      <c r="C6" s="567" t="s">
        <v>210</v>
      </c>
      <c r="D6" s="568"/>
      <c r="E6" s="569"/>
      <c r="F6" s="569"/>
      <c r="G6" s="570" t="s">
        <v>211</v>
      </c>
      <c r="H6" s="571"/>
      <c r="I6" s="572" t="s">
        <v>212</v>
      </c>
      <c r="J6" s="573" t="s">
        <v>213</v>
      </c>
      <c r="K6" s="574" t="s">
        <v>309</v>
      </c>
      <c r="L6" s="552"/>
      <c r="M6" s="552"/>
      <c r="N6" s="552"/>
      <c r="O6" s="552"/>
      <c r="P6" s="552"/>
      <c r="Q6" s="552"/>
      <c r="R6" s="552"/>
      <c r="S6" s="552"/>
      <c r="T6" s="552"/>
      <c r="U6" s="552"/>
    </row>
    <row r="7" spans="1:21" ht="13.5">
      <c r="A7" s="565" t="s">
        <v>214</v>
      </c>
      <c r="B7" s="575"/>
      <c r="C7" s="567" t="s">
        <v>215</v>
      </c>
      <c r="D7" s="576" t="s">
        <v>216</v>
      </c>
      <c r="E7" s="577" t="s">
        <v>217</v>
      </c>
      <c r="F7" s="577" t="s">
        <v>218</v>
      </c>
      <c r="G7" s="577" t="s">
        <v>216</v>
      </c>
      <c r="H7" s="577" t="s">
        <v>218</v>
      </c>
      <c r="I7" s="578" t="s">
        <v>216</v>
      </c>
      <c r="J7" s="573" t="s">
        <v>216</v>
      </c>
      <c r="K7" s="574" t="s">
        <v>310</v>
      </c>
      <c r="L7" s="552"/>
      <c r="M7" s="552"/>
      <c r="N7" s="552"/>
      <c r="O7" s="552"/>
      <c r="P7" s="552"/>
      <c r="Q7" s="552"/>
      <c r="R7" s="552"/>
      <c r="S7" s="552"/>
      <c r="T7" s="552"/>
      <c r="U7" s="552"/>
    </row>
    <row r="8" spans="1:21" ht="14.25" thickBot="1">
      <c r="A8" s="565" t="s">
        <v>219</v>
      </c>
      <c r="B8" s="575"/>
      <c r="C8" s="567" t="s">
        <v>220</v>
      </c>
      <c r="D8" s="579"/>
      <c r="E8" s="577" t="s">
        <v>221</v>
      </c>
      <c r="F8" s="580" t="s">
        <v>222</v>
      </c>
      <c r="G8" s="575"/>
      <c r="H8" s="581" t="s">
        <v>222</v>
      </c>
      <c r="I8" s="582"/>
      <c r="J8" s="583"/>
      <c r="K8" s="574"/>
      <c r="L8" s="552"/>
      <c r="M8" s="552"/>
      <c r="N8" s="552"/>
      <c r="O8" s="552"/>
      <c r="P8" s="552"/>
      <c r="Q8" s="552"/>
      <c r="R8" s="552"/>
      <c r="S8" s="552"/>
      <c r="T8" s="552"/>
      <c r="U8" s="552"/>
    </row>
    <row r="9" spans="1:21" ht="13.5">
      <c r="A9" s="584"/>
      <c r="B9" s="585" t="s">
        <v>223</v>
      </c>
      <c r="C9" s="557"/>
      <c r="D9" s="586"/>
      <c r="E9" s="587"/>
      <c r="F9" s="587">
        <v>344761</v>
      </c>
      <c r="G9" s="587"/>
      <c r="H9" s="587"/>
      <c r="I9" s="587"/>
      <c r="J9" s="588"/>
      <c r="K9" s="564"/>
      <c r="L9" s="552"/>
      <c r="M9" s="552"/>
      <c r="N9" s="552"/>
      <c r="O9" s="552"/>
      <c r="P9" s="552"/>
      <c r="Q9" s="552"/>
      <c r="R9" s="552"/>
      <c r="S9" s="552"/>
      <c r="T9" s="552"/>
      <c r="U9" s="552"/>
    </row>
    <row r="10" spans="1:21" ht="11.25" customHeight="1">
      <c r="A10" s="589"/>
      <c r="B10" s="590"/>
      <c r="C10" s="591"/>
      <c r="D10" s="592"/>
      <c r="E10" s="593"/>
      <c r="F10" s="594"/>
      <c r="G10" s="593"/>
      <c r="H10" s="593"/>
      <c r="I10" s="593"/>
      <c r="J10" s="595"/>
      <c r="K10" s="596"/>
      <c r="L10" s="552"/>
      <c r="M10" s="552"/>
      <c r="N10" s="552"/>
      <c r="O10" s="552"/>
      <c r="P10" s="552"/>
      <c r="Q10" s="552"/>
      <c r="R10" s="552"/>
      <c r="S10" s="552"/>
      <c r="T10" s="552"/>
      <c r="U10" s="552"/>
    </row>
    <row r="11" spans="1:21" ht="18" customHeight="1">
      <c r="A11" s="597" t="s">
        <v>224</v>
      </c>
      <c r="B11" s="598" t="s">
        <v>225</v>
      </c>
      <c r="C11" s="567"/>
      <c r="D11" s="599"/>
      <c r="E11" s="600"/>
      <c r="F11" s="600">
        <v>2679</v>
      </c>
      <c r="G11" s="600"/>
      <c r="H11" s="600"/>
      <c r="I11" s="600"/>
      <c r="J11" s="601"/>
      <c r="K11" s="574">
        <v>50</v>
      </c>
      <c r="L11" s="552"/>
      <c r="M11" s="552"/>
      <c r="N11" s="552"/>
      <c r="O11" s="552"/>
      <c r="P11" s="552"/>
      <c r="Q11" s="552"/>
      <c r="R11" s="552"/>
      <c r="S11" s="552"/>
      <c r="T11" s="552"/>
      <c r="U11" s="552"/>
    </row>
    <row r="12" spans="1:21" ht="18" customHeight="1">
      <c r="A12" s="597" t="s">
        <v>226</v>
      </c>
      <c r="B12" s="598" t="s">
        <v>227</v>
      </c>
      <c r="C12" s="567" t="s">
        <v>228</v>
      </c>
      <c r="D12" s="602" t="s">
        <v>229</v>
      </c>
      <c r="E12" s="600"/>
      <c r="F12" s="603" t="s">
        <v>229</v>
      </c>
      <c r="G12" s="603"/>
      <c r="H12" s="603"/>
      <c r="I12" s="603"/>
      <c r="J12" s="601"/>
      <c r="K12" s="574">
        <v>50</v>
      </c>
      <c r="L12" s="552"/>
      <c r="M12" s="552"/>
      <c r="N12" s="552"/>
      <c r="O12" s="552"/>
      <c r="P12" s="552"/>
      <c r="Q12" s="552"/>
      <c r="R12" s="552"/>
      <c r="S12" s="552"/>
      <c r="T12" s="552"/>
      <c r="U12" s="552"/>
    </row>
    <row r="13" spans="1:21" ht="18" customHeight="1">
      <c r="A13" s="597" t="s">
        <v>230</v>
      </c>
      <c r="B13" s="598" t="s">
        <v>231</v>
      </c>
      <c r="C13" s="567"/>
      <c r="D13" s="599"/>
      <c r="E13" s="603" t="s">
        <v>229</v>
      </c>
      <c r="F13" s="603" t="s">
        <v>229</v>
      </c>
      <c r="G13" s="600"/>
      <c r="H13" s="600"/>
      <c r="I13" s="600"/>
      <c r="J13" s="601"/>
      <c r="K13" s="574">
        <v>50</v>
      </c>
      <c r="L13" s="552"/>
      <c r="M13" s="552"/>
      <c r="N13" s="552"/>
      <c r="O13" s="552"/>
      <c r="P13" s="552"/>
      <c r="Q13" s="552"/>
      <c r="R13" s="552"/>
      <c r="S13" s="552"/>
      <c r="T13" s="552"/>
      <c r="U13" s="552"/>
    </row>
    <row r="14" spans="1:11" ht="18" customHeight="1">
      <c r="A14" s="597" t="s">
        <v>232</v>
      </c>
      <c r="B14" s="598" t="s">
        <v>233</v>
      </c>
      <c r="C14" s="567"/>
      <c r="D14" s="599"/>
      <c r="E14" s="603" t="s">
        <v>229</v>
      </c>
      <c r="F14" s="603" t="s">
        <v>229</v>
      </c>
      <c r="G14" s="600"/>
      <c r="H14" s="600"/>
      <c r="I14" s="600"/>
      <c r="J14" s="601"/>
      <c r="K14" s="574">
        <v>50</v>
      </c>
    </row>
    <row r="15" spans="1:11" ht="18" customHeight="1">
      <c r="A15" s="604" t="s">
        <v>232</v>
      </c>
      <c r="B15" s="605" t="s">
        <v>234</v>
      </c>
      <c r="C15" s="591" t="s">
        <v>228</v>
      </c>
      <c r="D15" s="606" t="s">
        <v>229</v>
      </c>
      <c r="E15" s="607"/>
      <c r="F15" s="608" t="s">
        <v>229</v>
      </c>
      <c r="G15" s="607"/>
      <c r="H15" s="607"/>
      <c r="I15" s="607"/>
      <c r="J15" s="609"/>
      <c r="K15" s="596">
        <v>30</v>
      </c>
    </row>
    <row r="16" spans="1:11" ht="18" customHeight="1">
      <c r="A16" s="597" t="s">
        <v>235</v>
      </c>
      <c r="B16" s="610" t="s">
        <v>236</v>
      </c>
      <c r="C16" s="567" t="s">
        <v>228</v>
      </c>
      <c r="D16" s="599">
        <v>646</v>
      </c>
      <c r="E16" s="600"/>
      <c r="F16" s="600">
        <v>1422</v>
      </c>
      <c r="G16" s="600">
        <v>692</v>
      </c>
      <c r="H16" s="600">
        <v>1478</v>
      </c>
      <c r="I16" s="600"/>
      <c r="J16" s="601">
        <v>979</v>
      </c>
      <c r="K16" s="574">
        <v>50</v>
      </c>
    </row>
    <row r="17" spans="1:11" ht="18" customHeight="1">
      <c r="A17" s="597" t="s">
        <v>237</v>
      </c>
      <c r="B17" s="598" t="s">
        <v>238</v>
      </c>
      <c r="C17" s="567" t="s">
        <v>228</v>
      </c>
      <c r="D17" s="602" t="s">
        <v>229</v>
      </c>
      <c r="E17" s="600"/>
      <c r="F17" s="603" t="s">
        <v>229</v>
      </c>
      <c r="G17" s="603"/>
      <c r="H17" s="603"/>
      <c r="I17" s="603"/>
      <c r="J17" s="611"/>
      <c r="K17" s="574">
        <v>50</v>
      </c>
    </row>
    <row r="18" spans="1:11" ht="18" customHeight="1">
      <c r="A18" s="597" t="s">
        <v>239</v>
      </c>
      <c r="B18" s="598" t="s">
        <v>240</v>
      </c>
      <c r="C18" s="567"/>
      <c r="D18" s="599"/>
      <c r="E18" s="600"/>
      <c r="F18" s="603" t="s">
        <v>229</v>
      </c>
      <c r="G18" s="600"/>
      <c r="H18" s="600"/>
      <c r="I18" s="600"/>
      <c r="J18" s="601"/>
      <c r="K18" s="574">
        <v>50</v>
      </c>
    </row>
    <row r="19" spans="1:11" ht="18" customHeight="1">
      <c r="A19" s="612" t="s">
        <v>241</v>
      </c>
      <c r="B19" s="598" t="s">
        <v>242</v>
      </c>
      <c r="C19" s="567"/>
      <c r="D19" s="599"/>
      <c r="E19" s="603" t="s">
        <v>229</v>
      </c>
      <c r="F19" s="603" t="s">
        <v>229</v>
      </c>
      <c r="G19" s="600"/>
      <c r="H19" s="600"/>
      <c r="I19" s="600"/>
      <c r="J19" s="601"/>
      <c r="K19" s="574">
        <v>50</v>
      </c>
    </row>
    <row r="20" spans="1:11" ht="18" customHeight="1">
      <c r="A20" s="613">
        <v>10</v>
      </c>
      <c r="B20" s="614" t="s">
        <v>243</v>
      </c>
      <c r="C20" s="615"/>
      <c r="D20" s="616"/>
      <c r="E20" s="617"/>
      <c r="F20" s="617">
        <v>1014</v>
      </c>
      <c r="G20" s="617"/>
      <c r="H20" s="617"/>
      <c r="I20" s="617"/>
      <c r="J20" s="618"/>
      <c r="K20" s="619">
        <v>30</v>
      </c>
    </row>
    <row r="21" spans="1:22" s="628" customFormat="1" ht="18" customHeight="1">
      <c r="A21" s="620">
        <v>10</v>
      </c>
      <c r="B21" s="621" t="s">
        <v>244</v>
      </c>
      <c r="C21" s="622"/>
      <c r="D21" s="623"/>
      <c r="E21" s="624"/>
      <c r="F21" s="625">
        <v>527</v>
      </c>
      <c r="G21" s="624"/>
      <c r="H21" s="624">
        <v>570</v>
      </c>
      <c r="I21" s="624"/>
      <c r="J21" s="626"/>
      <c r="K21" s="627">
        <v>30</v>
      </c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</row>
    <row r="22" spans="1:21" s="628" customFormat="1" ht="18" customHeight="1">
      <c r="A22" s="597">
        <v>11</v>
      </c>
      <c r="B22" s="598" t="s">
        <v>245</v>
      </c>
      <c r="C22" s="567" t="s">
        <v>228</v>
      </c>
      <c r="D22" s="599">
        <v>240</v>
      </c>
      <c r="E22" s="600">
        <v>2479</v>
      </c>
      <c r="F22" s="600">
        <v>5158</v>
      </c>
      <c r="G22" s="600">
        <v>356</v>
      </c>
      <c r="H22" s="600">
        <v>6412</v>
      </c>
      <c r="I22" s="600"/>
      <c r="J22" s="601">
        <v>1126</v>
      </c>
      <c r="K22" s="574">
        <v>50</v>
      </c>
      <c r="L22" s="553"/>
      <c r="M22" s="553"/>
      <c r="N22" s="553"/>
      <c r="O22" s="553"/>
      <c r="P22" s="553"/>
      <c r="Q22" s="553"/>
      <c r="R22" s="553"/>
      <c r="S22" s="553"/>
      <c r="T22" s="553"/>
      <c r="U22" s="553"/>
    </row>
    <row r="23" spans="1:22" ht="18" customHeight="1">
      <c r="A23" s="597">
        <v>12</v>
      </c>
      <c r="B23" s="598" t="s">
        <v>246</v>
      </c>
      <c r="C23" s="567"/>
      <c r="D23" s="602"/>
      <c r="E23" s="600"/>
      <c r="F23" s="603" t="s">
        <v>229</v>
      </c>
      <c r="G23" s="600"/>
      <c r="H23" s="600"/>
      <c r="I23" s="600"/>
      <c r="J23" s="601"/>
      <c r="K23" s="574">
        <v>30</v>
      </c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</row>
    <row r="24" spans="1:21" ht="18" customHeight="1">
      <c r="A24" s="597">
        <v>14</v>
      </c>
      <c r="B24" s="610" t="s">
        <v>247</v>
      </c>
      <c r="C24" s="567" t="s">
        <v>228</v>
      </c>
      <c r="D24" s="599">
        <v>356</v>
      </c>
      <c r="E24" s="600"/>
      <c r="F24" s="600">
        <v>492</v>
      </c>
      <c r="G24" s="600">
        <v>326</v>
      </c>
      <c r="H24" s="600">
        <v>490</v>
      </c>
      <c r="I24" s="600"/>
      <c r="J24" s="601">
        <v>297</v>
      </c>
      <c r="K24" s="574">
        <v>30</v>
      </c>
      <c r="L24" s="628"/>
      <c r="M24" s="628"/>
      <c r="N24" s="628"/>
      <c r="O24" s="628"/>
      <c r="P24" s="628"/>
      <c r="Q24" s="628"/>
      <c r="R24" s="628"/>
      <c r="S24" s="628"/>
      <c r="T24" s="628"/>
      <c r="U24" s="628"/>
    </row>
    <row r="25" spans="1:11" ht="18" customHeight="1">
      <c r="A25" s="597">
        <v>16</v>
      </c>
      <c r="B25" s="598" t="s">
        <v>248</v>
      </c>
      <c r="C25" s="567" t="s">
        <v>311</v>
      </c>
      <c r="D25" s="602" t="s">
        <v>229</v>
      </c>
      <c r="E25" s="608"/>
      <c r="F25" s="629" t="s">
        <v>229</v>
      </c>
      <c r="G25" s="603"/>
      <c r="H25" s="608"/>
      <c r="I25" s="629" t="s">
        <v>229</v>
      </c>
      <c r="J25" s="630"/>
      <c r="K25" s="574">
        <v>50</v>
      </c>
    </row>
    <row r="26" spans="1:11" ht="18" customHeight="1">
      <c r="A26" s="631">
        <v>17</v>
      </c>
      <c r="B26" s="632" t="s">
        <v>249</v>
      </c>
      <c r="C26" s="622" t="s">
        <v>228</v>
      </c>
      <c r="D26" s="633" t="s">
        <v>250</v>
      </c>
      <c r="E26" s="634"/>
      <c r="F26" s="635" t="s">
        <v>250</v>
      </c>
      <c r="G26" s="635" t="s">
        <v>250</v>
      </c>
      <c r="H26" s="635" t="s">
        <v>250</v>
      </c>
      <c r="I26" s="635"/>
      <c r="J26" s="636" t="s">
        <v>250</v>
      </c>
      <c r="K26" s="637">
        <v>30</v>
      </c>
    </row>
    <row r="27" spans="1:11" ht="18" customHeight="1">
      <c r="A27" s="597">
        <v>17</v>
      </c>
      <c r="B27" s="610" t="s">
        <v>251</v>
      </c>
      <c r="C27" s="567" t="s">
        <v>228</v>
      </c>
      <c r="D27" s="602" t="s">
        <v>250</v>
      </c>
      <c r="E27" s="600"/>
      <c r="F27" s="603" t="s">
        <v>250</v>
      </c>
      <c r="G27" s="603"/>
      <c r="H27" s="603"/>
      <c r="I27" s="603"/>
      <c r="J27" s="630"/>
      <c r="K27" s="574">
        <v>50</v>
      </c>
    </row>
    <row r="28" spans="1:11" ht="18" customHeight="1">
      <c r="A28" s="597">
        <v>18</v>
      </c>
      <c r="B28" s="598" t="s">
        <v>252</v>
      </c>
      <c r="C28" s="567" t="s">
        <v>228</v>
      </c>
      <c r="D28" s="599">
        <v>317878</v>
      </c>
      <c r="E28" s="600"/>
      <c r="F28" s="600">
        <v>19698</v>
      </c>
      <c r="G28" s="600">
        <v>339471</v>
      </c>
      <c r="H28" s="600">
        <v>25366</v>
      </c>
      <c r="I28" s="600">
        <v>10540</v>
      </c>
      <c r="J28" s="601">
        <v>549542</v>
      </c>
      <c r="K28" s="574">
        <v>50</v>
      </c>
    </row>
    <row r="29" spans="1:11" ht="18" customHeight="1">
      <c r="A29" s="597">
        <v>19</v>
      </c>
      <c r="B29" s="598" t="s">
        <v>253</v>
      </c>
      <c r="C29" s="567" t="s">
        <v>228</v>
      </c>
      <c r="D29" s="602" t="s">
        <v>229</v>
      </c>
      <c r="E29" s="600"/>
      <c r="F29" s="603" t="s">
        <v>229</v>
      </c>
      <c r="G29" s="603" t="s">
        <v>229</v>
      </c>
      <c r="H29" s="603" t="s">
        <v>229</v>
      </c>
      <c r="I29" s="603" t="s">
        <v>229</v>
      </c>
      <c r="J29" s="611" t="s">
        <v>229</v>
      </c>
      <c r="K29" s="574">
        <v>50</v>
      </c>
    </row>
    <row r="30" spans="1:11" ht="18" customHeight="1">
      <c r="A30" s="604">
        <v>20</v>
      </c>
      <c r="B30" s="638" t="s">
        <v>254</v>
      </c>
      <c r="C30" s="591" t="s">
        <v>255</v>
      </c>
      <c r="D30" s="606" t="s">
        <v>229</v>
      </c>
      <c r="E30" s="608" t="s">
        <v>229</v>
      </c>
      <c r="F30" s="608" t="s">
        <v>229</v>
      </c>
      <c r="G30" s="608" t="s">
        <v>229</v>
      </c>
      <c r="H30" s="608" t="s">
        <v>229</v>
      </c>
      <c r="I30" s="608" t="s">
        <v>229</v>
      </c>
      <c r="J30" s="639" t="s">
        <v>229</v>
      </c>
      <c r="K30" s="596">
        <v>50</v>
      </c>
    </row>
    <row r="31" spans="1:11" ht="18" customHeight="1">
      <c r="A31" s="597">
        <v>21</v>
      </c>
      <c r="B31" s="598" t="s">
        <v>256</v>
      </c>
      <c r="C31" s="567"/>
      <c r="D31" s="599"/>
      <c r="E31" s="600"/>
      <c r="F31" s="603">
        <v>1477</v>
      </c>
      <c r="G31" s="600"/>
      <c r="H31" s="600"/>
      <c r="I31" s="600"/>
      <c r="J31" s="601"/>
      <c r="K31" s="574" t="s">
        <v>257</v>
      </c>
    </row>
    <row r="32" spans="1:11" ht="18" customHeight="1">
      <c r="A32" s="597">
        <v>22</v>
      </c>
      <c r="B32" s="610" t="s">
        <v>258</v>
      </c>
      <c r="C32" s="567"/>
      <c r="D32" s="599"/>
      <c r="E32" s="600">
        <v>394</v>
      </c>
      <c r="F32" s="640">
        <v>566</v>
      </c>
      <c r="G32" s="600"/>
      <c r="H32" s="600">
        <v>605</v>
      </c>
      <c r="I32" s="600"/>
      <c r="J32" s="601">
        <v>66</v>
      </c>
      <c r="K32" s="574">
        <v>30</v>
      </c>
    </row>
    <row r="33" spans="1:11" ht="18" customHeight="1">
      <c r="A33" s="597">
        <v>23</v>
      </c>
      <c r="B33" s="598" t="s">
        <v>259</v>
      </c>
      <c r="C33" s="567" t="s">
        <v>260</v>
      </c>
      <c r="D33" s="599">
        <v>1063</v>
      </c>
      <c r="E33" s="600">
        <v>1687</v>
      </c>
      <c r="F33" s="600">
        <v>2488</v>
      </c>
      <c r="G33" s="600"/>
      <c r="H33" s="600"/>
      <c r="I33" s="600"/>
      <c r="J33" s="601"/>
      <c r="K33" s="574">
        <v>20</v>
      </c>
    </row>
    <row r="34" spans="1:11" ht="18" customHeight="1">
      <c r="A34" s="597">
        <v>24</v>
      </c>
      <c r="B34" s="598" t="s">
        <v>261</v>
      </c>
      <c r="C34" s="567" t="s">
        <v>255</v>
      </c>
      <c r="D34" s="602" t="s">
        <v>229</v>
      </c>
      <c r="E34" s="600"/>
      <c r="F34" s="603" t="s">
        <v>229</v>
      </c>
      <c r="G34" s="603" t="s">
        <v>229</v>
      </c>
      <c r="H34" s="603" t="s">
        <v>229</v>
      </c>
      <c r="I34" s="600"/>
      <c r="J34" s="630" t="s">
        <v>229</v>
      </c>
      <c r="K34" s="574">
        <v>30</v>
      </c>
    </row>
    <row r="35" spans="1:11" ht="18" customHeight="1">
      <c r="A35" s="604">
        <v>25</v>
      </c>
      <c r="B35" s="638" t="s">
        <v>262</v>
      </c>
      <c r="C35" s="591" t="s">
        <v>255</v>
      </c>
      <c r="D35" s="606">
        <v>147</v>
      </c>
      <c r="E35" s="608">
        <v>28</v>
      </c>
      <c r="F35" s="608">
        <v>622</v>
      </c>
      <c r="G35" s="607"/>
      <c r="H35" s="607"/>
      <c r="I35" s="607"/>
      <c r="J35" s="609"/>
      <c r="K35" s="596">
        <v>30</v>
      </c>
    </row>
    <row r="36" spans="1:11" ht="18" customHeight="1">
      <c r="A36" s="597">
        <v>26</v>
      </c>
      <c r="B36" s="610" t="s">
        <v>263</v>
      </c>
      <c r="C36" s="567"/>
      <c r="D36" s="599"/>
      <c r="E36" s="600"/>
      <c r="F36" s="600">
        <v>503</v>
      </c>
      <c r="G36" s="600"/>
      <c r="H36" s="600"/>
      <c r="I36" s="600"/>
      <c r="J36" s="601"/>
      <c r="K36" s="574">
        <v>20</v>
      </c>
    </row>
    <row r="37" spans="1:11" ht="18" customHeight="1">
      <c r="A37" s="597">
        <v>27</v>
      </c>
      <c r="B37" s="610" t="s">
        <v>264</v>
      </c>
      <c r="C37" s="567" t="s">
        <v>228</v>
      </c>
      <c r="D37" s="599">
        <v>61915</v>
      </c>
      <c r="E37" s="600"/>
      <c r="F37" s="640">
        <v>1472</v>
      </c>
      <c r="G37" s="600">
        <v>18549</v>
      </c>
      <c r="H37" s="600">
        <v>1058</v>
      </c>
      <c r="I37" s="600">
        <v>43683</v>
      </c>
      <c r="J37" s="601">
        <v>25264</v>
      </c>
      <c r="K37" s="574">
        <v>50</v>
      </c>
    </row>
    <row r="38" spans="1:11" ht="18" customHeight="1">
      <c r="A38" s="597">
        <v>28</v>
      </c>
      <c r="B38" s="598" t="s">
        <v>265</v>
      </c>
      <c r="C38" s="567" t="s">
        <v>266</v>
      </c>
      <c r="D38" s="599">
        <v>9425</v>
      </c>
      <c r="E38" s="600"/>
      <c r="F38" s="600">
        <v>12728</v>
      </c>
      <c r="G38" s="600"/>
      <c r="H38" s="600"/>
      <c r="I38" s="600"/>
      <c r="J38" s="601"/>
      <c r="K38" s="574">
        <v>50</v>
      </c>
    </row>
    <row r="39" spans="1:11" ht="18" customHeight="1">
      <c r="A39" s="597">
        <v>29</v>
      </c>
      <c r="B39" s="598" t="s">
        <v>267</v>
      </c>
      <c r="C39" s="567"/>
      <c r="D39" s="599"/>
      <c r="E39" s="600"/>
      <c r="F39" s="600">
        <v>1185</v>
      </c>
      <c r="G39" s="600"/>
      <c r="H39" s="600"/>
      <c r="I39" s="600"/>
      <c r="J39" s="601"/>
      <c r="K39" s="574">
        <v>50</v>
      </c>
    </row>
    <row r="40" spans="1:11" ht="18" customHeight="1">
      <c r="A40" s="604">
        <v>30</v>
      </c>
      <c r="B40" s="638" t="s">
        <v>268</v>
      </c>
      <c r="C40" s="591"/>
      <c r="D40" s="641"/>
      <c r="E40" s="607"/>
      <c r="F40" s="607">
        <v>2595</v>
      </c>
      <c r="G40" s="607"/>
      <c r="H40" s="607"/>
      <c r="I40" s="607"/>
      <c r="J40" s="609"/>
      <c r="K40" s="596">
        <v>50</v>
      </c>
    </row>
    <row r="41" spans="1:11" ht="18" customHeight="1">
      <c r="A41" s="597">
        <v>31</v>
      </c>
      <c r="B41" s="598" t="s">
        <v>269</v>
      </c>
      <c r="C41" s="567"/>
      <c r="D41" s="599"/>
      <c r="E41" s="600"/>
      <c r="F41" s="600">
        <v>6639</v>
      </c>
      <c r="G41" s="600"/>
      <c r="H41" s="600">
        <v>9719</v>
      </c>
      <c r="I41" s="600"/>
      <c r="J41" s="601"/>
      <c r="K41" s="574">
        <v>50</v>
      </c>
    </row>
    <row r="42" spans="1:11" ht="18" customHeight="1">
      <c r="A42" s="597">
        <v>32</v>
      </c>
      <c r="B42" s="610" t="s">
        <v>270</v>
      </c>
      <c r="C42" s="567" t="s">
        <v>312</v>
      </c>
      <c r="D42" s="599">
        <v>17301</v>
      </c>
      <c r="E42" s="600"/>
      <c r="F42" s="640">
        <v>17659</v>
      </c>
      <c r="G42" s="600">
        <v>9885</v>
      </c>
      <c r="H42" s="600">
        <v>20665</v>
      </c>
      <c r="I42" s="600"/>
      <c r="J42" s="601">
        <v>13078</v>
      </c>
      <c r="K42" s="574">
        <v>50</v>
      </c>
    </row>
    <row r="43" spans="1:11" ht="18" customHeight="1">
      <c r="A43" s="597">
        <v>33</v>
      </c>
      <c r="B43" s="598" t="s">
        <v>271</v>
      </c>
      <c r="C43" s="567"/>
      <c r="D43" s="599"/>
      <c r="E43" s="600"/>
      <c r="F43" s="600">
        <v>8183</v>
      </c>
      <c r="G43" s="600"/>
      <c r="H43" s="600"/>
      <c r="I43" s="600"/>
      <c r="J43" s="601"/>
      <c r="K43" s="574">
        <v>50</v>
      </c>
    </row>
    <row r="44" spans="1:11" ht="18" customHeight="1">
      <c r="A44" s="597">
        <v>34</v>
      </c>
      <c r="B44" s="610" t="s">
        <v>313</v>
      </c>
      <c r="C44" s="567"/>
      <c r="D44" s="599"/>
      <c r="E44" s="600"/>
      <c r="F44" s="603" t="s">
        <v>250</v>
      </c>
      <c r="G44" s="600"/>
      <c r="H44" s="603" t="s">
        <v>250</v>
      </c>
      <c r="I44" s="600"/>
      <c r="J44" s="601"/>
      <c r="K44" s="574">
        <v>50</v>
      </c>
    </row>
    <row r="45" spans="1:11" ht="18" customHeight="1">
      <c r="A45" s="604">
        <v>35</v>
      </c>
      <c r="B45" s="638" t="s">
        <v>272</v>
      </c>
      <c r="C45" s="591"/>
      <c r="D45" s="641"/>
      <c r="E45" s="607"/>
      <c r="F45" s="608">
        <v>885</v>
      </c>
      <c r="G45" s="607"/>
      <c r="H45" s="607"/>
      <c r="I45" s="607"/>
      <c r="J45" s="609"/>
      <c r="K45" s="596">
        <v>50</v>
      </c>
    </row>
    <row r="46" spans="1:11" ht="18" customHeight="1">
      <c r="A46" s="597">
        <v>36</v>
      </c>
      <c r="B46" s="610" t="s">
        <v>273</v>
      </c>
      <c r="C46" s="567"/>
      <c r="D46" s="599"/>
      <c r="E46" s="600"/>
      <c r="F46" s="600">
        <v>5752</v>
      </c>
      <c r="G46" s="600"/>
      <c r="H46" s="600"/>
      <c r="I46" s="600"/>
      <c r="J46" s="601"/>
      <c r="K46" s="574">
        <v>50</v>
      </c>
    </row>
    <row r="47" spans="1:11" ht="18" customHeight="1">
      <c r="A47" s="597">
        <v>37</v>
      </c>
      <c r="B47" s="610" t="s">
        <v>274</v>
      </c>
      <c r="C47" s="567" t="s">
        <v>311</v>
      </c>
      <c r="D47" s="602">
        <v>12230</v>
      </c>
      <c r="E47" s="600"/>
      <c r="F47" s="600">
        <v>628</v>
      </c>
      <c r="G47" s="600"/>
      <c r="H47" s="600"/>
      <c r="I47" s="600"/>
      <c r="J47" s="601"/>
      <c r="K47" s="574">
        <v>50</v>
      </c>
    </row>
    <row r="48" spans="1:11" ht="18" customHeight="1">
      <c r="A48" s="597">
        <v>38</v>
      </c>
      <c r="B48" s="598" t="s">
        <v>314</v>
      </c>
      <c r="C48" s="567"/>
      <c r="D48" s="602"/>
      <c r="E48" s="642"/>
      <c r="F48" s="603">
        <v>1200</v>
      </c>
      <c r="G48" s="600"/>
      <c r="H48" s="600"/>
      <c r="I48" s="600"/>
      <c r="J48" s="601"/>
      <c r="K48" s="574">
        <v>50</v>
      </c>
    </row>
    <row r="49" spans="1:11" ht="18" customHeight="1">
      <c r="A49" s="597">
        <v>38</v>
      </c>
      <c r="B49" s="598" t="s">
        <v>275</v>
      </c>
      <c r="C49" s="567" t="s">
        <v>228</v>
      </c>
      <c r="D49" s="602">
        <v>29906</v>
      </c>
      <c r="E49" s="642"/>
      <c r="F49" s="603">
        <v>3126</v>
      </c>
      <c r="G49" s="600"/>
      <c r="H49" s="603"/>
      <c r="I49" s="603"/>
      <c r="J49" s="611"/>
      <c r="K49" s="574">
        <v>50</v>
      </c>
    </row>
    <row r="50" spans="1:11" ht="18" customHeight="1">
      <c r="A50" s="604">
        <v>39</v>
      </c>
      <c r="B50" s="638" t="s">
        <v>276</v>
      </c>
      <c r="C50" s="591" t="s">
        <v>255</v>
      </c>
      <c r="D50" s="606">
        <v>45890</v>
      </c>
      <c r="E50" s="643"/>
      <c r="F50" s="608">
        <v>12430</v>
      </c>
      <c r="G50" s="608">
        <v>19394</v>
      </c>
      <c r="H50" s="608">
        <v>15388</v>
      </c>
      <c r="I50" s="608">
        <v>35369</v>
      </c>
      <c r="J50" s="639">
        <v>9946</v>
      </c>
      <c r="K50" s="596">
        <v>50</v>
      </c>
    </row>
    <row r="51" spans="1:11" ht="18" customHeight="1">
      <c r="A51" s="597">
        <v>40</v>
      </c>
      <c r="B51" s="598" t="s">
        <v>277</v>
      </c>
      <c r="C51" s="567" t="s">
        <v>228</v>
      </c>
      <c r="D51" s="599">
        <v>98197</v>
      </c>
      <c r="E51" s="600"/>
      <c r="F51" s="600">
        <v>97727</v>
      </c>
      <c r="G51" s="600"/>
      <c r="H51" s="600"/>
      <c r="I51" s="600"/>
      <c r="J51" s="601"/>
      <c r="K51" s="574">
        <v>50</v>
      </c>
    </row>
    <row r="52" spans="1:11" ht="18" customHeight="1">
      <c r="A52" s="597">
        <v>41</v>
      </c>
      <c r="B52" s="610" t="s">
        <v>278</v>
      </c>
      <c r="C52" s="567"/>
      <c r="D52" s="599"/>
      <c r="E52" s="600"/>
      <c r="F52" s="640">
        <v>85783</v>
      </c>
      <c r="G52" s="600"/>
      <c r="H52" s="600"/>
      <c r="I52" s="600"/>
      <c r="J52" s="601"/>
      <c r="K52" s="574">
        <v>50</v>
      </c>
    </row>
    <row r="53" spans="1:11" ht="18" customHeight="1">
      <c r="A53" s="597">
        <v>42</v>
      </c>
      <c r="B53" s="598" t="s">
        <v>279</v>
      </c>
      <c r="C53" s="567" t="s">
        <v>228</v>
      </c>
      <c r="D53" s="602" t="s">
        <v>229</v>
      </c>
      <c r="E53" s="603"/>
      <c r="F53" s="603" t="s">
        <v>229</v>
      </c>
      <c r="G53" s="603" t="s">
        <v>229</v>
      </c>
      <c r="H53" s="603" t="s">
        <v>229</v>
      </c>
      <c r="I53" s="603" t="s">
        <v>229</v>
      </c>
      <c r="J53" s="630" t="s">
        <v>229</v>
      </c>
      <c r="K53" s="574">
        <v>50</v>
      </c>
    </row>
    <row r="54" spans="1:11" ht="18" customHeight="1">
      <c r="A54" s="597">
        <v>42</v>
      </c>
      <c r="B54" s="598" t="s">
        <v>280</v>
      </c>
      <c r="C54" s="567" t="s">
        <v>100</v>
      </c>
      <c r="D54" s="599"/>
      <c r="E54" s="600"/>
      <c r="F54" s="600">
        <v>6646</v>
      </c>
      <c r="G54" s="600"/>
      <c r="H54" s="600"/>
      <c r="I54" s="600"/>
      <c r="J54" s="601"/>
      <c r="K54" s="574">
        <v>50</v>
      </c>
    </row>
    <row r="55" spans="1:11" ht="18" customHeight="1">
      <c r="A55" s="644" t="s">
        <v>281</v>
      </c>
      <c r="B55" s="638" t="s">
        <v>282</v>
      </c>
      <c r="C55" s="591" t="s">
        <v>228</v>
      </c>
      <c r="D55" s="606" t="s">
        <v>250</v>
      </c>
      <c r="E55" s="608"/>
      <c r="F55" s="608" t="s">
        <v>250</v>
      </c>
      <c r="G55" s="608" t="s">
        <v>250</v>
      </c>
      <c r="H55" s="608" t="s">
        <v>250</v>
      </c>
      <c r="I55" s="608" t="s">
        <v>250</v>
      </c>
      <c r="J55" s="645" t="s">
        <v>250</v>
      </c>
      <c r="K55" s="596">
        <v>10</v>
      </c>
    </row>
    <row r="56" spans="1:11" ht="18" customHeight="1">
      <c r="A56" s="646">
        <v>43</v>
      </c>
      <c r="B56" s="647" t="s">
        <v>283</v>
      </c>
      <c r="C56" s="622" t="s">
        <v>228</v>
      </c>
      <c r="D56" s="633" t="s">
        <v>229</v>
      </c>
      <c r="E56" s="635"/>
      <c r="F56" s="635" t="s">
        <v>229</v>
      </c>
      <c r="G56" s="635" t="s">
        <v>229</v>
      </c>
      <c r="H56" s="635" t="s">
        <v>229</v>
      </c>
      <c r="I56" s="635" t="s">
        <v>229</v>
      </c>
      <c r="J56" s="648" t="s">
        <v>229</v>
      </c>
      <c r="K56" s="637">
        <v>30</v>
      </c>
    </row>
    <row r="57" spans="1:11" ht="18" customHeight="1">
      <c r="A57" s="612" t="s">
        <v>284</v>
      </c>
      <c r="B57" s="598" t="s">
        <v>285</v>
      </c>
      <c r="C57" s="567" t="s">
        <v>228</v>
      </c>
      <c r="D57" s="602" t="s">
        <v>250</v>
      </c>
      <c r="E57" s="603" t="s">
        <v>250</v>
      </c>
      <c r="F57" s="603" t="s">
        <v>250</v>
      </c>
      <c r="G57" s="603" t="s">
        <v>250</v>
      </c>
      <c r="H57" s="603" t="s">
        <v>250</v>
      </c>
      <c r="I57" s="603" t="s">
        <v>250</v>
      </c>
      <c r="J57" s="630" t="s">
        <v>250</v>
      </c>
      <c r="K57" s="574">
        <v>30</v>
      </c>
    </row>
    <row r="58" spans="1:11" ht="18" customHeight="1">
      <c r="A58" s="597">
        <v>45</v>
      </c>
      <c r="B58" s="598" t="s">
        <v>286</v>
      </c>
      <c r="C58" s="567"/>
      <c r="D58" s="599"/>
      <c r="E58" s="600"/>
      <c r="F58" s="603" t="s">
        <v>229</v>
      </c>
      <c r="G58" s="600"/>
      <c r="H58" s="600"/>
      <c r="I58" s="600"/>
      <c r="J58" s="601"/>
      <c r="K58" s="574">
        <v>1</v>
      </c>
    </row>
    <row r="59" spans="1:11" ht="18" customHeight="1">
      <c r="A59" s="597">
        <v>46</v>
      </c>
      <c r="B59" s="598" t="s">
        <v>287</v>
      </c>
      <c r="C59" s="567"/>
      <c r="D59" s="599"/>
      <c r="E59" s="600"/>
      <c r="F59" s="603">
        <v>1096</v>
      </c>
      <c r="G59" s="600"/>
      <c r="H59" s="603"/>
      <c r="I59" s="600"/>
      <c r="J59" s="601"/>
      <c r="K59" s="574">
        <v>50</v>
      </c>
    </row>
    <row r="60" spans="1:11" ht="18" customHeight="1">
      <c r="A60" s="644" t="s">
        <v>288</v>
      </c>
      <c r="B60" s="638" t="s">
        <v>289</v>
      </c>
      <c r="C60" s="591"/>
      <c r="D60" s="641"/>
      <c r="E60" s="607"/>
      <c r="F60" s="603" t="s">
        <v>229</v>
      </c>
      <c r="G60" s="607"/>
      <c r="H60" s="603" t="s">
        <v>229</v>
      </c>
      <c r="I60" s="607"/>
      <c r="J60" s="609"/>
      <c r="K60" s="596">
        <v>50</v>
      </c>
    </row>
    <row r="61" spans="1:11" ht="18" customHeight="1">
      <c r="A61" s="631">
        <v>49</v>
      </c>
      <c r="B61" s="647" t="s">
        <v>290</v>
      </c>
      <c r="C61" s="622"/>
      <c r="D61" s="649"/>
      <c r="E61" s="634"/>
      <c r="F61" s="635" t="s">
        <v>250</v>
      </c>
      <c r="G61" s="635"/>
      <c r="H61" s="635"/>
      <c r="I61" s="634"/>
      <c r="J61" s="650"/>
      <c r="K61" s="637">
        <v>1</v>
      </c>
    </row>
    <row r="62" spans="1:11" ht="18" customHeight="1">
      <c r="A62" s="597">
        <v>51</v>
      </c>
      <c r="B62" s="598" t="s">
        <v>291</v>
      </c>
      <c r="C62" s="567"/>
      <c r="D62" s="599"/>
      <c r="E62" s="603">
        <v>894</v>
      </c>
      <c r="F62" s="603">
        <v>2202</v>
      </c>
      <c r="G62" s="600"/>
      <c r="H62" s="600"/>
      <c r="I62" s="600"/>
      <c r="J62" s="601"/>
      <c r="K62" s="574">
        <v>30</v>
      </c>
    </row>
    <row r="63" spans="1:11" ht="18" customHeight="1">
      <c r="A63" s="597">
        <v>52</v>
      </c>
      <c r="B63" s="598" t="s">
        <v>292</v>
      </c>
      <c r="C63" s="567"/>
      <c r="D63" s="599"/>
      <c r="E63" s="600">
        <v>4071</v>
      </c>
      <c r="F63" s="600">
        <v>1515</v>
      </c>
      <c r="G63" s="600"/>
      <c r="H63" s="600"/>
      <c r="I63" s="600"/>
      <c r="J63" s="601"/>
      <c r="K63" s="574">
        <v>20</v>
      </c>
    </row>
    <row r="64" spans="1:11" ht="18" customHeight="1">
      <c r="A64" s="597">
        <v>53</v>
      </c>
      <c r="B64" s="598" t="s">
        <v>293</v>
      </c>
      <c r="C64" s="567"/>
      <c r="D64" s="599"/>
      <c r="E64" s="600">
        <v>10733</v>
      </c>
      <c r="F64" s="600">
        <v>2087</v>
      </c>
      <c r="G64" s="600"/>
      <c r="H64" s="600"/>
      <c r="I64" s="600"/>
      <c r="J64" s="601"/>
      <c r="K64" s="574">
        <v>20</v>
      </c>
    </row>
    <row r="65" spans="1:11" ht="18" customHeight="1">
      <c r="A65" s="604">
        <v>54</v>
      </c>
      <c r="B65" s="638" t="s">
        <v>294</v>
      </c>
      <c r="C65" s="591"/>
      <c r="D65" s="641"/>
      <c r="E65" s="608" t="s">
        <v>229</v>
      </c>
      <c r="F65" s="608" t="s">
        <v>229</v>
      </c>
      <c r="G65" s="607"/>
      <c r="H65" s="607"/>
      <c r="I65" s="607"/>
      <c r="J65" s="609"/>
      <c r="K65" s="596">
        <v>30</v>
      </c>
    </row>
    <row r="66" spans="1:11" ht="18" customHeight="1">
      <c r="A66" s="597">
        <v>55</v>
      </c>
      <c r="B66" s="610" t="s">
        <v>295</v>
      </c>
      <c r="C66" s="567"/>
      <c r="D66" s="599"/>
      <c r="E66" s="600">
        <v>2908</v>
      </c>
      <c r="F66" s="640">
        <v>2183</v>
      </c>
      <c r="G66" s="600"/>
      <c r="H66" s="600"/>
      <c r="I66" s="600"/>
      <c r="J66" s="601"/>
      <c r="K66" s="574" t="s">
        <v>296</v>
      </c>
    </row>
    <row r="67" spans="1:11" ht="18" customHeight="1">
      <c r="A67" s="597">
        <v>56</v>
      </c>
      <c r="B67" s="598" t="s">
        <v>297</v>
      </c>
      <c r="C67" s="567"/>
      <c r="D67" s="599"/>
      <c r="E67" s="600">
        <v>11553</v>
      </c>
      <c r="F67" s="600">
        <v>5027</v>
      </c>
      <c r="G67" s="600"/>
      <c r="H67" s="600"/>
      <c r="I67" s="600"/>
      <c r="J67" s="601"/>
      <c r="K67" s="574">
        <v>30</v>
      </c>
    </row>
    <row r="68" spans="1:11" ht="18" customHeight="1" thickBot="1">
      <c r="A68" s="651">
        <v>57</v>
      </c>
      <c r="B68" s="652" t="s">
        <v>298</v>
      </c>
      <c r="C68" s="653" t="s">
        <v>311</v>
      </c>
      <c r="D68" s="654" t="s">
        <v>229</v>
      </c>
      <c r="E68" s="655" t="s">
        <v>229</v>
      </c>
      <c r="F68" s="655" t="s">
        <v>229</v>
      </c>
      <c r="G68" s="656"/>
      <c r="H68" s="656"/>
      <c r="I68" s="656"/>
      <c r="J68" s="657"/>
      <c r="K68" s="658">
        <v>50</v>
      </c>
    </row>
    <row r="69" spans="1:4" ht="22.5" customHeight="1">
      <c r="A69" s="659" t="s">
        <v>299</v>
      </c>
      <c r="C69" s="660"/>
      <c r="D69" s="660"/>
    </row>
    <row r="70" spans="3:4" ht="8.25" customHeight="1">
      <c r="C70" s="660"/>
      <c r="D70" s="660"/>
    </row>
    <row r="71" spans="1:11" ht="15" customHeight="1">
      <c r="A71" s="661" t="s">
        <v>300</v>
      </c>
      <c r="B71" s="662"/>
      <c r="C71" s="662"/>
      <c r="D71" s="662"/>
      <c r="E71" s="662"/>
      <c r="F71" s="662"/>
      <c r="G71" s="662"/>
      <c r="H71" s="662"/>
      <c r="I71" s="662"/>
      <c r="J71" s="662"/>
      <c r="K71" s="662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XP Mode</cp:lastModifiedBy>
  <cp:lastPrinted>2013-11-21T08:54:45Z</cp:lastPrinted>
  <dcterms:created xsi:type="dcterms:W3CDTF">1998-05-18T06:09:57Z</dcterms:created>
  <dcterms:modified xsi:type="dcterms:W3CDTF">2013-11-21T08:59:14Z</dcterms:modified>
  <cp:category/>
  <cp:version/>
  <cp:contentType/>
  <cp:contentStatus/>
</cp:coreProperties>
</file>