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0"/>
  </bookViews>
  <sheets>
    <sheet name="01表紙・グラフ" sheetId="1" r:id="rId1"/>
    <sheet name="02目次" sheetId="2" r:id="rId2"/>
    <sheet name="03概況" sheetId="3" r:id="rId3"/>
    <sheet name="04統計表－業種別生産指数" sheetId="4" r:id="rId4"/>
    <sheet name="04統計表－業種別出荷指数" sheetId="5" r:id="rId5"/>
    <sheet name="04統計表－業種別在庫指数" sheetId="6" r:id="rId6"/>
    <sheet name="04統計表－財別生産＆出荷" sheetId="7" r:id="rId7"/>
    <sheet name="04統計表－財別在庫指数" sheetId="8" r:id="rId8"/>
    <sheet name="05生産動態－機械器具" sheetId="9" r:id="rId9"/>
    <sheet name="05生産動態－紙・パルプ" sheetId="10" r:id="rId10"/>
    <sheet name="06裏表紙" sheetId="11" r:id="rId11"/>
    <sheet name="07移動平均" sheetId="12" r:id="rId12"/>
    <sheet name="07推移" sheetId="13" r:id="rId13"/>
    <sheet name="原生産" sheetId="14" r:id="rId14"/>
    <sheet name="季生産" sheetId="15" r:id="rId15"/>
    <sheet name="季出荷" sheetId="16" r:id="rId16"/>
    <sheet name="季在庫" sheetId="17" r:id="rId17"/>
    <sheet name="財－季出荷" sheetId="18" r:id="rId18"/>
    <sheet name="WORK" sheetId="19" state="hidden" r:id="rId19"/>
    <sheet name="PARA" sheetId="20" state="hidden" r:id="rId20"/>
  </sheets>
  <definedNames>
    <definedName name="_xlnm.Print_Area" localSheetId="0">'01表紙・グラフ'!$A$1:$J$367</definedName>
    <definedName name="_xlnm.Print_Area" localSheetId="2">'03概況'!$A$1:$B$53</definedName>
    <definedName name="_xlnm.Print_Area" localSheetId="9">'05生産動態－紙・パルプ'!$A$1:$H$53</definedName>
    <definedName name="_xlnm.Print_Area" localSheetId="13">'原生産'!$A$1:$V$41</definedName>
    <definedName name="_xlnm.Print_Titles" localSheetId="16">'季在庫'!$A:$A</definedName>
    <definedName name="_xlnm.Print_Titles" localSheetId="15">'季出荷'!$A:$A</definedName>
    <definedName name="_xlnm.Print_Titles" localSheetId="14">'季生産'!$A:$A</definedName>
    <definedName name="_xlnm.Print_Titles" localSheetId="13">'原生産'!$A:$A</definedName>
  </definedNames>
  <calcPr fullCalcOnLoad="1"/>
</workbook>
</file>

<file path=xl/sharedStrings.xml><?xml version="1.0" encoding="utf-8"?>
<sst xmlns="http://schemas.openxmlformats.org/spreadsheetml/2006/main" count="1193" uniqueCount="334">
  <si>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</si>
  <si>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</si>
  <si>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</si>
  <si>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</si>
  <si>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</si>
  <si>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</si>
  <si>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</si>
  <si>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</si>
  <si>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</si>
  <si>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</si>
  <si>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</si>
  <si>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</si>
  <si>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</si>
  <si>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</si>
  <si>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</si>
  <si>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</si>
  <si>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</si>
  <si>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</si>
  <si>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</si>
  <si>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</si>
  <si>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</si>
  <si>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</si>
  <si>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</si>
  <si>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</si>
  <si>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</si>
  <si>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</si>
  <si>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</si>
  <si>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</si>
  <si>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</si>
  <si>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</si>
  <si>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</si>
  <si>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</si>
  <si>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</si>
  <si>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</si>
  <si>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</si>
  <si>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</si>
  <si>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</si>
  <si>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</si>
  <si>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</si>
  <si>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</si>
  <si>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</si>
  <si>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</si>
  <si>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</si>
  <si>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</si>
  <si>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</si>
  <si>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</si>
  <si>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</si>
  <si>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</si>
  <si>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</si>
  <si>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</si>
  <si>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</si>
  <si>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</si>
  <si>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</si>
  <si>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</si>
  <si>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</si>
  <si>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</si>
  <si>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</si>
  <si>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</si>
  <si>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</si>
  <si>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</si>
  <si>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</si>
  <si>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</si>
  <si>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</si>
  <si>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</si>
  <si>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</si>
  <si>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生産</t>
  </si>
  <si>
    <t>出荷</t>
  </si>
  <si>
    <t>在庫</t>
  </si>
  <si>
    <t>財別</t>
  </si>
  <si>
    <t>月別季節調整済指数　財別出荷指数</t>
  </si>
  <si>
    <t>季生産</t>
  </si>
  <si>
    <t>(季節調整済指数：平成１７年＝１００）</t>
  </si>
  <si>
    <t>印刷業</t>
  </si>
  <si>
    <t>静 岡 県 企 画 広 報 部 統 計 調 査 課</t>
  </si>
  <si>
    <t>生産指数</t>
  </si>
  <si>
    <t>出荷指数</t>
  </si>
  <si>
    <t>在庫指数</t>
  </si>
  <si>
    <t>From: 201307業種原.xls [101]</t>
  </si>
  <si>
    <t>From: 201307業種季.xls [101]</t>
  </si>
  <si>
    <t>From: 201307業種季.xls [103]</t>
  </si>
  <si>
    <t>From: 201307業種季.xls [104]</t>
  </si>
  <si>
    <t>From: 201307財別季.xls [103]</t>
  </si>
  <si>
    <t>平成25年7月の動向</t>
  </si>
  <si>
    <t>業種別では、電気機械、輸送機械、一般機械等が上昇する一方、食料品・たばこ、化学、ゴム製品等が低下した。</t>
  </si>
  <si>
    <t>業種別では、輸送機械、精密機械、その他製品等が上昇する一方、食料品・たばこ、一般機械、非鉄金属等が低下した。</t>
  </si>
  <si>
    <t>業種別では、電気機械、輸送機械、ゴム製品等が上昇する一方、食料品・たばこ、パルプ・紙・紙加工品、その他製品等が低下した。</t>
  </si>
  <si>
    <t>（注） ①全国の数値は、経済産業省が8月30日に公表した速報値です。</t>
  </si>
  <si>
    <r>
      <t>静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岡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県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鉱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工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業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指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数</t>
    </r>
    <r>
      <rPr>
        <sz val="9.5"/>
        <rFont val="ＭＳ 明朝"/>
        <family val="1"/>
      </rPr>
      <t>　　</t>
    </r>
    <r>
      <rPr>
        <sz val="19"/>
        <rFont val="ＭＳ 明朝"/>
        <family val="1"/>
      </rPr>
      <t>概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況</t>
    </r>
  </si>
  <si>
    <r>
      <t xml:space="preserve"> </t>
    </r>
    <r>
      <rPr>
        <b/>
        <sz val="11"/>
        <rFont val="ＭＳ ゴシック"/>
        <family val="3"/>
      </rPr>
      <t>生産指数は、７５．２</t>
    </r>
    <r>
      <rPr>
        <sz val="11"/>
        <rFont val="ＭＳ 明朝"/>
        <family val="1"/>
      </rPr>
      <t>で、前月比０．８％増と３か月ぶりに上昇した。また、前年同月比では
６．５％前年を下回った。</t>
    </r>
  </si>
  <si>
    <r>
      <t>　</t>
    </r>
    <r>
      <rPr>
        <b/>
        <sz val="11"/>
        <rFont val="ＭＳ ゴシック"/>
        <family val="3"/>
      </rPr>
      <t>出荷指数は、７３．９</t>
    </r>
    <r>
      <rPr>
        <sz val="11"/>
        <rFont val="ＭＳ 明朝"/>
        <family val="1"/>
      </rPr>
      <t>で、前月比２．４％減と３か月連続して低下した。また、前年同月比では
８．３％前年を下回った。</t>
    </r>
  </si>
  <si>
    <r>
      <t>　</t>
    </r>
    <r>
      <rPr>
        <b/>
        <sz val="11"/>
        <rFont val="ＭＳ ゴシック"/>
        <family val="3"/>
      </rPr>
      <t>在庫指数は、９６．４</t>
    </r>
    <r>
      <rPr>
        <sz val="11"/>
        <rFont val="ＭＳ 明朝"/>
        <family val="1"/>
      </rPr>
      <t>で、前月比３．１％減と２か月ぶりに低下した。また、前年同月比では
１．９％前年を下回った。</t>
    </r>
  </si>
  <si>
    <t>　　 　②基準年次は、静岡県では平成17年＝100、全国では平成25年6月公表分より平成22年＝100</t>
  </si>
  <si>
    <t>　　　　 として算定しています。本県も国に準じて改定作業中です。</t>
  </si>
  <si>
    <t xml:space="preserve">       ③季節調整法は、静岡県、全国ともにセンサス局法（生産・出荷指数はX-12-ARIMA、</t>
  </si>
  <si>
    <t xml:space="preserve">         在庫指数はX-12-ARIMAの中のX-11デフォルト）を採用しています。</t>
  </si>
  <si>
    <t>（注）①業種及び主要品目の掲載順序は、寄与率の高低順です。</t>
  </si>
  <si>
    <t>　　　②業種欄の(  )内は、前月比（％）です。</t>
  </si>
  <si>
    <t>　　　③秘匿に該当する品目は、主要品目欄には掲載していません。</t>
  </si>
  <si>
    <t>－　１　－</t>
  </si>
  <si>
    <t>季節調整済指数</t>
  </si>
  <si>
    <t>業種分類別生産指数</t>
  </si>
  <si>
    <t xml:space="preserve"> </t>
  </si>
  <si>
    <t>窯 業 ・</t>
  </si>
  <si>
    <t>ﾌﾟﾗｽﾁｯｸ</t>
  </si>
  <si>
    <t>食料品・</t>
  </si>
  <si>
    <t>ゴム製品</t>
  </si>
  <si>
    <t>木材・木</t>
  </si>
  <si>
    <t>土石製品</t>
  </si>
  <si>
    <t>機   械</t>
  </si>
  <si>
    <t>公   益</t>
  </si>
  <si>
    <t>産   業</t>
  </si>
  <si>
    <t xml:space="preserve"> 時系列</t>
  </si>
  <si>
    <t>工   業</t>
  </si>
  <si>
    <t>製品工業</t>
  </si>
  <si>
    <t>事   業</t>
  </si>
  <si>
    <t>総   合</t>
  </si>
  <si>
    <t>ウ ェ イ ト</t>
  </si>
  <si>
    <t>原指数</t>
  </si>
  <si>
    <t>平成24年7月</t>
  </si>
  <si>
    <t>8月</t>
  </si>
  <si>
    <t>9月</t>
  </si>
  <si>
    <t>10月</t>
  </si>
  <si>
    <t>11月</t>
  </si>
  <si>
    <t>12月</t>
  </si>
  <si>
    <t>平成25年1月</t>
  </si>
  <si>
    <t>-</t>
  </si>
  <si>
    <t>2月</t>
  </si>
  <si>
    <t>3月</t>
  </si>
  <si>
    <t>4月</t>
  </si>
  <si>
    <t>5月</t>
  </si>
  <si>
    <t>6月</t>
  </si>
  <si>
    <t>r</t>
  </si>
  <si>
    <t>7月</t>
  </si>
  <si>
    <t>前年同月比(%)</t>
  </si>
  <si>
    <t>前月比(%)</t>
  </si>
  <si>
    <t>　※ rは修正値を示す。</t>
  </si>
  <si>
    <t>業種分類別出荷指数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</si>
  <si>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</si>
  <si>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</si>
  <si>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</si>
  <si>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</si>
  <si>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</si>
  <si>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</si>
  <si>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</si>
  <si>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</si>
  <si>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</si>
  <si>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</si>
  <si>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</si>
  <si>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</si>
  <si>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</si>
  <si>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</si>
  <si>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そ の 他</t>
  </si>
  <si>
    <t>鉱 工 業</t>
  </si>
  <si>
    <t>鉄 鋼 業</t>
  </si>
  <si>
    <t>金   属</t>
  </si>
  <si>
    <t>製   品</t>
  </si>
  <si>
    <t>機   械</t>
  </si>
  <si>
    <t>･紙加工品</t>
  </si>
  <si>
    <t>た ば こ</t>
  </si>
  <si>
    <t>印 刷 業</t>
  </si>
  <si>
    <t>公   益</t>
  </si>
  <si>
    <t>産   業</t>
  </si>
  <si>
    <t>工   業</t>
  </si>
  <si>
    <t>事   業</t>
  </si>
  <si>
    <t>総   合</t>
  </si>
  <si>
    <t>ウ ェ イ ト</t>
  </si>
  <si>
    <t>-</t>
  </si>
  <si>
    <t>業種分類別在庫指数</t>
  </si>
  <si>
    <t>　※1 rは修正値を示す。 ※2 印刷業及び公益事業は在庫調査なし。</t>
  </si>
  <si>
    <t>特殊分類別（財別）生産指数</t>
  </si>
  <si>
    <t>特殊分類別（財別）出荷指数</t>
  </si>
  <si>
    <t xml:space="preserve">分  類 </t>
  </si>
  <si>
    <t>最    終</t>
  </si>
  <si>
    <t>耐    久</t>
  </si>
  <si>
    <t>非 耐 久</t>
  </si>
  <si>
    <t>投 資 財</t>
  </si>
  <si>
    <t>資 本 財</t>
  </si>
  <si>
    <t>建 設 財</t>
  </si>
  <si>
    <t>消 費 財</t>
  </si>
  <si>
    <t>生 産 財</t>
  </si>
  <si>
    <t>需 要 財</t>
  </si>
  <si>
    <t>特殊分類別（財別）在庫指数</t>
  </si>
  <si>
    <t xml:space="preserve">     (平成１７年＝１００）</t>
  </si>
  <si>
    <t xml:space="preserve">分  類 </t>
  </si>
  <si>
    <t>非   鉄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</si>
  <si>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</si>
  <si>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</si>
  <si>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</si>
  <si>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</si>
  <si>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</si>
  <si>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</si>
  <si>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</si>
  <si>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(参 考)</t>
  </si>
  <si>
    <t>印 刷 業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</si>
  <si>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</si>
  <si>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</si>
  <si>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</si>
  <si>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</si>
  <si>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</si>
  <si>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</si>
  <si>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</si>
  <si>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>＜付表＞生産動態統計調査結果（平成25年7月分）</t>
  </si>
  <si>
    <t>（１）機械器具編</t>
  </si>
  <si>
    <t>月</t>
  </si>
  <si>
    <t>数</t>
  </si>
  <si>
    <t>生　　　　産</t>
  </si>
  <si>
    <t>出　　　　荷</t>
  </si>
  <si>
    <t>月　末</t>
  </si>
  <si>
    <t>規</t>
  </si>
  <si>
    <t>報</t>
  </si>
  <si>
    <t>量</t>
  </si>
  <si>
    <t>販　　　売</t>
  </si>
  <si>
    <t>その他</t>
  </si>
  <si>
    <t>在　庫</t>
  </si>
  <si>
    <t>番</t>
  </si>
  <si>
    <t>単</t>
  </si>
  <si>
    <t>数　量</t>
  </si>
  <si>
    <t>重　量</t>
  </si>
  <si>
    <t>金　額</t>
  </si>
  <si>
    <t>号</t>
  </si>
  <si>
    <t>位</t>
  </si>
  <si>
    <t>　（ｔ）</t>
  </si>
  <si>
    <t>（百万円）</t>
  </si>
  <si>
    <t xml:space="preserve">       合          計</t>
  </si>
  <si>
    <t>01</t>
  </si>
  <si>
    <t>ボイラ及び原動機</t>
  </si>
  <si>
    <t>02</t>
  </si>
  <si>
    <t>鉱山機械他</t>
  </si>
  <si>
    <t>台</t>
  </si>
  <si>
    <t>X</t>
  </si>
  <si>
    <t>03</t>
  </si>
  <si>
    <t>化学機械及び貯蔵そう</t>
  </si>
  <si>
    <t>04</t>
  </si>
  <si>
    <t>パルプ及び製紙機械，プラスチック加工機械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</si>
  <si>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</si>
  <si>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</si>
  <si>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</si>
  <si>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</si>
  <si>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</si>
  <si>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</si>
  <si>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</si>
  <si>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09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</si>
  <si>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</si>
  <si>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</si>
  <si>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</si>
  <si>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</si>
  <si>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</si>
  <si>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</si>
  <si>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</si>
  <si>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</si>
  <si>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-</t>
  </si>
  <si>
    <t>繊維機械</t>
  </si>
  <si>
    <t>冷凍機及び同応用製品</t>
  </si>
  <si>
    <t>業務用洗たく機他</t>
  </si>
  <si>
    <t>軸受</t>
  </si>
  <si>
    <t>千個</t>
  </si>
  <si>
    <t>鉄構物及び架線金物</t>
  </si>
  <si>
    <t>50･30</t>
  </si>
  <si>
    <t>ばね</t>
  </si>
  <si>
    <t>金型</t>
  </si>
  <si>
    <t>組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</si>
  <si>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</si>
  <si>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</si>
  <si>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</si>
  <si>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</si>
  <si>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</si>
  <si>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</si>
  <si>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</si>
  <si>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</si>
  <si>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</si>
  <si>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</si>
  <si>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</si>
  <si>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</si>
  <si>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</si>
  <si>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</si>
  <si>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電子応用装置</t>
  </si>
  <si>
    <t>電池</t>
  </si>
  <si>
    <t>自動車（完成車・ボディー）</t>
  </si>
  <si>
    <t>自動車部品及び内燃機関電装品</t>
  </si>
  <si>
    <t>二輪自動車（完成車）</t>
  </si>
  <si>
    <t xml:space="preserve">    〃    部品</t>
  </si>
  <si>
    <t>43</t>
  </si>
  <si>
    <t>自転車及び車いす（完成自転車）</t>
  </si>
  <si>
    <t>　　　　　〃　　　　（車いす）</t>
  </si>
  <si>
    <t>44</t>
  </si>
  <si>
    <t>産業車両</t>
  </si>
  <si>
    <t>航空機</t>
  </si>
  <si>
    <t>計測機器</t>
  </si>
  <si>
    <t>47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</si>
  <si>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</si>
  <si>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</si>
  <si>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</si>
  <si>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</si>
  <si>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</si>
  <si>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</si>
  <si>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</si>
  <si>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10･20</t>
  </si>
  <si>
    <t>ダイカスト</t>
  </si>
  <si>
    <t>半導体製造装置及びフラットパネル・ディスプレイ製造装置</t>
  </si>
  <si>
    <t>　※　各品目の調査対象は、規模欄の従業者規模以上の事業所です。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</si>
  <si>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</si>
  <si>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</si>
  <si>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</si>
  <si>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</si>
  <si>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</si>
  <si>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</si>
  <si>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</si>
  <si>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</si>
  <si>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調　　査　　票　　名　　等</t>
  </si>
  <si>
    <t>模</t>
  </si>
  <si>
    <t>（人）</t>
  </si>
  <si>
    <t>台</t>
  </si>
  <si>
    <t>千個</t>
  </si>
  <si>
    <t>民生用電子機械器具（映像機器・音響機器）</t>
  </si>
  <si>
    <t>電気計測器（ガス警報器を含む）</t>
  </si>
  <si>
    <t>（2）紙・パルプ編</t>
  </si>
  <si>
    <t>項目</t>
  </si>
  <si>
    <t>生      産</t>
  </si>
  <si>
    <t>消      費</t>
  </si>
  <si>
    <t>出            荷</t>
  </si>
  <si>
    <t>月 末 在 庫</t>
  </si>
  <si>
    <t>数      量</t>
  </si>
  <si>
    <t>金      額</t>
  </si>
  <si>
    <t>百万円</t>
  </si>
  <si>
    <t>板        紙</t>
  </si>
  <si>
    <t>　　　② 空欄は、調査票様式中に該当欄がないもの、又は各品目の数量単位が異なる</t>
  </si>
  <si>
    <t>　　　③ 単位未満四捨五入のため、合計数字と内訳が一致しない場合があります。</t>
  </si>
  <si>
    <t xml:space="preserve">  － １３ －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</si>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</sst>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&quot;(&quot;m&quot;月公表)&quot;;@"/>
    <numFmt numFmtId="180" formatCode="&quot;*&quot;\ m&quot;月分&quot;;@"/>
    <numFmt numFmtId="181" formatCode="[$-411]e/m;@"/>
    <numFmt numFmtId="182" formatCode="#,##0.0;[Red]\-#,##0.0"/>
    <numFmt numFmtId="183" formatCode="[$-411]ggge&quot;年&quot;;@"/>
    <numFmt numFmtId="184" formatCode="#\ ###\ ##0"/>
    <numFmt numFmtId="185" formatCode="\(##.0\);\(\-##.0\)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sz val="5"/>
      <name val="ＭＳ Ｐゴシック"/>
      <family val="3"/>
    </font>
    <font>
      <sz val="12"/>
      <color indexed="9"/>
      <name val="ＭＳ Ｐゴシック"/>
      <family val="3"/>
    </font>
    <font>
      <u val="single"/>
      <sz val="9.55"/>
      <color indexed="12"/>
      <name val="ＭＳ 明朝"/>
      <family val="1"/>
    </font>
    <font>
      <sz val="9.55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9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sz val="6"/>
      <name val="明朝"/>
      <family val="3"/>
    </font>
    <font>
      <b/>
      <sz val="18"/>
      <name val="MS UI Gothic"/>
      <family val="3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3"/>
      <name val="ＭＳ Ｐ明朝"/>
      <family val="1"/>
    </font>
    <font>
      <sz val="14"/>
      <name val="明朝"/>
      <family val="1"/>
    </font>
    <font>
      <b/>
      <sz val="11"/>
      <name val="MS UI Gothic"/>
      <family val="3"/>
    </font>
    <font>
      <sz val="6"/>
      <name val="ＭＳ Ｐ明朝"/>
      <family val="1"/>
    </font>
    <font>
      <sz val="10"/>
      <name val="明朝"/>
      <family val="1"/>
    </font>
    <font>
      <sz val="11"/>
      <name val="ＭＳ ゴシック"/>
      <family val="3"/>
    </font>
    <font>
      <sz val="11.5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5" fillId="0" borderId="0" applyNumberFormat="0" applyFill="0" applyBorder="0" applyAlignment="0" applyProtection="0"/>
  </cellStyleXfs>
  <cellXfs count="69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3" applyFont="1" applyBorder="1" applyAlignment="1">
      <alignment vertical="center"/>
      <protection/>
    </xf>
    <xf numFmtId="176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 quotePrefix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32" fillId="0" borderId="0" xfId="0" applyFont="1" applyAlignment="1" quotePrefix="1">
      <alignment horizontal="centerContinuous"/>
    </xf>
    <xf numFmtId="0" fontId="3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6" fontId="4" fillId="0" borderId="0" xfId="0" applyNumberFormat="1" applyFont="1" applyBorder="1" applyAlignment="1">
      <alignment vertical="center"/>
    </xf>
    <xf numFmtId="0" fontId="36" fillId="0" borderId="0" xfId="0" applyFont="1" applyAlignment="1">
      <alignment/>
    </xf>
    <xf numFmtId="0" fontId="25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3" applyNumberFormat="1" applyFont="1" applyBorder="1" applyAlignment="1">
      <alignment vertical="center"/>
      <protection/>
    </xf>
    <xf numFmtId="49" fontId="7" fillId="0" borderId="0" xfId="23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80" fontId="37" fillId="0" borderId="0" xfId="0" applyNumberFormat="1" applyFont="1" applyFill="1" applyBorder="1" applyAlignment="1">
      <alignment horizontal="center"/>
    </xf>
    <xf numFmtId="179" fontId="3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40" fillId="0" borderId="1" xfId="23" applyFont="1" applyBorder="1" applyAlignment="1">
      <alignment vertical="center"/>
      <protection/>
    </xf>
    <xf numFmtId="181" fontId="5" fillId="0" borderId="0" xfId="0" applyNumberFormat="1" applyFont="1" applyAlignment="1">
      <alignment/>
    </xf>
    <xf numFmtId="181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7" fillId="0" borderId="3" xfId="23" applyFont="1" applyBorder="1" applyAlignment="1">
      <alignment vertical="center"/>
      <protection/>
    </xf>
    <xf numFmtId="0" fontId="7" fillId="0" borderId="4" xfId="23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3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3" applyNumberFormat="1" applyFont="1" applyBorder="1" applyAlignment="1">
      <alignment vertical="center"/>
      <protection/>
    </xf>
    <xf numFmtId="176" fontId="4" fillId="0" borderId="3" xfId="0" applyNumberFormat="1" applyFont="1" applyFill="1" applyBorder="1" applyAlignment="1">
      <alignment vertical="center"/>
    </xf>
    <xf numFmtId="49" fontId="7" fillId="0" borderId="4" xfId="23" applyNumberFormat="1" applyFont="1" applyBorder="1" applyAlignment="1">
      <alignment vertical="center"/>
      <protection/>
    </xf>
    <xf numFmtId="176" fontId="4" fillId="0" borderId="4" xfId="0" applyNumberFormat="1" applyFont="1" applyFill="1" applyBorder="1" applyAlignment="1">
      <alignment vertical="center"/>
    </xf>
    <xf numFmtId="49" fontId="41" fillId="0" borderId="5" xfId="0" applyNumberFormat="1" applyFont="1" applyFill="1" applyBorder="1" applyAlignment="1">
      <alignment vertical="top"/>
    </xf>
    <xf numFmtId="0" fontId="41" fillId="0" borderId="5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2" fillId="0" borderId="0" xfId="0" applyFont="1" applyAlignment="1">
      <alignment horizontal="center"/>
    </xf>
    <xf numFmtId="176" fontId="40" fillId="0" borderId="3" xfId="23" applyNumberFormat="1" applyFont="1" applyBorder="1" applyAlignment="1">
      <alignment vertical="center"/>
      <protection/>
    </xf>
    <xf numFmtId="176" fontId="40" fillId="0" borderId="4" xfId="23" applyNumberFormat="1" applyFont="1" applyBorder="1" applyAlignment="1">
      <alignment vertical="center"/>
      <protection/>
    </xf>
    <xf numFmtId="0" fontId="44" fillId="0" borderId="0" xfId="0" applyFont="1" applyAlignment="1">
      <alignment/>
    </xf>
    <xf numFmtId="0" fontId="49" fillId="0" borderId="0" xfId="24" applyFont="1" applyAlignment="1">
      <alignment horizontal="centerContinuous"/>
      <protection/>
    </xf>
    <xf numFmtId="0" fontId="50" fillId="0" borderId="0" xfId="24" applyFont="1" applyAlignment="1">
      <alignment horizontal="centerContinuous"/>
      <protection/>
    </xf>
    <xf numFmtId="0" fontId="50" fillId="0" borderId="0" xfId="24" applyFont="1">
      <alignment/>
      <protection/>
    </xf>
    <xf numFmtId="0" fontId="50" fillId="0" borderId="0" xfId="24" applyFont="1" applyAlignment="1">
      <alignment horizontal="right"/>
      <protection/>
    </xf>
    <xf numFmtId="0" fontId="50" fillId="0" borderId="0" xfId="24" applyFont="1" applyAlignment="1">
      <alignment vertical="top"/>
      <protection/>
    </xf>
    <xf numFmtId="0" fontId="50" fillId="0" borderId="0" xfId="24" applyFont="1" applyAlignment="1">
      <alignment vertical="top" wrapText="1"/>
      <protection/>
    </xf>
    <xf numFmtId="0" fontId="52" fillId="0" borderId="0" xfId="24" applyFont="1" applyAlignment="1">
      <alignment horizontal="right"/>
      <protection/>
    </xf>
    <xf numFmtId="0" fontId="52" fillId="0" borderId="0" xfId="24" applyFont="1">
      <alignment/>
      <protection/>
    </xf>
    <xf numFmtId="0" fontId="50" fillId="0" borderId="0" xfId="24" applyFont="1" applyAlignment="1" quotePrefix="1">
      <alignment horizontal="centerContinuous"/>
      <protection/>
    </xf>
    <xf numFmtId="177" fontId="26" fillId="0" borderId="0" xfId="27" applyNumberFormat="1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177" fontId="0" fillId="0" borderId="0" xfId="27" applyNumberFormat="1" applyFont="1">
      <alignment/>
      <protection/>
    </xf>
    <xf numFmtId="0" fontId="36" fillId="0" borderId="0" xfId="27" applyFont="1">
      <alignment/>
      <protection/>
    </xf>
    <xf numFmtId="177" fontId="0" fillId="0" borderId="6" xfId="27" applyNumberFormat="1" applyFont="1" applyBorder="1">
      <alignment/>
      <protection/>
    </xf>
    <xf numFmtId="177" fontId="0" fillId="0" borderId="0" xfId="27" applyNumberFormat="1" applyFont="1" applyBorder="1">
      <alignment/>
      <protection/>
    </xf>
    <xf numFmtId="177" fontId="27" fillId="0" borderId="7" xfId="27" applyNumberFormat="1" applyFont="1" applyBorder="1" applyAlignment="1">
      <alignment horizontal="right" vertical="center"/>
      <protection/>
    </xf>
    <xf numFmtId="177" fontId="27" fillId="0" borderId="8" xfId="27" applyNumberFormat="1" applyFont="1" applyBorder="1" applyAlignment="1">
      <alignment horizontal="right" vertical="center"/>
      <protection/>
    </xf>
    <xf numFmtId="0" fontId="0" fillId="0" borderId="9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8" xfId="27" applyFont="1" applyBorder="1" applyAlignment="1">
      <alignment vertical="center"/>
      <protection/>
    </xf>
    <xf numFmtId="0" fontId="27" fillId="0" borderId="0" xfId="27" applyFont="1" applyBorder="1" applyAlignment="1">
      <alignment horizontal="center" vertical="center"/>
      <protection/>
    </xf>
    <xf numFmtId="0" fontId="27" fillId="0" borderId="10" xfId="27" applyFont="1" applyBorder="1" applyAlignment="1">
      <alignment horizontal="center" vertical="center"/>
      <protection/>
    </xf>
    <xf numFmtId="0" fontId="27" fillId="0" borderId="11" xfId="27" applyFont="1" applyBorder="1" applyAlignment="1">
      <alignment horizontal="center" vertical="center"/>
      <protection/>
    </xf>
    <xf numFmtId="0" fontId="27" fillId="0" borderId="9" xfId="27" applyFont="1" applyBorder="1" applyAlignment="1">
      <alignment horizontal="center" vertical="center"/>
      <protection/>
    </xf>
    <xf numFmtId="0" fontId="27" fillId="0" borderId="8" xfId="27" applyFont="1" applyBorder="1" applyAlignment="1">
      <alignment horizontal="center" vertical="center"/>
      <protection/>
    </xf>
    <xf numFmtId="0" fontId="27" fillId="0" borderId="2" xfId="27" applyFont="1" applyBorder="1" applyAlignment="1">
      <alignment horizontal="center" vertical="center"/>
      <protection/>
    </xf>
    <xf numFmtId="0" fontId="27" fillId="0" borderId="12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177" fontId="0" fillId="0" borderId="7" xfId="27" applyNumberFormat="1" applyFont="1" applyBorder="1" applyAlignment="1">
      <alignment horizontal="right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10" xfId="27" applyFont="1" applyBorder="1" applyAlignment="1">
      <alignment horizontal="center" vertical="center"/>
      <protection/>
    </xf>
    <xf numFmtId="0" fontId="0" fillId="0" borderId="11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177" fontId="36" fillId="0" borderId="7" xfId="27" applyNumberFormat="1" applyFont="1" applyBorder="1" applyAlignment="1">
      <alignment vertical="center"/>
      <protection/>
    </xf>
    <xf numFmtId="0" fontId="36" fillId="0" borderId="0" xfId="27" applyFont="1" applyBorder="1" applyAlignment="1">
      <alignment horizontal="center" vertical="center"/>
      <protection/>
    </xf>
    <xf numFmtId="0" fontId="36" fillId="0" borderId="2" xfId="27" applyFont="1" applyBorder="1" applyAlignment="1">
      <alignment horizontal="center" vertical="center"/>
      <protection/>
    </xf>
    <xf numFmtId="0" fontId="36" fillId="0" borderId="13" xfId="27" applyFont="1" applyBorder="1" applyAlignment="1">
      <alignment horizontal="center" vertical="center"/>
      <protection/>
    </xf>
    <xf numFmtId="0" fontId="36" fillId="0" borderId="12" xfId="27" applyFont="1" applyBorder="1" applyAlignment="1">
      <alignment horizontal="center" vertical="center"/>
      <protection/>
    </xf>
    <xf numFmtId="177" fontId="0" fillId="0" borderId="7" xfId="27" applyNumberFormat="1" applyFont="1" applyBorder="1" applyAlignment="1">
      <alignment vertical="center"/>
      <protection/>
    </xf>
    <xf numFmtId="177" fontId="0" fillId="0" borderId="15" xfId="27" applyNumberFormat="1" applyFont="1" applyBorder="1" applyAlignment="1">
      <alignment vertical="center"/>
      <protection/>
    </xf>
    <xf numFmtId="177" fontId="50" fillId="0" borderId="7" xfId="27" applyNumberFormat="1" applyFont="1" applyBorder="1" applyAlignment="1">
      <alignment vertical="center"/>
      <protection/>
    </xf>
    <xf numFmtId="0" fontId="53" fillId="0" borderId="0" xfId="27" applyFont="1" applyBorder="1" applyAlignment="1">
      <alignment horizontal="center" vertical="center"/>
      <protection/>
    </xf>
    <xf numFmtId="0" fontId="53" fillId="0" borderId="2" xfId="27" applyFont="1" applyBorder="1" applyAlignment="1">
      <alignment horizontal="center" vertical="center"/>
      <protection/>
    </xf>
    <xf numFmtId="0" fontId="53" fillId="0" borderId="16" xfId="27" applyFont="1" applyBorder="1" applyAlignment="1">
      <alignment horizontal="center" vertical="center"/>
      <protection/>
    </xf>
    <xf numFmtId="0" fontId="53" fillId="0" borderId="17" xfId="27" applyFont="1" applyBorder="1" applyAlignment="1">
      <alignment horizontal="center" vertical="center"/>
      <protection/>
    </xf>
    <xf numFmtId="0" fontId="53" fillId="0" borderId="18" xfId="27" applyFont="1" applyBorder="1" applyAlignment="1">
      <alignment horizontal="center" vertical="center"/>
      <protection/>
    </xf>
    <xf numFmtId="0" fontId="53" fillId="0" borderId="19" xfId="27" applyFont="1" applyBorder="1" applyAlignment="1">
      <alignment horizontal="center" vertical="center"/>
      <protection/>
    </xf>
    <xf numFmtId="0" fontId="36" fillId="0" borderId="2" xfId="26" applyFont="1" applyBorder="1" applyAlignment="1">
      <alignment horizontal="center" vertical="center"/>
      <protection/>
    </xf>
    <xf numFmtId="0" fontId="36" fillId="0" borderId="0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36" fillId="0" borderId="13" xfId="26" applyFont="1" applyBorder="1" applyAlignment="1">
      <alignment horizontal="center" vertical="center"/>
      <protection/>
    </xf>
    <xf numFmtId="177" fontId="0" fillId="0" borderId="20" xfId="27" applyNumberFormat="1" applyFont="1" applyBorder="1" applyAlignment="1">
      <alignment horizontal="center"/>
      <protection/>
    </xf>
    <xf numFmtId="0" fontId="0" fillId="0" borderId="0" xfId="27" applyFont="1" applyBorder="1" applyAlignment="1">
      <alignment/>
      <protection/>
    </xf>
    <xf numFmtId="0" fontId="0" fillId="0" borderId="0" xfId="27" applyFont="1" applyAlignment="1">
      <alignment/>
      <protection/>
    </xf>
    <xf numFmtId="177" fontId="0" fillId="0" borderId="6" xfId="27" applyNumberFormat="1" applyFont="1" applyBorder="1" applyAlignment="1">
      <alignment vertical="center"/>
      <protection/>
    </xf>
    <xf numFmtId="177" fontId="21" fillId="0" borderId="8" xfId="27" applyNumberFormat="1" applyFont="1" applyBorder="1" applyAlignment="1">
      <alignment vertical="center"/>
      <protection/>
    </xf>
    <xf numFmtId="176" fontId="21" fillId="0" borderId="11" xfId="27" applyNumberFormat="1" applyFont="1" applyBorder="1" applyAlignment="1">
      <alignment vertical="center"/>
      <protection/>
    </xf>
    <xf numFmtId="176" fontId="21" fillId="0" borderId="9" xfId="27" applyNumberFormat="1" applyFont="1" applyBorder="1" applyAlignment="1">
      <alignment vertical="center"/>
      <protection/>
    </xf>
    <xf numFmtId="183" fontId="0" fillId="0" borderId="7" xfId="27" applyNumberFormat="1" applyFont="1" applyBorder="1" applyAlignment="1">
      <alignment horizontal="center" vertical="center"/>
      <protection/>
    </xf>
    <xf numFmtId="177" fontId="21" fillId="0" borderId="7" xfId="27" applyNumberFormat="1" applyFont="1" applyBorder="1" applyAlignment="1">
      <alignment horizontal="center" vertical="center"/>
      <protection/>
    </xf>
    <xf numFmtId="176" fontId="21" fillId="0" borderId="0" xfId="27" applyNumberFormat="1" applyFont="1" applyBorder="1" applyAlignment="1">
      <alignment vertical="center"/>
      <protection/>
    </xf>
    <xf numFmtId="176" fontId="21" fillId="0" borderId="12" xfId="27" applyNumberFormat="1" applyFont="1" applyBorder="1" applyAlignment="1">
      <alignment vertical="center"/>
      <protection/>
    </xf>
    <xf numFmtId="183" fontId="0" fillId="0" borderId="21" xfId="27" applyNumberFormat="1" applyFont="1" applyBorder="1" applyAlignment="1">
      <alignment horizontal="center" vertical="center"/>
      <protection/>
    </xf>
    <xf numFmtId="177" fontId="21" fillId="0" borderId="21" xfId="27" applyNumberFormat="1" applyFont="1" applyBorder="1" applyAlignment="1">
      <alignment horizontal="center" vertical="center"/>
      <protection/>
    </xf>
    <xf numFmtId="176" fontId="21" fillId="0" borderId="5" xfId="27" applyNumberFormat="1" applyFont="1" applyBorder="1" applyAlignment="1">
      <alignment vertical="center"/>
      <protection/>
    </xf>
    <xf numFmtId="176" fontId="21" fillId="0" borderId="5" xfId="27" applyNumberFormat="1" applyFont="1" applyBorder="1" applyAlignment="1">
      <alignment horizontal="right" vertical="center"/>
      <protection/>
    </xf>
    <xf numFmtId="176" fontId="21" fillId="0" borderId="22" xfId="27" applyNumberFormat="1" applyFont="1" applyBorder="1" applyAlignment="1">
      <alignment vertical="center"/>
      <protection/>
    </xf>
    <xf numFmtId="177" fontId="0" fillId="0" borderId="23" xfId="27" applyNumberFormat="1" applyFont="1" applyBorder="1" applyAlignment="1">
      <alignment vertical="center"/>
      <protection/>
    </xf>
    <xf numFmtId="177" fontId="21" fillId="0" borderId="24" xfId="27" applyNumberFormat="1" applyFont="1" applyBorder="1" applyAlignment="1">
      <alignment vertical="center"/>
      <protection/>
    </xf>
    <xf numFmtId="176" fontId="21" fillId="0" borderId="25" xfId="27" applyNumberFormat="1" applyFont="1" applyBorder="1" applyAlignment="1">
      <alignment vertical="center"/>
      <protection/>
    </xf>
    <xf numFmtId="176" fontId="21" fillId="0" borderId="26" xfId="27" applyNumberFormat="1" applyFont="1" applyBorder="1" applyAlignment="1">
      <alignment vertical="center"/>
      <protection/>
    </xf>
    <xf numFmtId="177" fontId="21" fillId="0" borderId="7" xfId="27" applyNumberFormat="1" applyFont="1" applyBorder="1" applyAlignment="1">
      <alignment horizontal="right" vertical="center"/>
      <protection/>
    </xf>
    <xf numFmtId="0" fontId="54" fillId="0" borderId="0" xfId="27" applyFont="1" applyAlignment="1">
      <alignment horizontal="center" vertical="center" textRotation="180"/>
      <protection/>
    </xf>
    <xf numFmtId="176" fontId="21" fillId="0" borderId="0" xfId="27" applyNumberFormat="1" applyFont="1" applyBorder="1" applyAlignment="1">
      <alignment horizontal="right" vertical="center"/>
      <protection/>
    </xf>
    <xf numFmtId="177" fontId="0" fillId="0" borderId="21" xfId="27" applyNumberFormat="1" applyFont="1" applyBorder="1" applyAlignment="1">
      <alignment horizontal="right" vertical="center"/>
      <protection/>
    </xf>
    <xf numFmtId="177" fontId="21" fillId="0" borderId="21" xfId="27" applyNumberFormat="1" applyFont="1" applyBorder="1" applyAlignment="1">
      <alignment horizontal="right" vertical="center"/>
      <protection/>
    </xf>
    <xf numFmtId="177" fontId="0" fillId="0" borderId="27" xfId="27" applyNumberFormat="1" applyFont="1" applyBorder="1" applyAlignment="1">
      <alignment horizontal="center" vertical="center"/>
      <protection/>
    </xf>
    <xf numFmtId="177" fontId="21" fillId="0" borderId="28" xfId="27" applyNumberFormat="1" applyFont="1" applyBorder="1" applyAlignment="1">
      <alignment horizontal="center" vertical="center"/>
      <protection/>
    </xf>
    <xf numFmtId="176" fontId="21" fillId="0" borderId="29" xfId="27" applyNumberFormat="1" applyFont="1" applyBorder="1" applyAlignment="1">
      <alignment vertical="center"/>
      <protection/>
    </xf>
    <xf numFmtId="176" fontId="21" fillId="0" borderId="30" xfId="27" applyNumberFormat="1" applyFont="1" applyBorder="1" applyAlignment="1">
      <alignment vertical="center"/>
      <protection/>
    </xf>
    <xf numFmtId="177" fontId="0" fillId="0" borderId="6" xfId="27" applyNumberFormat="1" applyFont="1" applyBorder="1" applyAlignment="1">
      <alignment vertical="center" shrinkToFit="1"/>
      <protection/>
    </xf>
    <xf numFmtId="177" fontId="21" fillId="0" borderId="11" xfId="27" applyNumberFormat="1" applyFont="1" applyBorder="1" applyAlignment="1">
      <alignment horizontal="center" vertical="center"/>
      <protection/>
    </xf>
    <xf numFmtId="177" fontId="0" fillId="0" borderId="31" xfId="27" applyNumberFormat="1" applyFont="1" applyBorder="1" applyAlignment="1">
      <alignment horizontal="right" vertical="center"/>
      <protection/>
    </xf>
    <xf numFmtId="177" fontId="21" fillId="0" borderId="0" xfId="27" applyNumberFormat="1" applyFont="1" applyBorder="1" applyAlignment="1">
      <alignment horizontal="right" vertical="center"/>
      <protection/>
    </xf>
    <xf numFmtId="177" fontId="0" fillId="0" borderId="0" xfId="27" applyNumberFormat="1" applyFont="1" applyBorder="1" applyAlignment="1">
      <alignment horizontal="right" vertical="center"/>
      <protection/>
    </xf>
    <xf numFmtId="177" fontId="21" fillId="0" borderId="29" xfId="27" applyNumberFormat="1" applyFont="1" applyBorder="1" applyAlignment="1">
      <alignment horizontal="center" vertical="center"/>
      <protection/>
    </xf>
    <xf numFmtId="177" fontId="55" fillId="0" borderId="0" xfId="27" applyNumberFormat="1" applyFont="1" applyBorder="1">
      <alignment/>
      <protection/>
    </xf>
    <xf numFmtId="177" fontId="26" fillId="0" borderId="0" xfId="26" applyNumberFormat="1" applyFont="1" applyAlignme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77" fontId="0" fillId="0" borderId="0" xfId="26" applyNumberFormat="1" applyFont="1">
      <alignment/>
      <protection/>
    </xf>
    <xf numFmtId="0" fontId="36" fillId="0" borderId="0" xfId="26" applyFont="1">
      <alignment/>
      <protection/>
    </xf>
    <xf numFmtId="177" fontId="0" fillId="0" borderId="6" xfId="26" applyNumberFormat="1" applyFont="1" applyBorder="1">
      <alignment/>
      <protection/>
    </xf>
    <xf numFmtId="177" fontId="0" fillId="0" borderId="0" xfId="26" applyNumberFormat="1" applyFont="1" applyBorder="1">
      <alignment/>
      <protection/>
    </xf>
    <xf numFmtId="177" fontId="27" fillId="0" borderId="7" xfId="26" applyNumberFormat="1" applyFont="1" applyBorder="1" applyAlignment="1">
      <alignment horizontal="right" vertical="center"/>
      <protection/>
    </xf>
    <xf numFmtId="177" fontId="27" fillId="0" borderId="8" xfId="26" applyNumberFormat="1" applyFont="1" applyBorder="1" applyAlignment="1">
      <alignment horizontal="right" vertical="center"/>
      <protection/>
    </xf>
    <xf numFmtId="0" fontId="0" fillId="0" borderId="9" xfId="26" applyFont="1" applyBorder="1" applyAlignment="1">
      <alignment vertical="center"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0" fillId="0" borderId="8" xfId="26" applyFont="1" applyBorder="1" applyAlignment="1">
      <alignment vertical="center"/>
      <protection/>
    </xf>
    <xf numFmtId="0" fontId="27" fillId="0" borderId="0" xfId="26" applyFont="1" applyBorder="1" applyAlignment="1">
      <alignment horizontal="center" vertical="center"/>
      <protection/>
    </xf>
    <xf numFmtId="0" fontId="27" fillId="0" borderId="10" xfId="26" applyFont="1" applyBorder="1" applyAlignment="1">
      <alignment horizontal="center" vertical="center"/>
      <protection/>
    </xf>
    <xf numFmtId="0" fontId="27" fillId="0" borderId="11" xfId="26" applyFont="1" applyBorder="1" applyAlignment="1">
      <alignment horizontal="center" vertical="center"/>
      <protection/>
    </xf>
    <xf numFmtId="0" fontId="27" fillId="0" borderId="9" xfId="26" applyFont="1" applyBorder="1" applyAlignment="1">
      <alignment horizontal="center" vertical="center"/>
      <protection/>
    </xf>
    <xf numFmtId="0" fontId="27" fillId="0" borderId="8" xfId="26" applyFont="1" applyBorder="1" applyAlignment="1">
      <alignment horizontal="center" vertical="center"/>
      <protection/>
    </xf>
    <xf numFmtId="0" fontId="27" fillId="0" borderId="2" xfId="26" applyFont="1" applyBorder="1" applyAlignment="1">
      <alignment horizontal="center" vertical="center"/>
      <protection/>
    </xf>
    <xf numFmtId="0" fontId="27" fillId="0" borderId="12" xfId="26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177" fontId="0" fillId="0" borderId="7" xfId="26" applyNumberFormat="1" applyFont="1" applyBorder="1" applyAlignment="1">
      <alignment horizontal="right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0" xfId="26" applyFont="1" applyBorder="1" applyAlignment="1">
      <alignment horizontal="center" vertical="center"/>
      <protection/>
    </xf>
    <xf numFmtId="0" fontId="0" fillId="0" borderId="11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77" fontId="36" fillId="0" borderId="7" xfId="26" applyNumberFormat="1" applyFont="1" applyBorder="1" applyAlignment="1">
      <alignment vertical="center"/>
      <protection/>
    </xf>
    <xf numFmtId="0" fontId="36" fillId="0" borderId="12" xfId="26" applyFont="1" applyBorder="1" applyAlignment="1">
      <alignment horizontal="center" vertical="center"/>
      <protection/>
    </xf>
    <xf numFmtId="177" fontId="0" fillId="0" borderId="7" xfId="26" applyNumberFormat="1" applyFont="1" applyBorder="1" applyAlignment="1">
      <alignment vertical="center"/>
      <protection/>
    </xf>
    <xf numFmtId="177" fontId="0" fillId="0" borderId="15" xfId="26" applyNumberFormat="1" applyFont="1" applyBorder="1" applyAlignment="1">
      <alignment vertical="center"/>
      <protection/>
    </xf>
    <xf numFmtId="0" fontId="27" fillId="0" borderId="16" xfId="26" applyFont="1" applyBorder="1" applyAlignment="1">
      <alignment horizontal="center" vertical="center"/>
      <protection/>
    </xf>
    <xf numFmtId="0" fontId="27" fillId="0" borderId="17" xfId="26" applyFont="1" applyBorder="1" applyAlignment="1">
      <alignment horizontal="center" vertical="center"/>
      <protection/>
    </xf>
    <xf numFmtId="0" fontId="27" fillId="0" borderId="18" xfId="26" applyFont="1" applyBorder="1" applyAlignment="1">
      <alignment horizontal="center" vertical="center"/>
      <protection/>
    </xf>
    <xf numFmtId="0" fontId="27" fillId="0" borderId="19" xfId="26" applyFont="1" applyBorder="1" applyAlignment="1">
      <alignment horizontal="center" vertical="center"/>
      <protection/>
    </xf>
    <xf numFmtId="177" fontId="0" fillId="0" borderId="20" xfId="26" applyNumberFormat="1" applyFont="1" applyBorder="1" applyAlignment="1">
      <alignment horizontal="center"/>
      <protection/>
    </xf>
    <xf numFmtId="0" fontId="0" fillId="0" borderId="0" xfId="26" applyFont="1" applyBorder="1" applyAlignment="1">
      <alignment/>
      <protection/>
    </xf>
    <xf numFmtId="176" fontId="0" fillId="0" borderId="0" xfId="26" applyNumberFormat="1" applyFont="1" applyBorder="1" applyAlignment="1">
      <alignment/>
      <protection/>
    </xf>
    <xf numFmtId="0" fontId="0" fillId="0" borderId="0" xfId="26" applyFont="1" applyAlignment="1">
      <alignment/>
      <protection/>
    </xf>
    <xf numFmtId="177" fontId="21" fillId="0" borderId="8" xfId="26" applyNumberFormat="1" applyFont="1" applyBorder="1" applyAlignment="1">
      <alignment vertical="center"/>
      <protection/>
    </xf>
    <xf numFmtId="176" fontId="21" fillId="0" borderId="11" xfId="26" applyNumberFormat="1" applyFont="1" applyBorder="1" applyAlignment="1">
      <alignment vertical="center"/>
      <protection/>
    </xf>
    <xf numFmtId="176" fontId="21" fillId="0" borderId="9" xfId="26" applyNumberFormat="1" applyFont="1" applyBorder="1" applyAlignment="1">
      <alignment vertical="center"/>
      <protection/>
    </xf>
    <xf numFmtId="183" fontId="0" fillId="0" borderId="7" xfId="26" applyNumberFormat="1" applyFont="1" applyBorder="1" applyAlignment="1">
      <alignment horizontal="center" vertical="center"/>
      <protection/>
    </xf>
    <xf numFmtId="177" fontId="21" fillId="0" borderId="7" xfId="26" applyNumberFormat="1" applyFont="1" applyBorder="1" applyAlignment="1">
      <alignment horizontal="center" vertical="center"/>
      <protection/>
    </xf>
    <xf numFmtId="176" fontId="21" fillId="0" borderId="0" xfId="26" applyNumberFormat="1" applyFont="1" applyBorder="1" applyAlignment="1">
      <alignment vertical="center"/>
      <protection/>
    </xf>
    <xf numFmtId="176" fontId="21" fillId="0" borderId="12" xfId="26" applyNumberFormat="1" applyFont="1" applyBorder="1" applyAlignment="1">
      <alignment vertical="center"/>
      <protection/>
    </xf>
    <xf numFmtId="183" fontId="0" fillId="0" borderId="21" xfId="26" applyNumberFormat="1" applyFont="1" applyBorder="1" applyAlignment="1">
      <alignment horizontal="center" vertical="center"/>
      <protection/>
    </xf>
    <xf numFmtId="177" fontId="21" fillId="0" borderId="21" xfId="26" applyNumberFormat="1" applyFont="1" applyBorder="1" applyAlignment="1">
      <alignment horizontal="right" vertical="center"/>
      <protection/>
    </xf>
    <xf numFmtId="176" fontId="21" fillId="0" borderId="5" xfId="26" applyNumberFormat="1" applyFont="1" applyBorder="1" applyAlignment="1">
      <alignment vertical="center"/>
      <protection/>
    </xf>
    <xf numFmtId="176" fontId="21" fillId="0" borderId="5" xfId="26" applyNumberFormat="1" applyFont="1" applyBorder="1" applyAlignment="1">
      <alignment horizontal="right" vertical="center"/>
      <protection/>
    </xf>
    <xf numFmtId="176" fontId="21" fillId="0" borderId="22" xfId="26" applyNumberFormat="1" applyFont="1" applyBorder="1" applyAlignment="1">
      <alignment vertical="center"/>
      <protection/>
    </xf>
    <xf numFmtId="177" fontId="0" fillId="0" borderId="24" xfId="26" applyNumberFormat="1" applyFont="1" applyBorder="1" applyAlignment="1">
      <alignment vertical="center"/>
      <protection/>
    </xf>
    <xf numFmtId="177" fontId="21" fillId="0" borderId="24" xfId="26" applyNumberFormat="1" applyFont="1" applyBorder="1" applyAlignment="1">
      <alignment vertical="center"/>
      <protection/>
    </xf>
    <xf numFmtId="176" fontId="21" fillId="0" borderId="25" xfId="26" applyNumberFormat="1" applyFont="1" applyBorder="1" applyAlignment="1">
      <alignment vertical="center"/>
      <protection/>
    </xf>
    <xf numFmtId="176" fontId="21" fillId="0" borderId="26" xfId="26" applyNumberFormat="1" applyFont="1" applyBorder="1" applyAlignment="1">
      <alignment vertical="center"/>
      <protection/>
    </xf>
    <xf numFmtId="177" fontId="21" fillId="0" borderId="7" xfId="26" applyNumberFormat="1" applyFont="1" applyBorder="1" applyAlignment="1">
      <alignment horizontal="right" vertical="center"/>
      <protection/>
    </xf>
    <xf numFmtId="0" fontId="0" fillId="0" borderId="0" xfId="26" applyFont="1" applyAlignment="1">
      <alignment horizontal="center" vertical="center" textRotation="180"/>
      <protection/>
    </xf>
    <xf numFmtId="0" fontId="54" fillId="0" borderId="0" xfId="26" applyFont="1" applyAlignment="1">
      <alignment horizontal="center" vertical="center" textRotation="180"/>
      <protection/>
    </xf>
    <xf numFmtId="176" fontId="21" fillId="0" borderId="0" xfId="26" applyNumberFormat="1" applyFont="1" applyBorder="1" applyAlignment="1">
      <alignment horizontal="right" vertical="center"/>
      <protection/>
    </xf>
    <xf numFmtId="177" fontId="0" fillId="0" borderId="21" xfId="26" applyNumberFormat="1" applyFont="1" applyBorder="1" applyAlignment="1">
      <alignment horizontal="right" vertical="center"/>
      <protection/>
    </xf>
    <xf numFmtId="177" fontId="0" fillId="0" borderId="7" xfId="26" applyNumberFormat="1" applyFont="1" applyBorder="1">
      <alignment/>
      <protection/>
    </xf>
    <xf numFmtId="177" fontId="0" fillId="0" borderId="28" xfId="26" applyNumberFormat="1" applyFont="1" applyBorder="1" applyAlignment="1">
      <alignment horizontal="center" vertical="center"/>
      <protection/>
    </xf>
    <xf numFmtId="177" fontId="21" fillId="0" borderId="28" xfId="26" applyNumberFormat="1" applyFont="1" applyBorder="1" applyAlignment="1">
      <alignment horizontal="center" vertical="center"/>
      <protection/>
    </xf>
    <xf numFmtId="176" fontId="21" fillId="0" borderId="29" xfId="26" applyNumberFormat="1" applyFont="1" applyBorder="1" applyAlignment="1">
      <alignment vertical="center"/>
      <protection/>
    </xf>
    <xf numFmtId="176" fontId="21" fillId="0" borderId="30" xfId="26" applyNumberFormat="1" applyFont="1" applyBorder="1" applyAlignment="1">
      <alignment vertical="center"/>
      <protection/>
    </xf>
    <xf numFmtId="177" fontId="0" fillId="0" borderId="6" xfId="26" applyNumberFormat="1" applyFont="1" applyBorder="1" applyAlignment="1">
      <alignment vertical="center" shrinkToFit="1"/>
      <protection/>
    </xf>
    <xf numFmtId="177" fontId="21" fillId="0" borderId="11" xfId="26" applyNumberFormat="1" applyFont="1" applyBorder="1" applyAlignment="1">
      <alignment horizontal="center" vertical="center"/>
      <protection/>
    </xf>
    <xf numFmtId="177" fontId="0" fillId="0" borderId="31" xfId="26" applyNumberFormat="1" applyFont="1" applyBorder="1" applyAlignment="1">
      <alignment horizontal="right" vertical="center"/>
      <protection/>
    </xf>
    <xf numFmtId="177" fontId="21" fillId="0" borderId="0" xfId="26" applyNumberFormat="1" applyFont="1" applyBorder="1" applyAlignment="1">
      <alignment horizontal="right" vertical="center"/>
      <protection/>
    </xf>
    <xf numFmtId="177" fontId="0" fillId="0" borderId="27" xfId="26" applyNumberFormat="1" applyFont="1" applyBorder="1" applyAlignment="1">
      <alignment horizontal="center" vertical="center"/>
      <protection/>
    </xf>
    <xf numFmtId="177" fontId="21" fillId="0" borderId="29" xfId="26" applyNumberFormat="1" applyFont="1" applyBorder="1" applyAlignment="1">
      <alignment horizontal="center" vertical="center"/>
      <protection/>
    </xf>
    <xf numFmtId="177" fontId="55" fillId="0" borderId="0" xfId="26" applyNumberFormat="1" applyFont="1" applyBorder="1">
      <alignment/>
      <protection/>
    </xf>
    <xf numFmtId="177" fontId="26" fillId="0" borderId="0" xfId="25" applyNumberFormat="1" applyFont="1" applyAlignme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77" fontId="0" fillId="0" borderId="0" xfId="25" applyNumberFormat="1" applyFont="1">
      <alignment/>
      <protection/>
    </xf>
    <xf numFmtId="0" fontId="36" fillId="0" borderId="0" xfId="25" applyFont="1">
      <alignment/>
      <protection/>
    </xf>
    <xf numFmtId="177" fontId="0" fillId="0" borderId="6" xfId="25" applyNumberFormat="1" applyFont="1" applyBorder="1">
      <alignment/>
      <protection/>
    </xf>
    <xf numFmtId="177" fontId="0" fillId="0" borderId="0" xfId="25" applyNumberFormat="1" applyFont="1" applyBorder="1">
      <alignment/>
      <protection/>
    </xf>
    <xf numFmtId="177" fontId="27" fillId="0" borderId="7" xfId="25" applyNumberFormat="1" applyFont="1" applyBorder="1" applyAlignment="1">
      <alignment horizontal="right" vertical="center"/>
      <protection/>
    </xf>
    <xf numFmtId="177" fontId="27" fillId="0" borderId="8" xfId="25" applyNumberFormat="1" applyFont="1" applyBorder="1" applyAlignment="1">
      <alignment horizontal="right" vertical="center"/>
      <protection/>
    </xf>
    <xf numFmtId="0" fontId="0" fillId="0" borderId="9" xfId="25" applyFont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0" fillId="0" borderId="8" xfId="25" applyFont="1" applyBorder="1" applyAlignment="1">
      <alignment vertical="center"/>
      <protection/>
    </xf>
    <xf numFmtId="0" fontId="27" fillId="0" borderId="0" xfId="25" applyFont="1" applyBorder="1" applyAlignment="1">
      <alignment horizontal="center" vertical="center"/>
      <protection/>
    </xf>
    <xf numFmtId="0" fontId="27" fillId="0" borderId="10" xfId="25" applyFont="1" applyBorder="1" applyAlignment="1">
      <alignment horizontal="center" vertical="center"/>
      <protection/>
    </xf>
    <xf numFmtId="0" fontId="27" fillId="0" borderId="11" xfId="25" applyFont="1" applyBorder="1" applyAlignment="1">
      <alignment horizontal="center" vertical="center"/>
      <protection/>
    </xf>
    <xf numFmtId="0" fontId="27" fillId="0" borderId="9" xfId="25" applyFont="1" applyBorder="1" applyAlignment="1">
      <alignment horizontal="center" vertical="center"/>
      <protection/>
    </xf>
    <xf numFmtId="0" fontId="27" fillId="0" borderId="8" xfId="25" applyFont="1" applyBorder="1" applyAlignment="1">
      <alignment horizontal="center" vertical="center"/>
      <protection/>
    </xf>
    <xf numFmtId="0" fontId="27" fillId="0" borderId="2" xfId="25" applyFont="1" applyBorder="1" applyAlignment="1">
      <alignment horizontal="center" vertical="center"/>
      <protection/>
    </xf>
    <xf numFmtId="0" fontId="27" fillId="0" borderId="12" xfId="25" applyFont="1" applyBorder="1" applyAlignment="1">
      <alignment horizontal="center" vertical="center"/>
      <protection/>
    </xf>
    <xf numFmtId="0" fontId="0" fillId="0" borderId="0" xfId="25" applyFont="1" applyBorder="1">
      <alignment/>
      <protection/>
    </xf>
    <xf numFmtId="177" fontId="0" fillId="0" borderId="7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10" xfId="25" applyFont="1" applyBorder="1" applyAlignment="1">
      <alignment horizontal="center" vertical="center"/>
      <protection/>
    </xf>
    <xf numFmtId="0" fontId="0" fillId="0" borderId="11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horizontal="center" vertical="center"/>
      <protection/>
    </xf>
    <xf numFmtId="177" fontId="36" fillId="0" borderId="7" xfId="25" applyNumberFormat="1" applyFont="1" applyBorder="1" applyAlignment="1">
      <alignment vertical="center"/>
      <protection/>
    </xf>
    <xf numFmtId="0" fontId="36" fillId="0" borderId="0" xfId="25" applyFont="1" applyBorder="1" applyAlignment="1">
      <alignment horizontal="center" vertical="center"/>
      <protection/>
    </xf>
    <xf numFmtId="0" fontId="36" fillId="0" borderId="2" xfId="25" applyFont="1" applyBorder="1" applyAlignment="1">
      <alignment horizontal="center" vertical="center"/>
      <protection/>
    </xf>
    <xf numFmtId="0" fontId="36" fillId="0" borderId="13" xfId="25" applyFont="1" applyBorder="1" applyAlignment="1">
      <alignment horizontal="center" vertical="center"/>
      <protection/>
    </xf>
    <xf numFmtId="0" fontId="36" fillId="0" borderId="12" xfId="25" applyFont="1" applyBorder="1" applyAlignment="1">
      <alignment horizontal="center" vertical="center"/>
      <protection/>
    </xf>
    <xf numFmtId="177" fontId="0" fillId="0" borderId="7" xfId="25" applyNumberFormat="1" applyFont="1" applyBorder="1" applyAlignment="1">
      <alignment vertical="center"/>
      <protection/>
    </xf>
    <xf numFmtId="177" fontId="0" fillId="0" borderId="15" xfId="25" applyNumberFormat="1" applyFont="1" applyBorder="1" applyAlignment="1">
      <alignment vertical="center"/>
      <protection/>
    </xf>
    <xf numFmtId="177" fontId="50" fillId="0" borderId="7" xfId="25" applyNumberFormat="1" applyFont="1" applyBorder="1" applyAlignment="1">
      <alignment vertical="center"/>
      <protection/>
    </xf>
    <xf numFmtId="0" fontId="53" fillId="0" borderId="0" xfId="25" applyFont="1" applyBorder="1" applyAlignment="1">
      <alignment horizontal="center" vertical="center"/>
      <protection/>
    </xf>
    <xf numFmtId="0" fontId="53" fillId="0" borderId="2" xfId="25" applyFont="1" applyBorder="1" applyAlignment="1">
      <alignment horizontal="center" vertical="center"/>
      <protection/>
    </xf>
    <xf numFmtId="0" fontId="53" fillId="0" borderId="16" xfId="25" applyFont="1" applyBorder="1" applyAlignment="1">
      <alignment horizontal="center" vertical="center"/>
      <protection/>
    </xf>
    <xf numFmtId="0" fontId="53" fillId="0" borderId="17" xfId="25" applyFont="1" applyBorder="1" applyAlignment="1">
      <alignment horizontal="center" vertical="center"/>
      <protection/>
    </xf>
    <xf numFmtId="0" fontId="53" fillId="0" borderId="18" xfId="25" applyFont="1" applyBorder="1" applyAlignment="1">
      <alignment horizontal="center" vertical="center"/>
      <protection/>
    </xf>
    <xf numFmtId="0" fontId="53" fillId="0" borderId="19" xfId="25" applyFont="1" applyBorder="1" applyAlignment="1">
      <alignment horizontal="center" vertical="center"/>
      <protection/>
    </xf>
    <xf numFmtId="177" fontId="0" fillId="0" borderId="20" xfId="25" applyNumberFormat="1" applyFont="1" applyBorder="1" applyAlignment="1">
      <alignment horizontal="center"/>
      <protection/>
    </xf>
    <xf numFmtId="0" fontId="0" fillId="0" borderId="0" xfId="25" applyFont="1" applyBorder="1" applyAlignment="1">
      <alignment/>
      <protection/>
    </xf>
    <xf numFmtId="176" fontId="0" fillId="0" borderId="0" xfId="25" applyNumberFormat="1" applyFont="1" applyBorder="1" applyAlignment="1">
      <alignment/>
      <protection/>
    </xf>
    <xf numFmtId="0" fontId="0" fillId="0" borderId="0" xfId="25" applyFont="1" applyAlignment="1">
      <alignment/>
      <protection/>
    </xf>
    <xf numFmtId="177" fontId="21" fillId="0" borderId="8" xfId="25" applyNumberFormat="1" applyFont="1" applyBorder="1" applyAlignment="1">
      <alignment vertical="center"/>
      <protection/>
    </xf>
    <xf numFmtId="176" fontId="21" fillId="0" borderId="11" xfId="25" applyNumberFormat="1" applyFont="1" applyBorder="1" applyAlignment="1">
      <alignment vertical="center"/>
      <protection/>
    </xf>
    <xf numFmtId="176" fontId="21" fillId="0" borderId="9" xfId="25" applyNumberFormat="1" applyFont="1" applyBorder="1" applyAlignment="1">
      <alignment vertical="center"/>
      <protection/>
    </xf>
    <xf numFmtId="183" fontId="0" fillId="0" borderId="7" xfId="25" applyNumberFormat="1" applyFont="1" applyBorder="1" applyAlignment="1">
      <alignment horizontal="center" vertical="center"/>
      <protection/>
    </xf>
    <xf numFmtId="177" fontId="21" fillId="0" borderId="7" xfId="25" applyNumberFormat="1" applyFont="1" applyBorder="1" applyAlignment="1">
      <alignment horizontal="center" vertical="center"/>
      <protection/>
    </xf>
    <xf numFmtId="176" fontId="21" fillId="0" borderId="0" xfId="25" applyNumberFormat="1" applyFont="1" applyBorder="1" applyAlignment="1">
      <alignment vertical="center"/>
      <protection/>
    </xf>
    <xf numFmtId="176" fontId="21" fillId="0" borderId="0" xfId="25" applyNumberFormat="1" applyFont="1" applyBorder="1" applyAlignment="1">
      <alignment horizontal="right" vertical="center"/>
      <protection/>
    </xf>
    <xf numFmtId="176" fontId="21" fillId="0" borderId="12" xfId="25" applyNumberFormat="1" applyFont="1" applyBorder="1" applyAlignment="1">
      <alignment vertical="center"/>
      <protection/>
    </xf>
    <xf numFmtId="183" fontId="0" fillId="0" borderId="21" xfId="25" applyNumberFormat="1" applyFont="1" applyBorder="1" applyAlignment="1">
      <alignment horizontal="center" vertical="center"/>
      <protection/>
    </xf>
    <xf numFmtId="177" fontId="21" fillId="0" borderId="21" xfId="25" applyNumberFormat="1" applyFont="1" applyBorder="1" applyAlignment="1">
      <alignment horizontal="center" vertical="center"/>
      <protection/>
    </xf>
    <xf numFmtId="176" fontId="21" fillId="0" borderId="5" xfId="25" applyNumberFormat="1" applyFont="1" applyBorder="1" applyAlignment="1">
      <alignment vertical="center"/>
      <protection/>
    </xf>
    <xf numFmtId="176" fontId="21" fillId="0" borderId="5" xfId="25" applyNumberFormat="1" applyFont="1" applyBorder="1" applyAlignment="1">
      <alignment horizontal="right" vertical="center"/>
      <protection/>
    </xf>
    <xf numFmtId="176" fontId="21" fillId="0" borderId="22" xfId="25" applyNumberFormat="1" applyFont="1" applyBorder="1" applyAlignment="1">
      <alignment vertical="center"/>
      <protection/>
    </xf>
    <xf numFmtId="177" fontId="0" fillId="0" borderId="24" xfId="25" applyNumberFormat="1" applyFont="1" applyBorder="1" applyAlignment="1">
      <alignment vertical="center"/>
      <protection/>
    </xf>
    <xf numFmtId="177" fontId="21" fillId="0" borderId="24" xfId="25" applyNumberFormat="1" applyFont="1" applyBorder="1" applyAlignment="1">
      <alignment vertical="center"/>
      <protection/>
    </xf>
    <xf numFmtId="176" fontId="21" fillId="0" borderId="25" xfId="25" applyNumberFormat="1" applyFont="1" applyBorder="1" applyAlignment="1">
      <alignment vertical="center"/>
      <protection/>
    </xf>
    <xf numFmtId="176" fontId="21" fillId="0" borderId="25" xfId="25" applyNumberFormat="1" applyFont="1" applyBorder="1" applyAlignment="1">
      <alignment horizontal="right" vertical="center"/>
      <protection/>
    </xf>
    <xf numFmtId="176" fontId="21" fillId="0" borderId="26" xfId="25" applyNumberFormat="1" applyFont="1" applyBorder="1" applyAlignment="1">
      <alignment vertical="center"/>
      <protection/>
    </xf>
    <xf numFmtId="177" fontId="21" fillId="0" borderId="7" xfId="25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center" vertical="center" textRotation="180"/>
      <protection/>
    </xf>
    <xf numFmtId="0" fontId="54" fillId="0" borderId="0" xfId="25" applyFont="1" applyAlignment="1">
      <alignment horizontal="center" vertical="center" textRotation="180"/>
      <protection/>
    </xf>
    <xf numFmtId="177" fontId="0" fillId="0" borderId="21" xfId="25" applyNumberFormat="1" applyFont="1" applyBorder="1" applyAlignment="1">
      <alignment horizontal="right" vertical="center"/>
      <protection/>
    </xf>
    <xf numFmtId="177" fontId="0" fillId="0" borderId="7" xfId="25" applyNumberFormat="1" applyFont="1" applyBorder="1">
      <alignment/>
      <protection/>
    </xf>
    <xf numFmtId="177" fontId="0" fillId="0" borderId="28" xfId="25" applyNumberFormat="1" applyFont="1" applyBorder="1" applyAlignment="1">
      <alignment horizontal="center" vertical="center"/>
      <protection/>
    </xf>
    <xf numFmtId="177" fontId="21" fillId="0" borderId="28" xfId="25" applyNumberFormat="1" applyFont="1" applyBorder="1" applyAlignment="1">
      <alignment horizontal="center" vertical="center"/>
      <protection/>
    </xf>
    <xf numFmtId="176" fontId="21" fillId="0" borderId="29" xfId="25" applyNumberFormat="1" applyFont="1" applyBorder="1" applyAlignment="1">
      <alignment vertical="center"/>
      <protection/>
    </xf>
    <xf numFmtId="176" fontId="21" fillId="0" borderId="29" xfId="25" applyNumberFormat="1" applyFont="1" applyBorder="1" applyAlignment="1">
      <alignment horizontal="right" vertical="center"/>
      <protection/>
    </xf>
    <xf numFmtId="176" fontId="21" fillId="0" borderId="30" xfId="25" applyNumberFormat="1" applyFont="1" applyBorder="1" applyAlignment="1">
      <alignment vertical="center"/>
      <protection/>
    </xf>
    <xf numFmtId="177" fontId="0" fillId="0" borderId="6" xfId="25" applyNumberFormat="1" applyFont="1" applyBorder="1" applyAlignment="1">
      <alignment vertical="center" shrinkToFit="1"/>
      <protection/>
    </xf>
    <xf numFmtId="177" fontId="21" fillId="0" borderId="11" xfId="25" applyNumberFormat="1" applyFont="1" applyBorder="1" applyAlignment="1">
      <alignment horizontal="center" vertical="center"/>
      <protection/>
    </xf>
    <xf numFmtId="176" fontId="21" fillId="0" borderId="11" xfId="25" applyNumberFormat="1" applyFont="1" applyBorder="1" applyAlignment="1">
      <alignment horizontal="right" vertical="center"/>
      <protection/>
    </xf>
    <xf numFmtId="177" fontId="0" fillId="0" borderId="31" xfId="25" applyNumberFormat="1" applyFont="1" applyBorder="1" applyAlignment="1">
      <alignment horizontal="right" vertical="center"/>
      <protection/>
    </xf>
    <xf numFmtId="177" fontId="21" fillId="0" borderId="0" xfId="25" applyNumberFormat="1" applyFont="1" applyBorder="1" applyAlignment="1">
      <alignment horizontal="right" vertical="center"/>
      <protection/>
    </xf>
    <xf numFmtId="177" fontId="0" fillId="0" borderId="27" xfId="25" applyNumberFormat="1" applyFont="1" applyBorder="1" applyAlignment="1">
      <alignment horizontal="center" vertical="center"/>
      <protection/>
    </xf>
    <xf numFmtId="177" fontId="21" fillId="0" borderId="29" xfId="25" applyNumberFormat="1" applyFont="1" applyBorder="1" applyAlignment="1">
      <alignment horizontal="center" vertical="center"/>
      <protection/>
    </xf>
    <xf numFmtId="177" fontId="55" fillId="0" borderId="0" xfId="25" applyNumberFormat="1" applyFont="1" applyBorder="1">
      <alignment/>
      <protection/>
    </xf>
    <xf numFmtId="177" fontId="26" fillId="0" borderId="0" xfId="29" applyNumberFormat="1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>
      <alignment/>
      <protection/>
    </xf>
    <xf numFmtId="177" fontId="0" fillId="0" borderId="0" xfId="29" applyNumberFormat="1" applyFont="1">
      <alignment/>
      <protection/>
    </xf>
    <xf numFmtId="177" fontId="0" fillId="0" borderId="6" xfId="29" applyNumberFormat="1" applyFont="1" applyBorder="1">
      <alignment/>
      <protection/>
    </xf>
    <xf numFmtId="177" fontId="0" fillId="0" borderId="0" xfId="29" applyNumberFormat="1" applyFont="1" applyBorder="1">
      <alignment/>
      <protection/>
    </xf>
    <xf numFmtId="177" fontId="27" fillId="0" borderId="7" xfId="29" applyNumberFormat="1" applyFont="1" applyBorder="1" applyAlignment="1">
      <alignment horizontal="right" vertical="center"/>
      <protection/>
    </xf>
    <xf numFmtId="177" fontId="27" fillId="0" borderId="8" xfId="29" applyNumberFormat="1" applyFont="1" applyBorder="1" applyAlignment="1">
      <alignment horizontal="right" vertical="center"/>
      <protection/>
    </xf>
    <xf numFmtId="0" fontId="0" fillId="0" borderId="9" xfId="29" applyFont="1" applyBorder="1" applyAlignment="1">
      <alignment vertical="center"/>
      <protection/>
    </xf>
    <xf numFmtId="0" fontId="0" fillId="0" borderId="0" xfId="29" applyFont="1" applyBorder="1" applyAlignment="1">
      <alignment vertical="center"/>
      <protection/>
    </xf>
    <xf numFmtId="0" fontId="0" fillId="0" borderId="0" xfId="29" applyFont="1" applyAlignment="1">
      <alignment vertical="center"/>
      <protection/>
    </xf>
    <xf numFmtId="0" fontId="27" fillId="0" borderId="0" xfId="29" applyFont="1" applyBorder="1" applyAlignment="1">
      <alignment horizontal="center" vertical="center"/>
      <protection/>
    </xf>
    <xf numFmtId="0" fontId="27" fillId="0" borderId="10" xfId="29" applyFont="1" applyBorder="1" applyAlignment="1">
      <alignment horizontal="center" vertical="center"/>
      <protection/>
    </xf>
    <xf numFmtId="0" fontId="27" fillId="0" borderId="9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27" fillId="0" borderId="8" xfId="29" applyFont="1" applyBorder="1" applyAlignment="1">
      <alignment horizontal="center" vertical="center"/>
      <protection/>
    </xf>
    <xf numFmtId="177" fontId="0" fillId="0" borderId="7" xfId="29" applyNumberFormat="1" applyFont="1" applyBorder="1" applyAlignment="1">
      <alignment horizontal="right" vertical="center"/>
      <protection/>
    </xf>
    <xf numFmtId="177" fontId="50" fillId="0" borderId="7" xfId="29" applyNumberFormat="1" applyFont="1" applyBorder="1" applyAlignment="1">
      <alignment horizontal="right" vertical="center"/>
      <protection/>
    </xf>
    <xf numFmtId="0" fontId="50" fillId="0" borderId="0" xfId="29" applyFont="1" applyBorder="1" applyAlignment="1">
      <alignment horizontal="center" vertical="center"/>
      <protection/>
    </xf>
    <xf numFmtId="0" fontId="50" fillId="0" borderId="2" xfId="29" applyFont="1" applyBorder="1" applyAlignment="1">
      <alignment horizontal="center" vertical="center"/>
      <protection/>
    </xf>
    <xf numFmtId="0" fontId="0" fillId="0" borderId="9" xfId="29" applyFont="1" applyBorder="1">
      <alignment/>
      <protection/>
    </xf>
    <xf numFmtId="0" fontId="0" fillId="0" borderId="8" xfId="29" applyFont="1" applyBorder="1">
      <alignment/>
      <protection/>
    </xf>
    <xf numFmtId="0" fontId="0" fillId="0" borderId="12" xfId="29" applyFont="1" applyBorder="1">
      <alignment/>
      <protection/>
    </xf>
    <xf numFmtId="177" fontId="36" fillId="0" borderId="7" xfId="29" applyNumberFormat="1" applyFont="1" applyBorder="1" applyAlignment="1">
      <alignment vertical="center"/>
      <protection/>
    </xf>
    <xf numFmtId="177" fontId="52" fillId="0" borderId="7" xfId="29" applyNumberFormat="1" applyFont="1" applyBorder="1" applyAlignment="1">
      <alignment vertical="center"/>
      <protection/>
    </xf>
    <xf numFmtId="0" fontId="52" fillId="0" borderId="0" xfId="29" applyFont="1" applyBorder="1" applyAlignment="1">
      <alignment horizontal="center" vertical="center"/>
      <protection/>
    </xf>
    <xf numFmtId="0" fontId="0" fillId="0" borderId="2" xfId="29" applyFont="1" applyBorder="1">
      <alignment/>
      <protection/>
    </xf>
    <xf numFmtId="0" fontId="52" fillId="0" borderId="2" xfId="29" applyFont="1" applyBorder="1" applyAlignment="1">
      <alignment horizontal="center" vertical="center"/>
      <protection/>
    </xf>
    <xf numFmtId="0" fontId="52" fillId="0" borderId="10" xfId="29" applyFont="1" applyBorder="1" applyAlignment="1">
      <alignment horizontal="center" vertical="center"/>
      <protection/>
    </xf>
    <xf numFmtId="0" fontId="52" fillId="0" borderId="11" xfId="29" applyFont="1" applyBorder="1" applyAlignment="1">
      <alignment horizontal="center" vertical="center"/>
      <protection/>
    </xf>
    <xf numFmtId="0" fontId="0" fillId="0" borderId="10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11" xfId="29" applyFont="1" applyBorder="1">
      <alignment/>
      <protection/>
    </xf>
    <xf numFmtId="0" fontId="52" fillId="0" borderId="7" xfId="29" applyFont="1" applyBorder="1" applyAlignment="1">
      <alignment horizontal="center" vertical="center"/>
      <protection/>
    </xf>
    <xf numFmtId="0" fontId="52" fillId="0" borderId="12" xfId="29" applyFont="1" applyBorder="1" applyAlignment="1">
      <alignment horizontal="center" vertical="center"/>
      <protection/>
    </xf>
    <xf numFmtId="177" fontId="0" fillId="0" borderId="7" xfId="29" applyNumberFormat="1" applyFont="1" applyBorder="1" applyAlignment="1">
      <alignment vertical="center"/>
      <protection/>
    </xf>
    <xf numFmtId="0" fontId="0" fillId="0" borderId="7" xfId="29" applyFont="1" applyBorder="1">
      <alignment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13" xfId="29" applyFont="1" applyBorder="1">
      <alignment/>
      <protection/>
    </xf>
    <xf numFmtId="177" fontId="0" fillId="0" borderId="15" xfId="29" applyNumberFormat="1" applyFont="1" applyBorder="1" applyAlignment="1">
      <alignment vertical="center"/>
      <protection/>
    </xf>
    <xf numFmtId="0" fontId="27" fillId="0" borderId="17" xfId="29" applyFont="1" applyBorder="1" applyAlignment="1">
      <alignment horizontal="center" vertical="center"/>
      <protection/>
    </xf>
    <xf numFmtId="0" fontId="27" fillId="0" borderId="16" xfId="29" applyFont="1" applyBorder="1" applyAlignment="1">
      <alignment horizontal="center" vertical="center"/>
      <protection/>
    </xf>
    <xf numFmtId="0" fontId="0" fillId="0" borderId="16" xfId="29" applyFont="1" applyBorder="1">
      <alignment/>
      <protection/>
    </xf>
    <xf numFmtId="0" fontId="0" fillId="0" borderId="17" xfId="29" applyFont="1" applyBorder="1">
      <alignment/>
      <protection/>
    </xf>
    <xf numFmtId="0" fontId="27" fillId="0" borderId="18" xfId="29" applyFont="1" applyBorder="1" applyAlignment="1">
      <alignment horizontal="center" vertical="center"/>
      <protection/>
    </xf>
    <xf numFmtId="0" fontId="27" fillId="0" borderId="15" xfId="29" applyFont="1" applyBorder="1" applyAlignment="1">
      <alignment horizontal="center" vertical="center"/>
      <protection/>
    </xf>
    <xf numFmtId="0" fontId="27" fillId="0" borderId="19" xfId="29" applyFont="1" applyBorder="1" applyAlignment="1">
      <alignment horizontal="center" vertical="center"/>
      <protection/>
    </xf>
    <xf numFmtId="177" fontId="50" fillId="0" borderId="15" xfId="29" applyNumberFormat="1" applyFont="1" applyBorder="1" applyAlignment="1">
      <alignment vertical="center"/>
      <protection/>
    </xf>
    <xf numFmtId="0" fontId="53" fillId="0" borderId="17" xfId="29" applyFont="1" applyBorder="1" applyAlignment="1">
      <alignment horizontal="center" vertical="center"/>
      <protection/>
    </xf>
    <xf numFmtId="0" fontId="53" fillId="0" borderId="16" xfId="29" applyFont="1" applyBorder="1" applyAlignment="1">
      <alignment horizontal="center" vertical="center"/>
      <protection/>
    </xf>
    <xf numFmtId="0" fontId="53" fillId="0" borderId="18" xfId="29" applyFont="1" applyBorder="1" applyAlignment="1">
      <alignment horizontal="center" vertical="center"/>
      <protection/>
    </xf>
    <xf numFmtId="0" fontId="53" fillId="0" borderId="19" xfId="29" applyFont="1" applyBorder="1" applyAlignment="1">
      <alignment horizontal="center" vertical="center"/>
      <protection/>
    </xf>
    <xf numFmtId="177" fontId="0" fillId="0" borderId="20" xfId="29" applyNumberFormat="1" applyFont="1" applyBorder="1" applyAlignment="1">
      <alignment horizontal="center"/>
      <protection/>
    </xf>
    <xf numFmtId="176" fontId="0" fillId="0" borderId="0" xfId="29" applyNumberFormat="1" applyFont="1" applyAlignment="1">
      <alignment/>
      <protection/>
    </xf>
    <xf numFmtId="0" fontId="0" fillId="0" borderId="0" xfId="29" applyFont="1" applyAlignment="1">
      <alignment/>
      <protection/>
    </xf>
    <xf numFmtId="177" fontId="0" fillId="0" borderId="31" xfId="29" applyNumberFormat="1" applyFont="1" applyBorder="1" applyAlignment="1">
      <alignment vertical="center"/>
      <protection/>
    </xf>
    <xf numFmtId="177" fontId="21" fillId="0" borderId="0" xfId="29" applyNumberFormat="1" applyFont="1" applyBorder="1" applyAlignment="1">
      <alignment vertical="center"/>
      <protection/>
    </xf>
    <xf numFmtId="176" fontId="21" fillId="0" borderId="0" xfId="29" applyNumberFormat="1" applyFont="1" applyBorder="1" applyAlignment="1">
      <alignment vertical="center"/>
      <protection/>
    </xf>
    <xf numFmtId="176" fontId="21" fillId="0" borderId="12" xfId="29" applyNumberFormat="1" applyFont="1" applyBorder="1" applyAlignment="1">
      <alignment vertical="center"/>
      <protection/>
    </xf>
    <xf numFmtId="177" fontId="0" fillId="0" borderId="6" xfId="29" applyNumberFormat="1" applyFont="1" applyBorder="1" applyAlignment="1">
      <alignment vertical="center"/>
      <protection/>
    </xf>
    <xf numFmtId="177" fontId="21" fillId="0" borderId="11" xfId="29" applyNumberFormat="1" applyFont="1" applyBorder="1" applyAlignment="1">
      <alignment vertical="center"/>
      <protection/>
    </xf>
    <xf numFmtId="176" fontId="21" fillId="0" borderId="11" xfId="29" applyNumberFormat="1" applyFont="1" applyBorder="1" applyAlignment="1">
      <alignment vertical="center"/>
      <protection/>
    </xf>
    <xf numFmtId="176" fontId="21" fillId="0" borderId="9" xfId="29" applyNumberFormat="1" applyFont="1" applyBorder="1" applyAlignment="1">
      <alignment vertical="center"/>
      <protection/>
    </xf>
    <xf numFmtId="183" fontId="0" fillId="0" borderId="31" xfId="29" applyNumberFormat="1" applyFont="1" applyBorder="1" applyAlignment="1">
      <alignment horizontal="center" vertical="center"/>
      <protection/>
    </xf>
    <xf numFmtId="177" fontId="21" fillId="0" borderId="0" xfId="29" applyNumberFormat="1" applyFont="1" applyBorder="1" applyAlignment="1">
      <alignment horizontal="center" vertical="center"/>
      <protection/>
    </xf>
    <xf numFmtId="183" fontId="0" fillId="0" borderId="32" xfId="29" applyNumberFormat="1" applyFont="1" applyBorder="1" applyAlignment="1">
      <alignment horizontal="center" vertical="center"/>
      <protection/>
    </xf>
    <xf numFmtId="177" fontId="21" fillId="0" borderId="5" xfId="29" applyNumberFormat="1" applyFont="1" applyBorder="1" applyAlignment="1">
      <alignment horizontal="center" vertical="center"/>
      <protection/>
    </xf>
    <xf numFmtId="176" fontId="21" fillId="0" borderId="5" xfId="29" applyNumberFormat="1" applyFont="1" applyBorder="1" applyAlignment="1">
      <alignment vertical="center"/>
      <protection/>
    </xf>
    <xf numFmtId="176" fontId="21" fillId="0" borderId="5" xfId="29" applyNumberFormat="1" applyFont="1" applyBorder="1" applyAlignment="1">
      <alignment horizontal="right" vertical="center"/>
      <protection/>
    </xf>
    <xf numFmtId="176" fontId="21" fillId="0" borderId="22" xfId="29" applyNumberFormat="1" applyFont="1" applyBorder="1" applyAlignment="1">
      <alignment vertical="center"/>
      <protection/>
    </xf>
    <xf numFmtId="177" fontId="0" fillId="0" borderId="23" xfId="29" applyNumberFormat="1" applyFont="1" applyBorder="1" applyAlignment="1">
      <alignment vertical="center"/>
      <protection/>
    </xf>
    <xf numFmtId="177" fontId="21" fillId="0" borderId="25" xfId="29" applyNumberFormat="1" applyFont="1" applyBorder="1" applyAlignment="1">
      <alignment vertical="center"/>
      <protection/>
    </xf>
    <xf numFmtId="176" fontId="21" fillId="0" borderId="25" xfId="29" applyNumberFormat="1" applyFont="1" applyBorder="1" applyAlignment="1">
      <alignment vertical="center"/>
      <protection/>
    </xf>
    <xf numFmtId="176" fontId="21" fillId="0" borderId="26" xfId="29" applyNumberFormat="1" applyFont="1" applyBorder="1" applyAlignment="1">
      <alignment vertical="center"/>
      <protection/>
    </xf>
    <xf numFmtId="177" fontId="0" fillId="0" borderId="31" xfId="29" applyNumberFormat="1" applyFont="1" applyBorder="1" applyAlignment="1">
      <alignment horizontal="right" vertical="center"/>
      <protection/>
    </xf>
    <xf numFmtId="177" fontId="21" fillId="0" borderId="0" xfId="29" applyNumberFormat="1" applyFont="1" applyBorder="1" applyAlignment="1">
      <alignment horizontal="right" vertical="center"/>
      <protection/>
    </xf>
    <xf numFmtId="0" fontId="0" fillId="0" borderId="0" xfId="29" applyFont="1" applyAlignment="1">
      <alignment horizontal="center" vertical="center" textRotation="180"/>
      <protection/>
    </xf>
    <xf numFmtId="0" fontId="54" fillId="0" borderId="0" xfId="29" applyFont="1" applyAlignment="1">
      <alignment horizontal="center" vertical="center" textRotation="180"/>
      <protection/>
    </xf>
    <xf numFmtId="177" fontId="0" fillId="0" borderId="32" xfId="29" applyNumberFormat="1" applyFont="1" applyBorder="1" applyAlignment="1">
      <alignment horizontal="right" vertical="center"/>
      <protection/>
    </xf>
    <xf numFmtId="177" fontId="21" fillId="0" borderId="5" xfId="29" applyNumberFormat="1" applyFont="1" applyBorder="1" applyAlignment="1">
      <alignment horizontal="right" vertical="center"/>
      <protection/>
    </xf>
    <xf numFmtId="177" fontId="0" fillId="0" borderId="27" xfId="29" applyNumberFormat="1" applyFont="1" applyBorder="1" applyAlignment="1">
      <alignment horizontal="center" vertical="center"/>
      <protection/>
    </xf>
    <xf numFmtId="177" fontId="21" fillId="0" borderId="29" xfId="29" applyNumberFormat="1" applyFont="1" applyBorder="1" applyAlignment="1">
      <alignment horizontal="center" vertical="center"/>
      <protection/>
    </xf>
    <xf numFmtId="176" fontId="21" fillId="0" borderId="29" xfId="29" applyNumberFormat="1" applyFont="1" applyBorder="1" applyAlignment="1">
      <alignment vertical="center"/>
      <protection/>
    </xf>
    <xf numFmtId="176" fontId="21" fillId="0" borderId="30" xfId="29" applyNumberFormat="1" applyFont="1" applyBorder="1" applyAlignment="1">
      <alignment vertical="center"/>
      <protection/>
    </xf>
    <xf numFmtId="177" fontId="0" fillId="0" borderId="6" xfId="29" applyNumberFormat="1" applyFont="1" applyBorder="1" applyAlignment="1">
      <alignment vertical="center" shrinkToFit="1"/>
      <protection/>
    </xf>
    <xf numFmtId="177" fontId="21" fillId="0" borderId="11" xfId="29" applyNumberFormat="1" applyFont="1" applyBorder="1" applyAlignment="1">
      <alignment horizontal="center" vertical="center"/>
      <protection/>
    </xf>
    <xf numFmtId="176" fontId="21" fillId="0" borderId="0" xfId="29" applyNumberFormat="1" applyFont="1" applyBorder="1" applyAlignment="1">
      <alignment horizontal="right" vertical="center"/>
      <protection/>
    </xf>
    <xf numFmtId="177" fontId="55" fillId="0" borderId="0" xfId="29" applyNumberFormat="1" applyFont="1" applyBorder="1">
      <alignment/>
      <protection/>
    </xf>
    <xf numFmtId="177" fontId="26" fillId="0" borderId="0" xfId="28" applyNumberFormat="1" applyFont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177" fontId="0" fillId="0" borderId="0" xfId="28" applyNumberFormat="1" applyFont="1">
      <alignment/>
      <protection/>
    </xf>
    <xf numFmtId="177" fontId="0" fillId="0" borderId="6" xfId="28" applyNumberFormat="1" applyFont="1" applyBorder="1">
      <alignment/>
      <protection/>
    </xf>
    <xf numFmtId="177" fontId="0" fillId="0" borderId="0" xfId="28" applyNumberFormat="1" applyFont="1" applyBorder="1">
      <alignment/>
      <protection/>
    </xf>
    <xf numFmtId="177" fontId="27" fillId="0" borderId="7" xfId="28" applyNumberFormat="1" applyFont="1" applyBorder="1" applyAlignment="1">
      <alignment horizontal="right" vertical="center"/>
      <protection/>
    </xf>
    <xf numFmtId="177" fontId="27" fillId="0" borderId="8" xfId="28" applyNumberFormat="1" applyFont="1" applyBorder="1" applyAlignment="1">
      <alignment horizontal="right" vertical="center"/>
      <protection/>
    </xf>
    <xf numFmtId="0" fontId="0" fillId="0" borderId="9" xfId="28" applyFont="1" applyBorder="1" applyAlignment="1">
      <alignment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27" fillId="0" borderId="0" xfId="28" applyFont="1" applyBorder="1" applyAlignment="1">
      <alignment horizontal="center" vertical="center"/>
      <protection/>
    </xf>
    <xf numFmtId="0" fontId="27" fillId="0" borderId="10" xfId="28" applyFont="1" applyBorder="1" applyAlignment="1">
      <alignment horizontal="center" vertical="center"/>
      <protection/>
    </xf>
    <xf numFmtId="0" fontId="27" fillId="0" borderId="9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27" fillId="0" borderId="8" xfId="28" applyFont="1" applyBorder="1" applyAlignment="1">
      <alignment horizontal="center" vertical="center"/>
      <protection/>
    </xf>
    <xf numFmtId="177" fontId="0" fillId="0" borderId="7" xfId="28" applyNumberFormat="1" applyFont="1" applyBorder="1" applyAlignment="1">
      <alignment horizontal="right" vertical="center"/>
      <protection/>
    </xf>
    <xf numFmtId="177" fontId="50" fillId="0" borderId="7" xfId="28" applyNumberFormat="1" applyFont="1" applyBorder="1" applyAlignment="1">
      <alignment horizontal="right" vertical="center"/>
      <protection/>
    </xf>
    <xf numFmtId="0" fontId="50" fillId="0" borderId="0" xfId="28" applyFont="1" applyBorder="1" applyAlignment="1">
      <alignment horizontal="center" vertical="center"/>
      <protection/>
    </xf>
    <xf numFmtId="0" fontId="50" fillId="0" borderId="2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0" fillId="0" borderId="8" xfId="28" applyFont="1" applyBorder="1">
      <alignment/>
      <protection/>
    </xf>
    <xf numFmtId="0" fontId="0" fillId="0" borderId="12" xfId="28" applyFont="1" applyBorder="1">
      <alignment/>
      <protection/>
    </xf>
    <xf numFmtId="177" fontId="36" fillId="0" borderId="7" xfId="28" applyNumberFormat="1" applyFont="1" applyBorder="1" applyAlignment="1">
      <alignment vertical="center"/>
      <protection/>
    </xf>
    <xf numFmtId="177" fontId="52" fillId="0" borderId="7" xfId="28" applyNumberFormat="1" applyFont="1" applyBorder="1" applyAlignment="1">
      <alignment vertical="center"/>
      <protection/>
    </xf>
    <xf numFmtId="0" fontId="52" fillId="0" borderId="0" xfId="28" applyFont="1" applyBorder="1" applyAlignment="1">
      <alignment horizontal="center" vertical="center"/>
      <protection/>
    </xf>
    <xf numFmtId="0" fontId="0" fillId="0" borderId="2" xfId="28" applyFont="1" applyBorder="1">
      <alignment/>
      <protection/>
    </xf>
    <xf numFmtId="0" fontId="52" fillId="0" borderId="2" xfId="28" applyFont="1" applyBorder="1" applyAlignment="1">
      <alignment horizontal="center" vertical="center"/>
      <protection/>
    </xf>
    <xf numFmtId="0" fontId="52" fillId="0" borderId="10" xfId="28" applyFont="1" applyBorder="1" applyAlignment="1">
      <alignment horizontal="center" vertical="center"/>
      <protection/>
    </xf>
    <xf numFmtId="0" fontId="52" fillId="0" borderId="11" xfId="28" applyFont="1" applyBorder="1" applyAlignment="1">
      <alignment horizontal="center" vertical="center"/>
      <protection/>
    </xf>
    <xf numFmtId="0" fontId="0" fillId="0" borderId="10" xfId="28" applyFont="1" applyBorder="1">
      <alignment/>
      <protection/>
    </xf>
    <xf numFmtId="0" fontId="0" fillId="0" borderId="14" xfId="28" applyFont="1" applyBorder="1">
      <alignment/>
      <protection/>
    </xf>
    <xf numFmtId="0" fontId="0" fillId="0" borderId="11" xfId="28" applyFont="1" applyBorder="1">
      <alignment/>
      <protection/>
    </xf>
    <xf numFmtId="0" fontId="52" fillId="0" borderId="7" xfId="28" applyFont="1" applyBorder="1" applyAlignment="1">
      <alignment horizontal="center" vertical="center"/>
      <protection/>
    </xf>
    <xf numFmtId="0" fontId="52" fillId="0" borderId="12" xfId="28" applyFont="1" applyBorder="1" applyAlignment="1">
      <alignment horizontal="center" vertical="center"/>
      <protection/>
    </xf>
    <xf numFmtId="177" fontId="0" fillId="0" borderId="7" xfId="28" applyNumberFormat="1" applyFont="1" applyBorder="1" applyAlignment="1">
      <alignment vertical="center"/>
      <protection/>
    </xf>
    <xf numFmtId="0" fontId="0" fillId="0" borderId="7" xfId="28" applyFont="1" applyBorder="1">
      <alignment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13" xfId="28" applyFont="1" applyBorder="1">
      <alignment/>
      <protection/>
    </xf>
    <xf numFmtId="177" fontId="0" fillId="0" borderId="15" xfId="28" applyNumberFormat="1" applyFont="1" applyBorder="1" applyAlignment="1">
      <alignment vertical="center"/>
      <protection/>
    </xf>
    <xf numFmtId="0" fontId="27" fillId="0" borderId="17" xfId="28" applyFont="1" applyBorder="1" applyAlignment="1">
      <alignment horizontal="center" vertical="center"/>
      <protection/>
    </xf>
    <xf numFmtId="0" fontId="27" fillId="0" borderId="16" xfId="28" applyFont="1" applyBorder="1" applyAlignment="1">
      <alignment horizontal="center" vertical="center"/>
      <protection/>
    </xf>
    <xf numFmtId="0" fontId="0" fillId="0" borderId="16" xfId="28" applyFont="1" applyBorder="1">
      <alignment/>
      <protection/>
    </xf>
    <xf numFmtId="0" fontId="0" fillId="0" borderId="17" xfId="28" applyFont="1" applyBorder="1">
      <alignment/>
      <protection/>
    </xf>
    <xf numFmtId="0" fontId="27" fillId="0" borderId="18" xfId="28" applyFont="1" applyBorder="1" applyAlignment="1">
      <alignment horizontal="center" vertical="center"/>
      <protection/>
    </xf>
    <xf numFmtId="0" fontId="27" fillId="0" borderId="15" xfId="28" applyFont="1" applyBorder="1" applyAlignment="1">
      <alignment horizontal="center" vertical="center"/>
      <protection/>
    </xf>
    <xf numFmtId="0" fontId="27" fillId="0" borderId="19" xfId="28" applyFont="1" applyBorder="1" applyAlignment="1">
      <alignment horizontal="center" vertical="center"/>
      <protection/>
    </xf>
    <xf numFmtId="177" fontId="0" fillId="0" borderId="20" xfId="28" applyNumberFormat="1" applyFont="1" applyBorder="1" applyAlignment="1">
      <alignment horizontal="center"/>
      <protection/>
    </xf>
    <xf numFmtId="176" fontId="0" fillId="0" borderId="0" xfId="28" applyNumberFormat="1" applyFont="1" applyAlignment="1">
      <alignment/>
      <protection/>
    </xf>
    <xf numFmtId="0" fontId="0" fillId="0" borderId="0" xfId="28" applyFont="1" applyAlignment="1">
      <alignment/>
      <protection/>
    </xf>
    <xf numFmtId="177" fontId="0" fillId="0" borderId="6" xfId="28" applyNumberFormat="1" applyFont="1" applyBorder="1" applyAlignment="1">
      <alignment vertical="center"/>
      <protection/>
    </xf>
    <xf numFmtId="177" fontId="21" fillId="0" borderId="0" xfId="28" applyNumberFormat="1" applyFont="1" applyBorder="1" applyAlignment="1">
      <alignment vertical="center"/>
      <protection/>
    </xf>
    <xf numFmtId="176" fontId="21" fillId="0" borderId="0" xfId="28" applyNumberFormat="1" applyFont="1" applyBorder="1" applyAlignment="1">
      <alignment vertical="center"/>
      <protection/>
    </xf>
    <xf numFmtId="176" fontId="21" fillId="0" borderId="12" xfId="28" applyNumberFormat="1" applyFont="1" applyBorder="1" applyAlignment="1">
      <alignment vertical="center"/>
      <protection/>
    </xf>
    <xf numFmtId="183" fontId="0" fillId="0" borderId="31" xfId="28" applyNumberFormat="1" applyFont="1" applyBorder="1" applyAlignment="1">
      <alignment horizontal="center" vertical="center"/>
      <protection/>
    </xf>
    <xf numFmtId="177" fontId="21" fillId="0" borderId="0" xfId="28" applyNumberFormat="1" applyFont="1" applyBorder="1" applyAlignment="1">
      <alignment horizontal="center" vertical="center"/>
      <protection/>
    </xf>
    <xf numFmtId="183" fontId="0" fillId="0" borderId="32" xfId="28" applyNumberFormat="1" applyFont="1" applyBorder="1" applyAlignment="1">
      <alignment horizontal="center" vertical="center"/>
      <protection/>
    </xf>
    <xf numFmtId="177" fontId="21" fillId="0" borderId="5" xfId="28" applyNumberFormat="1" applyFont="1" applyBorder="1" applyAlignment="1">
      <alignment horizontal="center" vertical="center"/>
      <protection/>
    </xf>
    <xf numFmtId="176" fontId="21" fillId="0" borderId="5" xfId="28" applyNumberFormat="1" applyFont="1" applyBorder="1" applyAlignment="1">
      <alignment vertical="center"/>
      <protection/>
    </xf>
    <xf numFmtId="176" fontId="21" fillId="0" borderId="5" xfId="28" applyNumberFormat="1" applyFont="1" applyBorder="1" applyAlignment="1">
      <alignment horizontal="right" vertical="center"/>
      <protection/>
    </xf>
    <xf numFmtId="176" fontId="21" fillId="0" borderId="22" xfId="28" applyNumberFormat="1" applyFont="1" applyBorder="1" applyAlignment="1">
      <alignment vertical="center"/>
      <protection/>
    </xf>
    <xf numFmtId="177" fontId="0" fillId="0" borderId="23" xfId="28" applyNumberFormat="1" applyFont="1" applyBorder="1" applyAlignment="1">
      <alignment vertical="center"/>
      <protection/>
    </xf>
    <xf numFmtId="177" fontId="21" fillId="0" borderId="25" xfId="28" applyNumberFormat="1" applyFont="1" applyBorder="1" applyAlignment="1">
      <alignment vertical="center"/>
      <protection/>
    </xf>
    <xf numFmtId="176" fontId="21" fillId="0" borderId="25" xfId="28" applyNumberFormat="1" applyFont="1" applyBorder="1" applyAlignment="1">
      <alignment vertical="center"/>
      <protection/>
    </xf>
    <xf numFmtId="176" fontId="21" fillId="0" borderId="26" xfId="28" applyNumberFormat="1" applyFont="1" applyBorder="1" applyAlignment="1">
      <alignment vertical="center"/>
      <protection/>
    </xf>
    <xf numFmtId="177" fontId="0" fillId="0" borderId="31" xfId="28" applyNumberFormat="1" applyFont="1" applyBorder="1" applyAlignment="1">
      <alignment horizontal="right" vertical="center"/>
      <protection/>
    </xf>
    <xf numFmtId="177" fontId="21" fillId="0" borderId="0" xfId="28" applyNumberFormat="1" applyFont="1" applyBorder="1" applyAlignment="1">
      <alignment horizontal="right" vertical="center"/>
      <protection/>
    </xf>
    <xf numFmtId="0" fontId="0" fillId="0" borderId="0" xfId="28" applyFont="1" applyAlignment="1">
      <alignment horizontal="center" vertical="center" textRotation="180"/>
      <protection/>
    </xf>
    <xf numFmtId="0" fontId="54" fillId="0" borderId="0" xfId="28" applyFont="1" applyAlignment="1">
      <alignment horizontal="center" vertical="center" textRotation="180"/>
      <protection/>
    </xf>
    <xf numFmtId="177" fontId="0" fillId="0" borderId="32" xfId="28" applyNumberFormat="1" applyFont="1" applyBorder="1" applyAlignment="1">
      <alignment horizontal="right" vertical="center"/>
      <protection/>
    </xf>
    <xf numFmtId="177" fontId="21" fillId="0" borderId="5" xfId="28" applyNumberFormat="1" applyFont="1" applyBorder="1" applyAlignment="1">
      <alignment horizontal="right" vertical="center"/>
      <protection/>
    </xf>
    <xf numFmtId="177" fontId="0" fillId="0" borderId="27" xfId="28" applyNumberFormat="1" applyFont="1" applyBorder="1" applyAlignment="1">
      <alignment horizontal="center" vertical="center"/>
      <protection/>
    </xf>
    <xf numFmtId="177" fontId="21" fillId="0" borderId="29" xfId="28" applyNumberFormat="1" applyFont="1" applyBorder="1" applyAlignment="1">
      <alignment horizontal="center" vertical="center"/>
      <protection/>
    </xf>
    <xf numFmtId="176" fontId="21" fillId="0" borderId="29" xfId="28" applyNumberFormat="1" applyFont="1" applyBorder="1" applyAlignment="1">
      <alignment vertical="center"/>
      <protection/>
    </xf>
    <xf numFmtId="176" fontId="21" fillId="0" borderId="30" xfId="28" applyNumberFormat="1" applyFont="1" applyBorder="1" applyAlignment="1">
      <alignment vertical="center"/>
      <protection/>
    </xf>
    <xf numFmtId="177" fontId="0" fillId="0" borderId="6" xfId="28" applyNumberFormat="1" applyFont="1" applyBorder="1" applyAlignment="1">
      <alignment vertical="center" shrinkToFit="1"/>
      <protection/>
    </xf>
    <xf numFmtId="177" fontId="21" fillId="0" borderId="11" xfId="28" applyNumberFormat="1" applyFont="1" applyBorder="1" applyAlignment="1">
      <alignment horizontal="center" vertical="center"/>
      <protection/>
    </xf>
    <xf numFmtId="176" fontId="21" fillId="0" borderId="11" xfId="28" applyNumberFormat="1" applyFont="1" applyBorder="1" applyAlignment="1">
      <alignment vertical="center"/>
      <protection/>
    </xf>
    <xf numFmtId="176" fontId="21" fillId="0" borderId="9" xfId="28" applyNumberFormat="1" applyFont="1" applyBorder="1" applyAlignment="1">
      <alignment vertical="center"/>
      <protection/>
    </xf>
    <xf numFmtId="177" fontId="55" fillId="0" borderId="0" xfId="28" applyNumberFormat="1" applyFont="1" applyBorder="1">
      <alignment/>
      <protection/>
    </xf>
    <xf numFmtId="37" fontId="58" fillId="0" borderId="0" xfId="30" applyNumberFormat="1" applyFont="1" applyBorder="1" applyAlignment="1" applyProtection="1" quotePrefix="1">
      <alignment horizontal="left"/>
      <protection/>
    </xf>
    <xf numFmtId="37" fontId="56" fillId="0" borderId="0" xfId="30" applyNumberFormat="1" applyBorder="1" applyAlignment="1" applyProtection="1">
      <alignment horizontal="left"/>
      <protection/>
    </xf>
    <xf numFmtId="37" fontId="56" fillId="0" borderId="0" xfId="30" applyNumberFormat="1" applyBorder="1" applyAlignment="1" applyProtection="1">
      <alignment horizontal="center"/>
      <protection/>
    </xf>
    <xf numFmtId="37" fontId="56" fillId="0" borderId="0" xfId="30" applyNumberFormat="1" applyBorder="1" applyProtection="1">
      <alignment/>
      <protection/>
    </xf>
    <xf numFmtId="37" fontId="56" fillId="0" borderId="0" xfId="30" applyNumberFormat="1" applyProtection="1">
      <alignment/>
      <protection/>
    </xf>
    <xf numFmtId="0" fontId="56" fillId="0" borderId="0" xfId="30">
      <alignment/>
      <protection/>
    </xf>
    <xf numFmtId="37" fontId="56" fillId="0" borderId="17" xfId="30" applyNumberFormat="1" applyBorder="1" applyProtection="1">
      <alignment/>
      <protection/>
    </xf>
    <xf numFmtId="37" fontId="0" fillId="0" borderId="8" xfId="30" applyNumberFormat="1" applyFont="1" applyBorder="1" applyAlignment="1" applyProtection="1">
      <alignment horizontal="center"/>
      <protection/>
    </xf>
    <xf numFmtId="37" fontId="0" fillId="0" borderId="10" xfId="30" applyNumberFormat="1" applyFont="1" applyBorder="1" applyProtection="1">
      <alignment/>
      <protection/>
    </xf>
    <xf numFmtId="37" fontId="0" fillId="0" borderId="33" xfId="30" applyNumberFormat="1" applyFont="1" applyBorder="1" applyAlignment="1" applyProtection="1">
      <alignment horizontal="center"/>
      <protection/>
    </xf>
    <xf numFmtId="37" fontId="0" fillId="0" borderId="8" xfId="30" applyNumberFormat="1" applyFont="1" applyBorder="1" applyAlignment="1" applyProtection="1">
      <alignment horizontal="centerContinuous" vertical="distributed"/>
      <protection/>
    </xf>
    <xf numFmtId="37" fontId="0" fillId="0" borderId="11" xfId="30" applyNumberFormat="1" applyFont="1" applyBorder="1" applyAlignment="1" applyProtection="1">
      <alignment horizontal="centerContinuous" vertical="distributed"/>
      <protection/>
    </xf>
    <xf numFmtId="37" fontId="0" fillId="0" borderId="34" xfId="30" applyNumberFormat="1" applyFont="1" applyBorder="1" applyAlignment="1" applyProtection="1" quotePrefix="1">
      <alignment horizontal="centerContinuous"/>
      <protection/>
    </xf>
    <xf numFmtId="37" fontId="0" fillId="0" borderId="35" xfId="30" applyNumberFormat="1" applyFont="1" applyBorder="1" applyAlignment="1" applyProtection="1">
      <alignment horizontal="centerContinuous"/>
      <protection/>
    </xf>
    <xf numFmtId="37" fontId="0" fillId="0" borderId="36" xfId="30" applyNumberFormat="1" applyFont="1" applyBorder="1" applyAlignment="1" applyProtection="1">
      <alignment horizontal="centerContinuous"/>
      <protection/>
    </xf>
    <xf numFmtId="37" fontId="0" fillId="0" borderId="9" xfId="30" applyNumberFormat="1" applyFont="1" applyBorder="1" applyAlignment="1" applyProtection="1" quotePrefix="1">
      <alignment horizontal="center" vertical="distributed"/>
      <protection/>
    </xf>
    <xf numFmtId="37" fontId="0" fillId="0" borderId="6" xfId="30" applyNumberFormat="1" applyFont="1" applyBorder="1" applyAlignment="1" applyProtection="1">
      <alignment horizontal="center"/>
      <protection/>
    </xf>
    <xf numFmtId="37" fontId="0" fillId="0" borderId="7" xfId="30" applyNumberFormat="1" applyFont="1" applyBorder="1" applyAlignment="1" applyProtection="1">
      <alignment horizontal="center"/>
      <protection/>
    </xf>
    <xf numFmtId="37" fontId="21" fillId="0" borderId="2" xfId="30" applyNumberFormat="1" applyFont="1" applyBorder="1" applyAlignment="1" applyProtection="1" quotePrefix="1">
      <alignment horizontal="center"/>
      <protection/>
    </xf>
    <xf numFmtId="37" fontId="0" fillId="0" borderId="37" xfId="30" applyNumberFormat="1" applyFont="1" applyBorder="1" applyAlignment="1" applyProtection="1">
      <alignment horizontal="center"/>
      <protection/>
    </xf>
    <xf numFmtId="37" fontId="0" fillId="0" borderId="21" xfId="30" applyNumberFormat="1" applyFont="1" applyBorder="1" applyAlignment="1" applyProtection="1">
      <alignment vertical="distributed"/>
      <protection/>
    </xf>
    <xf numFmtId="37" fontId="0" fillId="0" borderId="5" xfId="30" applyNumberFormat="1" applyFont="1" applyBorder="1" applyAlignment="1" applyProtection="1">
      <alignment vertical="distributed"/>
      <protection/>
    </xf>
    <xf numFmtId="37" fontId="0" fillId="0" borderId="38" xfId="30" applyNumberFormat="1" applyFont="1" applyBorder="1" applyAlignment="1" applyProtection="1" quotePrefix="1">
      <alignment horizontal="centerContinuous" vertical="center"/>
      <protection/>
    </xf>
    <xf numFmtId="37" fontId="0" fillId="0" borderId="5" xfId="30" applyNumberFormat="1" applyFont="1" applyBorder="1" applyAlignment="1" applyProtection="1">
      <alignment horizontal="centerContinuous" vertical="center"/>
      <protection/>
    </xf>
    <xf numFmtId="37" fontId="0" fillId="0" borderId="3" xfId="30" applyNumberFormat="1" applyFont="1" applyBorder="1" applyAlignment="1" applyProtection="1">
      <alignment horizontal="center"/>
      <protection/>
    </xf>
    <xf numFmtId="37" fontId="0" fillId="0" borderId="12" xfId="30" applyNumberFormat="1" applyFont="1" applyBorder="1" applyAlignment="1" applyProtection="1" quotePrefix="1">
      <alignment horizontal="center" vertical="distributed"/>
      <protection/>
    </xf>
    <xf numFmtId="37" fontId="0" fillId="0" borderId="31" xfId="30" applyNumberFormat="1" applyFont="1" applyBorder="1" applyAlignment="1" applyProtection="1">
      <alignment horizontal="center"/>
      <protection/>
    </xf>
    <xf numFmtId="37" fontId="0" fillId="0" borderId="2" xfId="30" applyNumberFormat="1" applyFont="1" applyBorder="1" applyProtection="1">
      <alignment/>
      <protection/>
    </xf>
    <xf numFmtId="37" fontId="0" fillId="0" borderId="7" xfId="30" applyNumberFormat="1" applyFont="1" applyBorder="1" applyAlignment="1" applyProtection="1" quotePrefix="1">
      <alignment horizontal="center"/>
      <protection/>
    </xf>
    <xf numFmtId="37" fontId="0" fillId="0" borderId="2" xfId="30" applyNumberFormat="1" applyFont="1" applyBorder="1" applyAlignment="1" applyProtection="1" quotePrefix="1">
      <alignment horizontal="center"/>
      <protection/>
    </xf>
    <xf numFmtId="37" fontId="0" fillId="0" borderId="3" xfId="30" applyNumberFormat="1" applyFont="1" applyBorder="1" applyAlignment="1" applyProtection="1" quotePrefix="1">
      <alignment horizontal="center"/>
      <protection/>
    </xf>
    <xf numFmtId="37" fontId="0" fillId="0" borderId="7" xfId="30" applyNumberFormat="1" applyFont="1" applyBorder="1" applyProtection="1">
      <alignment/>
      <protection/>
    </xf>
    <xf numFmtId="37" fontId="36" fillId="0" borderId="2" xfId="30" applyNumberFormat="1" applyFont="1" applyBorder="1" applyAlignment="1" applyProtection="1">
      <alignment horizontal="left"/>
      <protection/>
    </xf>
    <xf numFmtId="37" fontId="36" fillId="0" borderId="2" xfId="30" applyNumberFormat="1" applyFont="1" applyBorder="1" applyAlignment="1" applyProtection="1">
      <alignment horizontal="center"/>
      <protection/>
    </xf>
    <xf numFmtId="37" fontId="0" fillId="0" borderId="3" xfId="30" applyNumberFormat="1" applyFont="1" applyBorder="1" applyProtection="1">
      <alignment/>
      <protection/>
    </xf>
    <xf numFmtId="37" fontId="0" fillId="0" borderId="12" xfId="30" applyNumberFormat="1" applyFont="1" applyBorder="1" applyAlignment="1" applyProtection="1">
      <alignment vertical="distributed"/>
      <protection/>
    </xf>
    <xf numFmtId="37" fontId="0" fillId="0" borderId="39" xfId="30" applyNumberFormat="1" applyFont="1" applyBorder="1" applyProtection="1">
      <alignment/>
      <protection/>
    </xf>
    <xf numFmtId="37" fontId="0" fillId="0" borderId="11" xfId="30" applyNumberFormat="1" applyFont="1" applyBorder="1" applyAlignment="1" applyProtection="1" quotePrefix="1">
      <alignment horizontal="center"/>
      <protection/>
    </xf>
    <xf numFmtId="184" fontId="0" fillId="0" borderId="39" xfId="30" applyNumberFormat="1" applyFont="1" applyBorder="1" applyProtection="1">
      <alignment/>
      <protection/>
    </xf>
    <xf numFmtId="184" fontId="0" fillId="0" borderId="40" xfId="30" applyNumberFormat="1" applyFont="1" applyBorder="1" applyProtection="1">
      <alignment/>
      <protection/>
    </xf>
    <xf numFmtId="184" fontId="0" fillId="0" borderId="9" xfId="30" applyNumberFormat="1" applyFont="1" applyBorder="1" applyProtection="1">
      <alignment/>
      <protection/>
    </xf>
    <xf numFmtId="37" fontId="0" fillId="0" borderId="41" xfId="30" applyNumberFormat="1" applyFont="1" applyBorder="1" applyProtection="1">
      <alignment/>
      <protection/>
    </xf>
    <xf numFmtId="37" fontId="0" fillId="0" borderId="42" xfId="30" applyNumberFormat="1" applyFont="1" applyBorder="1" applyAlignment="1" applyProtection="1" quotePrefix="1">
      <alignment horizontal="center"/>
      <protection/>
    </xf>
    <xf numFmtId="37" fontId="0" fillId="0" borderId="43" xfId="30" applyNumberFormat="1" applyFont="1" applyBorder="1" applyAlignment="1" applyProtection="1">
      <alignment horizontal="center"/>
      <protection/>
    </xf>
    <xf numFmtId="184" fontId="0" fillId="0" borderId="41" xfId="30" applyNumberFormat="1" applyFont="1" applyBorder="1" applyProtection="1">
      <alignment/>
      <protection/>
    </xf>
    <xf numFmtId="184" fontId="0" fillId="0" borderId="44" xfId="30" applyNumberFormat="1" applyFont="1" applyBorder="1" applyProtection="1">
      <alignment/>
      <protection/>
    </xf>
    <xf numFmtId="185" fontId="0" fillId="0" borderId="44" xfId="30" applyNumberFormat="1" applyFont="1" applyBorder="1" applyAlignment="1" applyProtection="1" quotePrefix="1">
      <alignment horizontal="center"/>
      <protection/>
    </xf>
    <xf numFmtId="184" fontId="0" fillId="0" borderId="45" xfId="30" applyNumberFormat="1" applyFont="1" applyBorder="1" applyProtection="1">
      <alignment/>
      <protection/>
    </xf>
    <xf numFmtId="37" fontId="0" fillId="0" borderId="46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>
      <alignment horizontal="center"/>
      <protection/>
    </xf>
    <xf numFmtId="37" fontId="0" fillId="0" borderId="0" xfId="30" applyNumberFormat="1" applyFont="1" applyBorder="1" applyAlignment="1" applyProtection="1">
      <alignment/>
      <protection/>
    </xf>
    <xf numFmtId="184" fontId="0" fillId="0" borderId="47" xfId="30" applyNumberFormat="1" applyFont="1" applyBorder="1" applyAlignment="1" applyProtection="1">
      <alignment/>
      <protection/>
    </xf>
    <xf numFmtId="184" fontId="0" fillId="0" borderId="3" xfId="30" applyNumberFormat="1" applyFont="1" applyBorder="1" applyAlignment="1" applyProtection="1">
      <alignment/>
      <protection/>
    </xf>
    <xf numFmtId="184" fontId="0" fillId="0" borderId="12" xfId="30" applyNumberFormat="1" applyFont="1" applyBorder="1" applyAlignment="1" applyProtection="1">
      <alignment/>
      <protection/>
    </xf>
    <xf numFmtId="184" fontId="0" fillId="0" borderId="47" xfId="30" applyNumberFormat="1" applyFont="1" applyBorder="1" applyAlignment="1" applyProtection="1">
      <alignment horizontal="right"/>
      <protection/>
    </xf>
    <xf numFmtId="184" fontId="0" fillId="0" borderId="3" xfId="30" applyNumberFormat="1" applyFont="1" applyBorder="1" applyAlignment="1" applyProtection="1">
      <alignment horizontal="right"/>
      <protection/>
    </xf>
    <xf numFmtId="37" fontId="0" fillId="0" borderId="41" xfId="30" applyNumberFormat="1" applyFont="1" applyBorder="1" applyAlignment="1" applyProtection="1">
      <alignment horizontal="center"/>
      <protection/>
    </xf>
    <xf numFmtId="37" fontId="0" fillId="0" borderId="42" xfId="30" applyNumberFormat="1" applyFont="1" applyBorder="1" applyAlignment="1" applyProtection="1" quotePrefix="1">
      <alignment/>
      <protection/>
    </xf>
    <xf numFmtId="184" fontId="0" fillId="0" borderId="41" xfId="30" applyNumberFormat="1" applyFont="1" applyBorder="1" applyAlignment="1" applyProtection="1">
      <alignment horizontal="right"/>
      <protection/>
    </xf>
    <xf numFmtId="184" fontId="0" fillId="0" borderId="44" xfId="30" applyNumberFormat="1" applyFont="1" applyBorder="1" applyAlignment="1" applyProtection="1">
      <alignment/>
      <protection/>
    </xf>
    <xf numFmtId="184" fontId="0" fillId="0" borderId="44" xfId="30" applyNumberFormat="1" applyFont="1" applyBorder="1" applyAlignment="1" applyProtection="1">
      <alignment horizontal="right"/>
      <protection/>
    </xf>
    <xf numFmtId="184" fontId="0" fillId="0" borderId="45" xfId="30" applyNumberFormat="1" applyFont="1" applyBorder="1" applyAlignment="1" applyProtection="1">
      <alignment/>
      <protection/>
    </xf>
    <xf numFmtId="37" fontId="0" fillId="0" borderId="0" xfId="30" applyNumberFormat="1" applyFont="1" applyBorder="1" applyAlignment="1" applyProtection="1" quotePrefix="1">
      <alignment/>
      <protection/>
    </xf>
    <xf numFmtId="184" fontId="0" fillId="0" borderId="37" xfId="30" applyNumberFormat="1" applyFont="1" applyBorder="1" applyAlignment="1" applyProtection="1">
      <alignment horizontal="right"/>
      <protection/>
    </xf>
    <xf numFmtId="37" fontId="0" fillId="0" borderId="47" xfId="30" applyNumberFormat="1" applyFont="1" applyBorder="1" applyAlignment="1" applyProtection="1" quotePrefix="1">
      <alignment horizontal="center"/>
      <protection/>
    </xf>
    <xf numFmtId="37" fontId="60" fillId="0" borderId="47" xfId="30" applyNumberFormat="1" applyFont="1" applyBorder="1" applyAlignment="1" applyProtection="1">
      <alignment horizontal="center"/>
      <protection/>
    </xf>
    <xf numFmtId="37" fontId="60" fillId="0" borderId="0" xfId="30" applyNumberFormat="1" applyFont="1" applyBorder="1" applyAlignment="1" applyProtection="1">
      <alignment/>
      <protection/>
    </xf>
    <xf numFmtId="37" fontId="60" fillId="0" borderId="37" xfId="30" applyNumberFormat="1" applyFont="1" applyBorder="1" applyAlignment="1" applyProtection="1">
      <alignment horizontal="center"/>
      <protection/>
    </xf>
    <xf numFmtId="184" fontId="60" fillId="0" borderId="47" xfId="30" applyNumberFormat="1" applyFont="1" applyBorder="1" applyAlignment="1" applyProtection="1">
      <alignment/>
      <protection/>
    </xf>
    <xf numFmtId="184" fontId="60" fillId="0" borderId="3" xfId="30" applyNumberFormat="1" applyFont="1" applyBorder="1" applyAlignment="1" applyProtection="1">
      <alignment/>
      <protection/>
    </xf>
    <xf numFmtId="184" fontId="60" fillId="0" borderId="12" xfId="30" applyNumberFormat="1" applyFont="1" applyBorder="1" applyAlignment="1" applyProtection="1">
      <alignment/>
      <protection/>
    </xf>
    <xf numFmtId="37" fontId="60" fillId="0" borderId="31" xfId="30" applyNumberFormat="1" applyFont="1" applyBorder="1" applyAlignment="1" applyProtection="1">
      <alignment horizontal="center"/>
      <protection/>
    </xf>
    <xf numFmtId="37" fontId="60" fillId="0" borderId="48" xfId="30" applyNumberFormat="1" applyFont="1" applyBorder="1" applyAlignment="1" applyProtection="1">
      <alignment horizontal="center"/>
      <protection/>
    </xf>
    <xf numFmtId="37" fontId="60" fillId="0" borderId="49" xfId="30" applyNumberFormat="1" applyFont="1" applyBorder="1" applyAlignment="1" applyProtection="1" quotePrefix="1">
      <alignment/>
      <protection/>
    </xf>
    <xf numFmtId="37" fontId="0" fillId="0" borderId="50" xfId="30" applyNumberFormat="1" applyFont="1" applyBorder="1" applyAlignment="1" applyProtection="1">
      <alignment horizontal="center"/>
      <protection/>
    </xf>
    <xf numFmtId="184" fontId="60" fillId="0" borderId="48" xfId="30" applyNumberFormat="1" applyFont="1" applyBorder="1" applyAlignment="1" applyProtection="1">
      <alignment/>
      <protection/>
    </xf>
    <xf numFmtId="184" fontId="60" fillId="0" borderId="51" xfId="30" applyNumberFormat="1" applyFont="1" applyBorder="1" applyAlignment="1" applyProtection="1">
      <alignment/>
      <protection/>
    </xf>
    <xf numFmtId="184" fontId="60" fillId="0" borderId="51" xfId="30" applyNumberFormat="1" applyFont="1" applyBorder="1" applyAlignment="1" applyProtection="1" quotePrefix="1">
      <alignment/>
      <protection/>
    </xf>
    <xf numFmtId="184" fontId="60" fillId="0" borderId="52" xfId="30" applyNumberFormat="1" applyFont="1" applyBorder="1" applyAlignment="1" applyProtection="1">
      <alignment/>
      <protection/>
    </xf>
    <xf numFmtId="37" fontId="60" fillId="0" borderId="53" xfId="30" applyNumberFormat="1" applyFont="1" applyBorder="1" applyAlignment="1" applyProtection="1">
      <alignment horizontal="center"/>
      <protection/>
    </xf>
    <xf numFmtId="0" fontId="61" fillId="0" borderId="0" xfId="30" applyFont="1">
      <alignment/>
      <protection/>
    </xf>
    <xf numFmtId="184" fontId="0" fillId="0" borderId="13" xfId="30" applyNumberFormat="1" applyFont="1" applyBorder="1" applyAlignment="1" applyProtection="1">
      <alignment horizontal="right"/>
      <protection/>
    </xf>
    <xf numFmtId="184" fontId="0" fillId="0" borderId="12" xfId="30" applyNumberFormat="1" applyFont="1" applyBorder="1" applyAlignment="1" applyProtection="1">
      <alignment horizontal="right"/>
      <protection/>
    </xf>
    <xf numFmtId="37" fontId="0" fillId="0" borderId="48" xfId="30" applyNumberFormat="1" applyFont="1" applyBorder="1" applyAlignment="1" applyProtection="1">
      <alignment horizontal="center"/>
      <protection/>
    </xf>
    <xf numFmtId="37" fontId="0" fillId="0" borderId="49" xfId="30" applyNumberFormat="1" applyFont="1" applyBorder="1" applyAlignment="1" applyProtection="1" quotePrefix="1">
      <alignment/>
      <protection/>
    </xf>
    <xf numFmtId="184" fontId="0" fillId="0" borderId="48" xfId="30" applyNumberFormat="1" applyFont="1" applyBorder="1" applyAlignment="1" applyProtection="1">
      <alignment horizontal="right"/>
      <protection/>
    </xf>
    <xf numFmtId="184" fontId="0" fillId="0" borderId="51" xfId="30" applyNumberFormat="1" applyFont="1" applyBorder="1" applyAlignment="1" applyProtection="1">
      <alignment/>
      <protection/>
    </xf>
    <xf numFmtId="184" fontId="0" fillId="0" borderId="51" xfId="30" applyNumberFormat="1" applyFont="1" applyBorder="1" applyAlignment="1" applyProtection="1">
      <alignment horizontal="right"/>
      <protection/>
    </xf>
    <xf numFmtId="184" fontId="0" fillId="0" borderId="50" xfId="30" applyNumberFormat="1" applyFont="1" applyBorder="1" applyAlignment="1" applyProtection="1">
      <alignment horizontal="right"/>
      <protection/>
    </xf>
    <xf numFmtId="37" fontId="0" fillId="0" borderId="53" xfId="30" applyNumberFormat="1" applyFont="1" applyBorder="1" applyAlignment="1" applyProtection="1">
      <alignment horizontal="center"/>
      <protection/>
    </xf>
    <xf numFmtId="37" fontId="0" fillId="0" borderId="42" xfId="30" applyNumberFormat="1" applyFont="1" applyBorder="1" applyAlignment="1" applyProtection="1">
      <alignment/>
      <protection/>
    </xf>
    <xf numFmtId="184" fontId="0" fillId="0" borderId="43" xfId="30" applyNumberFormat="1" applyFont="1" applyBorder="1" applyAlignment="1" applyProtection="1">
      <alignment horizontal="right"/>
      <protection/>
    </xf>
    <xf numFmtId="184" fontId="0" fillId="0" borderId="3" xfId="30" applyNumberFormat="1" applyFont="1" applyBorder="1" applyAlignment="1" applyProtection="1" quotePrefix="1">
      <alignment/>
      <protection/>
    </xf>
    <xf numFmtId="184" fontId="0" fillId="0" borderId="41" xfId="30" applyNumberFormat="1" applyFont="1" applyBorder="1" applyAlignment="1" applyProtection="1">
      <alignment/>
      <protection/>
    </xf>
    <xf numFmtId="184" fontId="0" fillId="0" borderId="13" xfId="30" applyNumberFormat="1" applyFont="1" applyBorder="1" applyAlignment="1" applyProtection="1">
      <alignment/>
      <protection/>
    </xf>
    <xf numFmtId="184" fontId="0" fillId="0" borderId="54" xfId="30" applyNumberFormat="1" applyFont="1" applyBorder="1" applyAlignment="1" applyProtection="1">
      <alignment/>
      <protection/>
    </xf>
    <xf numFmtId="37" fontId="0" fillId="0" borderId="41" xfId="30" applyNumberFormat="1" applyFont="1" applyBorder="1" applyAlignment="1" applyProtection="1" quotePrefix="1">
      <alignment horizontal="center"/>
      <protection/>
    </xf>
    <xf numFmtId="184" fontId="0" fillId="0" borderId="45" xfId="30" applyNumberFormat="1" applyFont="1" applyBorder="1" applyAlignment="1" applyProtection="1">
      <alignment horizontal="right"/>
      <protection/>
    </xf>
    <xf numFmtId="37" fontId="0" fillId="0" borderId="48" xfId="30" applyNumberFormat="1" applyFont="1" applyBorder="1" applyAlignment="1" applyProtection="1" quotePrefix="1">
      <alignment horizontal="center"/>
      <protection/>
    </xf>
    <xf numFmtId="37" fontId="0" fillId="0" borderId="49" xfId="30" applyNumberFormat="1" applyFont="1" applyBorder="1" applyAlignment="1" applyProtection="1">
      <alignment/>
      <protection/>
    </xf>
    <xf numFmtId="184" fontId="0" fillId="0" borderId="52" xfId="30" applyNumberFormat="1" applyFont="1" applyBorder="1" applyAlignment="1" applyProtection="1">
      <alignment horizontal="right"/>
      <protection/>
    </xf>
    <xf numFmtId="184" fontId="0" fillId="0" borderId="48" xfId="30" applyNumberFormat="1" applyFont="1" applyBorder="1" applyAlignment="1" applyProtection="1">
      <alignment/>
      <protection/>
    </xf>
    <xf numFmtId="184" fontId="0" fillId="0" borderId="52" xfId="30" applyNumberFormat="1" applyFont="1" applyBorder="1" applyAlignment="1" applyProtection="1">
      <alignment/>
      <protection/>
    </xf>
    <xf numFmtId="37" fontId="0" fillId="0" borderId="15" xfId="30" applyNumberFormat="1" applyFont="1" applyBorder="1" applyAlignment="1" applyProtection="1">
      <alignment horizontal="center"/>
      <protection/>
    </xf>
    <xf numFmtId="37" fontId="0" fillId="0" borderId="16" xfId="30" applyNumberFormat="1" applyFont="1" applyBorder="1" applyAlignment="1" applyProtection="1">
      <alignment/>
      <protection/>
    </xf>
    <xf numFmtId="37" fontId="0" fillId="0" borderId="55" xfId="30" applyNumberFormat="1" applyFont="1" applyBorder="1" applyAlignment="1" applyProtection="1">
      <alignment horizontal="center"/>
      <protection/>
    </xf>
    <xf numFmtId="184" fontId="0" fillId="0" borderId="56" xfId="30" applyNumberFormat="1" applyFont="1" applyBorder="1" applyAlignment="1" applyProtection="1">
      <alignment horizontal="right"/>
      <protection/>
    </xf>
    <xf numFmtId="184" fontId="0" fillId="0" borderId="57" xfId="30" applyNumberFormat="1" applyFont="1" applyBorder="1" applyAlignment="1" applyProtection="1">
      <alignment horizontal="right"/>
      <protection/>
    </xf>
    <xf numFmtId="184" fontId="0" fillId="0" borderId="57" xfId="30" applyNumberFormat="1" applyFont="1" applyBorder="1" applyAlignment="1" applyProtection="1">
      <alignment/>
      <protection/>
    </xf>
    <xf numFmtId="184" fontId="0" fillId="0" borderId="55" xfId="30" applyNumberFormat="1" applyFont="1" applyBorder="1" applyAlignment="1" applyProtection="1">
      <alignment/>
      <protection/>
    </xf>
    <xf numFmtId="37" fontId="0" fillId="0" borderId="58" xfId="30" applyNumberFormat="1" applyFont="1" applyBorder="1" applyAlignment="1" applyProtection="1">
      <alignment horizontal="center"/>
      <protection/>
    </xf>
    <xf numFmtId="37" fontId="62" fillId="0" borderId="0" xfId="30" applyNumberFormat="1" applyFont="1" applyBorder="1" applyAlignment="1" applyProtection="1" quotePrefix="1">
      <alignment horizontal="left" vertical="center"/>
      <protection/>
    </xf>
    <xf numFmtId="0" fontId="56" fillId="0" borderId="0" xfId="30" applyAlignment="1">
      <alignment horizontal="center"/>
      <protection/>
    </xf>
    <xf numFmtId="37" fontId="63" fillId="0" borderId="0" xfId="30" applyNumberFormat="1" applyFont="1" applyBorder="1" applyAlignment="1" applyProtection="1" quotePrefix="1">
      <alignment horizontal="centerContinuous"/>
      <protection/>
    </xf>
    <xf numFmtId="0" fontId="56" fillId="0" borderId="0" xfId="30" applyAlignment="1">
      <alignment horizontal="centerContinuous"/>
      <protection/>
    </xf>
    <xf numFmtId="0" fontId="64" fillId="0" borderId="0" xfId="30" applyFont="1">
      <alignment/>
      <protection/>
    </xf>
    <xf numFmtId="0" fontId="56" fillId="0" borderId="5" xfId="30" applyBorder="1">
      <alignment/>
      <protection/>
    </xf>
    <xf numFmtId="0" fontId="27" fillId="0" borderId="59" xfId="30" applyFont="1" applyBorder="1">
      <alignment/>
      <protection/>
    </xf>
    <xf numFmtId="0" fontId="27" fillId="0" borderId="25" xfId="30" applyFont="1" applyBorder="1">
      <alignment/>
      <protection/>
    </xf>
    <xf numFmtId="0" fontId="0" fillId="0" borderId="60" xfId="30" applyFont="1" applyBorder="1" applyAlignment="1">
      <alignment horizontal="right"/>
      <protection/>
    </xf>
    <xf numFmtId="0" fontId="27" fillId="0" borderId="3" xfId="30" applyFont="1" applyBorder="1" applyAlignment="1">
      <alignment horizontal="center"/>
      <protection/>
    </xf>
    <xf numFmtId="0" fontId="27" fillId="0" borderId="0" xfId="30" applyFont="1" applyBorder="1" applyAlignment="1">
      <alignment horizontal="center"/>
      <protection/>
    </xf>
    <xf numFmtId="0" fontId="27" fillId="0" borderId="1" xfId="30" applyFont="1" applyBorder="1" applyAlignment="1">
      <alignment horizontal="center"/>
      <protection/>
    </xf>
    <xf numFmtId="0" fontId="27" fillId="0" borderId="38" xfId="30" applyFont="1" applyBorder="1">
      <alignment/>
      <protection/>
    </xf>
    <xf numFmtId="0" fontId="27" fillId="0" borderId="5" xfId="30" applyFont="1" applyBorder="1">
      <alignment/>
      <protection/>
    </xf>
    <xf numFmtId="0" fontId="0" fillId="0" borderId="61" xfId="30" applyFont="1" applyBorder="1">
      <alignment/>
      <protection/>
    </xf>
    <xf numFmtId="0" fontId="27" fillId="0" borderId="4" xfId="30" applyFont="1" applyBorder="1">
      <alignment/>
      <protection/>
    </xf>
    <xf numFmtId="0" fontId="27" fillId="0" borderId="4" xfId="30" applyFont="1" applyBorder="1" applyAlignment="1">
      <alignment horizontal="center"/>
      <protection/>
    </xf>
    <xf numFmtId="0" fontId="27" fillId="0" borderId="5" xfId="30" applyFont="1" applyBorder="1" applyAlignment="1">
      <alignment horizontal="center"/>
      <protection/>
    </xf>
    <xf numFmtId="0" fontId="27" fillId="0" borderId="2" xfId="30" applyFont="1" applyBorder="1">
      <alignment/>
      <protection/>
    </xf>
    <xf numFmtId="0" fontId="27" fillId="0" borderId="0" xfId="30" applyFont="1" applyBorder="1">
      <alignment/>
      <protection/>
    </xf>
    <xf numFmtId="0" fontId="0" fillId="0" borderId="13" xfId="30" applyFont="1" applyBorder="1">
      <alignment/>
      <protection/>
    </xf>
    <xf numFmtId="0" fontId="0" fillId="0" borderId="3" xfId="30" applyFont="1" applyBorder="1" applyAlignment="1">
      <alignment horizontal="right"/>
      <protection/>
    </xf>
    <xf numFmtId="0" fontId="27" fillId="0" borderId="3" xfId="30" applyFont="1" applyBorder="1" applyAlignment="1">
      <alignment horizontal="right"/>
      <protection/>
    </xf>
    <xf numFmtId="0" fontId="27" fillId="0" borderId="38" xfId="30" applyFont="1" applyBorder="1" applyAlignment="1">
      <alignment horizontal="centerContinuous"/>
      <protection/>
    </xf>
    <xf numFmtId="0" fontId="27" fillId="0" borderId="5" xfId="30" applyFont="1" applyBorder="1" applyAlignment="1">
      <alignment horizontal="centerContinuous"/>
      <protection/>
    </xf>
    <xf numFmtId="0" fontId="0" fillId="0" borderId="61" xfId="30" applyFont="1" applyBorder="1" applyAlignment="1">
      <alignment horizontal="centerContinuous"/>
      <protection/>
    </xf>
    <xf numFmtId="184" fontId="0" fillId="0" borderId="4" xfId="30" applyNumberFormat="1" applyFont="1" applyFill="1" applyBorder="1">
      <alignment/>
      <protection/>
    </xf>
    <xf numFmtId="0" fontId="27" fillId="0" borderId="62" xfId="30" applyFont="1" applyBorder="1" applyAlignment="1">
      <alignment horizontal="centerContinuous"/>
      <protection/>
    </xf>
    <xf numFmtId="0" fontId="27" fillId="0" borderId="63" xfId="30" applyFont="1" applyBorder="1" applyAlignment="1">
      <alignment horizontal="centerContinuous"/>
      <protection/>
    </xf>
    <xf numFmtId="0" fontId="0" fillId="0" borderId="64" xfId="30" applyFont="1" applyBorder="1" applyAlignment="1">
      <alignment horizontal="centerContinuous"/>
      <protection/>
    </xf>
    <xf numFmtId="184" fontId="0" fillId="0" borderId="65" xfId="30" applyNumberFormat="1" applyFont="1" applyFill="1" applyBorder="1">
      <alignment/>
      <protection/>
    </xf>
    <xf numFmtId="0" fontId="66" fillId="0" borderId="0" xfId="30" applyFont="1" applyAlignment="1" quotePrefix="1">
      <alignment horizontal="left"/>
      <protection/>
    </xf>
    <xf numFmtId="0" fontId="56" fillId="0" borderId="0" xfId="30" applyAlignment="1" quotePrefix="1">
      <alignment horizontal="left"/>
      <protection/>
    </xf>
    <xf numFmtId="0" fontId="66" fillId="0" borderId="0" xfId="30" applyFont="1">
      <alignment/>
      <protection/>
    </xf>
    <xf numFmtId="0" fontId="53" fillId="0" borderId="0" xfId="30" applyFont="1" applyAlignment="1" quotePrefix="1">
      <alignment horizontal="centerContinuous"/>
      <protection/>
    </xf>
    <xf numFmtId="0" fontId="56" fillId="0" borderId="0" xfId="30" applyBorder="1">
      <alignment/>
      <protection/>
    </xf>
    <xf numFmtId="0" fontId="0" fillId="0" borderId="0" xfId="21">
      <alignment vertical="center"/>
      <protection/>
    </xf>
    <xf numFmtId="0" fontId="0" fillId="0" borderId="0" xfId="22">
      <alignment vertical="top"/>
      <protection/>
    </xf>
    <xf numFmtId="0" fontId="55" fillId="0" borderId="0" xfId="22" applyFont="1">
      <alignment vertical="top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176" fontId="21" fillId="0" borderId="66" xfId="26" applyNumberFormat="1" applyFont="1" applyBorder="1" applyAlignment="1">
      <alignment/>
      <protection/>
    </xf>
    <xf numFmtId="0" fontId="0" fillId="0" borderId="7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36" fillId="0" borderId="2" xfId="26" applyFont="1" applyBorder="1" applyAlignment="1">
      <alignment horizontal="center" vertical="center"/>
      <protection/>
    </xf>
    <xf numFmtId="0" fontId="36" fillId="0" borderId="0" xfId="26" applyFont="1" applyBorder="1" applyAlignment="1">
      <alignment horizontal="center" vertical="center"/>
      <protection/>
    </xf>
    <xf numFmtId="0" fontId="36" fillId="0" borderId="13" xfId="26" applyFont="1" applyBorder="1" applyAlignment="1">
      <alignment horizontal="center" vertical="center"/>
      <protection/>
    </xf>
    <xf numFmtId="0" fontId="0" fillId="0" borderId="12" xfId="26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7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36" fillId="0" borderId="2" xfId="27" applyFont="1" applyBorder="1" applyAlignment="1">
      <alignment horizontal="center" vertical="center"/>
      <protection/>
    </xf>
    <xf numFmtId="0" fontId="36" fillId="0" borderId="0" xfId="27" applyFont="1" applyBorder="1" applyAlignment="1">
      <alignment horizontal="center" vertical="center"/>
      <protection/>
    </xf>
    <xf numFmtId="0" fontId="36" fillId="0" borderId="13" xfId="27" applyFont="1" applyBorder="1" applyAlignment="1">
      <alignment horizontal="center" vertical="center"/>
      <protection/>
    </xf>
    <xf numFmtId="0" fontId="0" fillId="0" borderId="12" xfId="27" applyFont="1" applyBorder="1" applyAlignment="1">
      <alignment horizontal="center" vertical="center"/>
      <protection/>
    </xf>
    <xf numFmtId="0" fontId="21" fillId="0" borderId="66" xfId="27" applyFont="1" applyBorder="1" applyAlignment="1">
      <alignment/>
      <protection/>
    </xf>
    <xf numFmtId="176" fontId="21" fillId="0" borderId="67" xfId="26" applyNumberFormat="1" applyFont="1" applyBorder="1" applyAlignment="1">
      <alignment/>
      <protection/>
    </xf>
    <xf numFmtId="0" fontId="21" fillId="0" borderId="67" xfId="26" applyFont="1" applyBorder="1" applyAlignment="1">
      <alignment/>
      <protection/>
    </xf>
    <xf numFmtId="176" fontId="21" fillId="0" borderId="68" xfId="26" applyNumberFormat="1" applyFont="1" applyBorder="1" applyAlignment="1">
      <alignment/>
      <protection/>
    </xf>
    <xf numFmtId="0" fontId="21" fillId="0" borderId="69" xfId="0" applyFont="1" applyBorder="1" applyAlignment="1">
      <alignment horizontal="distributed" vertical="distributed"/>
    </xf>
    <xf numFmtId="0" fontId="21" fillId="0" borderId="70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distributed"/>
    </xf>
    <xf numFmtId="0" fontId="33" fillId="0" borderId="0" xfId="0" applyFont="1" applyAlignment="1" quotePrefix="1">
      <alignment horizontal="center"/>
    </xf>
    <xf numFmtId="0" fontId="33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50" fillId="0" borderId="0" xfId="24" applyFont="1" applyAlignment="1">
      <alignment horizontal="left" vertical="top" wrapText="1"/>
      <protection/>
    </xf>
    <xf numFmtId="176" fontId="21" fillId="0" borderId="68" xfId="27" applyNumberFormat="1" applyFont="1" applyBorder="1" applyAlignment="1">
      <alignment/>
      <protection/>
    </xf>
    <xf numFmtId="0" fontId="21" fillId="0" borderId="67" xfId="27" applyFont="1" applyBorder="1" applyAlignment="1">
      <alignment/>
      <protection/>
    </xf>
    <xf numFmtId="176" fontId="21" fillId="0" borderId="67" xfId="27" applyNumberFormat="1" applyFont="1" applyBorder="1" applyAlignment="1">
      <alignment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center" vertical="center"/>
      <protection/>
    </xf>
    <xf numFmtId="176" fontId="21" fillId="0" borderId="67" xfId="25" applyNumberFormat="1" applyFont="1" applyBorder="1" applyAlignment="1">
      <alignment/>
      <protection/>
    </xf>
    <xf numFmtId="0" fontId="0" fillId="0" borderId="12" xfId="25" applyFont="1" applyBorder="1" applyAlignment="1">
      <alignment horizontal="center" vertical="center"/>
      <protection/>
    </xf>
    <xf numFmtId="176" fontId="21" fillId="0" borderId="66" xfId="25" applyNumberFormat="1" applyFont="1" applyBorder="1" applyAlignment="1">
      <alignment/>
      <protection/>
    </xf>
    <xf numFmtId="0" fontId="36" fillId="0" borderId="2" xfId="25" applyFont="1" applyBorder="1" applyAlignment="1">
      <alignment horizontal="center" vertical="center"/>
      <protection/>
    </xf>
    <xf numFmtId="0" fontId="36" fillId="0" borderId="0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36" fillId="0" borderId="13" xfId="25" applyFont="1" applyBorder="1" applyAlignment="1">
      <alignment horizontal="center" vertical="center"/>
      <protection/>
    </xf>
    <xf numFmtId="0" fontId="0" fillId="0" borderId="7" xfId="25" applyFont="1" applyBorder="1" applyAlignment="1">
      <alignment horizontal="center" vertical="center"/>
      <protection/>
    </xf>
    <xf numFmtId="0" fontId="21" fillId="0" borderId="67" xfId="25" applyFont="1" applyBorder="1" applyAlignment="1">
      <alignment/>
      <protection/>
    </xf>
    <xf numFmtId="176" fontId="21" fillId="0" borderId="68" xfId="25" applyNumberFormat="1" applyFont="1" applyBorder="1" applyAlignment="1">
      <alignment/>
      <protection/>
    </xf>
    <xf numFmtId="0" fontId="0" fillId="0" borderId="7" xfId="29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50" fillId="0" borderId="0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0" fillId="0" borderId="2" xfId="29" applyFont="1" applyBorder="1" applyAlignment="1">
      <alignment horizontal="center" vertical="center"/>
      <protection/>
    </xf>
    <xf numFmtId="0" fontId="50" fillId="0" borderId="10" xfId="29" applyFont="1" applyBorder="1" applyAlignment="1">
      <alignment horizontal="center" vertical="center"/>
      <protection/>
    </xf>
    <xf numFmtId="0" fontId="0" fillId="0" borderId="9" xfId="29" applyFont="1" applyBorder="1">
      <alignment/>
      <protection/>
    </xf>
    <xf numFmtId="0" fontId="36" fillId="0" borderId="2" xfId="29" applyFont="1" applyBorder="1" applyAlignment="1">
      <alignment horizontal="center" vertical="center"/>
      <protection/>
    </xf>
    <xf numFmtId="176" fontId="21" fillId="0" borderId="67" xfId="29" applyNumberFormat="1" applyFont="1" applyBorder="1" applyAlignment="1">
      <alignment/>
      <protection/>
    </xf>
    <xf numFmtId="0" fontId="21" fillId="0" borderId="67" xfId="29" applyFont="1" applyBorder="1" applyAlignment="1">
      <alignment/>
      <protection/>
    </xf>
    <xf numFmtId="0" fontId="21" fillId="0" borderId="66" xfId="29" applyFont="1" applyBorder="1" applyAlignment="1">
      <alignment/>
      <protection/>
    </xf>
    <xf numFmtId="176" fontId="21" fillId="0" borderId="68" xfId="29" applyNumberFormat="1" applyFont="1" applyBorder="1" applyAlignment="1">
      <alignment/>
      <protection/>
    </xf>
    <xf numFmtId="0" fontId="50" fillId="0" borderId="7" xfId="29" applyFont="1" applyBorder="1" applyAlignment="1">
      <alignment horizontal="center" vertical="center"/>
      <protection/>
    </xf>
    <xf numFmtId="0" fontId="0" fillId="0" borderId="12" xfId="29" applyFont="1" applyBorder="1">
      <alignment/>
      <protection/>
    </xf>
    <xf numFmtId="0" fontId="0" fillId="0" borderId="13" xfId="29" applyFont="1" applyBorder="1">
      <alignment/>
      <protection/>
    </xf>
    <xf numFmtId="0" fontId="0" fillId="0" borderId="2" xfId="29" applyFont="1" applyBorder="1" applyAlignment="1">
      <alignment horizontal="center"/>
      <protection/>
    </xf>
    <xf numFmtId="0" fontId="0" fillId="0" borderId="7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50" fillId="0" borderId="0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0" fillId="0" borderId="2" xfId="28" applyFont="1" applyBorder="1" applyAlignment="1">
      <alignment horizontal="center" vertical="center"/>
      <protection/>
    </xf>
    <xf numFmtId="0" fontId="50" fillId="0" borderId="10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36" fillId="0" borderId="2" xfId="28" applyFont="1" applyBorder="1" applyAlignment="1">
      <alignment horizontal="center" vertical="center"/>
      <protection/>
    </xf>
    <xf numFmtId="0" fontId="50" fillId="0" borderId="7" xfId="28" applyFont="1" applyBorder="1" applyAlignment="1">
      <alignment horizontal="center" vertical="center"/>
      <protection/>
    </xf>
    <xf numFmtId="0" fontId="0" fillId="0" borderId="12" xfId="28" applyFont="1" applyBorder="1">
      <alignment/>
      <protection/>
    </xf>
    <xf numFmtId="176" fontId="21" fillId="0" borderId="67" xfId="28" applyNumberFormat="1" applyFont="1" applyBorder="1" applyAlignment="1">
      <alignment/>
      <protection/>
    </xf>
    <xf numFmtId="0" fontId="21" fillId="0" borderId="66" xfId="28" applyFont="1" applyBorder="1" applyAlignment="1">
      <alignment/>
      <protection/>
    </xf>
    <xf numFmtId="0" fontId="21" fillId="0" borderId="67" xfId="28" applyFont="1" applyBorder="1" applyAlignment="1">
      <alignment/>
      <protection/>
    </xf>
    <xf numFmtId="0" fontId="0" fillId="0" borderId="13" xfId="28" applyFont="1" applyBorder="1">
      <alignment/>
      <protection/>
    </xf>
    <xf numFmtId="0" fontId="0" fillId="0" borderId="2" xfId="28" applyFont="1" applyBorder="1" applyAlignment="1">
      <alignment horizontal="center"/>
      <protection/>
    </xf>
    <xf numFmtId="176" fontId="21" fillId="0" borderId="68" xfId="28" applyNumberFormat="1" applyFont="1" applyBorder="1" applyAlignment="1">
      <alignment/>
      <protection/>
    </xf>
    <xf numFmtId="0" fontId="27" fillId="0" borderId="38" xfId="30" applyFont="1" applyBorder="1" applyAlignment="1">
      <alignment horizontal="center"/>
      <protection/>
    </xf>
    <xf numFmtId="0" fontId="56" fillId="0" borderId="61" xfId="30" applyBorder="1" applyAlignment="1">
      <alignment horizontal="center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生動調査結果" xfId="21"/>
    <cellStyle name="標準_07移動平均" xfId="22"/>
    <cellStyle name="標準_Sheet2" xfId="23"/>
    <cellStyle name="標準_概況（太字処理）" xfId="24"/>
    <cellStyle name="標準_業種別在庫指数1" xfId="25"/>
    <cellStyle name="標準_業種別出荷指数1" xfId="26"/>
    <cellStyle name="標準_業種別生産指数1" xfId="27"/>
    <cellStyle name="標準_財別在庫指数1" xfId="28"/>
    <cellStyle name="標準_財別生産＆出荷1" xfId="29"/>
    <cellStyle name="標準_生動調査結果1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7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82.6</c:v>
                </c:pt>
                <c:pt idx="2">
                  <c:v>80.3</c:v>
                </c:pt>
                <c:pt idx="3">
                  <c:v>76.3</c:v>
                </c:pt>
                <c:pt idx="4">
                  <c:v>74.6</c:v>
                </c:pt>
                <c:pt idx="5">
                  <c:v>71</c:v>
                </c:pt>
                <c:pt idx="6">
                  <c:v>68.3</c:v>
                </c:pt>
                <c:pt idx="7">
                  <c:v>72.6</c:v>
                </c:pt>
                <c:pt idx="8">
                  <c:v>71.3</c:v>
                </c:pt>
                <c:pt idx="9">
                  <c:v>80.5</c:v>
                </c:pt>
                <c:pt idx="10">
                  <c:v>77.1</c:v>
                </c:pt>
                <c:pt idx="11">
                  <c:v>79.6</c:v>
                </c:pt>
                <c:pt idx="12">
                  <c:v>77.4</c:v>
                </c:pt>
                <c:pt idx="13">
                  <c:v>71.1</c:v>
                </c:pt>
                <c:pt idx="14">
                  <c:v>73.7</c:v>
                </c:pt>
                <c:pt idx="15">
                  <c:v>72.9</c:v>
                </c:pt>
                <c:pt idx="16">
                  <c:v>71.6</c:v>
                </c:pt>
                <c:pt idx="17">
                  <c:v>70.5</c:v>
                </c:pt>
                <c:pt idx="18">
                  <c:v>74.2</c:v>
                </c:pt>
                <c:pt idx="19">
                  <c:v>66.9</c:v>
                </c:pt>
                <c:pt idx="20">
                  <c:v>65.1</c:v>
                </c:pt>
                <c:pt idx="21">
                  <c:v>66.8</c:v>
                </c:pt>
                <c:pt idx="22">
                  <c:v>63</c:v>
                </c:pt>
                <c:pt idx="23">
                  <c:v>67.6</c:v>
                </c:pt>
                <c:pt idx="24">
                  <c:v>63</c:v>
                </c:pt>
                <c:pt idx="25">
                  <c:v>67.7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72.9</c:v>
                </c:pt>
                <c:pt idx="2">
                  <c:v>71.5</c:v>
                </c:pt>
                <c:pt idx="3">
                  <c:v>70.1</c:v>
                </c:pt>
                <c:pt idx="4">
                  <c:v>69</c:v>
                </c:pt>
                <c:pt idx="5">
                  <c:v>63.4</c:v>
                </c:pt>
                <c:pt idx="6">
                  <c:v>62.6</c:v>
                </c:pt>
                <c:pt idx="7">
                  <c:v>63.5</c:v>
                </c:pt>
                <c:pt idx="8">
                  <c:v>65.5</c:v>
                </c:pt>
                <c:pt idx="9">
                  <c:v>68.3</c:v>
                </c:pt>
                <c:pt idx="10">
                  <c:v>68.3</c:v>
                </c:pt>
                <c:pt idx="11">
                  <c:v>69</c:v>
                </c:pt>
                <c:pt idx="12">
                  <c:v>69.4</c:v>
                </c:pt>
                <c:pt idx="13">
                  <c:v>61.9</c:v>
                </c:pt>
                <c:pt idx="14">
                  <c:v>61.1</c:v>
                </c:pt>
                <c:pt idx="15">
                  <c:v>60.4</c:v>
                </c:pt>
                <c:pt idx="16">
                  <c:v>58.3</c:v>
                </c:pt>
                <c:pt idx="17">
                  <c:v>58</c:v>
                </c:pt>
                <c:pt idx="18">
                  <c:v>62.1</c:v>
                </c:pt>
                <c:pt idx="19">
                  <c:v>54.5</c:v>
                </c:pt>
                <c:pt idx="20">
                  <c:v>53.6</c:v>
                </c:pt>
                <c:pt idx="21">
                  <c:v>51.6</c:v>
                </c:pt>
                <c:pt idx="22">
                  <c:v>54.4</c:v>
                </c:pt>
                <c:pt idx="23">
                  <c:v>54.2</c:v>
                </c:pt>
                <c:pt idx="24">
                  <c:v>52</c:v>
                </c:pt>
                <c:pt idx="25">
                  <c:v>48.7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92.4</c:v>
                </c:pt>
                <c:pt idx="2">
                  <c:v>92.8</c:v>
                </c:pt>
                <c:pt idx="3">
                  <c:v>92.6</c:v>
                </c:pt>
                <c:pt idx="4">
                  <c:v>92.8</c:v>
                </c:pt>
                <c:pt idx="5">
                  <c:v>91.7</c:v>
                </c:pt>
                <c:pt idx="6">
                  <c:v>90.2</c:v>
                </c:pt>
                <c:pt idx="7">
                  <c:v>92.2</c:v>
                </c:pt>
                <c:pt idx="8">
                  <c:v>88.8</c:v>
                </c:pt>
                <c:pt idx="9">
                  <c:v>87.9</c:v>
                </c:pt>
                <c:pt idx="10">
                  <c:v>90.1</c:v>
                </c:pt>
                <c:pt idx="11">
                  <c:v>101.7</c:v>
                </c:pt>
                <c:pt idx="12">
                  <c:v>96</c:v>
                </c:pt>
                <c:pt idx="13">
                  <c:v>93.7</c:v>
                </c:pt>
                <c:pt idx="14">
                  <c:v>95.7</c:v>
                </c:pt>
                <c:pt idx="15">
                  <c:v>107.7</c:v>
                </c:pt>
                <c:pt idx="16">
                  <c:v>113.4</c:v>
                </c:pt>
                <c:pt idx="17">
                  <c:v>117.1</c:v>
                </c:pt>
                <c:pt idx="18">
                  <c:v>117.4</c:v>
                </c:pt>
                <c:pt idx="19">
                  <c:v>115.6</c:v>
                </c:pt>
                <c:pt idx="20">
                  <c:v>107.3</c:v>
                </c:pt>
                <c:pt idx="21">
                  <c:v>114.7</c:v>
                </c:pt>
                <c:pt idx="22">
                  <c:v>107.4</c:v>
                </c:pt>
                <c:pt idx="23">
                  <c:v>103.5</c:v>
                </c:pt>
                <c:pt idx="24">
                  <c:v>101.5</c:v>
                </c:pt>
                <c:pt idx="25">
                  <c:v>109.7</c:v>
                </c:pt>
              </c:numCache>
            </c:numRef>
          </c:val>
          <c:smooth val="0"/>
        </c:ser>
        <c:marker val="1"/>
        <c:axId val="6928211"/>
        <c:axId val="62353900"/>
      </c:lineChart>
      <c:catAx>
        <c:axId val="69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53900"/>
        <c:crossesAt val="40"/>
        <c:auto val="1"/>
        <c:lblOffset val="100"/>
        <c:tickLblSkip val="1"/>
        <c:noMultiLvlLbl val="0"/>
      </c:catAx>
      <c:valAx>
        <c:axId val="62353900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821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2175"/>
          <c:y val="0.151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3375"/>
          <c:w val="0.847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61.5</c:v>
                </c:pt>
                <c:pt idx="2">
                  <c:v>61.3</c:v>
                </c:pt>
                <c:pt idx="3">
                  <c:v>61.3</c:v>
                </c:pt>
                <c:pt idx="4">
                  <c:v>59.3</c:v>
                </c:pt>
                <c:pt idx="5">
                  <c:v>58.8</c:v>
                </c:pt>
                <c:pt idx="6">
                  <c:v>57.3</c:v>
                </c:pt>
                <c:pt idx="7">
                  <c:v>59.2</c:v>
                </c:pt>
                <c:pt idx="8">
                  <c:v>61.4</c:v>
                </c:pt>
                <c:pt idx="9">
                  <c:v>62.7</c:v>
                </c:pt>
                <c:pt idx="10">
                  <c:v>57.9</c:v>
                </c:pt>
                <c:pt idx="11">
                  <c:v>59.3</c:v>
                </c:pt>
                <c:pt idx="12">
                  <c:v>58.3</c:v>
                </c:pt>
                <c:pt idx="13">
                  <c:v>67.8</c:v>
                </c:pt>
                <c:pt idx="14">
                  <c:v>73.1</c:v>
                </c:pt>
                <c:pt idx="15">
                  <c:v>71.8</c:v>
                </c:pt>
                <c:pt idx="16">
                  <c:v>60.7</c:v>
                </c:pt>
                <c:pt idx="17">
                  <c:v>59.1</c:v>
                </c:pt>
                <c:pt idx="18">
                  <c:v>53.9</c:v>
                </c:pt>
                <c:pt idx="19">
                  <c:v>64.5</c:v>
                </c:pt>
                <c:pt idx="20">
                  <c:v>64.2</c:v>
                </c:pt>
                <c:pt idx="21">
                  <c:v>63.3</c:v>
                </c:pt>
                <c:pt idx="22">
                  <c:v>67.7</c:v>
                </c:pt>
                <c:pt idx="23">
                  <c:v>65.4</c:v>
                </c:pt>
                <c:pt idx="24">
                  <c:v>67.7</c:v>
                </c:pt>
                <c:pt idx="25">
                  <c:v>65.7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60.4</c:v>
                </c:pt>
                <c:pt idx="2">
                  <c:v>64.1</c:v>
                </c:pt>
                <c:pt idx="3">
                  <c:v>65.9</c:v>
                </c:pt>
                <c:pt idx="4">
                  <c:v>62.4</c:v>
                </c:pt>
                <c:pt idx="5">
                  <c:v>62.4</c:v>
                </c:pt>
                <c:pt idx="6">
                  <c:v>59.1</c:v>
                </c:pt>
                <c:pt idx="7">
                  <c:v>60.2</c:v>
                </c:pt>
                <c:pt idx="8">
                  <c:v>63</c:v>
                </c:pt>
                <c:pt idx="9">
                  <c:v>66.6</c:v>
                </c:pt>
                <c:pt idx="10">
                  <c:v>60</c:v>
                </c:pt>
                <c:pt idx="11">
                  <c:v>61.9</c:v>
                </c:pt>
                <c:pt idx="12">
                  <c:v>59.9</c:v>
                </c:pt>
                <c:pt idx="13">
                  <c:v>70.6</c:v>
                </c:pt>
                <c:pt idx="14">
                  <c:v>70.5</c:v>
                </c:pt>
                <c:pt idx="15">
                  <c:v>74.4</c:v>
                </c:pt>
                <c:pt idx="16">
                  <c:v>59.3</c:v>
                </c:pt>
                <c:pt idx="17">
                  <c:v>61.3</c:v>
                </c:pt>
                <c:pt idx="18">
                  <c:v>62.5</c:v>
                </c:pt>
                <c:pt idx="19">
                  <c:v>62.6</c:v>
                </c:pt>
                <c:pt idx="20">
                  <c:v>63.7</c:v>
                </c:pt>
                <c:pt idx="21">
                  <c:v>61.5</c:v>
                </c:pt>
                <c:pt idx="22">
                  <c:v>66.8</c:v>
                </c:pt>
                <c:pt idx="23">
                  <c:v>67.3</c:v>
                </c:pt>
                <c:pt idx="24">
                  <c:v>62.9</c:v>
                </c:pt>
                <c:pt idx="25">
                  <c:v>69.1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81</c:v>
                </c:pt>
                <c:pt idx="2">
                  <c:v>80.5</c:v>
                </c:pt>
                <c:pt idx="3">
                  <c:v>84.8</c:v>
                </c:pt>
                <c:pt idx="4">
                  <c:v>79</c:v>
                </c:pt>
                <c:pt idx="5">
                  <c:v>76.5</c:v>
                </c:pt>
                <c:pt idx="6">
                  <c:v>76.2</c:v>
                </c:pt>
                <c:pt idx="7">
                  <c:v>78.6</c:v>
                </c:pt>
                <c:pt idx="8">
                  <c:v>79.3</c:v>
                </c:pt>
                <c:pt idx="9">
                  <c:v>85.2</c:v>
                </c:pt>
                <c:pt idx="10">
                  <c:v>88.4</c:v>
                </c:pt>
                <c:pt idx="11">
                  <c:v>81.5</c:v>
                </c:pt>
                <c:pt idx="12">
                  <c:v>85.7</c:v>
                </c:pt>
                <c:pt idx="13">
                  <c:v>89.6</c:v>
                </c:pt>
                <c:pt idx="14">
                  <c:v>99</c:v>
                </c:pt>
                <c:pt idx="15">
                  <c:v>99.6</c:v>
                </c:pt>
                <c:pt idx="16">
                  <c:v>106.6</c:v>
                </c:pt>
                <c:pt idx="17">
                  <c:v>110.2</c:v>
                </c:pt>
                <c:pt idx="18">
                  <c:v>92.6</c:v>
                </c:pt>
                <c:pt idx="19">
                  <c:v>93.9</c:v>
                </c:pt>
                <c:pt idx="20">
                  <c:v>94.9</c:v>
                </c:pt>
                <c:pt idx="21">
                  <c:v>105.8</c:v>
                </c:pt>
                <c:pt idx="22">
                  <c:v>108.7</c:v>
                </c:pt>
                <c:pt idx="23">
                  <c:v>101.5</c:v>
                </c:pt>
                <c:pt idx="24">
                  <c:v>109.8</c:v>
                </c:pt>
                <c:pt idx="25">
                  <c:v>105.1</c:v>
                </c:pt>
              </c:numCache>
            </c:numRef>
          </c:val>
          <c:smooth val="0"/>
        </c:ser>
        <c:marker val="1"/>
        <c:axId val="42866077"/>
        <c:axId val="50250374"/>
      </c:lineChart>
      <c:catAx>
        <c:axId val="42866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50374"/>
        <c:crossesAt val="40"/>
        <c:auto val="1"/>
        <c:lblOffset val="100"/>
        <c:tickLblSkip val="1"/>
        <c:noMultiLvlLbl val="0"/>
      </c:catAx>
      <c:valAx>
        <c:axId val="50250374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6607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8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42"/>
          <c:w val="0.860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90.7</c:v>
                </c:pt>
                <c:pt idx="2">
                  <c:v>92.4</c:v>
                </c:pt>
                <c:pt idx="3">
                  <c:v>90.7</c:v>
                </c:pt>
                <c:pt idx="4">
                  <c:v>88.6</c:v>
                </c:pt>
                <c:pt idx="5">
                  <c:v>90.2</c:v>
                </c:pt>
                <c:pt idx="6">
                  <c:v>81.8</c:v>
                </c:pt>
                <c:pt idx="7">
                  <c:v>86.8</c:v>
                </c:pt>
                <c:pt idx="8">
                  <c:v>85.3</c:v>
                </c:pt>
                <c:pt idx="9">
                  <c:v>86.7</c:v>
                </c:pt>
                <c:pt idx="10">
                  <c:v>78.9</c:v>
                </c:pt>
                <c:pt idx="11">
                  <c:v>85.2</c:v>
                </c:pt>
                <c:pt idx="12">
                  <c:v>85.6</c:v>
                </c:pt>
                <c:pt idx="13">
                  <c:v>85.2</c:v>
                </c:pt>
                <c:pt idx="14">
                  <c:v>89.4</c:v>
                </c:pt>
                <c:pt idx="15">
                  <c:v>82.8</c:v>
                </c:pt>
                <c:pt idx="16">
                  <c:v>93.3</c:v>
                </c:pt>
                <c:pt idx="17">
                  <c:v>87.8</c:v>
                </c:pt>
                <c:pt idx="18">
                  <c:v>86.8</c:v>
                </c:pt>
                <c:pt idx="19">
                  <c:v>81.9</c:v>
                </c:pt>
                <c:pt idx="20">
                  <c:v>85.3</c:v>
                </c:pt>
                <c:pt idx="21">
                  <c:v>86.8</c:v>
                </c:pt>
                <c:pt idx="22">
                  <c:v>85.4</c:v>
                </c:pt>
                <c:pt idx="23">
                  <c:v>79.2</c:v>
                </c:pt>
                <c:pt idx="24">
                  <c:v>88.2</c:v>
                </c:pt>
                <c:pt idx="25">
                  <c:v>80.3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100.6</c:v>
                </c:pt>
                <c:pt idx="2">
                  <c:v>99.8</c:v>
                </c:pt>
                <c:pt idx="3">
                  <c:v>99.3</c:v>
                </c:pt>
                <c:pt idx="4">
                  <c:v>100</c:v>
                </c:pt>
                <c:pt idx="5">
                  <c:v>97.6</c:v>
                </c:pt>
                <c:pt idx="6">
                  <c:v>96.8</c:v>
                </c:pt>
                <c:pt idx="7">
                  <c:v>96.3</c:v>
                </c:pt>
                <c:pt idx="8">
                  <c:v>89.5</c:v>
                </c:pt>
                <c:pt idx="9">
                  <c:v>89.6</c:v>
                </c:pt>
                <c:pt idx="10">
                  <c:v>84.1</c:v>
                </c:pt>
                <c:pt idx="11">
                  <c:v>93.3</c:v>
                </c:pt>
                <c:pt idx="12">
                  <c:v>93.9</c:v>
                </c:pt>
                <c:pt idx="13">
                  <c:v>89.3</c:v>
                </c:pt>
                <c:pt idx="14">
                  <c:v>96.9</c:v>
                </c:pt>
                <c:pt idx="15">
                  <c:v>95.5</c:v>
                </c:pt>
                <c:pt idx="16">
                  <c:v>109.8</c:v>
                </c:pt>
                <c:pt idx="17">
                  <c:v>95.5</c:v>
                </c:pt>
                <c:pt idx="18">
                  <c:v>105.6</c:v>
                </c:pt>
                <c:pt idx="19">
                  <c:v>95.9</c:v>
                </c:pt>
                <c:pt idx="20">
                  <c:v>94.6</c:v>
                </c:pt>
                <c:pt idx="21">
                  <c:v>91.9</c:v>
                </c:pt>
                <c:pt idx="22">
                  <c:v>115.6</c:v>
                </c:pt>
                <c:pt idx="23">
                  <c:v>77.9</c:v>
                </c:pt>
                <c:pt idx="24">
                  <c:v>102</c:v>
                </c:pt>
                <c:pt idx="25">
                  <c:v>77.6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110</c:v>
                </c:pt>
                <c:pt idx="2">
                  <c:v>107.4</c:v>
                </c:pt>
                <c:pt idx="3">
                  <c:v>101.8</c:v>
                </c:pt>
                <c:pt idx="4">
                  <c:v>98.7</c:v>
                </c:pt>
                <c:pt idx="5">
                  <c:v>94.4</c:v>
                </c:pt>
                <c:pt idx="6">
                  <c:v>100.8</c:v>
                </c:pt>
                <c:pt idx="7">
                  <c:v>102.9</c:v>
                </c:pt>
                <c:pt idx="8">
                  <c:v>110.5</c:v>
                </c:pt>
                <c:pt idx="9">
                  <c:v>113.7</c:v>
                </c:pt>
                <c:pt idx="10">
                  <c:v>114.7</c:v>
                </c:pt>
                <c:pt idx="11">
                  <c:v>106.4</c:v>
                </c:pt>
                <c:pt idx="12">
                  <c:v>103.5</c:v>
                </c:pt>
                <c:pt idx="13">
                  <c:v>99</c:v>
                </c:pt>
                <c:pt idx="14">
                  <c:v>94.5</c:v>
                </c:pt>
                <c:pt idx="15">
                  <c:v>98.7</c:v>
                </c:pt>
                <c:pt idx="16">
                  <c:v>96.9</c:v>
                </c:pt>
                <c:pt idx="17">
                  <c:v>94.1</c:v>
                </c:pt>
                <c:pt idx="18">
                  <c:v>100.2</c:v>
                </c:pt>
                <c:pt idx="19">
                  <c:v>110.2</c:v>
                </c:pt>
                <c:pt idx="20">
                  <c:v>104.3</c:v>
                </c:pt>
                <c:pt idx="21">
                  <c:v>112.4</c:v>
                </c:pt>
                <c:pt idx="22">
                  <c:v>125.5</c:v>
                </c:pt>
                <c:pt idx="23">
                  <c:v>105.4</c:v>
                </c:pt>
                <c:pt idx="24">
                  <c:v>104.6</c:v>
                </c:pt>
                <c:pt idx="25">
                  <c:v>95.8</c:v>
                </c:pt>
              </c:numCache>
            </c:numRef>
          </c:val>
          <c:smooth val="0"/>
        </c:ser>
        <c:marker val="1"/>
        <c:axId val="49600183"/>
        <c:axId val="43748464"/>
      </c:lineChart>
      <c:catAx>
        <c:axId val="49600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48464"/>
        <c:crossesAt val="70"/>
        <c:auto val="1"/>
        <c:lblOffset val="100"/>
        <c:tickLblSkip val="1"/>
        <c:noMultiLvlLbl val="0"/>
      </c:catAx>
      <c:valAx>
        <c:axId val="43748464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0018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8"/>
          <c:y val="0.1067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96.1</c:v>
                </c:pt>
                <c:pt idx="2">
                  <c:v>95.6</c:v>
                </c:pt>
                <c:pt idx="3">
                  <c:v>93.8</c:v>
                </c:pt>
                <c:pt idx="4">
                  <c:v>96</c:v>
                </c:pt>
                <c:pt idx="5">
                  <c:v>95.3</c:v>
                </c:pt>
                <c:pt idx="6">
                  <c:v>94.2</c:v>
                </c:pt>
                <c:pt idx="7">
                  <c:v>95.6</c:v>
                </c:pt>
                <c:pt idx="8">
                  <c:v>101.3</c:v>
                </c:pt>
                <c:pt idx="9">
                  <c:v>101.9</c:v>
                </c:pt>
                <c:pt idx="10">
                  <c:v>100</c:v>
                </c:pt>
                <c:pt idx="11">
                  <c:v>97.4</c:v>
                </c:pt>
                <c:pt idx="12">
                  <c:v>96.6</c:v>
                </c:pt>
                <c:pt idx="13">
                  <c:v>95.9</c:v>
                </c:pt>
                <c:pt idx="14">
                  <c:v>95.9</c:v>
                </c:pt>
                <c:pt idx="15">
                  <c:v>91.4</c:v>
                </c:pt>
                <c:pt idx="16">
                  <c:v>82.8</c:v>
                </c:pt>
                <c:pt idx="17">
                  <c:v>85.5</c:v>
                </c:pt>
                <c:pt idx="18">
                  <c:v>89.7</c:v>
                </c:pt>
                <c:pt idx="19">
                  <c:v>93.3</c:v>
                </c:pt>
                <c:pt idx="20">
                  <c:v>97.2</c:v>
                </c:pt>
                <c:pt idx="21">
                  <c:v>97.3</c:v>
                </c:pt>
                <c:pt idx="22">
                  <c:v>96.8</c:v>
                </c:pt>
                <c:pt idx="23">
                  <c:v>95.4</c:v>
                </c:pt>
                <c:pt idx="24">
                  <c:v>89.7</c:v>
                </c:pt>
                <c:pt idx="25">
                  <c:v>86.3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81.5</c:v>
                </c:pt>
                <c:pt idx="2">
                  <c:v>66.8</c:v>
                </c:pt>
                <c:pt idx="3">
                  <c:v>67.3</c:v>
                </c:pt>
                <c:pt idx="4">
                  <c:v>87.3</c:v>
                </c:pt>
                <c:pt idx="5">
                  <c:v>94</c:v>
                </c:pt>
                <c:pt idx="6">
                  <c:v>94.2</c:v>
                </c:pt>
                <c:pt idx="7">
                  <c:v>89.3</c:v>
                </c:pt>
                <c:pt idx="8">
                  <c:v>80.7</c:v>
                </c:pt>
                <c:pt idx="9">
                  <c:v>80.3</c:v>
                </c:pt>
                <c:pt idx="10">
                  <c:v>73.2</c:v>
                </c:pt>
                <c:pt idx="11">
                  <c:v>99.4</c:v>
                </c:pt>
                <c:pt idx="12">
                  <c:v>84.2</c:v>
                </c:pt>
                <c:pt idx="13">
                  <c:v>99</c:v>
                </c:pt>
                <c:pt idx="14">
                  <c:v>96.8</c:v>
                </c:pt>
                <c:pt idx="15">
                  <c:v>91.1</c:v>
                </c:pt>
                <c:pt idx="16">
                  <c:v>79.7</c:v>
                </c:pt>
                <c:pt idx="17">
                  <c:v>75.3</c:v>
                </c:pt>
                <c:pt idx="18">
                  <c:v>67.4</c:v>
                </c:pt>
                <c:pt idx="19">
                  <c:v>66.7</c:v>
                </c:pt>
                <c:pt idx="20">
                  <c:v>74.1</c:v>
                </c:pt>
                <c:pt idx="21">
                  <c:v>59</c:v>
                </c:pt>
                <c:pt idx="22">
                  <c:v>58.6</c:v>
                </c:pt>
                <c:pt idx="23">
                  <c:v>65.5</c:v>
                </c:pt>
                <c:pt idx="24">
                  <c:v>72.2</c:v>
                </c:pt>
                <c:pt idx="25">
                  <c:v>72.4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91.9</c:v>
                </c:pt>
                <c:pt idx="2">
                  <c:v>93.5</c:v>
                </c:pt>
                <c:pt idx="3">
                  <c:v>90.6</c:v>
                </c:pt>
                <c:pt idx="4">
                  <c:v>87.9</c:v>
                </c:pt>
                <c:pt idx="5">
                  <c:v>88.1</c:v>
                </c:pt>
                <c:pt idx="6">
                  <c:v>89.1</c:v>
                </c:pt>
                <c:pt idx="7">
                  <c:v>95.6</c:v>
                </c:pt>
                <c:pt idx="8">
                  <c:v>94.9</c:v>
                </c:pt>
                <c:pt idx="9">
                  <c:v>96.6</c:v>
                </c:pt>
                <c:pt idx="10">
                  <c:v>93</c:v>
                </c:pt>
                <c:pt idx="11">
                  <c:v>95.3</c:v>
                </c:pt>
                <c:pt idx="12">
                  <c:v>90.7</c:v>
                </c:pt>
                <c:pt idx="13">
                  <c:v>92.1</c:v>
                </c:pt>
                <c:pt idx="14">
                  <c:v>96.7</c:v>
                </c:pt>
                <c:pt idx="15">
                  <c:v>87.3</c:v>
                </c:pt>
                <c:pt idx="16">
                  <c:v>88.7</c:v>
                </c:pt>
                <c:pt idx="17">
                  <c:v>93.1</c:v>
                </c:pt>
                <c:pt idx="18">
                  <c:v>94.3</c:v>
                </c:pt>
                <c:pt idx="19">
                  <c:v>94.5</c:v>
                </c:pt>
                <c:pt idx="20">
                  <c:v>95.8</c:v>
                </c:pt>
                <c:pt idx="21">
                  <c:v>97.6</c:v>
                </c:pt>
                <c:pt idx="22">
                  <c:v>96.9</c:v>
                </c:pt>
                <c:pt idx="23">
                  <c:v>94.1</c:v>
                </c:pt>
                <c:pt idx="24">
                  <c:v>87.5</c:v>
                </c:pt>
                <c:pt idx="25">
                  <c:v>95.4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63.3</c:v>
                </c:pt>
                <c:pt idx="2">
                  <c:v>62.8</c:v>
                </c:pt>
                <c:pt idx="3">
                  <c:v>59.2</c:v>
                </c:pt>
                <c:pt idx="4">
                  <c:v>61</c:v>
                </c:pt>
                <c:pt idx="5">
                  <c:v>60.4</c:v>
                </c:pt>
                <c:pt idx="6">
                  <c:v>62.2</c:v>
                </c:pt>
                <c:pt idx="7">
                  <c:v>61.7</c:v>
                </c:pt>
                <c:pt idx="8">
                  <c:v>62.7</c:v>
                </c:pt>
                <c:pt idx="9">
                  <c:v>64.1</c:v>
                </c:pt>
                <c:pt idx="10">
                  <c:v>61.3</c:v>
                </c:pt>
                <c:pt idx="11">
                  <c:v>60.9</c:v>
                </c:pt>
                <c:pt idx="12">
                  <c:v>60.3</c:v>
                </c:pt>
                <c:pt idx="13">
                  <c:v>64.5</c:v>
                </c:pt>
                <c:pt idx="14">
                  <c:v>57.7</c:v>
                </c:pt>
                <c:pt idx="15">
                  <c:v>64.2</c:v>
                </c:pt>
                <c:pt idx="16">
                  <c:v>61.3</c:v>
                </c:pt>
                <c:pt idx="17">
                  <c:v>59.6</c:v>
                </c:pt>
                <c:pt idx="18">
                  <c:v>64.7</c:v>
                </c:pt>
                <c:pt idx="19">
                  <c:v>61.6</c:v>
                </c:pt>
                <c:pt idx="20">
                  <c:v>60.3</c:v>
                </c:pt>
                <c:pt idx="21">
                  <c:v>64.6</c:v>
                </c:pt>
                <c:pt idx="22">
                  <c:v>65.9</c:v>
                </c:pt>
                <c:pt idx="23">
                  <c:v>66.1</c:v>
                </c:pt>
                <c:pt idx="24">
                  <c:v>64.2</c:v>
                </c:pt>
                <c:pt idx="25">
                  <c:v>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83.9</c:v>
                </c:pt>
                <c:pt idx="2">
                  <c:v>88.3</c:v>
                </c:pt>
                <c:pt idx="3">
                  <c:v>88</c:v>
                </c:pt>
                <c:pt idx="4">
                  <c:v>86.7</c:v>
                </c:pt>
                <c:pt idx="5">
                  <c:v>88.3</c:v>
                </c:pt>
                <c:pt idx="6">
                  <c:v>91.7</c:v>
                </c:pt>
                <c:pt idx="7">
                  <c:v>90.2</c:v>
                </c:pt>
                <c:pt idx="8">
                  <c:v>98.6</c:v>
                </c:pt>
                <c:pt idx="9">
                  <c:v>87.8</c:v>
                </c:pt>
                <c:pt idx="10">
                  <c:v>94.4</c:v>
                </c:pt>
                <c:pt idx="11">
                  <c:v>92.4</c:v>
                </c:pt>
                <c:pt idx="12">
                  <c:v>86.7</c:v>
                </c:pt>
                <c:pt idx="13">
                  <c:v>93.2</c:v>
                </c:pt>
                <c:pt idx="14">
                  <c:v>101.7</c:v>
                </c:pt>
                <c:pt idx="15">
                  <c:v>93.3</c:v>
                </c:pt>
                <c:pt idx="16">
                  <c:v>84</c:v>
                </c:pt>
                <c:pt idx="17">
                  <c:v>86.1</c:v>
                </c:pt>
                <c:pt idx="18">
                  <c:v>99.1</c:v>
                </c:pt>
                <c:pt idx="19">
                  <c:v>82.3</c:v>
                </c:pt>
                <c:pt idx="20">
                  <c:v>87.5</c:v>
                </c:pt>
                <c:pt idx="21">
                  <c:v>83.7</c:v>
                </c:pt>
                <c:pt idx="22">
                  <c:v>86.5</c:v>
                </c:pt>
                <c:pt idx="23">
                  <c:v>84</c:v>
                </c:pt>
                <c:pt idx="24">
                  <c:v>87.6</c:v>
                </c:pt>
                <c:pt idx="25">
                  <c:v>85.6</c:v>
                </c:pt>
              </c:numCache>
            </c:numRef>
          </c:val>
          <c:smooth val="0"/>
        </c:ser>
        <c:marker val="1"/>
        <c:axId val="58191857"/>
        <c:axId val="53964666"/>
      </c:lineChart>
      <c:catAx>
        <c:axId val="58191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64666"/>
        <c:crossesAt val="40"/>
        <c:auto val="1"/>
        <c:lblOffset val="100"/>
        <c:tickLblSkip val="1"/>
        <c:noMultiLvlLbl val="0"/>
      </c:catAx>
      <c:valAx>
        <c:axId val="53964666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9185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1"/>
          <c:y val="0.082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7
21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22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23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24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25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  <c:pt idx="48">
                <c:v>7</c:v>
              </c:pt>
            </c:strLit>
          </c:cat>
          <c:val>
            <c:numLit>
              <c:ptCount val="49"/>
              <c:pt idx="0">
                <c:v>-23.185673892554192</c:v>
              </c:pt>
              <c:pt idx="1">
                <c:v>-20.049200492004914</c:v>
              </c:pt>
              <c:pt idx="2">
                <c:v>-20.510095642933045</c:v>
              </c:pt>
              <c:pt idx="3">
                <c:v>-19.14893617021277</c:v>
              </c:pt>
              <c:pt idx="4">
                <c:v>-11.81716833890748</c:v>
              </c:pt>
              <c:pt idx="5">
                <c:v>-6.189320388349529</c:v>
              </c:pt>
              <c:pt idx="6">
                <c:v>-1.2622720897615625</c:v>
              </c:pt>
              <c:pt idx="7">
                <c:v>14.223512336719878</c:v>
              </c:pt>
              <c:pt idx="8">
                <c:v>14.913448735019985</c:v>
              </c:pt>
              <c:pt idx="9">
                <c:v>9.139784946236551</c:v>
              </c:pt>
              <c:pt idx="10">
                <c:v>10.124826629681017</c:v>
              </c:pt>
              <c:pt idx="11">
                <c:v>10.108303249097483</c:v>
              </c:pt>
              <c:pt idx="12">
                <c:v>10.552147239263787</c:v>
              </c:pt>
              <c:pt idx="13">
                <c:v>17.384615384615376</c:v>
              </c:pt>
              <c:pt idx="14">
                <c:v>17.647058823529417</c:v>
              </c:pt>
              <c:pt idx="15">
                <c:v>3.552631578947363</c:v>
              </c:pt>
              <c:pt idx="16">
                <c:v>7.079646017699126</c:v>
              </c:pt>
              <c:pt idx="17">
                <c:v>5.3040103492884905</c:v>
              </c:pt>
              <c:pt idx="18">
                <c:v>1.9886363636363535</c:v>
              </c:pt>
              <c:pt idx="19">
                <c:v>0.2541296060991183</c:v>
              </c:pt>
              <c:pt idx="20">
                <c:v>-16.222479721900353</c:v>
              </c:pt>
              <c:pt idx="21">
                <c:v>-12.561576354679804</c:v>
              </c:pt>
              <c:pt idx="22">
                <c:v>-1.8891687657430767</c:v>
              </c:pt>
              <c:pt idx="23">
                <c:v>-1.0928961748633892</c:v>
              </c:pt>
              <c:pt idx="24">
                <c:v>-0.221975582685896</c:v>
              </c:pt>
              <c:pt idx="25">
                <c:v>5.373525557011805</c:v>
              </c:pt>
              <c:pt idx="26">
                <c:v>-2.386363636363631</c:v>
              </c:pt>
              <c:pt idx="27">
                <c:v>3.557814485387545</c:v>
              </c:pt>
              <c:pt idx="28">
                <c:v>-2.243211334120432</c:v>
              </c:pt>
              <c:pt idx="29">
                <c:v>-5.036855036855048</c:v>
              </c:pt>
              <c:pt idx="30">
                <c:v>1.5320334261838653</c:v>
              </c:pt>
              <c:pt idx="31">
                <c:v>2.027883396704677</c:v>
              </c:pt>
              <c:pt idx="32">
                <c:v>19.363762102351313</c:v>
              </c:pt>
              <c:pt idx="33">
                <c:v>13.38028169014085</c:v>
              </c:pt>
              <c:pt idx="34">
                <c:v>2.0539152759948553</c:v>
              </c:pt>
              <c:pt idx="35">
                <c:v>-3.2044198895027742</c:v>
              </c:pt>
              <c:pt idx="36">
                <c:v>-0.7786429365962189</c:v>
              </c:pt>
              <c:pt idx="37">
                <c:v>-4.601990049751247</c:v>
              </c:pt>
              <c:pt idx="38">
                <c:v>-8.498253783469167</c:v>
              </c:pt>
              <c:pt idx="39">
                <c:v>-4.417177914110426</c:v>
              </c:pt>
              <c:pt idx="40">
                <c:v>-3.985507246376807</c:v>
              </c:pt>
              <c:pt idx="41">
                <c:v>-4.010349288486415</c:v>
              </c:pt>
              <c:pt idx="42">
                <c:v>-9.4650205761317</c:v>
              </c:pt>
              <c:pt idx="43">
                <c:v>-10.310559006211173</c:v>
              </c:pt>
              <c:pt idx="44">
                <c:v>-13.441483198145999</c:v>
              </c:pt>
              <c:pt idx="45">
                <c:v>-5.093167701863344</c:v>
              </c:pt>
              <c:pt idx="46">
                <c:v>-5.031446540880502</c:v>
              </c:pt>
              <c:pt idx="47">
                <c:v>-9.246575342465746</c:v>
              </c:pt>
              <c:pt idx="48">
                <c:v>-6.502242152466364</c:v>
              </c:pt>
            </c:numLit>
          </c:val>
        </c:ser>
        <c:gapWidth val="10"/>
        <c:axId val="15919947"/>
        <c:axId val="9061796"/>
      </c:barChart>
      <c:lineChart>
        <c:grouping val="standard"/>
        <c:varyColors val="0"/>
        <c:ser>
          <c:idx val="0"/>
          <c:order val="1"/>
          <c:tx>
            <c:v>生産指数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75.9</c:v>
              </c:pt>
              <c:pt idx="1">
                <c:v>75.7</c:v>
              </c:pt>
              <c:pt idx="2">
                <c:v>75.1</c:v>
              </c:pt>
              <c:pt idx="3">
                <c:v>74.5</c:v>
              </c:pt>
              <c:pt idx="4">
                <c:v>75.9</c:v>
              </c:pt>
              <c:pt idx="5">
                <c:v>76.9</c:v>
              </c:pt>
              <c:pt idx="6">
                <c:v>80.6</c:v>
              </c:pt>
              <c:pt idx="7">
                <c:v>81.3</c:v>
              </c:pt>
              <c:pt idx="8">
                <c:v>80.7</c:v>
              </c:pt>
              <c:pt idx="9">
                <c:v>81.7</c:v>
              </c:pt>
              <c:pt idx="10">
                <c:v>83</c:v>
              </c:pt>
              <c:pt idx="11">
                <c:v>83.2</c:v>
              </c:pt>
              <c:pt idx="12">
                <c:v>83.8</c:v>
              </c:pt>
              <c:pt idx="13">
                <c:v>86</c:v>
              </c:pt>
              <c:pt idx="14">
                <c:v>86.7</c:v>
              </c:pt>
              <c:pt idx="15">
                <c:v>78.7</c:v>
              </c:pt>
              <c:pt idx="16">
                <c:v>80.5</c:v>
              </c:pt>
              <c:pt idx="17">
                <c:v>81.8</c:v>
              </c:pt>
              <c:pt idx="18">
                <c:v>81</c:v>
              </c:pt>
              <c:pt idx="19">
                <c:v>82.5</c:v>
              </c:pt>
              <c:pt idx="20">
                <c:v>69.2</c:v>
              </c:pt>
              <c:pt idx="21">
                <c:v>73.5</c:v>
              </c:pt>
              <c:pt idx="22">
                <c:v>79.8</c:v>
              </c:pt>
              <c:pt idx="23">
                <c:v>81.9</c:v>
              </c:pt>
              <c:pt idx="24">
                <c:v>84</c:v>
              </c:pt>
              <c:pt idx="25">
                <c:v>87.6</c:v>
              </c:pt>
              <c:pt idx="26">
                <c:v>83</c:v>
              </c:pt>
              <c:pt idx="27">
                <c:v>81.5</c:v>
              </c:pt>
              <c:pt idx="28">
                <c:v>79.3</c:v>
              </c:pt>
              <c:pt idx="29">
                <c:v>79.2</c:v>
              </c:pt>
              <c:pt idx="30">
                <c:v>81.5</c:v>
              </c:pt>
              <c:pt idx="31">
                <c:v>80.1</c:v>
              </c:pt>
              <c:pt idx="32">
                <c:v>84.1</c:v>
              </c:pt>
              <c:pt idx="33">
                <c:v>83.4</c:v>
              </c:pt>
              <c:pt idx="34">
                <c:v>79.3</c:v>
              </c:pt>
              <c:pt idx="35">
                <c:v>80.7</c:v>
              </c:pt>
              <c:pt idx="36">
                <c:v>81.8</c:v>
              </c:pt>
              <c:pt idx="37">
                <c:v>83.6</c:v>
              </c:pt>
              <c:pt idx="38">
                <c:v>78.1</c:v>
              </c:pt>
              <c:pt idx="39">
                <c:v>75.1</c:v>
              </c:pt>
              <c:pt idx="40">
                <c:v>75.5</c:v>
              </c:pt>
              <c:pt idx="41">
                <c:v>77.4</c:v>
              </c:pt>
              <c:pt idx="42">
                <c:v>72.4</c:v>
              </c:pt>
              <c:pt idx="43">
                <c:v>75.5</c:v>
              </c:pt>
              <c:pt idx="44">
                <c:v>74.2</c:v>
              </c:pt>
              <c:pt idx="45">
                <c:v>77.7</c:v>
              </c:pt>
              <c:pt idx="46">
                <c:v>75.3</c:v>
              </c:pt>
              <c:pt idx="47">
                <c:v>74.6</c:v>
              </c:pt>
              <c:pt idx="48">
                <c:v>75.2</c:v>
              </c:pt>
            </c:numLit>
          </c:val>
          <c:smooth val="0"/>
        </c:ser>
        <c:axId val="14447301"/>
        <c:axId val="62916846"/>
      </c:line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061796"/>
        <c:crosses val="autoZero"/>
        <c:auto val="0"/>
        <c:lblOffset val="100"/>
        <c:noMultiLvlLbl val="0"/>
      </c:catAx>
      <c:valAx>
        <c:axId val="9061796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19947"/>
        <c:crossesAt val="1"/>
        <c:crossBetween val="between"/>
        <c:dispUnits/>
        <c:majorUnit val="10"/>
      </c:valAx>
      <c:catAx>
        <c:axId val="14447301"/>
        <c:scaling>
          <c:orientation val="minMax"/>
        </c:scaling>
        <c:axPos val="b"/>
        <c:delete val="1"/>
        <c:majorTickMark val="in"/>
        <c:minorTickMark val="none"/>
        <c:tickLblPos val="nextTo"/>
        <c:crossAx val="62916846"/>
        <c:crosses val="autoZero"/>
        <c:auto val="0"/>
        <c:lblOffset val="100"/>
        <c:noMultiLvlLbl val="0"/>
      </c:catAx>
      <c:valAx>
        <c:axId val="62916846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47301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061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7
21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22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23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24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25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  <c:pt idx="48">
                <c:v>7</c:v>
              </c:pt>
            </c:strLit>
          </c:cat>
          <c:val>
            <c:numLit>
              <c:ptCount val="49"/>
              <c:pt idx="0">
                <c:v>-22.878228782287835</c:v>
              </c:pt>
              <c:pt idx="1">
                <c:v>-21.022067363530773</c:v>
              </c:pt>
              <c:pt idx="2">
                <c:v>-19.348268839103866</c:v>
              </c:pt>
              <c:pt idx="3">
                <c:v>-18.73684210526315</c:v>
              </c:pt>
              <c:pt idx="4">
                <c:v>-10.077519379844958</c:v>
              </c:pt>
              <c:pt idx="5">
                <c:v>-6.1988304093567255</c:v>
              </c:pt>
              <c:pt idx="6">
                <c:v>1.9801980198019598</c:v>
              </c:pt>
              <c:pt idx="7">
                <c:v>13.88101983002834</c:v>
              </c:pt>
              <c:pt idx="8">
                <c:v>13.240857503152581</c:v>
              </c:pt>
              <c:pt idx="9">
                <c:v>8.859060402684559</c:v>
              </c:pt>
              <c:pt idx="10">
                <c:v>12.62553802008608</c:v>
              </c:pt>
              <c:pt idx="11">
                <c:v>10.221674876847286</c:v>
              </c:pt>
              <c:pt idx="12">
                <c:v>9.8086124401914</c:v>
              </c:pt>
              <c:pt idx="13">
                <c:v>16.323529411764692</c:v>
              </c:pt>
              <c:pt idx="14">
                <c:v>14.39393939393938</c:v>
              </c:pt>
              <c:pt idx="15">
                <c:v>7.253886010362676</c:v>
              </c:pt>
              <c:pt idx="16">
                <c:v>4.92610837438423</c:v>
              </c:pt>
              <c:pt idx="17">
                <c:v>3.990024937655856</c:v>
              </c:pt>
              <c:pt idx="18">
                <c:v>1.2482662968099856</c:v>
              </c:pt>
              <c:pt idx="19">
                <c:v>1.492537313432818</c:v>
              </c:pt>
              <c:pt idx="20">
                <c:v>-15.367483296213802</c:v>
              </c:pt>
              <c:pt idx="21">
                <c:v>-15.906288532675694</c:v>
              </c:pt>
              <c:pt idx="22">
                <c:v>-7.133757961783427</c:v>
              </c:pt>
              <c:pt idx="23">
                <c:v>-3.6871508379888285</c:v>
              </c:pt>
              <c:pt idx="24">
                <c:v>-2.3965141612200425</c:v>
              </c:pt>
              <c:pt idx="25">
                <c:v>2.275600505689024</c:v>
              </c:pt>
              <c:pt idx="26">
                <c:v>-1.5452538631346435</c:v>
              </c:pt>
              <c:pt idx="27">
                <c:v>3.985507246376807</c:v>
              </c:pt>
              <c:pt idx="28">
                <c:v>-1.2910798122065859</c:v>
              </c:pt>
              <c:pt idx="29">
                <c:v>-0.9592326139088891</c:v>
              </c:pt>
              <c:pt idx="30">
                <c:v>0.6849315068493178</c:v>
              </c:pt>
              <c:pt idx="31">
                <c:v>-0.2450980392156743</c:v>
              </c:pt>
              <c:pt idx="32">
                <c:v>17.105263157894733</c:v>
              </c:pt>
              <c:pt idx="33">
                <c:v>16.568914956011717</c:v>
              </c:pt>
              <c:pt idx="34">
                <c:v>6.721536351165969</c:v>
              </c:pt>
              <c:pt idx="35">
                <c:v>-0.34802784222737193</c:v>
              </c:pt>
              <c:pt idx="36">
                <c:v>-0.5580357142857095</c:v>
              </c:pt>
              <c:pt idx="37">
                <c:v>-1.977750309023496</c:v>
              </c:pt>
              <c:pt idx="38">
                <c:v>-9.977578475336324</c:v>
              </c:pt>
              <c:pt idx="39">
                <c:v>-4.529616724738661</c:v>
              </c:pt>
              <c:pt idx="40">
                <c:v>-5.469678953626634</c:v>
              </c:pt>
              <c:pt idx="41">
                <c:v>-5.690072639225163</c:v>
              </c:pt>
              <c:pt idx="42">
                <c:v>-9.251700680272101</c:v>
              </c:pt>
              <c:pt idx="43">
                <c:v>-9.336609336609348</c:v>
              </c:pt>
              <c:pt idx="44">
                <c:v>-11.685393258426968</c:v>
              </c:pt>
              <c:pt idx="45">
                <c:v>-1.132075471698124</c:v>
              </c:pt>
              <c:pt idx="46">
                <c:v>-7.583547557840609</c:v>
              </c:pt>
              <c:pt idx="47">
                <c:v>-8.963911525029111</c:v>
              </c:pt>
              <c:pt idx="48">
                <c:v>-8.305274971941634</c:v>
              </c:pt>
            </c:numLit>
          </c:val>
        </c:ser>
        <c:gapWidth val="10"/>
        <c:axId val="29380703"/>
        <c:axId val="63099736"/>
      </c:barChart>
      <c:lineChart>
        <c:grouping val="standard"/>
        <c:varyColors val="0"/>
        <c:ser>
          <c:idx val="0"/>
          <c:order val="1"/>
          <c:tx>
            <c:v>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77.8</c:v>
              </c:pt>
              <c:pt idx="1">
                <c:v>77.1</c:v>
              </c:pt>
              <c:pt idx="2">
                <c:v>77.7</c:v>
              </c:pt>
              <c:pt idx="3">
                <c:v>76.2</c:v>
              </c:pt>
              <c:pt idx="4">
                <c:v>78.9</c:v>
              </c:pt>
              <c:pt idx="5">
                <c:v>78.6</c:v>
              </c:pt>
              <c:pt idx="6">
                <c:v>81.7</c:v>
              </c:pt>
              <c:pt idx="7">
                <c:v>82.4</c:v>
              </c:pt>
              <c:pt idx="8">
                <c:v>82.3</c:v>
              </c:pt>
              <c:pt idx="9">
                <c:v>83.3</c:v>
              </c:pt>
              <c:pt idx="10">
                <c:v>85.3</c:v>
              </c:pt>
              <c:pt idx="11">
                <c:v>85.1</c:v>
              </c:pt>
              <c:pt idx="12">
                <c:v>85.1</c:v>
              </c:pt>
              <c:pt idx="13">
                <c:v>87</c:v>
              </c:pt>
              <c:pt idx="14">
                <c:v>86.2</c:v>
              </c:pt>
              <c:pt idx="15">
                <c:v>83</c:v>
              </c:pt>
              <c:pt idx="16">
                <c:v>82</c:v>
              </c:pt>
              <c:pt idx="17">
                <c:v>82.4</c:v>
              </c:pt>
              <c:pt idx="18">
                <c:v>81.9</c:v>
              </c:pt>
              <c:pt idx="19">
                <c:v>84.6</c:v>
              </c:pt>
              <c:pt idx="20">
                <c:v>71.1</c:v>
              </c:pt>
              <c:pt idx="21">
                <c:v>71.6</c:v>
              </c:pt>
              <c:pt idx="22">
                <c:v>78.4</c:v>
              </c:pt>
              <c:pt idx="23">
                <c:v>81.4</c:v>
              </c:pt>
              <c:pt idx="24">
                <c:v>83.1</c:v>
              </c:pt>
              <c:pt idx="25">
                <c:v>86.9</c:v>
              </c:pt>
              <c:pt idx="26">
                <c:v>84.1</c:v>
              </c:pt>
              <c:pt idx="27">
                <c:v>85.6</c:v>
              </c:pt>
              <c:pt idx="28">
                <c:v>80.7</c:v>
              </c:pt>
              <c:pt idx="29">
                <c:v>82.9</c:v>
              </c:pt>
              <c:pt idx="30">
                <c:v>82</c:v>
              </c:pt>
              <c:pt idx="31">
                <c:v>80.6</c:v>
              </c:pt>
              <c:pt idx="32">
                <c:v>84.2</c:v>
              </c:pt>
              <c:pt idx="33">
                <c:v>83.5</c:v>
              </c:pt>
              <c:pt idx="34">
                <c:v>82.1</c:v>
              </c:pt>
              <c:pt idx="35">
                <c:v>82.1</c:v>
              </c:pt>
              <c:pt idx="36">
                <c:v>81.6</c:v>
              </c:pt>
              <c:pt idx="37">
                <c:v>85.2</c:v>
              </c:pt>
              <c:pt idx="38">
                <c:v>77</c:v>
              </c:pt>
              <c:pt idx="39">
                <c:v>79.8</c:v>
              </c:pt>
              <c:pt idx="40">
                <c:v>75.8</c:v>
              </c:pt>
              <c:pt idx="41">
                <c:v>79.2</c:v>
              </c:pt>
              <c:pt idx="42">
                <c:v>73.5</c:v>
              </c:pt>
              <c:pt idx="43">
                <c:v>76.5</c:v>
              </c:pt>
              <c:pt idx="44">
                <c:v>75.3</c:v>
              </c:pt>
              <c:pt idx="45">
                <c:v>81.5</c:v>
              </c:pt>
              <c:pt idx="46">
                <c:v>75.9</c:v>
              </c:pt>
              <c:pt idx="47">
                <c:v>75.7</c:v>
              </c:pt>
              <c:pt idx="48">
                <c:v>73.9</c:v>
              </c:pt>
            </c:numLit>
          </c:val>
          <c:smooth val="0"/>
        </c:ser>
        <c:axId val="31026713"/>
        <c:axId val="10804962"/>
      </c:line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099736"/>
        <c:crosses val="autoZero"/>
        <c:auto val="0"/>
        <c:lblOffset val="100"/>
        <c:noMultiLvlLbl val="0"/>
      </c:catAx>
      <c:valAx>
        <c:axId val="63099736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80703"/>
        <c:crossesAt val="1"/>
        <c:crossBetween val="between"/>
        <c:dispUnits/>
        <c:majorUnit val="10"/>
        <c:minorUnit val="1"/>
      </c:valAx>
      <c:catAx>
        <c:axId val="31026713"/>
        <c:scaling>
          <c:orientation val="minMax"/>
        </c:scaling>
        <c:axPos val="b"/>
        <c:delete val="1"/>
        <c:majorTickMark val="in"/>
        <c:minorTickMark val="none"/>
        <c:tickLblPos val="nextTo"/>
        <c:crossAx val="10804962"/>
        <c:crossesAt val="60"/>
        <c:auto val="0"/>
        <c:lblOffset val="100"/>
        <c:noMultiLvlLbl val="0"/>
      </c:catAx>
      <c:valAx>
        <c:axId val="10804962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26713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12275"/>
          <c:w val="0.11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7
21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22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23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24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25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  <c:pt idx="48">
                <c:v>7</c:v>
              </c:pt>
            </c:strLit>
          </c:cat>
          <c:val>
            <c:numLit>
              <c:ptCount val="49"/>
              <c:pt idx="0">
                <c:v>-5.1724137931034475</c:v>
              </c:pt>
              <c:pt idx="1">
                <c:v>-4.525862068965525</c:v>
              </c:pt>
              <c:pt idx="2">
                <c:v>-7.363927427961581</c:v>
              </c:pt>
              <c:pt idx="3">
                <c:v>-10.526315789473683</c:v>
              </c:pt>
              <c:pt idx="4">
                <c:v>-11.188811188811176</c:v>
              </c:pt>
              <c:pt idx="5">
                <c:v>-12.759336099585072</c:v>
              </c:pt>
              <c:pt idx="6">
                <c:v>-9.489051094890522</c:v>
              </c:pt>
              <c:pt idx="7">
                <c:v>-8.422174840085283</c:v>
              </c:pt>
              <c:pt idx="8">
                <c:v>-5.028571428571437</c:v>
              </c:pt>
              <c:pt idx="9">
                <c:v>0.5813953488372103</c:v>
              </c:pt>
              <c:pt idx="10">
                <c:v>-1.4348785871964642</c:v>
              </c:pt>
              <c:pt idx="11">
                <c:v>-0.6315789473684164</c:v>
              </c:pt>
              <c:pt idx="12">
                <c:v>-3.9572192513368964</c:v>
              </c:pt>
              <c:pt idx="13">
                <c:v>-1.1286681715575675</c:v>
              </c:pt>
              <c:pt idx="14">
                <c:v>0</c:v>
              </c:pt>
              <c:pt idx="15">
                <c:v>8.94117647058823</c:v>
              </c:pt>
              <c:pt idx="16">
                <c:v>7.424071991001124</c:v>
              </c:pt>
              <c:pt idx="17">
                <c:v>6.777645659928666</c:v>
              </c:pt>
              <c:pt idx="18">
                <c:v>5.87557603686637</c:v>
              </c:pt>
              <c:pt idx="19">
                <c:v>2.9103608847497187</c:v>
              </c:pt>
              <c:pt idx="20">
                <c:v>-3.730445246690728</c:v>
              </c:pt>
              <c:pt idx="21">
                <c:v>2.4277456647398887</c:v>
              </c:pt>
              <c:pt idx="22">
                <c:v>8.174692049272103</c:v>
              </c:pt>
              <c:pt idx="23">
                <c:v>4.343220338983045</c:v>
              </c:pt>
              <c:pt idx="24">
                <c:v>10.579064587973264</c:v>
              </c:pt>
              <c:pt idx="25">
                <c:v>7.420091324200917</c:v>
              </c:pt>
              <c:pt idx="26">
                <c:v>5.184331797235031</c:v>
              </c:pt>
              <c:pt idx="27">
                <c:v>0.4319654427645814</c:v>
              </c:pt>
              <c:pt idx="28">
                <c:v>2.617801047120416</c:v>
              </c:pt>
              <c:pt idx="29">
                <c:v>0.556792873051215</c:v>
              </c:pt>
              <c:pt idx="30">
                <c:v>2.502720348204557</c:v>
              </c:pt>
              <c:pt idx="31">
                <c:v>10.294117647058808</c:v>
              </c:pt>
              <c:pt idx="32">
                <c:v>18.375000000000007</c:v>
              </c:pt>
              <c:pt idx="33">
                <c:v>8.239277652370225</c:v>
              </c:pt>
              <c:pt idx="34">
                <c:v>4.244306418219468</c:v>
              </c:pt>
              <c:pt idx="35">
                <c:v>6.294416243654832</c:v>
              </c:pt>
              <c:pt idx="36">
                <c:v>3.2225579053373643</c:v>
              </c:pt>
              <c:pt idx="37">
                <c:v>3.2943676939426236</c:v>
              </c:pt>
              <c:pt idx="38">
                <c:v>6.68127053669223</c:v>
              </c:pt>
              <c:pt idx="39">
                <c:v>8.602150537634401</c:v>
              </c:pt>
              <c:pt idx="40">
                <c:v>3.469387755102038</c:v>
              </c:pt>
              <c:pt idx="41">
                <c:v>6.20155038759691</c:v>
              </c:pt>
              <c:pt idx="42">
                <c:v>6.794055201698512</c:v>
              </c:pt>
              <c:pt idx="43">
                <c:v>-1.8461538461538418</c:v>
              </c:pt>
              <c:pt idx="44">
                <c:v>-1.9007391763463555</c:v>
              </c:pt>
              <c:pt idx="45">
                <c:v>0.8342022940563076</c:v>
              </c:pt>
              <c:pt idx="46">
                <c:v>-1.4895729890764597</c:v>
              </c:pt>
              <c:pt idx="47">
                <c:v>0.2865329512893977</c:v>
              </c:pt>
              <c:pt idx="48">
                <c:v>-1.8536585365853675</c:v>
              </c:pt>
            </c:numLit>
          </c:val>
        </c:ser>
        <c:gapWidth val="10"/>
        <c:axId val="30135795"/>
        <c:axId val="2786700"/>
      </c:barChart>
      <c:lineChart>
        <c:grouping val="standard"/>
        <c:varyColors val="0"/>
        <c:ser>
          <c:idx val="0"/>
          <c:order val="1"/>
          <c:tx>
            <c:v>在庫指数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90.9</c:v>
              </c:pt>
              <c:pt idx="1">
                <c:v>90.4</c:v>
              </c:pt>
              <c:pt idx="2">
                <c:v>88.7</c:v>
              </c:pt>
              <c:pt idx="3">
                <c:v>84.1</c:v>
              </c:pt>
              <c:pt idx="4">
                <c:v>84.9</c:v>
              </c:pt>
              <c:pt idx="5">
                <c:v>83.5</c:v>
              </c:pt>
              <c:pt idx="6">
                <c:v>85.2</c:v>
              </c:pt>
              <c:pt idx="7">
                <c:v>86.7</c:v>
              </c:pt>
              <c:pt idx="8">
                <c:v>88.3</c:v>
              </c:pt>
              <c:pt idx="9">
                <c:v>90.6</c:v>
              </c:pt>
              <c:pt idx="10">
                <c:v>89.5</c:v>
              </c:pt>
              <c:pt idx="11">
                <c:v>89.9</c:v>
              </c:pt>
              <c:pt idx="12">
                <c:v>86.7</c:v>
              </c:pt>
              <c:pt idx="13">
                <c:v>89.2</c:v>
              </c:pt>
              <c:pt idx="14">
                <c:v>88.9</c:v>
              </c:pt>
              <c:pt idx="15">
                <c:v>91.8</c:v>
              </c:pt>
              <c:pt idx="16">
                <c:v>91.4</c:v>
              </c:pt>
              <c:pt idx="17">
                <c:v>90.4</c:v>
              </c:pt>
              <c:pt idx="18">
                <c:v>90.8</c:v>
              </c:pt>
              <c:pt idx="19">
                <c:v>89.3</c:v>
              </c:pt>
              <c:pt idx="20">
                <c:v>85</c:v>
              </c:pt>
              <c:pt idx="21">
                <c:v>91.7</c:v>
              </c:pt>
              <c:pt idx="22">
                <c:v>96.8</c:v>
              </c:pt>
              <c:pt idx="23">
                <c:v>93.4</c:v>
              </c:pt>
              <c:pt idx="24">
                <c:v>95.2</c:v>
              </c:pt>
              <c:pt idx="25">
                <c:v>95.1</c:v>
              </c:pt>
              <c:pt idx="26">
                <c:v>93.5</c:v>
              </c:pt>
              <c:pt idx="27">
                <c:v>93.6</c:v>
              </c:pt>
              <c:pt idx="28">
                <c:v>93.6</c:v>
              </c:pt>
              <c:pt idx="29">
                <c:v>91.6</c:v>
              </c:pt>
              <c:pt idx="30">
                <c:v>93.1</c:v>
              </c:pt>
              <c:pt idx="31">
                <c:v>98.5</c:v>
              </c:pt>
              <c:pt idx="32">
                <c:v>100.73</c:v>
              </c:pt>
              <c:pt idx="33">
                <c:v>99.2</c:v>
              </c:pt>
              <c:pt idx="34">
                <c:v>100.9</c:v>
              </c:pt>
              <c:pt idx="35">
                <c:v>99.3</c:v>
              </c:pt>
              <c:pt idx="36">
                <c:v>98.3</c:v>
              </c:pt>
              <c:pt idx="37">
                <c:v>98.2</c:v>
              </c:pt>
              <c:pt idx="38">
                <c:v>99.7</c:v>
              </c:pt>
              <c:pt idx="39">
                <c:v>101.7</c:v>
              </c:pt>
              <c:pt idx="40">
                <c:v>96.9</c:v>
              </c:pt>
              <c:pt idx="41">
                <c:v>97.3</c:v>
              </c:pt>
              <c:pt idx="42">
                <c:v>99.4</c:v>
              </c:pt>
              <c:pt idx="43">
                <c:v>96.6</c:v>
              </c:pt>
              <c:pt idx="44">
                <c:v>98.7</c:v>
              </c:pt>
              <c:pt idx="45">
                <c:v>100</c:v>
              </c:pt>
              <c:pt idx="46">
                <c:v>99.4</c:v>
              </c:pt>
              <c:pt idx="47">
                <c:v>99.5</c:v>
              </c:pt>
              <c:pt idx="48">
                <c:v>96.4</c:v>
              </c:pt>
            </c:numLit>
          </c:val>
          <c:smooth val="0"/>
        </c:ser>
        <c:axId val="25080301"/>
        <c:axId val="24396118"/>
      </c:line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86700"/>
        <c:crosses val="autoZero"/>
        <c:auto val="0"/>
        <c:lblOffset val="100"/>
        <c:noMultiLvlLbl val="0"/>
      </c:catAx>
      <c:valAx>
        <c:axId val="2786700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35795"/>
        <c:crossesAt val="1"/>
        <c:crossBetween val="between"/>
        <c:dispUnits/>
        <c:majorUnit val="10"/>
      </c:valAx>
      <c:catAx>
        <c:axId val="25080301"/>
        <c:scaling>
          <c:orientation val="minMax"/>
        </c:scaling>
        <c:axPos val="b"/>
        <c:delete val="1"/>
        <c:majorTickMark val="in"/>
        <c:minorTickMark val="none"/>
        <c:tickLblPos val="nextTo"/>
        <c:crossAx val="24396118"/>
        <c:crossesAt val="80"/>
        <c:auto val="0"/>
        <c:lblOffset val="100"/>
        <c:noMultiLvlLbl val="0"/>
      </c:catAx>
      <c:valAx>
        <c:axId val="24396118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080301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"/>
          <c:y val="0.083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2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7
21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22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23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24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25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</c:strLit>
          </c:cat>
          <c:val>
            <c:numLit>
              <c:ptCount val="48"/>
              <c:pt idx="0">
                <c:v>75.7</c:v>
              </c:pt>
              <c:pt idx="1">
                <c:v>75.56666666666668</c:v>
              </c:pt>
              <c:pt idx="2">
                <c:v>75.10000000000001</c:v>
              </c:pt>
              <c:pt idx="3">
                <c:v>75.16666666666667</c:v>
              </c:pt>
              <c:pt idx="4">
                <c:v>75.76666666666667</c:v>
              </c:pt>
              <c:pt idx="5">
                <c:v>77.8</c:v>
              </c:pt>
              <c:pt idx="6">
                <c:v>79.60000000000001</c:v>
              </c:pt>
              <c:pt idx="7">
                <c:v>80.86666666666666</c:v>
              </c:pt>
              <c:pt idx="8">
                <c:v>81.23333333333333</c:v>
              </c:pt>
              <c:pt idx="9">
                <c:v>81.8</c:v>
              </c:pt>
              <c:pt idx="10">
                <c:v>82.63333333333333</c:v>
              </c:pt>
              <c:pt idx="11">
                <c:v>83.33333333333333</c:v>
              </c:pt>
              <c:pt idx="12">
                <c:v>84.33333333333333</c:v>
              </c:pt>
              <c:pt idx="13">
                <c:v>85.5</c:v>
              </c:pt>
              <c:pt idx="14">
                <c:v>83.8</c:v>
              </c:pt>
              <c:pt idx="15">
                <c:v>81.96666666666667</c:v>
              </c:pt>
              <c:pt idx="16">
                <c:v>80.33333333333333</c:v>
              </c:pt>
              <c:pt idx="17">
                <c:v>81.10000000000001</c:v>
              </c:pt>
              <c:pt idx="18">
                <c:v>81.76666666666667</c:v>
              </c:pt>
              <c:pt idx="19">
                <c:v>77.56666666666666</c:v>
              </c:pt>
              <c:pt idx="20">
                <c:v>75.06666666666666</c:v>
              </c:pt>
              <c:pt idx="21">
                <c:v>74.16666666666667</c:v>
              </c:pt>
              <c:pt idx="22">
                <c:v>78.4</c:v>
              </c:pt>
              <c:pt idx="23">
                <c:v>81.89999999999999</c:v>
              </c:pt>
              <c:pt idx="24">
                <c:v>84.5</c:v>
              </c:pt>
              <c:pt idx="25">
                <c:v>84.86666666666666</c:v>
              </c:pt>
              <c:pt idx="26">
                <c:v>84.03333333333333</c:v>
              </c:pt>
              <c:pt idx="27">
                <c:v>81.26666666666667</c:v>
              </c:pt>
              <c:pt idx="28">
                <c:v>80</c:v>
              </c:pt>
              <c:pt idx="29">
                <c:v>80</c:v>
              </c:pt>
              <c:pt idx="30">
                <c:v>80.26666666666667</c:v>
              </c:pt>
              <c:pt idx="31">
                <c:v>81.89999999999999</c:v>
              </c:pt>
              <c:pt idx="32">
                <c:v>82.53333333333333</c:v>
              </c:pt>
              <c:pt idx="33">
                <c:v>82.26666666666667</c:v>
              </c:pt>
              <c:pt idx="34">
                <c:v>81.13333333333333</c:v>
              </c:pt>
              <c:pt idx="35">
                <c:v>80.60000000000001</c:v>
              </c:pt>
              <c:pt idx="36">
                <c:v>82.03333333333333</c:v>
              </c:pt>
              <c:pt idx="37">
                <c:v>81.16666666666666</c:v>
              </c:pt>
              <c:pt idx="38">
                <c:v>78.93333333333332</c:v>
              </c:pt>
              <c:pt idx="39">
                <c:v>76.23333333333333</c:v>
              </c:pt>
              <c:pt idx="40">
                <c:v>76</c:v>
              </c:pt>
              <c:pt idx="41">
                <c:v>75.10000000000001</c:v>
              </c:pt>
              <c:pt idx="42">
                <c:v>75.10000000000001</c:v>
              </c:pt>
              <c:pt idx="43">
                <c:v>74.03333333333335</c:v>
              </c:pt>
              <c:pt idx="44">
                <c:v>75.8</c:v>
              </c:pt>
              <c:pt idx="45">
                <c:v>75.73333333333333</c:v>
              </c:pt>
              <c:pt idx="46">
                <c:v>75.86666666666666</c:v>
              </c:pt>
              <c:pt idx="47">
                <c:v>75.03333333333332</c:v>
              </c:pt>
            </c:numLit>
          </c:val>
          <c:smooth val="0"/>
        </c:ser>
        <c:marker val="1"/>
        <c:axId val="18238471"/>
        <c:axId val="29928512"/>
      </c:line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928512"/>
        <c:crossesAt val="60"/>
        <c:auto val="0"/>
        <c:lblOffset val="100"/>
        <c:noMultiLvlLbl val="0"/>
      </c:catAx>
      <c:valAx>
        <c:axId val="29928512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3847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7
21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22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23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24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25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</c:strLit>
          </c:cat>
          <c:val>
            <c:numLit>
              <c:ptCount val="48"/>
              <c:pt idx="0">
                <c:v>77.43333333333332</c:v>
              </c:pt>
              <c:pt idx="1">
                <c:v>77.53333333333332</c:v>
              </c:pt>
              <c:pt idx="2">
                <c:v>77</c:v>
              </c:pt>
              <c:pt idx="3">
                <c:v>77.60000000000001</c:v>
              </c:pt>
              <c:pt idx="4">
                <c:v>77.9</c:v>
              </c:pt>
              <c:pt idx="5">
                <c:v>79.73333333333333</c:v>
              </c:pt>
              <c:pt idx="6">
                <c:v>80.9</c:v>
              </c:pt>
              <c:pt idx="7">
                <c:v>82.13333333333334</c:v>
              </c:pt>
              <c:pt idx="8">
                <c:v>82.66666666666667</c:v>
              </c:pt>
              <c:pt idx="9">
                <c:v>83.63333333333333</c:v>
              </c:pt>
              <c:pt idx="10">
                <c:v>84.56666666666666</c:v>
              </c:pt>
              <c:pt idx="11">
                <c:v>85.16666666666666</c:v>
              </c:pt>
              <c:pt idx="12">
                <c:v>85.73333333333333</c:v>
              </c:pt>
              <c:pt idx="13">
                <c:v>86.10000000000001</c:v>
              </c:pt>
              <c:pt idx="14">
                <c:v>85.39999999999999</c:v>
              </c:pt>
              <c:pt idx="15">
                <c:v>83.73333333333333</c:v>
              </c:pt>
              <c:pt idx="16">
                <c:v>82.46666666666667</c:v>
              </c:pt>
              <c:pt idx="17">
                <c:v>82.10000000000001</c:v>
              </c:pt>
              <c:pt idx="18">
                <c:v>82.96666666666667</c:v>
              </c:pt>
              <c:pt idx="19">
                <c:v>79.2</c:v>
              </c:pt>
              <c:pt idx="20">
                <c:v>75.76666666666667</c:v>
              </c:pt>
              <c:pt idx="21">
                <c:v>73.7</c:v>
              </c:pt>
              <c:pt idx="22">
                <c:v>77.13333333333334</c:v>
              </c:pt>
              <c:pt idx="23">
                <c:v>80.96666666666667</c:v>
              </c:pt>
              <c:pt idx="24">
                <c:v>83.8</c:v>
              </c:pt>
              <c:pt idx="25">
                <c:v>84.7</c:v>
              </c:pt>
              <c:pt idx="26">
                <c:v>85.53333333333335</c:v>
              </c:pt>
              <c:pt idx="27">
                <c:v>83.46666666666665</c:v>
              </c:pt>
              <c:pt idx="28">
                <c:v>83.06666666666668</c:v>
              </c:pt>
              <c:pt idx="29">
                <c:v>81.86666666666667</c:v>
              </c:pt>
              <c:pt idx="30">
                <c:v>81.83333333333333</c:v>
              </c:pt>
              <c:pt idx="31">
                <c:v>82.26666666666667</c:v>
              </c:pt>
              <c:pt idx="32">
                <c:v>82.76666666666667</c:v>
              </c:pt>
              <c:pt idx="33">
                <c:v>83.26666666666667</c:v>
              </c:pt>
              <c:pt idx="34">
                <c:v>82.56666666666666</c:v>
              </c:pt>
              <c:pt idx="35">
                <c:v>81.93333333333332</c:v>
              </c:pt>
              <c:pt idx="36">
                <c:v>82.96666666666665</c:v>
              </c:pt>
              <c:pt idx="37">
                <c:v>81.26666666666667</c:v>
              </c:pt>
              <c:pt idx="38">
                <c:v>80.66666666666667</c:v>
              </c:pt>
              <c:pt idx="39">
                <c:v>77.53333333333335</c:v>
              </c:pt>
              <c:pt idx="40">
                <c:v>78.26666666666667</c:v>
              </c:pt>
              <c:pt idx="41">
                <c:v>76.16666666666667</c:v>
              </c:pt>
              <c:pt idx="42">
                <c:v>76.39999999999999</c:v>
              </c:pt>
              <c:pt idx="43">
                <c:v>75.10000000000001</c:v>
              </c:pt>
              <c:pt idx="44">
                <c:v>77.76666666666667</c:v>
              </c:pt>
              <c:pt idx="45">
                <c:v>77.56666666666668</c:v>
              </c:pt>
              <c:pt idx="46">
                <c:v>77.7</c:v>
              </c:pt>
              <c:pt idx="47">
                <c:v>75.16666666666667</c:v>
              </c:pt>
            </c:numLit>
          </c:val>
          <c:smooth val="0"/>
        </c:ser>
        <c:marker val="1"/>
        <c:axId val="921153"/>
        <c:axId val="8290378"/>
      </c:lineChart>
      <c:catAx>
        <c:axId val="921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290378"/>
        <c:crossesAt val="70"/>
        <c:auto val="0"/>
        <c:lblOffset val="100"/>
        <c:noMultiLvlLbl val="0"/>
      </c:catAx>
      <c:valAx>
        <c:axId val="8290378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2115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25"/>
          <c:w val="0.97325"/>
          <c:h val="0.9775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7
21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22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23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24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25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</c:strLit>
          </c:cat>
          <c:val>
            <c:numLit>
              <c:ptCount val="48"/>
              <c:pt idx="0">
                <c:v>90.83333333333333</c:v>
              </c:pt>
              <c:pt idx="1">
                <c:v>90</c:v>
              </c:pt>
              <c:pt idx="2">
                <c:v>87.73333333333335</c:v>
              </c:pt>
              <c:pt idx="3">
                <c:v>85.90000000000002</c:v>
              </c:pt>
              <c:pt idx="4">
                <c:v>84.16666666666667</c:v>
              </c:pt>
              <c:pt idx="5">
                <c:v>84.53333333333335</c:v>
              </c:pt>
              <c:pt idx="6">
                <c:v>85.13333333333333</c:v>
              </c:pt>
              <c:pt idx="7">
                <c:v>86.73333333333333</c:v>
              </c:pt>
              <c:pt idx="8">
                <c:v>88.53333333333335</c:v>
              </c:pt>
              <c:pt idx="9">
                <c:v>89.46666666666665</c:v>
              </c:pt>
              <c:pt idx="10">
                <c:v>90</c:v>
              </c:pt>
              <c:pt idx="11">
                <c:v>88.7</c:v>
              </c:pt>
              <c:pt idx="12">
                <c:v>88.60000000000001</c:v>
              </c:pt>
              <c:pt idx="13">
                <c:v>88.26666666666667</c:v>
              </c:pt>
              <c:pt idx="14">
                <c:v>89.96666666666668</c:v>
              </c:pt>
              <c:pt idx="15">
                <c:v>90.7</c:v>
              </c:pt>
              <c:pt idx="16">
                <c:v>91.2</c:v>
              </c:pt>
              <c:pt idx="17">
                <c:v>90.86666666666667</c:v>
              </c:pt>
              <c:pt idx="18">
                <c:v>90.16666666666667</c:v>
              </c:pt>
              <c:pt idx="19">
                <c:v>88.36666666666667</c:v>
              </c:pt>
              <c:pt idx="20">
                <c:v>88.66666666666667</c:v>
              </c:pt>
              <c:pt idx="21">
                <c:v>91.16666666666667</c:v>
              </c:pt>
              <c:pt idx="22">
                <c:v>93.96666666666665</c:v>
              </c:pt>
              <c:pt idx="23">
                <c:v>95.13333333333333</c:v>
              </c:pt>
              <c:pt idx="24">
                <c:v>94.56666666666668</c:v>
              </c:pt>
              <c:pt idx="25">
                <c:v>94.60000000000001</c:v>
              </c:pt>
              <c:pt idx="26">
                <c:v>94.06666666666666</c:v>
              </c:pt>
              <c:pt idx="27">
                <c:v>93.56666666666666</c:v>
              </c:pt>
              <c:pt idx="28">
                <c:v>92.93333333333332</c:v>
              </c:pt>
              <c:pt idx="29">
                <c:v>92.76666666666665</c:v>
              </c:pt>
              <c:pt idx="30">
                <c:v>94.39999999999999</c:v>
              </c:pt>
              <c:pt idx="31">
                <c:v>97.44333333333333</c:v>
              </c:pt>
              <c:pt idx="32">
                <c:v>99.47666666666667</c:v>
              </c:pt>
              <c:pt idx="33">
                <c:v>100.27666666666669</c:v>
              </c:pt>
              <c:pt idx="34">
                <c:v>99.80000000000001</c:v>
              </c:pt>
              <c:pt idx="35">
                <c:v>99.5</c:v>
              </c:pt>
              <c:pt idx="36">
                <c:v>98.60000000000001</c:v>
              </c:pt>
              <c:pt idx="37">
                <c:v>98.73333333333333</c:v>
              </c:pt>
              <c:pt idx="38">
                <c:v>99.86666666666667</c:v>
              </c:pt>
              <c:pt idx="39">
                <c:v>99.43333333333334</c:v>
              </c:pt>
              <c:pt idx="40">
                <c:v>98.63333333333334</c:v>
              </c:pt>
              <c:pt idx="41">
                <c:v>97.86666666666667</c:v>
              </c:pt>
              <c:pt idx="42">
                <c:v>97.76666666666665</c:v>
              </c:pt>
              <c:pt idx="43">
                <c:v>98.23333333333333</c:v>
              </c:pt>
              <c:pt idx="44">
                <c:v>98.43333333333334</c:v>
              </c:pt>
              <c:pt idx="45">
                <c:v>99.36666666666667</c:v>
              </c:pt>
              <c:pt idx="46">
                <c:v>99.63333333333333</c:v>
              </c:pt>
              <c:pt idx="47">
                <c:v>98.43333333333334</c:v>
              </c:pt>
            </c:numLit>
          </c:val>
          <c:smooth val="0"/>
        </c:ser>
        <c:marker val="1"/>
        <c:axId val="7504539"/>
        <c:axId val="431988"/>
      </c:lineChart>
      <c:catAx>
        <c:axId val="7504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1988"/>
        <c:crossesAt val="80"/>
        <c:auto val="0"/>
        <c:lblOffset val="100"/>
        <c:noMultiLvlLbl val="0"/>
      </c:catAx>
      <c:valAx>
        <c:axId val="431988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0453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7
21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22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23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24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25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  <c:pt idx="48">
                <c:v>7</c:v>
              </c:pt>
            </c:strLit>
          </c:cat>
          <c:val>
            <c:numLit>
              <c:ptCount val="49"/>
              <c:pt idx="0">
                <c:v>75.9</c:v>
              </c:pt>
              <c:pt idx="1">
                <c:v>75.7</c:v>
              </c:pt>
              <c:pt idx="2">
                <c:v>75.1</c:v>
              </c:pt>
              <c:pt idx="3">
                <c:v>74.5</c:v>
              </c:pt>
              <c:pt idx="4">
                <c:v>75.9</c:v>
              </c:pt>
              <c:pt idx="5">
                <c:v>76.9</c:v>
              </c:pt>
              <c:pt idx="6">
                <c:v>80.6</c:v>
              </c:pt>
              <c:pt idx="7">
                <c:v>81.3</c:v>
              </c:pt>
              <c:pt idx="8">
                <c:v>80.7</c:v>
              </c:pt>
              <c:pt idx="9">
                <c:v>81.7</c:v>
              </c:pt>
              <c:pt idx="10">
                <c:v>83</c:v>
              </c:pt>
              <c:pt idx="11">
                <c:v>83.2</c:v>
              </c:pt>
              <c:pt idx="12">
                <c:v>83.8</c:v>
              </c:pt>
              <c:pt idx="13">
                <c:v>86</c:v>
              </c:pt>
              <c:pt idx="14">
                <c:v>86.7</c:v>
              </c:pt>
              <c:pt idx="15">
                <c:v>78.7</c:v>
              </c:pt>
              <c:pt idx="16">
                <c:v>80.5</c:v>
              </c:pt>
              <c:pt idx="17">
                <c:v>81.8</c:v>
              </c:pt>
              <c:pt idx="18">
                <c:v>81</c:v>
              </c:pt>
              <c:pt idx="19">
                <c:v>82.5</c:v>
              </c:pt>
              <c:pt idx="20">
                <c:v>69.2</c:v>
              </c:pt>
              <c:pt idx="21">
                <c:v>73.5</c:v>
              </c:pt>
              <c:pt idx="22">
                <c:v>79.8</c:v>
              </c:pt>
              <c:pt idx="23">
                <c:v>81.9</c:v>
              </c:pt>
              <c:pt idx="24">
                <c:v>84</c:v>
              </c:pt>
              <c:pt idx="25">
                <c:v>87.6</c:v>
              </c:pt>
              <c:pt idx="26">
                <c:v>83</c:v>
              </c:pt>
              <c:pt idx="27">
                <c:v>81.5</c:v>
              </c:pt>
              <c:pt idx="28">
                <c:v>79.3</c:v>
              </c:pt>
              <c:pt idx="29">
                <c:v>79.2</c:v>
              </c:pt>
              <c:pt idx="30">
                <c:v>81.5</c:v>
              </c:pt>
              <c:pt idx="31">
                <c:v>80.1</c:v>
              </c:pt>
              <c:pt idx="32">
                <c:v>84.1</c:v>
              </c:pt>
              <c:pt idx="33">
                <c:v>83.4</c:v>
              </c:pt>
              <c:pt idx="34">
                <c:v>79.3</c:v>
              </c:pt>
              <c:pt idx="35">
                <c:v>80.7</c:v>
              </c:pt>
              <c:pt idx="36">
                <c:v>81.8</c:v>
              </c:pt>
              <c:pt idx="37">
                <c:v>83.6</c:v>
              </c:pt>
              <c:pt idx="38">
                <c:v>78.1</c:v>
              </c:pt>
              <c:pt idx="39">
                <c:v>75.1</c:v>
              </c:pt>
              <c:pt idx="40">
                <c:v>75.5</c:v>
              </c:pt>
              <c:pt idx="41">
                <c:v>77.4</c:v>
              </c:pt>
              <c:pt idx="42">
                <c:v>72.4</c:v>
              </c:pt>
              <c:pt idx="43">
                <c:v>75.5</c:v>
              </c:pt>
              <c:pt idx="44">
                <c:v>74.2</c:v>
              </c:pt>
              <c:pt idx="45">
                <c:v>77.7</c:v>
              </c:pt>
              <c:pt idx="46">
                <c:v>75.3</c:v>
              </c:pt>
              <c:pt idx="47">
                <c:v>74.6</c:v>
              </c:pt>
              <c:pt idx="48">
                <c:v>75.2</c:v>
              </c:pt>
            </c:numLit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7
21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22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23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24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25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  <c:pt idx="48">
                <c:v>7</c:v>
              </c:pt>
            </c:strLit>
          </c:cat>
          <c:val>
            <c:numLit>
              <c:ptCount val="49"/>
              <c:pt idx="0">
                <c:v>77.8</c:v>
              </c:pt>
              <c:pt idx="1">
                <c:v>77.1</c:v>
              </c:pt>
              <c:pt idx="2">
                <c:v>77.7</c:v>
              </c:pt>
              <c:pt idx="3">
                <c:v>76.2</c:v>
              </c:pt>
              <c:pt idx="4">
                <c:v>78.9</c:v>
              </c:pt>
              <c:pt idx="5">
                <c:v>78.6</c:v>
              </c:pt>
              <c:pt idx="6">
                <c:v>81.7</c:v>
              </c:pt>
              <c:pt idx="7">
                <c:v>82.4</c:v>
              </c:pt>
              <c:pt idx="8">
                <c:v>82.3</c:v>
              </c:pt>
              <c:pt idx="9">
                <c:v>83.3</c:v>
              </c:pt>
              <c:pt idx="10">
                <c:v>85.3</c:v>
              </c:pt>
              <c:pt idx="11">
                <c:v>85.1</c:v>
              </c:pt>
              <c:pt idx="12">
                <c:v>85.1</c:v>
              </c:pt>
              <c:pt idx="13">
                <c:v>87</c:v>
              </c:pt>
              <c:pt idx="14">
                <c:v>86.2</c:v>
              </c:pt>
              <c:pt idx="15">
                <c:v>83</c:v>
              </c:pt>
              <c:pt idx="16">
                <c:v>82</c:v>
              </c:pt>
              <c:pt idx="17">
                <c:v>82.4</c:v>
              </c:pt>
              <c:pt idx="18">
                <c:v>81.9</c:v>
              </c:pt>
              <c:pt idx="19">
                <c:v>84.6</c:v>
              </c:pt>
              <c:pt idx="20">
                <c:v>71.1</c:v>
              </c:pt>
              <c:pt idx="21">
                <c:v>71.6</c:v>
              </c:pt>
              <c:pt idx="22">
                <c:v>78.4</c:v>
              </c:pt>
              <c:pt idx="23">
                <c:v>81.4</c:v>
              </c:pt>
              <c:pt idx="24">
                <c:v>83.1</c:v>
              </c:pt>
              <c:pt idx="25">
                <c:v>86.9</c:v>
              </c:pt>
              <c:pt idx="26">
                <c:v>84.1</c:v>
              </c:pt>
              <c:pt idx="27">
                <c:v>85.6</c:v>
              </c:pt>
              <c:pt idx="28">
                <c:v>80.7</c:v>
              </c:pt>
              <c:pt idx="29">
                <c:v>82.9</c:v>
              </c:pt>
              <c:pt idx="30">
                <c:v>82</c:v>
              </c:pt>
              <c:pt idx="31">
                <c:v>80.6</c:v>
              </c:pt>
              <c:pt idx="32">
                <c:v>84.2</c:v>
              </c:pt>
              <c:pt idx="33">
                <c:v>83.5</c:v>
              </c:pt>
              <c:pt idx="34">
                <c:v>82.1</c:v>
              </c:pt>
              <c:pt idx="35">
                <c:v>82.1</c:v>
              </c:pt>
              <c:pt idx="36">
                <c:v>81.6</c:v>
              </c:pt>
              <c:pt idx="37">
                <c:v>85.2</c:v>
              </c:pt>
              <c:pt idx="38">
                <c:v>77</c:v>
              </c:pt>
              <c:pt idx="39">
                <c:v>79.8</c:v>
              </c:pt>
              <c:pt idx="40">
                <c:v>75.8</c:v>
              </c:pt>
              <c:pt idx="41">
                <c:v>79.2</c:v>
              </c:pt>
              <c:pt idx="42">
                <c:v>73.5</c:v>
              </c:pt>
              <c:pt idx="43">
                <c:v>76.5</c:v>
              </c:pt>
              <c:pt idx="44">
                <c:v>75.3</c:v>
              </c:pt>
              <c:pt idx="45">
                <c:v>81.5</c:v>
              </c:pt>
              <c:pt idx="46">
                <c:v>75.9</c:v>
              </c:pt>
              <c:pt idx="47">
                <c:v>75.7</c:v>
              </c:pt>
              <c:pt idx="48">
                <c:v>73.9</c:v>
              </c:pt>
            </c:numLit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7
21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22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23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24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25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  <c:pt idx="48">
                <c:v>7</c:v>
              </c:pt>
            </c:strLit>
          </c:cat>
          <c:val>
            <c:numLit>
              <c:ptCount val="49"/>
              <c:pt idx="0">
                <c:v>90.9</c:v>
              </c:pt>
              <c:pt idx="1">
                <c:v>90.4</c:v>
              </c:pt>
              <c:pt idx="2">
                <c:v>88.7</c:v>
              </c:pt>
              <c:pt idx="3">
                <c:v>84.1</c:v>
              </c:pt>
              <c:pt idx="4">
                <c:v>84.9</c:v>
              </c:pt>
              <c:pt idx="5">
                <c:v>83.5</c:v>
              </c:pt>
              <c:pt idx="6">
                <c:v>85.2</c:v>
              </c:pt>
              <c:pt idx="7">
                <c:v>86.7</c:v>
              </c:pt>
              <c:pt idx="8">
                <c:v>88.3</c:v>
              </c:pt>
              <c:pt idx="9">
                <c:v>90.6</c:v>
              </c:pt>
              <c:pt idx="10">
                <c:v>89.5</c:v>
              </c:pt>
              <c:pt idx="11">
                <c:v>89.9</c:v>
              </c:pt>
              <c:pt idx="12">
                <c:v>86.7</c:v>
              </c:pt>
              <c:pt idx="13">
                <c:v>89.2</c:v>
              </c:pt>
              <c:pt idx="14">
                <c:v>88.9</c:v>
              </c:pt>
              <c:pt idx="15">
                <c:v>91.8</c:v>
              </c:pt>
              <c:pt idx="16">
                <c:v>91.4</c:v>
              </c:pt>
              <c:pt idx="17">
                <c:v>90.4</c:v>
              </c:pt>
              <c:pt idx="18">
                <c:v>90.8</c:v>
              </c:pt>
              <c:pt idx="19">
                <c:v>89.3</c:v>
              </c:pt>
              <c:pt idx="20">
                <c:v>85</c:v>
              </c:pt>
              <c:pt idx="21">
                <c:v>91.7</c:v>
              </c:pt>
              <c:pt idx="22">
                <c:v>96.8</c:v>
              </c:pt>
              <c:pt idx="23">
                <c:v>93.4</c:v>
              </c:pt>
              <c:pt idx="24">
                <c:v>95.2</c:v>
              </c:pt>
              <c:pt idx="25">
                <c:v>95.1</c:v>
              </c:pt>
              <c:pt idx="26">
                <c:v>93.5</c:v>
              </c:pt>
              <c:pt idx="27">
                <c:v>93.6</c:v>
              </c:pt>
              <c:pt idx="28">
                <c:v>93.6</c:v>
              </c:pt>
              <c:pt idx="29">
                <c:v>91.6</c:v>
              </c:pt>
              <c:pt idx="30">
                <c:v>93.1</c:v>
              </c:pt>
              <c:pt idx="31">
                <c:v>98.5</c:v>
              </c:pt>
              <c:pt idx="32">
                <c:v>100.73</c:v>
              </c:pt>
              <c:pt idx="33">
                <c:v>99.2</c:v>
              </c:pt>
              <c:pt idx="34">
                <c:v>100.9</c:v>
              </c:pt>
              <c:pt idx="35">
                <c:v>99.3</c:v>
              </c:pt>
              <c:pt idx="36">
                <c:v>98.3</c:v>
              </c:pt>
              <c:pt idx="37">
                <c:v>98.2</c:v>
              </c:pt>
              <c:pt idx="38">
                <c:v>99.7</c:v>
              </c:pt>
              <c:pt idx="39">
                <c:v>101.7</c:v>
              </c:pt>
              <c:pt idx="40">
                <c:v>96.9</c:v>
              </c:pt>
              <c:pt idx="41">
                <c:v>97.3</c:v>
              </c:pt>
              <c:pt idx="42">
                <c:v>99.4</c:v>
              </c:pt>
              <c:pt idx="43">
                <c:v>96.6</c:v>
              </c:pt>
              <c:pt idx="44">
                <c:v>98.7</c:v>
              </c:pt>
              <c:pt idx="45">
                <c:v>100</c:v>
              </c:pt>
              <c:pt idx="46">
                <c:v>99.4</c:v>
              </c:pt>
              <c:pt idx="47">
                <c:v>99.5</c:v>
              </c:pt>
              <c:pt idx="48">
                <c:v>96.4</c:v>
              </c:pt>
            </c:numLit>
          </c:val>
          <c:smooth val="0"/>
        </c:ser>
        <c:marker val="1"/>
        <c:axId val="3887893"/>
        <c:axId val="34991038"/>
      </c:lineChart>
      <c:catAx>
        <c:axId val="3887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991038"/>
        <c:crossesAt val="60"/>
        <c:auto val="1"/>
        <c:lblOffset val="100"/>
        <c:noMultiLvlLbl val="0"/>
      </c:catAx>
      <c:valAx>
        <c:axId val="34991038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8789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0225"/>
          <c:w val="0.86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86.5</c:v>
                </c:pt>
                <c:pt idx="2">
                  <c:v>91.6</c:v>
                </c:pt>
                <c:pt idx="3">
                  <c:v>79.2</c:v>
                </c:pt>
                <c:pt idx="4">
                  <c:v>77.7</c:v>
                </c:pt>
                <c:pt idx="5">
                  <c:v>59.8</c:v>
                </c:pt>
                <c:pt idx="6">
                  <c:v>70.1</c:v>
                </c:pt>
                <c:pt idx="7">
                  <c:v>73.1</c:v>
                </c:pt>
                <c:pt idx="8">
                  <c:v>67.6</c:v>
                </c:pt>
                <c:pt idx="9">
                  <c:v>76.4</c:v>
                </c:pt>
                <c:pt idx="10">
                  <c:v>74.5</c:v>
                </c:pt>
                <c:pt idx="11">
                  <c:v>60</c:v>
                </c:pt>
                <c:pt idx="12">
                  <c:v>63.6</c:v>
                </c:pt>
                <c:pt idx="13">
                  <c:v>70.3</c:v>
                </c:pt>
                <c:pt idx="14">
                  <c:v>69</c:v>
                </c:pt>
                <c:pt idx="15">
                  <c:v>76.8</c:v>
                </c:pt>
                <c:pt idx="16">
                  <c:v>66.5</c:v>
                </c:pt>
                <c:pt idx="17">
                  <c:v>56.4</c:v>
                </c:pt>
                <c:pt idx="18">
                  <c:v>55.3</c:v>
                </c:pt>
                <c:pt idx="19">
                  <c:v>46.4</c:v>
                </c:pt>
                <c:pt idx="20">
                  <c:v>54.1</c:v>
                </c:pt>
                <c:pt idx="21">
                  <c:v>51.3</c:v>
                </c:pt>
                <c:pt idx="22">
                  <c:v>55.3</c:v>
                </c:pt>
                <c:pt idx="23">
                  <c:v>51.9</c:v>
                </c:pt>
                <c:pt idx="24">
                  <c:v>51</c:v>
                </c:pt>
                <c:pt idx="25">
                  <c:v>55.3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88.7</c:v>
                </c:pt>
                <c:pt idx="2">
                  <c:v>92.1</c:v>
                </c:pt>
                <c:pt idx="3">
                  <c:v>87.1</c:v>
                </c:pt>
                <c:pt idx="4">
                  <c:v>90.2</c:v>
                </c:pt>
                <c:pt idx="5">
                  <c:v>71.4</c:v>
                </c:pt>
                <c:pt idx="6">
                  <c:v>86.8</c:v>
                </c:pt>
                <c:pt idx="7">
                  <c:v>87.9</c:v>
                </c:pt>
                <c:pt idx="8">
                  <c:v>82.2</c:v>
                </c:pt>
                <c:pt idx="9">
                  <c:v>91.9</c:v>
                </c:pt>
                <c:pt idx="10">
                  <c:v>92.5</c:v>
                </c:pt>
                <c:pt idx="11">
                  <c:v>70.5</c:v>
                </c:pt>
                <c:pt idx="12">
                  <c:v>71</c:v>
                </c:pt>
                <c:pt idx="13">
                  <c:v>78.2</c:v>
                </c:pt>
                <c:pt idx="14">
                  <c:v>81.4</c:v>
                </c:pt>
                <c:pt idx="15">
                  <c:v>88.5</c:v>
                </c:pt>
                <c:pt idx="16">
                  <c:v>78.2</c:v>
                </c:pt>
                <c:pt idx="17">
                  <c:v>68</c:v>
                </c:pt>
                <c:pt idx="18">
                  <c:v>66.7</c:v>
                </c:pt>
                <c:pt idx="19">
                  <c:v>57.2</c:v>
                </c:pt>
                <c:pt idx="20">
                  <c:v>67.8</c:v>
                </c:pt>
                <c:pt idx="21">
                  <c:v>69.8</c:v>
                </c:pt>
                <c:pt idx="22">
                  <c:v>72</c:v>
                </c:pt>
                <c:pt idx="23">
                  <c:v>62.2</c:v>
                </c:pt>
                <c:pt idx="24">
                  <c:v>61.4</c:v>
                </c:pt>
                <c:pt idx="25">
                  <c:v>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202.7</c:v>
                </c:pt>
                <c:pt idx="2">
                  <c:v>239.2</c:v>
                </c:pt>
                <c:pt idx="3">
                  <c:v>233.9</c:v>
                </c:pt>
                <c:pt idx="4">
                  <c:v>244.4</c:v>
                </c:pt>
                <c:pt idx="5">
                  <c:v>254.5</c:v>
                </c:pt>
                <c:pt idx="6">
                  <c:v>226.9</c:v>
                </c:pt>
                <c:pt idx="7">
                  <c:v>207.4</c:v>
                </c:pt>
                <c:pt idx="8">
                  <c:v>209.1</c:v>
                </c:pt>
                <c:pt idx="9">
                  <c:v>228.4</c:v>
                </c:pt>
                <c:pt idx="10">
                  <c:v>154.3</c:v>
                </c:pt>
                <c:pt idx="11">
                  <c:v>147.6</c:v>
                </c:pt>
                <c:pt idx="12">
                  <c:v>167.9</c:v>
                </c:pt>
                <c:pt idx="13">
                  <c:v>198.8</c:v>
                </c:pt>
                <c:pt idx="14">
                  <c:v>233.1</c:v>
                </c:pt>
                <c:pt idx="15">
                  <c:v>217.5</c:v>
                </c:pt>
                <c:pt idx="16">
                  <c:v>212.6</c:v>
                </c:pt>
                <c:pt idx="17">
                  <c:v>223</c:v>
                </c:pt>
                <c:pt idx="18">
                  <c:v>219.8</c:v>
                </c:pt>
                <c:pt idx="19">
                  <c:v>231.3</c:v>
                </c:pt>
                <c:pt idx="20">
                  <c:v>198.8</c:v>
                </c:pt>
                <c:pt idx="21">
                  <c:v>184.4</c:v>
                </c:pt>
                <c:pt idx="22">
                  <c:v>148.5</c:v>
                </c:pt>
                <c:pt idx="23">
                  <c:v>166.3</c:v>
                </c:pt>
                <c:pt idx="24">
                  <c:v>174.8</c:v>
                </c:pt>
                <c:pt idx="25">
                  <c:v>195.1</c:v>
                </c:pt>
              </c:numCache>
            </c:numRef>
          </c:val>
          <c:smooth val="0"/>
        </c:ser>
        <c:marker val="1"/>
        <c:axId val="24314189"/>
        <c:axId val="17501110"/>
      </c:lineChart>
      <c:catAx>
        <c:axId val="24314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01110"/>
        <c:crossesAt val="40"/>
        <c:auto val="1"/>
        <c:lblOffset val="100"/>
        <c:tickLblSkip val="1"/>
        <c:noMultiLvlLbl val="0"/>
      </c:catAx>
      <c:valAx>
        <c:axId val="17501110"/>
        <c:scaling>
          <c:orientation val="minMax"/>
          <c:max val="2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14189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075"/>
          <c:y val="0.049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6425"/>
          <c:w val="0.961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生産指数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84</c:v>
                </c:pt>
                <c:pt idx="2">
                  <c:v>87.6</c:v>
                </c:pt>
                <c:pt idx="3">
                  <c:v>83</c:v>
                </c:pt>
                <c:pt idx="4">
                  <c:v>81.5</c:v>
                </c:pt>
                <c:pt idx="5">
                  <c:v>79.3</c:v>
                </c:pt>
                <c:pt idx="6">
                  <c:v>79.2</c:v>
                </c:pt>
                <c:pt idx="7">
                  <c:v>81.5</c:v>
                </c:pt>
                <c:pt idx="8">
                  <c:v>80.1</c:v>
                </c:pt>
                <c:pt idx="9">
                  <c:v>84.1</c:v>
                </c:pt>
                <c:pt idx="10">
                  <c:v>83.4</c:v>
                </c:pt>
                <c:pt idx="11">
                  <c:v>79.3</c:v>
                </c:pt>
                <c:pt idx="12">
                  <c:v>80.7</c:v>
                </c:pt>
                <c:pt idx="13">
                  <c:v>81.8</c:v>
                </c:pt>
                <c:pt idx="14">
                  <c:v>83.6</c:v>
                </c:pt>
                <c:pt idx="15">
                  <c:v>78.1</c:v>
                </c:pt>
                <c:pt idx="16">
                  <c:v>75.1</c:v>
                </c:pt>
                <c:pt idx="17">
                  <c:v>75.5</c:v>
                </c:pt>
                <c:pt idx="18">
                  <c:v>77.4</c:v>
                </c:pt>
                <c:pt idx="19">
                  <c:v>72.4</c:v>
                </c:pt>
                <c:pt idx="20">
                  <c:v>75.5</c:v>
                </c:pt>
                <c:pt idx="21">
                  <c:v>74.2</c:v>
                </c:pt>
                <c:pt idx="22">
                  <c:v>77.7</c:v>
                </c:pt>
                <c:pt idx="23">
                  <c:v>75.3</c:v>
                </c:pt>
                <c:pt idx="24">
                  <c:v>74.6</c:v>
                </c:pt>
                <c:pt idx="25">
                  <c:v>75.2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83.1</c:v>
                </c:pt>
                <c:pt idx="2">
                  <c:v>86.9</c:v>
                </c:pt>
                <c:pt idx="3">
                  <c:v>84.1</c:v>
                </c:pt>
                <c:pt idx="4">
                  <c:v>85.6</c:v>
                </c:pt>
                <c:pt idx="5">
                  <c:v>80.7</c:v>
                </c:pt>
                <c:pt idx="6">
                  <c:v>82.9</c:v>
                </c:pt>
                <c:pt idx="7">
                  <c:v>82</c:v>
                </c:pt>
                <c:pt idx="8">
                  <c:v>80.6</c:v>
                </c:pt>
                <c:pt idx="9">
                  <c:v>84.2</c:v>
                </c:pt>
                <c:pt idx="10">
                  <c:v>83.5</c:v>
                </c:pt>
                <c:pt idx="11">
                  <c:v>82.1</c:v>
                </c:pt>
                <c:pt idx="12">
                  <c:v>82.1</c:v>
                </c:pt>
                <c:pt idx="13">
                  <c:v>81.6</c:v>
                </c:pt>
                <c:pt idx="14">
                  <c:v>85.2</c:v>
                </c:pt>
                <c:pt idx="15">
                  <c:v>77</c:v>
                </c:pt>
                <c:pt idx="16">
                  <c:v>79.8</c:v>
                </c:pt>
                <c:pt idx="17">
                  <c:v>75.8</c:v>
                </c:pt>
                <c:pt idx="18">
                  <c:v>79.2</c:v>
                </c:pt>
                <c:pt idx="19">
                  <c:v>73.5</c:v>
                </c:pt>
                <c:pt idx="20">
                  <c:v>76.5</c:v>
                </c:pt>
                <c:pt idx="21">
                  <c:v>75.3</c:v>
                </c:pt>
                <c:pt idx="22">
                  <c:v>81.5</c:v>
                </c:pt>
                <c:pt idx="23">
                  <c:v>75.9</c:v>
                </c:pt>
                <c:pt idx="24">
                  <c:v>75.7</c:v>
                </c:pt>
                <c:pt idx="25">
                  <c:v>73.9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95.2</c:v>
                </c:pt>
                <c:pt idx="2">
                  <c:v>95.1</c:v>
                </c:pt>
                <c:pt idx="3">
                  <c:v>93.5</c:v>
                </c:pt>
                <c:pt idx="4">
                  <c:v>93.6</c:v>
                </c:pt>
                <c:pt idx="5">
                  <c:v>93.6</c:v>
                </c:pt>
                <c:pt idx="6">
                  <c:v>91.6</c:v>
                </c:pt>
                <c:pt idx="7">
                  <c:v>93.1</c:v>
                </c:pt>
                <c:pt idx="8">
                  <c:v>98.5</c:v>
                </c:pt>
                <c:pt idx="9">
                  <c:v>100.7</c:v>
                </c:pt>
                <c:pt idx="10">
                  <c:v>99.2</c:v>
                </c:pt>
                <c:pt idx="11">
                  <c:v>100.9</c:v>
                </c:pt>
                <c:pt idx="12">
                  <c:v>99.3</c:v>
                </c:pt>
                <c:pt idx="13">
                  <c:v>98.3</c:v>
                </c:pt>
                <c:pt idx="14">
                  <c:v>98.2</c:v>
                </c:pt>
                <c:pt idx="15">
                  <c:v>99.7</c:v>
                </c:pt>
                <c:pt idx="16">
                  <c:v>101.7</c:v>
                </c:pt>
                <c:pt idx="17">
                  <c:v>96.9</c:v>
                </c:pt>
                <c:pt idx="18">
                  <c:v>97.3</c:v>
                </c:pt>
                <c:pt idx="19">
                  <c:v>99.4</c:v>
                </c:pt>
                <c:pt idx="20">
                  <c:v>96.6</c:v>
                </c:pt>
                <c:pt idx="21">
                  <c:v>98.7</c:v>
                </c:pt>
                <c:pt idx="22">
                  <c:v>100</c:v>
                </c:pt>
                <c:pt idx="23">
                  <c:v>99.4</c:v>
                </c:pt>
                <c:pt idx="24">
                  <c:v>99.5</c:v>
                </c:pt>
                <c:pt idx="25">
                  <c:v>96.4</c:v>
                </c:pt>
              </c:numCache>
            </c:numRef>
          </c:val>
          <c:smooth val="0"/>
        </c:ser>
        <c:marker val="1"/>
        <c:axId val="23292263"/>
        <c:axId val="8303776"/>
      </c:lineChart>
      <c:catAx>
        <c:axId val="2329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03776"/>
        <c:crossesAt val="60"/>
        <c:auto val="1"/>
        <c:lblOffset val="100"/>
        <c:tickLblSkip val="1"/>
        <c:noMultiLvlLbl val="0"/>
      </c:catAx>
      <c:valAx>
        <c:axId val="8303776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92263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065"/>
          <c:w val="0.20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'原生産'!$A$17:$A$41</c:f>
              <c:strCache>
                <c:ptCount val="25"/>
                <c:pt idx="0">
                  <c:v>23/7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24/1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25/1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-0.221975582685896</c:v>
                </c:pt>
                <c:pt idx="1">
                  <c:v>5.373525557011805</c:v>
                </c:pt>
                <c:pt idx="2">
                  <c:v>-2.386363636363631</c:v>
                </c:pt>
                <c:pt idx="3">
                  <c:v>3.557814485387545</c:v>
                </c:pt>
                <c:pt idx="4">
                  <c:v>-2.243211334120432</c:v>
                </c:pt>
                <c:pt idx="5">
                  <c:v>-5.036855036855048</c:v>
                </c:pt>
                <c:pt idx="6">
                  <c:v>1.5320334261838653</c:v>
                </c:pt>
                <c:pt idx="7">
                  <c:v>2.027883396704677</c:v>
                </c:pt>
                <c:pt idx="8">
                  <c:v>19.363762102351313</c:v>
                </c:pt>
                <c:pt idx="9">
                  <c:v>13.38028169014085</c:v>
                </c:pt>
                <c:pt idx="10">
                  <c:v>2.0539152759948553</c:v>
                </c:pt>
                <c:pt idx="11">
                  <c:v>-3.2044198895027742</c:v>
                </c:pt>
                <c:pt idx="12">
                  <c:v>-0.7786429365962189</c:v>
                </c:pt>
                <c:pt idx="13">
                  <c:v>-4.601990049751247</c:v>
                </c:pt>
                <c:pt idx="14">
                  <c:v>-8.498253783469167</c:v>
                </c:pt>
                <c:pt idx="15">
                  <c:v>-4.417177914110426</c:v>
                </c:pt>
                <c:pt idx="16">
                  <c:v>-3.985507246376807</c:v>
                </c:pt>
                <c:pt idx="17">
                  <c:v>-4.010349288486415</c:v>
                </c:pt>
                <c:pt idx="18">
                  <c:v>-9.4650205761317</c:v>
                </c:pt>
                <c:pt idx="19">
                  <c:v>-10.310559006211173</c:v>
                </c:pt>
                <c:pt idx="20">
                  <c:v>-13.441483198145999</c:v>
                </c:pt>
                <c:pt idx="21">
                  <c:v>-5.093167701863344</c:v>
                </c:pt>
                <c:pt idx="22">
                  <c:v>-5.031446540880502</c:v>
                </c:pt>
                <c:pt idx="23">
                  <c:v>-9.246575342465746</c:v>
                </c:pt>
                <c:pt idx="24">
                  <c:v>-6.502242152466364</c:v>
                </c:pt>
              </c:numCache>
            </c:numRef>
          </c:val>
        </c:ser>
        <c:gapWidth val="50"/>
        <c:axId val="7625121"/>
        <c:axId val="1517226"/>
      </c:barChart>
      <c:catAx>
        <c:axId val="762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7226"/>
        <c:crosses val="autoZero"/>
        <c:auto val="1"/>
        <c:lblOffset val="100"/>
        <c:tickLblSkip val="1"/>
        <c:noMultiLvlLbl val="0"/>
      </c:catAx>
      <c:valAx>
        <c:axId val="1517226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251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065"/>
          <c:w val="0.8592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0.8042895442359255</c:v>
                </c:pt>
                <c:pt idx="1">
                  <c:v>-2.610966057441255</c:v>
                </c:pt>
                <c:pt idx="2">
                  <c:v>-1.6518424396442133</c:v>
                </c:pt>
                <c:pt idx="3">
                  <c:v>-0.8284023668639118</c:v>
                </c:pt>
                <c:pt idx="4">
                  <c:v>7.460317460317456</c:v>
                </c:pt>
                <c:pt idx="5">
                  <c:v>8.4313725490196</c:v>
                </c:pt>
                <c:pt idx="6">
                  <c:v>2.9197080291970767</c:v>
                </c:pt>
                <c:pt idx="7">
                  <c:v>-1.7717930545712246</c:v>
                </c:pt>
                <c:pt idx="8">
                  <c:v>13.306982872200246</c:v>
                </c:pt>
                <c:pt idx="9">
                  <c:v>-1.9417475728155331</c:v>
                </c:pt>
                <c:pt idx="10">
                  <c:v>0.8526187576126665</c:v>
                </c:pt>
                <c:pt idx="11">
                  <c:v>-1.5479876160990558</c:v>
                </c:pt>
                <c:pt idx="12">
                  <c:v>-2.954209748892167</c:v>
                </c:pt>
                <c:pt idx="13">
                  <c:v>-8.956916099773249</c:v>
                </c:pt>
                <c:pt idx="14">
                  <c:v>-0.5875440658049347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-6.502242152466364</c:v>
                </c:pt>
                <c:pt idx="1">
                  <c:v>-8.720930232558144</c:v>
                </c:pt>
                <c:pt idx="2">
                  <c:v>-5.842696629213484</c:v>
                </c:pt>
                <c:pt idx="3">
                  <c:v>3.2474804031354942</c:v>
                </c:pt>
                <c:pt idx="4">
                  <c:v>-2.344827586206899</c:v>
                </c:pt>
                <c:pt idx="5">
                  <c:v>-18.981481481481488</c:v>
                </c:pt>
                <c:pt idx="6">
                  <c:v>-8.333333333333325</c:v>
                </c:pt>
                <c:pt idx="7">
                  <c:v>-0.5759539236861122</c:v>
                </c:pt>
                <c:pt idx="8">
                  <c:v>9.536082474226815</c:v>
                </c:pt>
                <c:pt idx="9">
                  <c:v>3.668861712135474</c:v>
                </c:pt>
                <c:pt idx="10">
                  <c:v>2.2650056625141524</c:v>
                </c:pt>
                <c:pt idx="11">
                  <c:v>-5.92948717948717</c:v>
                </c:pt>
                <c:pt idx="12">
                  <c:v>-3.1203566121842385</c:v>
                </c:pt>
                <c:pt idx="13">
                  <c:v>-4.975124378109452</c:v>
                </c:pt>
                <c:pt idx="14">
                  <c:v>-6.295907660020983</c:v>
                </c:pt>
              </c:numCache>
            </c:numRef>
          </c:val>
        </c:ser>
        <c:gapWidth val="110"/>
        <c:axId val="13655035"/>
        <c:axId val="55786452"/>
      </c:bar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86452"/>
        <c:crosses val="autoZero"/>
        <c:auto val="1"/>
        <c:lblOffset val="100"/>
        <c:noMultiLvlLbl val="0"/>
      </c:catAx>
      <c:valAx>
        <c:axId val="55786452"/>
        <c:scaling>
          <c:orientation val="minMax"/>
          <c:max val="9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5503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1125"/>
          <c:w val="0.829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83.1</c:v>
                </c:pt>
                <c:pt idx="2">
                  <c:v>86.9</c:v>
                </c:pt>
                <c:pt idx="3">
                  <c:v>84.1</c:v>
                </c:pt>
                <c:pt idx="4">
                  <c:v>85.6</c:v>
                </c:pt>
                <c:pt idx="5">
                  <c:v>80.7</c:v>
                </c:pt>
                <c:pt idx="6">
                  <c:v>82.9</c:v>
                </c:pt>
                <c:pt idx="7">
                  <c:v>82</c:v>
                </c:pt>
                <c:pt idx="8">
                  <c:v>80.6</c:v>
                </c:pt>
                <c:pt idx="9">
                  <c:v>84.2</c:v>
                </c:pt>
                <c:pt idx="10">
                  <c:v>83.5</c:v>
                </c:pt>
                <c:pt idx="11">
                  <c:v>82.1</c:v>
                </c:pt>
                <c:pt idx="12">
                  <c:v>82.1</c:v>
                </c:pt>
                <c:pt idx="13">
                  <c:v>81.6</c:v>
                </c:pt>
                <c:pt idx="14">
                  <c:v>85.2</c:v>
                </c:pt>
                <c:pt idx="15">
                  <c:v>77</c:v>
                </c:pt>
                <c:pt idx="16">
                  <c:v>79.8</c:v>
                </c:pt>
                <c:pt idx="17">
                  <c:v>75.8</c:v>
                </c:pt>
                <c:pt idx="18">
                  <c:v>79.2</c:v>
                </c:pt>
                <c:pt idx="19">
                  <c:v>73.5</c:v>
                </c:pt>
                <c:pt idx="20">
                  <c:v>76.5</c:v>
                </c:pt>
                <c:pt idx="21">
                  <c:v>75.3</c:v>
                </c:pt>
                <c:pt idx="22">
                  <c:v>81.5</c:v>
                </c:pt>
                <c:pt idx="23">
                  <c:v>75.9</c:v>
                </c:pt>
                <c:pt idx="24">
                  <c:v>75.7</c:v>
                </c:pt>
                <c:pt idx="25">
                  <c:v>73.9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89.9</c:v>
                </c:pt>
                <c:pt idx="2">
                  <c:v>86.9</c:v>
                </c:pt>
                <c:pt idx="3">
                  <c:v>78.6</c:v>
                </c:pt>
                <c:pt idx="4">
                  <c:v>84.8</c:v>
                </c:pt>
                <c:pt idx="5">
                  <c:v>81.1</c:v>
                </c:pt>
                <c:pt idx="6">
                  <c:v>80.9</c:v>
                </c:pt>
                <c:pt idx="7">
                  <c:v>81</c:v>
                </c:pt>
                <c:pt idx="8">
                  <c:v>84</c:v>
                </c:pt>
                <c:pt idx="9">
                  <c:v>87.7</c:v>
                </c:pt>
                <c:pt idx="10">
                  <c:v>86.1</c:v>
                </c:pt>
                <c:pt idx="11">
                  <c:v>86.6</c:v>
                </c:pt>
                <c:pt idx="12">
                  <c:v>85.4</c:v>
                </c:pt>
                <c:pt idx="13">
                  <c:v>89</c:v>
                </c:pt>
                <c:pt idx="14">
                  <c:v>87.8</c:v>
                </c:pt>
                <c:pt idx="15">
                  <c:v>78</c:v>
                </c:pt>
                <c:pt idx="16">
                  <c:v>90.8</c:v>
                </c:pt>
                <c:pt idx="17">
                  <c:v>87.1</c:v>
                </c:pt>
                <c:pt idx="18">
                  <c:v>81.9</c:v>
                </c:pt>
                <c:pt idx="19">
                  <c:v>70.5</c:v>
                </c:pt>
                <c:pt idx="20">
                  <c:v>78.2</c:v>
                </c:pt>
                <c:pt idx="21">
                  <c:v>74.9</c:v>
                </c:pt>
                <c:pt idx="22">
                  <c:v>82.8</c:v>
                </c:pt>
                <c:pt idx="23">
                  <c:v>76.3</c:v>
                </c:pt>
                <c:pt idx="24">
                  <c:v>74.5</c:v>
                </c:pt>
                <c:pt idx="25">
                  <c:v>75.6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85.4</c:v>
                </c:pt>
                <c:pt idx="2">
                  <c:v>88.1</c:v>
                </c:pt>
                <c:pt idx="3">
                  <c:v>87.9</c:v>
                </c:pt>
                <c:pt idx="4">
                  <c:v>88.2</c:v>
                </c:pt>
                <c:pt idx="5">
                  <c:v>82.8</c:v>
                </c:pt>
                <c:pt idx="6">
                  <c:v>83.5</c:v>
                </c:pt>
                <c:pt idx="7">
                  <c:v>82.6</c:v>
                </c:pt>
                <c:pt idx="8">
                  <c:v>76.3</c:v>
                </c:pt>
                <c:pt idx="9">
                  <c:v>80.7</c:v>
                </c:pt>
                <c:pt idx="10">
                  <c:v>79.8</c:v>
                </c:pt>
                <c:pt idx="11">
                  <c:v>81.8</c:v>
                </c:pt>
                <c:pt idx="12">
                  <c:v>80.3</c:v>
                </c:pt>
                <c:pt idx="13">
                  <c:v>80.1</c:v>
                </c:pt>
                <c:pt idx="14">
                  <c:v>85</c:v>
                </c:pt>
                <c:pt idx="15">
                  <c:v>78.6</c:v>
                </c:pt>
                <c:pt idx="16">
                  <c:v>81.7</c:v>
                </c:pt>
                <c:pt idx="17">
                  <c:v>75.5</c:v>
                </c:pt>
                <c:pt idx="18">
                  <c:v>80</c:v>
                </c:pt>
                <c:pt idx="19">
                  <c:v>73</c:v>
                </c:pt>
                <c:pt idx="20">
                  <c:v>74.6</c:v>
                </c:pt>
                <c:pt idx="21">
                  <c:v>73.3</c:v>
                </c:pt>
                <c:pt idx="22">
                  <c:v>84.2</c:v>
                </c:pt>
                <c:pt idx="23">
                  <c:v>73.2</c:v>
                </c:pt>
                <c:pt idx="24">
                  <c:v>77</c:v>
                </c:pt>
                <c:pt idx="25">
                  <c:v>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78.8</c:v>
                </c:pt>
                <c:pt idx="2">
                  <c:v>85</c:v>
                </c:pt>
                <c:pt idx="3">
                  <c:v>81.1</c:v>
                </c:pt>
                <c:pt idx="4">
                  <c:v>81.9</c:v>
                </c:pt>
                <c:pt idx="5">
                  <c:v>78.9</c:v>
                </c:pt>
                <c:pt idx="6">
                  <c:v>81.1</c:v>
                </c:pt>
                <c:pt idx="7">
                  <c:v>83.4</c:v>
                </c:pt>
                <c:pt idx="8">
                  <c:v>84.8</c:v>
                </c:pt>
                <c:pt idx="9">
                  <c:v>87.3</c:v>
                </c:pt>
                <c:pt idx="10">
                  <c:v>87.2</c:v>
                </c:pt>
                <c:pt idx="11">
                  <c:v>82</c:v>
                </c:pt>
                <c:pt idx="12">
                  <c:v>83.6</c:v>
                </c:pt>
                <c:pt idx="13">
                  <c:v>81.5</c:v>
                </c:pt>
                <c:pt idx="14">
                  <c:v>84.1</c:v>
                </c:pt>
                <c:pt idx="15">
                  <c:v>74.7</c:v>
                </c:pt>
                <c:pt idx="16">
                  <c:v>74.4</c:v>
                </c:pt>
                <c:pt idx="17">
                  <c:v>73.7</c:v>
                </c:pt>
                <c:pt idx="18">
                  <c:v>75.8</c:v>
                </c:pt>
                <c:pt idx="19">
                  <c:v>76.4</c:v>
                </c:pt>
                <c:pt idx="20">
                  <c:v>78.4</c:v>
                </c:pt>
                <c:pt idx="21">
                  <c:v>77.7</c:v>
                </c:pt>
                <c:pt idx="22">
                  <c:v>78.7</c:v>
                </c:pt>
                <c:pt idx="23">
                  <c:v>79.3</c:v>
                </c:pt>
                <c:pt idx="24">
                  <c:v>74.9</c:v>
                </c:pt>
                <c:pt idx="25">
                  <c:v>76.9</c:v>
                </c:pt>
              </c:numCache>
            </c:numRef>
          </c:val>
          <c:smooth val="0"/>
        </c:ser>
        <c:marker val="1"/>
        <c:axId val="32316021"/>
        <c:axId val="22408734"/>
      </c:lineChart>
      <c:catAx>
        <c:axId val="32316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08734"/>
        <c:crossesAt val="40"/>
        <c:auto val="1"/>
        <c:lblOffset val="100"/>
        <c:tickLblSkip val="1"/>
        <c:noMultiLvlLbl val="0"/>
      </c:catAx>
      <c:valAx>
        <c:axId val="22408734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1602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292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1325"/>
          <c:w val="0.86175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72.1</c:v>
                </c:pt>
                <c:pt idx="2">
                  <c:v>82.9</c:v>
                </c:pt>
                <c:pt idx="3">
                  <c:v>76.6</c:v>
                </c:pt>
                <c:pt idx="4">
                  <c:v>75.4</c:v>
                </c:pt>
                <c:pt idx="5">
                  <c:v>73.3</c:v>
                </c:pt>
                <c:pt idx="6">
                  <c:v>72.9</c:v>
                </c:pt>
                <c:pt idx="7">
                  <c:v>75.8</c:v>
                </c:pt>
                <c:pt idx="8">
                  <c:v>74.2</c:v>
                </c:pt>
                <c:pt idx="9">
                  <c:v>80.9</c:v>
                </c:pt>
                <c:pt idx="10">
                  <c:v>82.5</c:v>
                </c:pt>
                <c:pt idx="11">
                  <c:v>75.6</c:v>
                </c:pt>
                <c:pt idx="12">
                  <c:v>77.9</c:v>
                </c:pt>
                <c:pt idx="13">
                  <c:v>77.7</c:v>
                </c:pt>
                <c:pt idx="14">
                  <c:v>82.6</c:v>
                </c:pt>
                <c:pt idx="15">
                  <c:v>66.6</c:v>
                </c:pt>
                <c:pt idx="16">
                  <c:v>64.8</c:v>
                </c:pt>
                <c:pt idx="17">
                  <c:v>64.7</c:v>
                </c:pt>
                <c:pt idx="18">
                  <c:v>68.7</c:v>
                </c:pt>
                <c:pt idx="19">
                  <c:v>69.9</c:v>
                </c:pt>
                <c:pt idx="20">
                  <c:v>69.8</c:v>
                </c:pt>
                <c:pt idx="21">
                  <c:v>71.1</c:v>
                </c:pt>
                <c:pt idx="22">
                  <c:v>73.5</c:v>
                </c:pt>
                <c:pt idx="23">
                  <c:v>70.5</c:v>
                </c:pt>
                <c:pt idx="24">
                  <c:v>68.5</c:v>
                </c:pt>
                <c:pt idx="25">
                  <c:v>70.5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75</c:v>
                </c:pt>
                <c:pt idx="2">
                  <c:v>81</c:v>
                </c:pt>
                <c:pt idx="3">
                  <c:v>80.6</c:v>
                </c:pt>
                <c:pt idx="4">
                  <c:v>78.4</c:v>
                </c:pt>
                <c:pt idx="5">
                  <c:v>76.9</c:v>
                </c:pt>
                <c:pt idx="6">
                  <c:v>75.8</c:v>
                </c:pt>
                <c:pt idx="7">
                  <c:v>75.1</c:v>
                </c:pt>
                <c:pt idx="8">
                  <c:v>74.3</c:v>
                </c:pt>
                <c:pt idx="9">
                  <c:v>80.4</c:v>
                </c:pt>
                <c:pt idx="10">
                  <c:v>81.8</c:v>
                </c:pt>
                <c:pt idx="11">
                  <c:v>81.1</c:v>
                </c:pt>
                <c:pt idx="12">
                  <c:v>80.9</c:v>
                </c:pt>
                <c:pt idx="13">
                  <c:v>80.7</c:v>
                </c:pt>
                <c:pt idx="14">
                  <c:v>84.5</c:v>
                </c:pt>
                <c:pt idx="15">
                  <c:v>66.8</c:v>
                </c:pt>
                <c:pt idx="16">
                  <c:v>68.8</c:v>
                </c:pt>
                <c:pt idx="17">
                  <c:v>66.6</c:v>
                </c:pt>
                <c:pt idx="18">
                  <c:v>69.1</c:v>
                </c:pt>
                <c:pt idx="19">
                  <c:v>70</c:v>
                </c:pt>
                <c:pt idx="20">
                  <c:v>70.2</c:v>
                </c:pt>
                <c:pt idx="21">
                  <c:v>70.6</c:v>
                </c:pt>
                <c:pt idx="22">
                  <c:v>72.9</c:v>
                </c:pt>
                <c:pt idx="23">
                  <c:v>74.3</c:v>
                </c:pt>
                <c:pt idx="24">
                  <c:v>69.6</c:v>
                </c:pt>
                <c:pt idx="25">
                  <c:v>73.1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61.4</c:v>
                </c:pt>
                <c:pt idx="2">
                  <c:v>73.5</c:v>
                </c:pt>
                <c:pt idx="3">
                  <c:v>64.9</c:v>
                </c:pt>
                <c:pt idx="4">
                  <c:v>62</c:v>
                </c:pt>
                <c:pt idx="5">
                  <c:v>62.9</c:v>
                </c:pt>
                <c:pt idx="6">
                  <c:v>56.5</c:v>
                </c:pt>
                <c:pt idx="7">
                  <c:v>58.2</c:v>
                </c:pt>
                <c:pt idx="8">
                  <c:v>63.1</c:v>
                </c:pt>
                <c:pt idx="9">
                  <c:v>63.3</c:v>
                </c:pt>
                <c:pt idx="10">
                  <c:v>77.4</c:v>
                </c:pt>
                <c:pt idx="11">
                  <c:v>81.8</c:v>
                </c:pt>
                <c:pt idx="12">
                  <c:v>71.2</c:v>
                </c:pt>
                <c:pt idx="13">
                  <c:v>66</c:v>
                </c:pt>
                <c:pt idx="14">
                  <c:v>62.7</c:v>
                </c:pt>
                <c:pt idx="15">
                  <c:v>60.2</c:v>
                </c:pt>
                <c:pt idx="16">
                  <c:v>56.6</c:v>
                </c:pt>
                <c:pt idx="17">
                  <c:v>60.4</c:v>
                </c:pt>
                <c:pt idx="18">
                  <c:v>63</c:v>
                </c:pt>
                <c:pt idx="19">
                  <c:v>62.4</c:v>
                </c:pt>
                <c:pt idx="20">
                  <c:v>64.7</c:v>
                </c:pt>
                <c:pt idx="21">
                  <c:v>61.8</c:v>
                </c:pt>
                <c:pt idx="22">
                  <c:v>76</c:v>
                </c:pt>
                <c:pt idx="23">
                  <c:v>74.1</c:v>
                </c:pt>
                <c:pt idx="24">
                  <c:v>66.8</c:v>
                </c:pt>
                <c:pt idx="25">
                  <c:v>72.8</c:v>
                </c:pt>
              </c:numCache>
            </c:numRef>
          </c:val>
          <c:smooth val="0"/>
        </c:ser>
        <c:marker val="1"/>
        <c:axId val="352015"/>
        <c:axId val="3168136"/>
      </c:lineChart>
      <c:catAx>
        <c:axId val="35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8136"/>
        <c:crossesAt val="20"/>
        <c:auto val="1"/>
        <c:lblOffset val="100"/>
        <c:tickLblSkip val="1"/>
        <c:noMultiLvlLbl val="0"/>
      </c:catAx>
      <c:valAx>
        <c:axId val="3168136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01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7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0425"/>
          <c:w val="0.859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96.1</c:v>
                </c:pt>
                <c:pt idx="2">
                  <c:v>96.6</c:v>
                </c:pt>
                <c:pt idx="3">
                  <c:v>93.6</c:v>
                </c:pt>
                <c:pt idx="4">
                  <c:v>89.6</c:v>
                </c:pt>
                <c:pt idx="5">
                  <c:v>87.8</c:v>
                </c:pt>
                <c:pt idx="6">
                  <c:v>88.2</c:v>
                </c:pt>
                <c:pt idx="7">
                  <c:v>96.3</c:v>
                </c:pt>
                <c:pt idx="8">
                  <c:v>100.8</c:v>
                </c:pt>
                <c:pt idx="9">
                  <c:v>93.7</c:v>
                </c:pt>
                <c:pt idx="10">
                  <c:v>95.2</c:v>
                </c:pt>
                <c:pt idx="11">
                  <c:v>96.5</c:v>
                </c:pt>
                <c:pt idx="12">
                  <c:v>107.8</c:v>
                </c:pt>
                <c:pt idx="13">
                  <c:v>101.1</c:v>
                </c:pt>
                <c:pt idx="14">
                  <c:v>92.9</c:v>
                </c:pt>
                <c:pt idx="15">
                  <c:v>95.9</c:v>
                </c:pt>
                <c:pt idx="16">
                  <c:v>80.8</c:v>
                </c:pt>
                <c:pt idx="17">
                  <c:v>91.4</c:v>
                </c:pt>
                <c:pt idx="18">
                  <c:v>101.6</c:v>
                </c:pt>
                <c:pt idx="19">
                  <c:v>87.7</c:v>
                </c:pt>
                <c:pt idx="20">
                  <c:v>101.1</c:v>
                </c:pt>
                <c:pt idx="21">
                  <c:v>81.5</c:v>
                </c:pt>
                <c:pt idx="22">
                  <c:v>104.6</c:v>
                </c:pt>
                <c:pt idx="23">
                  <c:v>111.6</c:v>
                </c:pt>
                <c:pt idx="24">
                  <c:v>103</c:v>
                </c:pt>
                <c:pt idx="25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91</c:v>
                </c:pt>
                <c:pt idx="2">
                  <c:v>92.5</c:v>
                </c:pt>
                <c:pt idx="3">
                  <c:v>90.4</c:v>
                </c:pt>
                <c:pt idx="4">
                  <c:v>87.7</c:v>
                </c:pt>
                <c:pt idx="5">
                  <c:v>85.7</c:v>
                </c:pt>
                <c:pt idx="6">
                  <c:v>87.6</c:v>
                </c:pt>
                <c:pt idx="7">
                  <c:v>95.6</c:v>
                </c:pt>
                <c:pt idx="8">
                  <c:v>96.9</c:v>
                </c:pt>
                <c:pt idx="9">
                  <c:v>91.7</c:v>
                </c:pt>
                <c:pt idx="10">
                  <c:v>95.5</c:v>
                </c:pt>
                <c:pt idx="11">
                  <c:v>92.9</c:v>
                </c:pt>
                <c:pt idx="12">
                  <c:v>103.1</c:v>
                </c:pt>
                <c:pt idx="13">
                  <c:v>93.5</c:v>
                </c:pt>
                <c:pt idx="14">
                  <c:v>91</c:v>
                </c:pt>
                <c:pt idx="15">
                  <c:v>90.3</c:v>
                </c:pt>
                <c:pt idx="16">
                  <c:v>80.4</c:v>
                </c:pt>
                <c:pt idx="17">
                  <c:v>90.9</c:v>
                </c:pt>
                <c:pt idx="18">
                  <c:v>92</c:v>
                </c:pt>
                <c:pt idx="19">
                  <c:v>88.6</c:v>
                </c:pt>
                <c:pt idx="20">
                  <c:v>97.2</c:v>
                </c:pt>
                <c:pt idx="21">
                  <c:v>81.9</c:v>
                </c:pt>
                <c:pt idx="22">
                  <c:v>101.6</c:v>
                </c:pt>
                <c:pt idx="23">
                  <c:v>107.1</c:v>
                </c:pt>
                <c:pt idx="24">
                  <c:v>94.4</c:v>
                </c:pt>
                <c:pt idx="25">
                  <c:v>95.5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93.9</c:v>
                </c:pt>
                <c:pt idx="2">
                  <c:v>76.8</c:v>
                </c:pt>
                <c:pt idx="3">
                  <c:v>99.3</c:v>
                </c:pt>
                <c:pt idx="4">
                  <c:v>111.7</c:v>
                </c:pt>
                <c:pt idx="5">
                  <c:v>112.1</c:v>
                </c:pt>
                <c:pt idx="6">
                  <c:v>113.2</c:v>
                </c:pt>
                <c:pt idx="7">
                  <c:v>97</c:v>
                </c:pt>
                <c:pt idx="8">
                  <c:v>112</c:v>
                </c:pt>
                <c:pt idx="9">
                  <c:v>110.6</c:v>
                </c:pt>
                <c:pt idx="10">
                  <c:v>105.1</c:v>
                </c:pt>
                <c:pt idx="11">
                  <c:v>113.6</c:v>
                </c:pt>
                <c:pt idx="12">
                  <c:v>106.7</c:v>
                </c:pt>
                <c:pt idx="13">
                  <c:v>116.2</c:v>
                </c:pt>
                <c:pt idx="14">
                  <c:v>103.5</c:v>
                </c:pt>
                <c:pt idx="15">
                  <c:v>112.6</c:v>
                </c:pt>
                <c:pt idx="16">
                  <c:v>148.2</c:v>
                </c:pt>
                <c:pt idx="17">
                  <c:v>98.3</c:v>
                </c:pt>
                <c:pt idx="18">
                  <c:v>113.7</c:v>
                </c:pt>
                <c:pt idx="19">
                  <c:v>126.2</c:v>
                </c:pt>
                <c:pt idx="20">
                  <c:v>103.1</c:v>
                </c:pt>
                <c:pt idx="21">
                  <c:v>98.1</c:v>
                </c:pt>
                <c:pt idx="22">
                  <c:v>107</c:v>
                </c:pt>
                <c:pt idx="23">
                  <c:v>106.2</c:v>
                </c:pt>
                <c:pt idx="24">
                  <c:v>106.8</c:v>
                </c:pt>
                <c:pt idx="25">
                  <c:v>101.7</c:v>
                </c:pt>
              </c:numCache>
            </c:numRef>
          </c:val>
          <c:smooth val="0"/>
        </c:ser>
        <c:marker val="1"/>
        <c:axId val="28513225"/>
        <c:axId val="55292434"/>
      </c:lineChart>
      <c:catAx>
        <c:axId val="28513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92434"/>
        <c:crossesAt val="60"/>
        <c:auto val="1"/>
        <c:lblOffset val="100"/>
        <c:tickLblSkip val="1"/>
        <c:noMultiLvlLbl val="0"/>
      </c:catAx>
      <c:valAx>
        <c:axId val="55292434"/>
        <c:scaling>
          <c:orientation val="minMax"/>
          <c:max val="15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1322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57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1425"/>
          <c:w val="0.872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75.5</c:v>
                </c:pt>
                <c:pt idx="2">
                  <c:v>76.9</c:v>
                </c:pt>
                <c:pt idx="3">
                  <c:v>76.3</c:v>
                </c:pt>
                <c:pt idx="4">
                  <c:v>76.1</c:v>
                </c:pt>
                <c:pt idx="5">
                  <c:v>77.3</c:v>
                </c:pt>
                <c:pt idx="6">
                  <c:v>77.6</c:v>
                </c:pt>
                <c:pt idx="7">
                  <c:v>75.3</c:v>
                </c:pt>
                <c:pt idx="8">
                  <c:v>76.2</c:v>
                </c:pt>
                <c:pt idx="9">
                  <c:v>75.2</c:v>
                </c:pt>
                <c:pt idx="10">
                  <c:v>72.4</c:v>
                </c:pt>
                <c:pt idx="11">
                  <c:v>71</c:v>
                </c:pt>
                <c:pt idx="12">
                  <c:v>71.5</c:v>
                </c:pt>
                <c:pt idx="13">
                  <c:v>68.4</c:v>
                </c:pt>
                <c:pt idx="14">
                  <c:v>69.3</c:v>
                </c:pt>
                <c:pt idx="15">
                  <c:v>70.7</c:v>
                </c:pt>
                <c:pt idx="16">
                  <c:v>63</c:v>
                </c:pt>
                <c:pt idx="17">
                  <c:v>65</c:v>
                </c:pt>
                <c:pt idx="18">
                  <c:v>65.8</c:v>
                </c:pt>
                <c:pt idx="19">
                  <c:v>62.7</c:v>
                </c:pt>
                <c:pt idx="20">
                  <c:v>64.6</c:v>
                </c:pt>
                <c:pt idx="21">
                  <c:v>64.5</c:v>
                </c:pt>
                <c:pt idx="22">
                  <c:v>62.5</c:v>
                </c:pt>
                <c:pt idx="23">
                  <c:v>63.1</c:v>
                </c:pt>
                <c:pt idx="24">
                  <c:v>64.6</c:v>
                </c:pt>
                <c:pt idx="25">
                  <c:v>63.6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72.8</c:v>
                </c:pt>
                <c:pt idx="2">
                  <c:v>73.4</c:v>
                </c:pt>
                <c:pt idx="3">
                  <c:v>73</c:v>
                </c:pt>
                <c:pt idx="4">
                  <c:v>73.2</c:v>
                </c:pt>
                <c:pt idx="5">
                  <c:v>72.9</c:v>
                </c:pt>
                <c:pt idx="6">
                  <c:v>74.2</c:v>
                </c:pt>
                <c:pt idx="7">
                  <c:v>69.7</c:v>
                </c:pt>
                <c:pt idx="8">
                  <c:v>69.3</c:v>
                </c:pt>
                <c:pt idx="9">
                  <c:v>73</c:v>
                </c:pt>
                <c:pt idx="10">
                  <c:v>69.5</c:v>
                </c:pt>
                <c:pt idx="11">
                  <c:v>67.7</c:v>
                </c:pt>
                <c:pt idx="12">
                  <c:v>69.4</c:v>
                </c:pt>
                <c:pt idx="13">
                  <c:v>67.2</c:v>
                </c:pt>
                <c:pt idx="14">
                  <c:v>67.5</c:v>
                </c:pt>
                <c:pt idx="15">
                  <c:v>65</c:v>
                </c:pt>
                <c:pt idx="16">
                  <c:v>63.9</c:v>
                </c:pt>
                <c:pt idx="17">
                  <c:v>64.7</c:v>
                </c:pt>
                <c:pt idx="18">
                  <c:v>65.7</c:v>
                </c:pt>
                <c:pt idx="19">
                  <c:v>61.6</c:v>
                </c:pt>
                <c:pt idx="20">
                  <c:v>62.9</c:v>
                </c:pt>
                <c:pt idx="21">
                  <c:v>61.7</c:v>
                </c:pt>
                <c:pt idx="22">
                  <c:v>63.5</c:v>
                </c:pt>
                <c:pt idx="23">
                  <c:v>61.7</c:v>
                </c:pt>
                <c:pt idx="24">
                  <c:v>61.7</c:v>
                </c:pt>
                <c:pt idx="25">
                  <c:v>62.6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24/1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25/1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89.2</c:v>
                </c:pt>
                <c:pt idx="2">
                  <c:v>90.1</c:v>
                </c:pt>
                <c:pt idx="3">
                  <c:v>89.2</c:v>
                </c:pt>
                <c:pt idx="4">
                  <c:v>90.8</c:v>
                </c:pt>
                <c:pt idx="5">
                  <c:v>92.6</c:v>
                </c:pt>
                <c:pt idx="6">
                  <c:v>93.5</c:v>
                </c:pt>
                <c:pt idx="7">
                  <c:v>97.9</c:v>
                </c:pt>
                <c:pt idx="8">
                  <c:v>97</c:v>
                </c:pt>
                <c:pt idx="9">
                  <c:v>95.3</c:v>
                </c:pt>
                <c:pt idx="10">
                  <c:v>99.7</c:v>
                </c:pt>
                <c:pt idx="11">
                  <c:v>97.9</c:v>
                </c:pt>
                <c:pt idx="12">
                  <c:v>98.9</c:v>
                </c:pt>
                <c:pt idx="13">
                  <c:v>96.9</c:v>
                </c:pt>
                <c:pt idx="14">
                  <c:v>98.3</c:v>
                </c:pt>
                <c:pt idx="15">
                  <c:v>97</c:v>
                </c:pt>
                <c:pt idx="16">
                  <c:v>92.6</c:v>
                </c:pt>
                <c:pt idx="17">
                  <c:v>90</c:v>
                </c:pt>
                <c:pt idx="18">
                  <c:v>89.2</c:v>
                </c:pt>
                <c:pt idx="19">
                  <c:v>86.8</c:v>
                </c:pt>
                <c:pt idx="20">
                  <c:v>85.8</c:v>
                </c:pt>
                <c:pt idx="21">
                  <c:v>86.4</c:v>
                </c:pt>
                <c:pt idx="22">
                  <c:v>81.2</c:v>
                </c:pt>
                <c:pt idx="23">
                  <c:v>82.4</c:v>
                </c:pt>
                <c:pt idx="24">
                  <c:v>84.7</c:v>
                </c:pt>
                <c:pt idx="25">
                  <c:v>82.5</c:v>
                </c:pt>
              </c:numCache>
            </c:numRef>
          </c:val>
          <c:smooth val="0"/>
        </c:ser>
        <c:marker val="1"/>
        <c:axId val="27869859"/>
        <c:axId val="49502140"/>
      </c:lineChart>
      <c:catAx>
        <c:axId val="2786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02140"/>
        <c:crossesAt val="60"/>
        <c:auto val="1"/>
        <c:lblOffset val="100"/>
        <c:tickLblSkip val="1"/>
        <c:noMultiLvlLbl val="0"/>
      </c:catAx>
      <c:valAx>
        <c:axId val="49502140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6985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875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76200</xdr:colOff>
      <xdr:row>22</xdr:row>
      <xdr:rowOff>0</xdr:rowOff>
    </xdr:from>
    <xdr:ext cx="5791200" cy="9525"/>
    <xdr:sp>
      <xdr:nvSpPr>
        <xdr:cNvPr id="13" name="Line 36"/>
        <xdr:cNvSpPr>
          <a:spLocks/>
        </xdr:cNvSpPr>
      </xdr:nvSpPr>
      <xdr:spPr>
        <a:xfrm flipV="1">
          <a:off x="762000" y="4286250"/>
          <a:ext cx="579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219075</xdr:colOff>
      <xdr:row>99</xdr:row>
      <xdr:rowOff>114300</xdr:rowOff>
    </xdr:from>
    <xdr:to>
      <xdr:col>9</xdr:col>
      <xdr:colOff>638175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904875" y="17907000"/>
          <a:ext cx="567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136</xdr:row>
      <xdr:rowOff>57150</xdr:rowOff>
    </xdr:from>
    <xdr:to>
      <xdr:col>10</xdr:col>
      <xdr:colOff>9525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66775" y="24403050"/>
          <a:ext cx="574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195</xdr:row>
      <xdr:rowOff>28575</xdr:rowOff>
    </xdr:from>
    <xdr:to>
      <xdr:col>10</xdr:col>
      <xdr:colOff>66675</xdr:colOff>
      <xdr:row>195</xdr:row>
      <xdr:rowOff>28575</xdr:rowOff>
    </xdr:to>
    <xdr:sp>
      <xdr:nvSpPr>
        <xdr:cNvPr id="16" name="Line 43"/>
        <xdr:cNvSpPr>
          <a:spLocks/>
        </xdr:cNvSpPr>
      </xdr:nvSpPr>
      <xdr:spPr>
        <a:xfrm flipV="1">
          <a:off x="914400" y="3460432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227</xdr:row>
      <xdr:rowOff>28575</xdr:rowOff>
    </xdr:from>
    <xdr:to>
      <xdr:col>10</xdr:col>
      <xdr:colOff>38100</xdr:colOff>
      <xdr:row>227</xdr:row>
      <xdr:rowOff>38100</xdr:rowOff>
    </xdr:to>
    <xdr:sp>
      <xdr:nvSpPr>
        <xdr:cNvPr id="17" name="Line 44"/>
        <xdr:cNvSpPr>
          <a:spLocks/>
        </xdr:cNvSpPr>
      </xdr:nvSpPr>
      <xdr:spPr>
        <a:xfrm>
          <a:off x="933450" y="40147875"/>
          <a:ext cx="570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255</xdr:row>
      <xdr:rowOff>28575</xdr:rowOff>
    </xdr:from>
    <xdr:to>
      <xdr:col>9</xdr:col>
      <xdr:colOff>552450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90575" y="45005625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348</xdr:row>
      <xdr:rowOff>152400</xdr:rowOff>
    </xdr:from>
    <xdr:to>
      <xdr:col>9</xdr:col>
      <xdr:colOff>619125</xdr:colOff>
      <xdr:row>348</xdr:row>
      <xdr:rowOff>152400</xdr:rowOff>
    </xdr:to>
    <xdr:sp>
      <xdr:nvSpPr>
        <xdr:cNvPr id="19" name="Line 47"/>
        <xdr:cNvSpPr>
          <a:spLocks/>
        </xdr:cNvSpPr>
      </xdr:nvSpPr>
      <xdr:spPr>
        <a:xfrm flipV="1">
          <a:off x="800100" y="6124575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322</xdr:row>
      <xdr:rowOff>66675</xdr:rowOff>
    </xdr:from>
    <xdr:to>
      <xdr:col>9</xdr:col>
      <xdr:colOff>581025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71550" y="56645175"/>
          <a:ext cx="555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169</xdr:row>
      <xdr:rowOff>152400</xdr:rowOff>
    </xdr:from>
    <xdr:to>
      <xdr:col>10</xdr:col>
      <xdr:colOff>85725</xdr:colOff>
      <xdr:row>169</xdr:row>
      <xdr:rowOff>161925</xdr:rowOff>
    </xdr:to>
    <xdr:sp>
      <xdr:nvSpPr>
        <xdr:cNvPr id="21" name="Line 49"/>
        <xdr:cNvSpPr>
          <a:spLocks/>
        </xdr:cNvSpPr>
      </xdr:nvSpPr>
      <xdr:spPr>
        <a:xfrm flipV="1">
          <a:off x="904875" y="30213300"/>
          <a:ext cx="578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772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561975</xdr:colOff>
      <xdr:row>29</xdr:row>
      <xdr:rowOff>104775</xdr:rowOff>
    </xdr:from>
    <xdr:ext cx="485775" cy="161925"/>
    <xdr:sp>
      <xdr:nvSpPr>
        <xdr:cNvPr id="23" name="TextBox 54"/>
        <xdr:cNvSpPr txBox="1">
          <a:spLocks noChangeArrowheads="1"/>
        </xdr:cNvSpPr>
      </xdr:nvSpPr>
      <xdr:spPr>
        <a:xfrm>
          <a:off x="5848350" y="5591175"/>
          <a:ext cx="48577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生産指数  </a:t>
          </a:r>
        </a:p>
      </xdr:txBody>
    </xdr:sp>
    <xdr:clientData/>
  </xdr:oneCellAnchor>
  <xdr:twoCellAnchor>
    <xdr:from>
      <xdr:col>9</xdr:col>
      <xdr:colOff>161925</xdr:colOff>
      <xdr:row>28</xdr:row>
      <xdr:rowOff>66675</xdr:rowOff>
    </xdr:from>
    <xdr:to>
      <xdr:col>9</xdr:col>
      <xdr:colOff>161925</xdr:colOff>
      <xdr:row>29</xdr:row>
      <xdr:rowOff>104775</xdr:rowOff>
    </xdr:to>
    <xdr:sp>
      <xdr:nvSpPr>
        <xdr:cNvPr id="24" name="AutoShape 55"/>
        <xdr:cNvSpPr>
          <a:spLocks/>
        </xdr:cNvSpPr>
      </xdr:nvSpPr>
      <xdr:spPr>
        <a:xfrm flipH="1">
          <a:off x="6105525" y="5381625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333375</xdr:colOff>
      <xdr:row>24</xdr:row>
      <xdr:rowOff>57150</xdr:rowOff>
    </xdr:from>
    <xdr:ext cx="485775" cy="161925"/>
    <xdr:sp>
      <xdr:nvSpPr>
        <xdr:cNvPr id="25" name="TextBox 56"/>
        <xdr:cNvSpPr txBox="1">
          <a:spLocks noChangeArrowheads="1"/>
        </xdr:cNvSpPr>
      </xdr:nvSpPr>
      <xdr:spPr>
        <a:xfrm>
          <a:off x="4962525" y="4686300"/>
          <a:ext cx="48577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出荷指数  </a:t>
          </a:r>
        </a:p>
      </xdr:txBody>
    </xdr:sp>
    <xdr:clientData/>
  </xdr:oneCellAnchor>
  <xdr:twoCellAnchor>
    <xdr:from>
      <xdr:col>8</xdr:col>
      <xdr:colOff>190500</xdr:colOff>
      <xdr:row>24</xdr:row>
      <xdr:rowOff>161925</xdr:rowOff>
    </xdr:from>
    <xdr:to>
      <xdr:col>8</xdr:col>
      <xdr:colOff>361950</xdr:colOff>
      <xdr:row>25</xdr:row>
      <xdr:rowOff>152400</xdr:rowOff>
    </xdr:to>
    <xdr:sp>
      <xdr:nvSpPr>
        <xdr:cNvPr id="26" name="AutoShape 57"/>
        <xdr:cNvSpPr>
          <a:spLocks/>
        </xdr:cNvSpPr>
      </xdr:nvSpPr>
      <xdr:spPr>
        <a:xfrm flipH="1" flipV="1">
          <a:off x="5476875" y="4791075"/>
          <a:ext cx="17145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85725</xdr:colOff>
      <xdr:row>23</xdr:row>
      <xdr:rowOff>142875</xdr:rowOff>
    </xdr:from>
    <xdr:ext cx="485775" cy="161925"/>
    <xdr:sp>
      <xdr:nvSpPr>
        <xdr:cNvPr id="27" name="TextBox 58"/>
        <xdr:cNvSpPr txBox="1">
          <a:spLocks noChangeArrowheads="1"/>
        </xdr:cNvSpPr>
      </xdr:nvSpPr>
      <xdr:spPr>
        <a:xfrm>
          <a:off x="6029325" y="4600575"/>
          <a:ext cx="48577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在庫指数  </a:t>
          </a:r>
        </a:p>
      </xdr:txBody>
    </xdr:sp>
    <xdr:clientData/>
  </xdr:oneCellAnchor>
  <xdr:twoCellAnchor>
    <xdr:from>
      <xdr:col>9</xdr:col>
      <xdr:colOff>200025</xdr:colOff>
      <xdr:row>22</xdr:row>
      <xdr:rowOff>95250</xdr:rowOff>
    </xdr:from>
    <xdr:to>
      <xdr:col>9</xdr:col>
      <xdr:colOff>323850</xdr:colOff>
      <xdr:row>23</xdr:row>
      <xdr:rowOff>142875</xdr:rowOff>
    </xdr:to>
    <xdr:sp>
      <xdr:nvSpPr>
        <xdr:cNvPr id="28" name="AutoShape 59"/>
        <xdr:cNvSpPr>
          <a:spLocks/>
        </xdr:cNvSpPr>
      </xdr:nvSpPr>
      <xdr:spPr>
        <a:xfrm>
          <a:off x="6143625" y="4381500"/>
          <a:ext cx="123825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11</xdr:row>
      <xdr:rowOff>76200</xdr:rowOff>
    </xdr:from>
    <xdr:to>
      <xdr:col>1</xdr:col>
      <xdr:colOff>6362700</xdr:colOff>
      <xdr:row>22</xdr:row>
      <xdr:rowOff>142875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686175"/>
          <a:ext cx="61245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30</xdr:row>
      <xdr:rowOff>76200</xdr:rowOff>
    </xdr:from>
    <xdr:to>
      <xdr:col>1</xdr:col>
      <xdr:colOff>6467475</xdr:colOff>
      <xdr:row>44</xdr:row>
      <xdr:rowOff>152400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7058025"/>
          <a:ext cx="62579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5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6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R32" sqref="R32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41456</v>
      </c>
      <c r="M1" s="23">
        <v>41518</v>
      </c>
    </row>
    <row r="2" spans="1:2" ht="14.25">
      <c r="A2" s="636" t="s">
        <v>30</v>
      </c>
      <c r="B2" s="637"/>
    </row>
    <row r="3" spans="1:12" ht="13.5">
      <c r="A3" s="4"/>
      <c r="L3" s="21"/>
    </row>
    <row r="4" spans="1:9" ht="17.25">
      <c r="A4" s="4"/>
      <c r="B4" s="640"/>
      <c r="C4" s="641"/>
      <c r="D4" s="641"/>
      <c r="E4" s="641"/>
      <c r="F4" s="641"/>
      <c r="G4" s="641"/>
      <c r="H4" s="641"/>
      <c r="I4" s="641"/>
    </row>
    <row r="5" spans="1:12" ht="13.5">
      <c r="A5" s="4"/>
      <c r="L5" s="21"/>
    </row>
    <row r="6" spans="1:10" ht="30.75">
      <c r="A6" s="4"/>
      <c r="B6" s="642" t="s">
        <v>41</v>
      </c>
      <c r="C6" s="642"/>
      <c r="D6" s="642"/>
      <c r="E6" s="642"/>
      <c r="F6" s="642"/>
      <c r="G6" s="642"/>
      <c r="H6" s="642"/>
      <c r="I6" s="642"/>
      <c r="J6" s="7"/>
    </row>
    <row r="7" spans="1:7" ht="14.25">
      <c r="A7" s="4"/>
      <c r="G7" s="52"/>
    </row>
    <row r="8" spans="1:8" ht="14.25">
      <c r="A8" s="4"/>
      <c r="H8" s="6"/>
    </row>
    <row r="9" spans="1:10" ht="21">
      <c r="A9" s="4"/>
      <c r="B9" s="643" t="str">
        <f>"－ "&amp;TEXT(L1,"ggg ")&amp;TEXT(L1,"e 年 m 月分 ")&amp;"速 報 －"</f>
        <v>－ 平成 25 年 7 月分 速 報 －</v>
      </c>
      <c r="C9" s="644"/>
      <c r="D9" s="644"/>
      <c r="E9" s="644"/>
      <c r="F9" s="644"/>
      <c r="G9" s="644"/>
      <c r="H9" s="644"/>
      <c r="I9" s="64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47</v>
      </c>
      <c r="G12" s="15" t="s">
        <v>50</v>
      </c>
    </row>
    <row r="13" spans="7:10" ht="14.25" customHeight="1">
      <c r="G13" s="645" t="s">
        <v>71</v>
      </c>
      <c r="H13" s="646"/>
      <c r="I13" s="646"/>
      <c r="J13" s="646"/>
    </row>
    <row r="36" ht="18.75">
      <c r="B36" s="9" t="s">
        <v>34</v>
      </c>
    </row>
    <row r="54" spans="2:9" ht="13.5">
      <c r="B54" s="638" t="str">
        <f>TEXT(M1,"ggg ")&amp;TEXT(M1,"e 年 m 月")</f>
        <v>平成 25 年 9 月</v>
      </c>
      <c r="C54" s="638"/>
      <c r="D54" s="638"/>
      <c r="E54" s="638"/>
      <c r="F54" s="638"/>
      <c r="G54" s="638"/>
      <c r="H54" s="638"/>
      <c r="I54" s="638"/>
    </row>
    <row r="56" spans="2:9" ht="21">
      <c r="B56" s="639" t="s">
        <v>73</v>
      </c>
      <c r="C56" s="639"/>
      <c r="D56" s="639"/>
      <c r="E56" s="639"/>
      <c r="F56" s="639"/>
      <c r="G56" s="639"/>
      <c r="H56" s="639"/>
      <c r="I56" s="639"/>
    </row>
    <row r="62" ht="18.75">
      <c r="B62" s="9" t="s">
        <v>32</v>
      </c>
    </row>
    <row r="90" ht="18.75">
      <c r="B90" s="9" t="s">
        <v>49</v>
      </c>
    </row>
    <row r="91" ht="14.25">
      <c r="G91" s="6" t="s">
        <v>71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71</v>
      </c>
    </row>
    <row r="152" ht="17.25">
      <c r="B152" s="10" t="s">
        <v>35</v>
      </c>
    </row>
    <row r="153" ht="14.25">
      <c r="G153" s="6" t="s">
        <v>71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71</v>
      </c>
    </row>
    <row r="214" ht="17.25">
      <c r="B214" s="10" t="s">
        <v>37</v>
      </c>
    </row>
    <row r="215" ht="14.25">
      <c r="G215" s="6" t="s">
        <v>71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71</v>
      </c>
    </row>
    <row r="276" ht="17.25">
      <c r="B276" s="10" t="s">
        <v>39</v>
      </c>
    </row>
    <row r="277" ht="14.25">
      <c r="G277" s="6" t="s">
        <v>71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71</v>
      </c>
    </row>
    <row r="338" ht="17.25">
      <c r="B338" s="10" t="s">
        <v>31</v>
      </c>
    </row>
    <row r="339" ht="14.25">
      <c r="G339" s="6" t="s">
        <v>71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2" sqref="A2"/>
    </sheetView>
  </sheetViews>
  <sheetFormatPr defaultColWidth="9.00390625" defaultRowHeight="13.5"/>
  <cols>
    <col min="1" max="2" width="3.25390625" style="471" customWidth="1"/>
    <col min="3" max="3" width="3.00390625" style="471" customWidth="1"/>
    <col min="4" max="4" width="12.50390625" style="471" customWidth="1"/>
    <col min="5" max="8" width="12.75390625" style="471" customWidth="1"/>
    <col min="9" max="9" width="1.00390625" style="471" customWidth="1"/>
    <col min="10" max="16384" width="9.00390625" style="471" customWidth="1"/>
  </cols>
  <sheetData>
    <row r="1" spans="1:2" ht="13.5">
      <c r="A1" s="581" t="s">
        <v>315</v>
      </c>
      <c r="B1" s="581"/>
    </row>
    <row r="2" spans="1:8" ht="13.5">
      <c r="A2" s="582"/>
      <c r="B2" s="582"/>
      <c r="C2" s="582"/>
      <c r="D2" s="582"/>
      <c r="E2" s="582"/>
      <c r="F2" s="582"/>
      <c r="G2" s="582"/>
      <c r="H2" s="582"/>
    </row>
    <row r="3" spans="1:8" ht="13.5">
      <c r="A3" s="583"/>
      <c r="B3" s="584"/>
      <c r="C3" s="585" t="s">
        <v>316</v>
      </c>
      <c r="D3" s="586" t="s">
        <v>317</v>
      </c>
      <c r="E3" s="587" t="s">
        <v>318</v>
      </c>
      <c r="F3" s="696" t="s">
        <v>319</v>
      </c>
      <c r="G3" s="697"/>
      <c r="H3" s="588" t="s">
        <v>320</v>
      </c>
    </row>
    <row r="4" spans="1:8" ht="13.5">
      <c r="A4" s="589" t="s">
        <v>301</v>
      </c>
      <c r="B4" s="590"/>
      <c r="C4" s="591"/>
      <c r="D4" s="592"/>
      <c r="E4" s="590"/>
      <c r="F4" s="593" t="s">
        <v>321</v>
      </c>
      <c r="G4" s="594" t="s">
        <v>322</v>
      </c>
      <c r="H4" s="592"/>
    </row>
    <row r="5" spans="1:8" ht="13.5">
      <c r="A5" s="595"/>
      <c r="B5" s="596"/>
      <c r="C5" s="597"/>
      <c r="D5" s="598" t="s">
        <v>302</v>
      </c>
      <c r="E5" s="598" t="s">
        <v>302</v>
      </c>
      <c r="F5" s="598" t="s">
        <v>302</v>
      </c>
      <c r="G5" s="599" t="s">
        <v>323</v>
      </c>
      <c r="H5" s="598" t="s">
        <v>302</v>
      </c>
    </row>
    <row r="6" spans="1:8" ht="13.5">
      <c r="A6" s="600" t="s">
        <v>303</v>
      </c>
      <c r="B6" s="601"/>
      <c r="C6" s="602"/>
      <c r="D6" s="603">
        <v>21411</v>
      </c>
      <c r="E6" s="603">
        <v>19366</v>
      </c>
      <c r="F6" s="603">
        <v>1680</v>
      </c>
      <c r="G6" s="603">
        <v>65</v>
      </c>
      <c r="H6" s="603">
        <v>8071</v>
      </c>
    </row>
    <row r="7" spans="1:8" ht="13.5">
      <c r="A7" s="604" t="s">
        <v>304</v>
      </c>
      <c r="B7" s="605"/>
      <c r="C7" s="606"/>
      <c r="D7" s="603">
        <v>103912</v>
      </c>
      <c r="E7" s="607"/>
      <c r="F7" s="603">
        <v>113486</v>
      </c>
      <c r="G7" s="607">
        <v>17787</v>
      </c>
      <c r="H7" s="607">
        <v>133242</v>
      </c>
    </row>
    <row r="8" spans="1:8" ht="13.5">
      <c r="A8" s="604" t="s">
        <v>324</v>
      </c>
      <c r="B8" s="605"/>
      <c r="C8" s="606"/>
      <c r="D8" s="603">
        <v>158419</v>
      </c>
      <c r="E8" s="607"/>
      <c r="F8" s="603">
        <v>176239</v>
      </c>
      <c r="G8" s="607">
        <v>13519</v>
      </c>
      <c r="H8" s="607">
        <v>111237</v>
      </c>
    </row>
    <row r="9" spans="1:2" ht="13.5">
      <c r="A9" s="608" t="s">
        <v>305</v>
      </c>
      <c r="B9" s="608"/>
    </row>
    <row r="10" spans="1:2" ht="13.5">
      <c r="A10" s="609"/>
      <c r="B10" s="609"/>
    </row>
    <row r="12" spans="1:2" ht="13.5">
      <c r="A12" s="608" t="s">
        <v>306</v>
      </c>
      <c r="B12" s="608"/>
    </row>
    <row r="13" spans="1:2" ht="13.5">
      <c r="A13" s="610" t="s">
        <v>325</v>
      </c>
      <c r="B13" s="610"/>
    </row>
    <row r="14" spans="1:2" ht="13.5">
      <c r="A14" s="608" t="s">
        <v>307</v>
      </c>
      <c r="B14" s="608"/>
    </row>
    <row r="15" spans="1:2" ht="13.5">
      <c r="A15" s="610" t="s">
        <v>326</v>
      </c>
      <c r="B15" s="610"/>
    </row>
    <row r="16" spans="1:2" ht="13.5">
      <c r="A16" s="610"/>
      <c r="B16" s="610"/>
    </row>
    <row r="17" spans="1:2" ht="13.5">
      <c r="A17" s="610"/>
      <c r="B17" s="610"/>
    </row>
    <row r="18" spans="1:2" ht="13.5">
      <c r="A18" s="610"/>
      <c r="B18" s="610"/>
    </row>
    <row r="19" spans="1:2" ht="13.5">
      <c r="A19" s="610"/>
      <c r="B19" s="610"/>
    </row>
    <row r="20" spans="1:2" ht="13.5">
      <c r="A20" s="610"/>
      <c r="B20" s="610"/>
    </row>
    <row r="21" spans="1:2" ht="13.5">
      <c r="A21" s="610"/>
      <c r="B21" s="610"/>
    </row>
    <row r="22" spans="1:2" ht="13.5">
      <c r="A22" s="610"/>
      <c r="B22" s="610"/>
    </row>
    <row r="23" spans="1:2" ht="13.5">
      <c r="A23" s="610"/>
      <c r="B23" s="610"/>
    </row>
    <row r="24" spans="1:2" ht="13.5">
      <c r="A24" s="610"/>
      <c r="B24" s="610"/>
    </row>
    <row r="25" spans="1:2" ht="13.5">
      <c r="A25" s="610"/>
      <c r="B25" s="610"/>
    </row>
    <row r="26" spans="1:2" ht="13.5">
      <c r="A26" s="610"/>
      <c r="B26" s="610"/>
    </row>
    <row r="27" spans="1:2" ht="13.5">
      <c r="A27" s="610"/>
      <c r="B27" s="610"/>
    </row>
    <row r="28" spans="1:2" ht="13.5">
      <c r="A28" s="610"/>
      <c r="B28" s="610"/>
    </row>
    <row r="29" spans="1:2" ht="13.5">
      <c r="A29" s="610"/>
      <c r="B29" s="610"/>
    </row>
    <row r="30" spans="1:2" ht="13.5">
      <c r="A30" s="610"/>
      <c r="B30" s="610"/>
    </row>
    <row r="31" spans="1:2" ht="13.5">
      <c r="A31" s="610"/>
      <c r="B31" s="610"/>
    </row>
    <row r="32" spans="1:2" ht="13.5">
      <c r="A32" s="610"/>
      <c r="B32" s="610"/>
    </row>
    <row r="33" spans="1:2" ht="13.5">
      <c r="A33" s="610"/>
      <c r="B33" s="610"/>
    </row>
    <row r="34" spans="1:2" ht="13.5">
      <c r="A34" s="610"/>
      <c r="B34" s="610"/>
    </row>
    <row r="35" spans="1:2" ht="13.5">
      <c r="A35" s="610"/>
      <c r="B35" s="610"/>
    </row>
    <row r="36" spans="1:2" ht="13.5">
      <c r="A36" s="610"/>
      <c r="B36" s="610"/>
    </row>
    <row r="37" spans="1:2" ht="13.5">
      <c r="A37" s="610"/>
      <c r="B37" s="610"/>
    </row>
    <row r="38" spans="1:2" ht="13.5">
      <c r="A38" s="610"/>
      <c r="B38" s="610"/>
    </row>
    <row r="39" spans="1:2" ht="13.5">
      <c r="A39" s="610"/>
      <c r="B39" s="610"/>
    </row>
    <row r="40" spans="1:2" ht="13.5">
      <c r="A40" s="610"/>
      <c r="B40" s="610"/>
    </row>
    <row r="41" spans="1:2" ht="13.5">
      <c r="A41" s="610"/>
      <c r="B41" s="610"/>
    </row>
    <row r="42" spans="1:2" ht="13.5">
      <c r="A42" s="610"/>
      <c r="B42" s="610"/>
    </row>
    <row r="43" spans="1:2" ht="13.5">
      <c r="A43" s="610"/>
      <c r="B43" s="610"/>
    </row>
    <row r="44" spans="1:2" ht="13.5">
      <c r="A44" s="610"/>
      <c r="B44" s="610"/>
    </row>
    <row r="45" spans="1:2" ht="13.5">
      <c r="A45" s="610"/>
      <c r="B45" s="610"/>
    </row>
    <row r="46" spans="1:2" ht="13.5">
      <c r="A46" s="610"/>
      <c r="B46" s="610"/>
    </row>
    <row r="47" spans="1:2" ht="13.5">
      <c r="A47" s="610"/>
      <c r="B47" s="610"/>
    </row>
    <row r="48" spans="1:2" ht="13.5">
      <c r="A48" s="610"/>
      <c r="B48" s="610"/>
    </row>
    <row r="49" spans="1:2" ht="13.5">
      <c r="A49" s="610"/>
      <c r="B49" s="610"/>
    </row>
    <row r="50" spans="1:2" ht="13.5">
      <c r="A50" s="610"/>
      <c r="B50" s="610"/>
    </row>
    <row r="52" spans="1:8" ht="13.5">
      <c r="A52" s="611" t="s">
        <v>327</v>
      </c>
      <c r="B52" s="611"/>
      <c r="C52" s="580"/>
      <c r="D52" s="580"/>
      <c r="E52" s="580"/>
      <c r="F52" s="580"/>
      <c r="G52" s="580"/>
      <c r="H52" s="580"/>
    </row>
    <row r="56" spans="1:8" ht="13.5">
      <c r="A56" s="612"/>
      <c r="B56" s="612"/>
      <c r="C56" s="612"/>
      <c r="D56" s="612"/>
      <c r="E56" s="612"/>
      <c r="F56" s="612"/>
      <c r="G56" s="612"/>
      <c r="H56" s="612"/>
    </row>
    <row r="57" spans="1:8" ht="13.5">
      <c r="A57" s="613"/>
      <c r="B57" s="613"/>
      <c r="C57" s="613"/>
      <c r="D57" s="613"/>
      <c r="E57" s="613"/>
      <c r="F57" s="613"/>
      <c r="G57" s="613"/>
      <c r="H57" s="613"/>
    </row>
    <row r="58" spans="1:8" ht="13.5">
      <c r="A58" s="613"/>
      <c r="B58" s="613"/>
      <c r="C58" s="613"/>
      <c r="D58" s="613"/>
      <c r="E58" s="613"/>
      <c r="F58" s="613"/>
      <c r="G58" s="613"/>
      <c r="H58" s="613"/>
    </row>
    <row r="59" spans="1:8" ht="13.5">
      <c r="A59" s="613"/>
      <c r="B59" s="613"/>
      <c r="C59" s="613"/>
      <c r="D59" s="613"/>
      <c r="E59" s="613"/>
      <c r="F59" s="613"/>
      <c r="G59" s="613"/>
      <c r="H59" s="613"/>
    </row>
    <row r="60" spans="1:8" ht="13.5">
      <c r="A60" s="613"/>
      <c r="B60" s="613"/>
      <c r="C60" s="613"/>
      <c r="D60" s="613"/>
      <c r="E60" s="613"/>
      <c r="F60" s="613"/>
      <c r="G60" s="613"/>
      <c r="H60" s="613"/>
    </row>
    <row r="61" spans="1:8" ht="13.5">
      <c r="A61" s="613"/>
      <c r="B61" s="613"/>
      <c r="C61" s="613"/>
      <c r="D61" s="613"/>
      <c r="E61" s="613"/>
      <c r="F61" s="613"/>
      <c r="G61" s="613"/>
      <c r="H61" s="613"/>
    </row>
    <row r="62" spans="1:8" ht="13.5">
      <c r="A62" s="613"/>
      <c r="B62" s="613"/>
      <c r="C62" s="613"/>
      <c r="D62" s="613"/>
      <c r="E62" s="613"/>
      <c r="F62" s="613"/>
      <c r="G62" s="613"/>
      <c r="H62" s="613"/>
    </row>
    <row r="63" spans="1:8" ht="13.5">
      <c r="A63" s="612"/>
      <c r="B63" s="612"/>
      <c r="C63" s="612"/>
      <c r="D63" s="612"/>
      <c r="E63" s="612"/>
      <c r="F63" s="612"/>
      <c r="G63" s="612"/>
      <c r="H63" s="612"/>
    </row>
  </sheetData>
  <mergeCells count="1">
    <mergeCell ref="F3:G3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fitToHeight="1" fitToWidth="1" horizontalDpi="600" verticalDpi="600" orientation="portrait" paperSize="9" r:id="rId3"/>
  <legacyDrawing r:id="rId2"/>
  <oleObjects>
    <oleObject progId="文書" shapeId="1360889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F71"/>
  <sheetViews>
    <sheetView showGridLines="0"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6384" width="9.00390625" style="614" customWidth="1"/>
  </cols>
  <sheetData>
    <row r="1" spans="2:5" ht="13.5">
      <c r="B1" s="614" t="s">
        <v>328</v>
      </c>
      <c r="E1" s="615"/>
    </row>
    <row r="15" ht="13.5">
      <c r="B15" s="614" t="s">
        <v>329</v>
      </c>
    </row>
    <row r="29" ht="13.5">
      <c r="B29" s="614" t="s">
        <v>330</v>
      </c>
    </row>
    <row r="43" spans="2:6" ht="13.5">
      <c r="B43" s="614" t="s">
        <v>331</v>
      </c>
      <c r="F43" s="615"/>
    </row>
    <row r="57" ht="13.5">
      <c r="B57" s="614" t="s">
        <v>332</v>
      </c>
    </row>
    <row r="71" ht="13.5">
      <c r="B71" s="614" t="s">
        <v>333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8" sqref="C48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64</v>
      </c>
      <c r="C1" s="42"/>
      <c r="D1" s="42"/>
      <c r="E1" s="42"/>
      <c r="F1" s="42" t="s">
        <v>77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65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72</v>
      </c>
      <c r="T2" s="2" t="s">
        <v>16</v>
      </c>
      <c r="U2" s="2" t="s">
        <v>17</v>
      </c>
      <c r="V2" s="27" t="s">
        <v>51</v>
      </c>
    </row>
    <row r="3" spans="1:22" ht="8.25" customHeight="1">
      <c r="A3" s="19" t="s">
        <v>54</v>
      </c>
      <c r="B3" s="35" t="s">
        <v>57</v>
      </c>
      <c r="C3" s="35" t="s">
        <v>57</v>
      </c>
      <c r="D3" s="35" t="s">
        <v>57</v>
      </c>
      <c r="E3" s="35" t="s">
        <v>57</v>
      </c>
      <c r="F3" s="35" t="s">
        <v>57</v>
      </c>
      <c r="G3" s="35" t="s">
        <v>57</v>
      </c>
      <c r="H3" s="35" t="s">
        <v>57</v>
      </c>
      <c r="I3" s="35" t="s">
        <v>57</v>
      </c>
      <c r="J3" s="35" t="s">
        <v>57</v>
      </c>
      <c r="K3" s="35" t="s">
        <v>57</v>
      </c>
      <c r="L3" s="35" t="s">
        <v>57</v>
      </c>
      <c r="M3" s="35" t="s">
        <v>57</v>
      </c>
      <c r="N3" s="35" t="s">
        <v>57</v>
      </c>
      <c r="O3" s="35" t="s">
        <v>57</v>
      </c>
      <c r="P3" s="35" t="s">
        <v>57</v>
      </c>
      <c r="Q3" s="35" t="s">
        <v>57</v>
      </c>
      <c r="R3" s="35" t="s">
        <v>57</v>
      </c>
      <c r="S3" s="35" t="s">
        <v>57</v>
      </c>
      <c r="T3" s="35" t="s">
        <v>57</v>
      </c>
      <c r="U3" s="35" t="s">
        <v>57</v>
      </c>
      <c r="V3" s="36" t="s">
        <v>52</v>
      </c>
    </row>
    <row r="4" spans="1:22" ht="8.25" customHeight="1">
      <c r="A4" s="19" t="s">
        <v>55</v>
      </c>
      <c r="B4" s="50">
        <f aca="true" t="shared" si="0" ref="B4:U4">(B41/B29-1)*100</f>
        <v>-6.502242152466364</v>
      </c>
      <c r="C4" s="50">
        <f t="shared" si="0"/>
        <v>-8.720930232558144</v>
      </c>
      <c r="D4" s="50">
        <f t="shared" si="0"/>
        <v>-5.842696629213484</v>
      </c>
      <c r="E4" s="50">
        <f t="shared" si="0"/>
        <v>3.2474804031354942</v>
      </c>
      <c r="F4" s="50">
        <f t="shared" si="0"/>
        <v>-2.344827586206899</v>
      </c>
      <c r="G4" s="50">
        <f t="shared" si="0"/>
        <v>-18.981481481481488</v>
      </c>
      <c r="H4" s="50">
        <f t="shared" si="0"/>
        <v>-8.333333333333325</v>
      </c>
      <c r="I4" s="50">
        <f t="shared" si="0"/>
        <v>-0.5759539236861122</v>
      </c>
      <c r="J4" s="50">
        <f t="shared" si="0"/>
        <v>9.536082474226815</v>
      </c>
      <c r="K4" s="50">
        <f t="shared" si="0"/>
        <v>3.668861712135474</v>
      </c>
      <c r="L4" s="50">
        <f t="shared" si="0"/>
        <v>2.2650056625141524</v>
      </c>
      <c r="M4" s="50">
        <f t="shared" si="0"/>
        <v>-5.92948717948717</v>
      </c>
      <c r="N4" s="50">
        <f t="shared" si="0"/>
        <v>-3.1203566121842385</v>
      </c>
      <c r="O4" s="50">
        <f t="shared" si="0"/>
        <v>-4.975124378109452</v>
      </c>
      <c r="P4" s="50">
        <f t="shared" si="0"/>
        <v>-6.295907660020983</v>
      </c>
      <c r="Q4" s="50">
        <f t="shared" si="0"/>
        <v>-8.582449373191903</v>
      </c>
      <c r="R4" s="50">
        <f t="shared" si="0"/>
        <v>-25.437693099897007</v>
      </c>
      <c r="S4" s="50">
        <f t="shared" si="0"/>
        <v>5.200433369447444</v>
      </c>
      <c r="T4" s="50">
        <f t="shared" si="0"/>
        <v>0.9433962264151052</v>
      </c>
      <c r="U4" s="50">
        <f t="shared" si="0"/>
        <v>-5.197505197505192</v>
      </c>
      <c r="V4" s="33"/>
    </row>
    <row r="5" spans="1:23" ht="8.25" customHeight="1">
      <c r="A5" s="25" t="str">
        <f>TEXT(W5,"e/m")</f>
        <v>22/7</v>
      </c>
      <c r="B5" s="3">
        <v>90.1</v>
      </c>
      <c r="C5" s="3">
        <v>81.7</v>
      </c>
      <c r="D5" s="3">
        <v>85.5</v>
      </c>
      <c r="E5" s="3">
        <v>98.3</v>
      </c>
      <c r="F5" s="3">
        <v>72.9</v>
      </c>
      <c r="G5" s="3">
        <v>90.8</v>
      </c>
      <c r="H5" s="3">
        <v>82.5</v>
      </c>
      <c r="I5" s="3">
        <v>125.7</v>
      </c>
      <c r="J5" s="3">
        <v>82.3</v>
      </c>
      <c r="K5" s="3">
        <v>90.1</v>
      </c>
      <c r="L5" s="3">
        <v>95.8</v>
      </c>
      <c r="M5" s="3">
        <v>72.8</v>
      </c>
      <c r="N5" s="3">
        <v>66.6</v>
      </c>
      <c r="O5" s="3">
        <v>109.3</v>
      </c>
      <c r="P5" s="3">
        <v>96.2</v>
      </c>
      <c r="Q5" s="3">
        <v>104.5</v>
      </c>
      <c r="R5" s="3">
        <v>65.9</v>
      </c>
      <c r="S5" s="3">
        <v>98.3</v>
      </c>
      <c r="T5" s="3">
        <v>54.1</v>
      </c>
      <c r="U5" s="3">
        <v>108.2</v>
      </c>
      <c r="V5" s="3"/>
      <c r="W5" s="28">
        <f aca="true" t="shared" si="1" ref="W5:W39">W6-30</f>
        <v>40386</v>
      </c>
    </row>
    <row r="6" spans="1:23" ht="8.25" customHeight="1">
      <c r="A6" s="25" t="str">
        <f>TEXT(W6,IF(MONTH(W6)=1,"e/m","m"))</f>
        <v>8</v>
      </c>
      <c r="B6" s="3">
        <v>76.3</v>
      </c>
      <c r="C6" s="3">
        <v>71.4</v>
      </c>
      <c r="D6" s="3">
        <v>71.9</v>
      </c>
      <c r="E6" s="3">
        <v>88.3</v>
      </c>
      <c r="F6" s="3">
        <v>67.2</v>
      </c>
      <c r="G6" s="3">
        <v>68.1</v>
      </c>
      <c r="H6" s="3">
        <v>69</v>
      </c>
      <c r="I6" s="3">
        <v>129.6</v>
      </c>
      <c r="J6" s="3">
        <v>78.1</v>
      </c>
      <c r="K6" s="3">
        <v>77.8</v>
      </c>
      <c r="L6" s="3">
        <v>84.5</v>
      </c>
      <c r="M6" s="3">
        <v>75.5</v>
      </c>
      <c r="N6" s="3">
        <v>61.7</v>
      </c>
      <c r="O6" s="3">
        <v>92.4</v>
      </c>
      <c r="P6" s="3">
        <v>79.2</v>
      </c>
      <c r="Q6" s="3">
        <v>82.3</v>
      </c>
      <c r="R6" s="3">
        <v>63.3</v>
      </c>
      <c r="S6" s="3">
        <v>90.3</v>
      </c>
      <c r="T6" s="3">
        <v>55.2</v>
      </c>
      <c r="U6" s="3">
        <v>80.8</v>
      </c>
      <c r="V6" s="3"/>
      <c r="W6" s="28">
        <f t="shared" si="1"/>
        <v>40416</v>
      </c>
    </row>
    <row r="7" spans="1:23" ht="8.25" customHeight="1">
      <c r="A7" s="25" t="str">
        <f aca="true" t="shared" si="2" ref="A7:A41">TEXT(W7,IF(MONTH(W7)=1,"e/m","m"))</f>
        <v>9</v>
      </c>
      <c r="B7" s="3">
        <v>88</v>
      </c>
      <c r="C7" s="3">
        <v>85.4</v>
      </c>
      <c r="D7" s="3">
        <v>82.1</v>
      </c>
      <c r="E7" s="3">
        <v>95.9</v>
      </c>
      <c r="F7" s="3">
        <v>75</v>
      </c>
      <c r="G7" s="3">
        <v>91.6</v>
      </c>
      <c r="H7" s="3">
        <v>82.5</v>
      </c>
      <c r="I7" s="3">
        <v>133.4</v>
      </c>
      <c r="J7" s="3">
        <v>82.3</v>
      </c>
      <c r="K7" s="3">
        <v>93.1</v>
      </c>
      <c r="L7" s="3">
        <v>94.3</v>
      </c>
      <c r="M7" s="3">
        <v>80.8</v>
      </c>
      <c r="N7" s="3">
        <v>63.6</v>
      </c>
      <c r="O7" s="3">
        <v>93.3</v>
      </c>
      <c r="P7" s="3">
        <v>89.5</v>
      </c>
      <c r="Q7" s="3">
        <v>103.1</v>
      </c>
      <c r="R7" s="3">
        <v>61.7</v>
      </c>
      <c r="S7" s="3">
        <v>95.6</v>
      </c>
      <c r="T7" s="3">
        <v>59.1</v>
      </c>
      <c r="U7" s="3">
        <v>88.3</v>
      </c>
      <c r="V7" s="3"/>
      <c r="W7" s="28">
        <f t="shared" si="1"/>
        <v>40446</v>
      </c>
    </row>
    <row r="8" spans="1:23" ht="8.25" customHeight="1">
      <c r="A8" s="25" t="str">
        <f t="shared" si="2"/>
        <v>10</v>
      </c>
      <c r="B8" s="3">
        <v>78.7</v>
      </c>
      <c r="C8" s="3">
        <v>79.6</v>
      </c>
      <c r="D8" s="3">
        <v>82.8</v>
      </c>
      <c r="E8" s="3">
        <v>91.2</v>
      </c>
      <c r="F8" s="3">
        <v>70.5</v>
      </c>
      <c r="G8" s="3">
        <v>68.8</v>
      </c>
      <c r="H8" s="3">
        <v>72</v>
      </c>
      <c r="I8" s="3">
        <v>116.4</v>
      </c>
      <c r="J8" s="3">
        <v>77.4</v>
      </c>
      <c r="K8" s="3">
        <v>86.9</v>
      </c>
      <c r="L8" s="3">
        <v>91.3</v>
      </c>
      <c r="M8" s="3">
        <v>84.5</v>
      </c>
      <c r="N8" s="3">
        <v>67.3</v>
      </c>
      <c r="O8" s="3">
        <v>83</v>
      </c>
      <c r="P8" s="3">
        <v>92.6</v>
      </c>
      <c r="Q8" s="3">
        <v>99.4</v>
      </c>
      <c r="R8" s="3">
        <v>70.4</v>
      </c>
      <c r="S8" s="3">
        <v>95.8</v>
      </c>
      <c r="T8" s="3">
        <v>62.7</v>
      </c>
      <c r="U8" s="3">
        <v>99.1</v>
      </c>
      <c r="V8" s="3"/>
      <c r="W8" s="28">
        <f t="shared" si="1"/>
        <v>40476</v>
      </c>
    </row>
    <row r="9" spans="1:23" ht="8.25" customHeight="1">
      <c r="A9" s="25" t="str">
        <f t="shared" si="2"/>
        <v>11</v>
      </c>
      <c r="B9" s="3">
        <v>84.7</v>
      </c>
      <c r="C9" s="3">
        <v>85.3</v>
      </c>
      <c r="D9" s="3">
        <v>86.4</v>
      </c>
      <c r="E9" s="3">
        <v>92.6</v>
      </c>
      <c r="F9" s="3">
        <v>76.6</v>
      </c>
      <c r="G9" s="3">
        <v>86</v>
      </c>
      <c r="H9" s="3">
        <v>71.6</v>
      </c>
      <c r="I9" s="3">
        <v>144.7</v>
      </c>
      <c r="J9" s="3">
        <v>96.2</v>
      </c>
      <c r="K9" s="3">
        <v>99</v>
      </c>
      <c r="L9" s="3">
        <v>97.5</v>
      </c>
      <c r="M9" s="3">
        <v>80.9</v>
      </c>
      <c r="N9" s="3">
        <v>66.1</v>
      </c>
      <c r="O9" s="3">
        <v>85.4</v>
      </c>
      <c r="P9" s="3">
        <v>98.4</v>
      </c>
      <c r="Q9" s="3">
        <v>102.7</v>
      </c>
      <c r="R9" s="3">
        <v>66.6</v>
      </c>
      <c r="S9" s="3">
        <v>101.9</v>
      </c>
      <c r="T9" s="3">
        <v>67.5</v>
      </c>
      <c r="U9" s="3">
        <v>111.1</v>
      </c>
      <c r="V9" s="3"/>
      <c r="W9" s="28">
        <f t="shared" si="1"/>
        <v>40506</v>
      </c>
    </row>
    <row r="10" spans="1:23" ht="8.25" customHeight="1">
      <c r="A10" s="25" t="str">
        <f t="shared" si="2"/>
        <v>12</v>
      </c>
      <c r="B10" s="3">
        <v>81.4</v>
      </c>
      <c r="C10" s="3">
        <v>80.6</v>
      </c>
      <c r="D10" s="3">
        <v>81.1</v>
      </c>
      <c r="E10" s="3">
        <v>84.5</v>
      </c>
      <c r="F10" s="3">
        <v>72.3</v>
      </c>
      <c r="G10" s="3">
        <v>83.5</v>
      </c>
      <c r="H10" s="3">
        <v>73.3</v>
      </c>
      <c r="I10" s="3">
        <v>133.5</v>
      </c>
      <c r="J10" s="3">
        <v>93.9</v>
      </c>
      <c r="K10" s="3">
        <v>86.2</v>
      </c>
      <c r="L10" s="3">
        <v>90</v>
      </c>
      <c r="M10" s="3">
        <v>80.2</v>
      </c>
      <c r="N10" s="3">
        <v>64.4</v>
      </c>
      <c r="O10" s="3">
        <v>82.3</v>
      </c>
      <c r="P10" s="3">
        <v>89.4</v>
      </c>
      <c r="Q10" s="3">
        <v>93.5</v>
      </c>
      <c r="R10" s="3">
        <v>71.1</v>
      </c>
      <c r="S10" s="3">
        <v>95.9</v>
      </c>
      <c r="T10" s="3">
        <v>57.7</v>
      </c>
      <c r="U10" s="3">
        <v>96</v>
      </c>
      <c r="V10" s="3"/>
      <c r="W10" s="28">
        <f t="shared" si="1"/>
        <v>40536</v>
      </c>
    </row>
    <row r="11" spans="1:23" ht="8.25" customHeight="1">
      <c r="A11" s="25" t="str">
        <f t="shared" si="2"/>
        <v>23/1</v>
      </c>
      <c r="B11" s="3">
        <v>71.8</v>
      </c>
      <c r="C11" s="3">
        <v>77.1</v>
      </c>
      <c r="D11" s="3">
        <v>75.7</v>
      </c>
      <c r="E11" s="3">
        <v>80.2</v>
      </c>
      <c r="F11" s="3">
        <v>63</v>
      </c>
      <c r="G11" s="3">
        <v>66.8</v>
      </c>
      <c r="H11" s="3">
        <v>70.5</v>
      </c>
      <c r="I11" s="3">
        <v>98.7</v>
      </c>
      <c r="J11" s="3">
        <v>82.8</v>
      </c>
      <c r="K11" s="3">
        <v>79.7</v>
      </c>
      <c r="L11" s="3">
        <v>78.4</v>
      </c>
      <c r="M11" s="3">
        <v>69.8</v>
      </c>
      <c r="N11" s="3">
        <v>63.6</v>
      </c>
      <c r="O11" s="3">
        <v>66.3</v>
      </c>
      <c r="P11" s="3">
        <v>79.9</v>
      </c>
      <c r="Q11" s="3">
        <v>91.2</v>
      </c>
      <c r="R11" s="3">
        <v>70.9</v>
      </c>
      <c r="S11" s="3">
        <v>89.4</v>
      </c>
      <c r="T11" s="3">
        <v>57.4</v>
      </c>
      <c r="U11" s="3">
        <v>70.6</v>
      </c>
      <c r="V11" s="3"/>
      <c r="W11" s="28">
        <f t="shared" si="1"/>
        <v>40566</v>
      </c>
    </row>
    <row r="12" spans="1:23" ht="8.25" customHeight="1">
      <c r="A12" s="25" t="str">
        <f t="shared" si="2"/>
        <v>2</v>
      </c>
      <c r="B12" s="3">
        <v>78.9</v>
      </c>
      <c r="C12" s="3">
        <v>82.4</v>
      </c>
      <c r="D12" s="3">
        <v>79.8</v>
      </c>
      <c r="E12" s="3">
        <v>95</v>
      </c>
      <c r="F12" s="3">
        <v>71.7</v>
      </c>
      <c r="G12" s="3">
        <v>67.3</v>
      </c>
      <c r="H12" s="3">
        <v>78.2</v>
      </c>
      <c r="I12" s="3">
        <v>138.5</v>
      </c>
      <c r="J12" s="3">
        <v>78.8</v>
      </c>
      <c r="K12" s="3">
        <v>87.2</v>
      </c>
      <c r="L12" s="3">
        <v>85.6</v>
      </c>
      <c r="M12" s="3">
        <v>77.1</v>
      </c>
      <c r="N12" s="3">
        <v>62.5</v>
      </c>
      <c r="O12" s="3">
        <v>74.5</v>
      </c>
      <c r="P12" s="3">
        <v>88.1</v>
      </c>
      <c r="Q12" s="3">
        <v>97.3</v>
      </c>
      <c r="R12" s="3">
        <v>85.5</v>
      </c>
      <c r="S12" s="3">
        <v>93.4</v>
      </c>
      <c r="T12" s="3">
        <v>55.9</v>
      </c>
      <c r="U12" s="3">
        <v>84.4</v>
      </c>
      <c r="V12" s="3"/>
      <c r="W12" s="28">
        <f t="shared" si="1"/>
        <v>40596</v>
      </c>
    </row>
    <row r="13" spans="1:23" ht="8.25" customHeight="1">
      <c r="A13" s="25" t="str">
        <f t="shared" si="2"/>
        <v>3</v>
      </c>
      <c r="B13" s="3">
        <v>72.3</v>
      </c>
      <c r="C13" s="3">
        <v>74.2</v>
      </c>
      <c r="D13" s="3">
        <v>76.9</v>
      </c>
      <c r="E13" s="3">
        <v>95.3</v>
      </c>
      <c r="F13" s="3">
        <v>77.6</v>
      </c>
      <c r="G13" s="3">
        <v>79.1</v>
      </c>
      <c r="H13" s="3">
        <v>45.5</v>
      </c>
      <c r="I13" s="3">
        <v>131.8</v>
      </c>
      <c r="J13" s="3">
        <v>88.4</v>
      </c>
      <c r="K13" s="3">
        <v>93.6</v>
      </c>
      <c r="L13" s="3">
        <v>77.1</v>
      </c>
      <c r="M13" s="3">
        <v>84</v>
      </c>
      <c r="N13" s="3">
        <v>65.3</v>
      </c>
      <c r="O13" s="3">
        <v>79</v>
      </c>
      <c r="P13" s="3">
        <v>87.6</v>
      </c>
      <c r="Q13" s="3">
        <v>86</v>
      </c>
      <c r="R13" s="3">
        <v>112.1</v>
      </c>
      <c r="S13" s="3">
        <v>103.6</v>
      </c>
      <c r="T13" s="3">
        <v>64.9</v>
      </c>
      <c r="U13" s="3">
        <v>77.3</v>
      </c>
      <c r="V13" s="3"/>
      <c r="W13" s="28">
        <f t="shared" si="1"/>
        <v>40626</v>
      </c>
    </row>
    <row r="14" spans="1:23" ht="8.25" customHeight="1">
      <c r="A14" s="25" t="str">
        <f t="shared" si="2"/>
        <v>4</v>
      </c>
      <c r="B14" s="3">
        <v>71</v>
      </c>
      <c r="C14" s="3">
        <v>79.4</v>
      </c>
      <c r="D14" s="3">
        <v>77.4</v>
      </c>
      <c r="E14" s="3">
        <v>88</v>
      </c>
      <c r="F14" s="3">
        <v>68.7</v>
      </c>
      <c r="G14" s="3">
        <v>58.6</v>
      </c>
      <c r="H14" s="3">
        <v>47.9</v>
      </c>
      <c r="I14" s="3">
        <v>118.2</v>
      </c>
      <c r="J14" s="3">
        <v>85.3</v>
      </c>
      <c r="K14" s="3">
        <v>86.1</v>
      </c>
      <c r="L14" s="3">
        <v>74.9</v>
      </c>
      <c r="M14" s="3">
        <v>85.6</v>
      </c>
      <c r="N14" s="3">
        <v>60.8</v>
      </c>
      <c r="O14" s="3">
        <v>99.4</v>
      </c>
      <c r="P14" s="3">
        <v>85.3</v>
      </c>
      <c r="Q14" s="3">
        <v>84.3</v>
      </c>
      <c r="R14" s="3">
        <v>88.3</v>
      </c>
      <c r="S14" s="3">
        <v>96</v>
      </c>
      <c r="T14" s="3">
        <v>65.4</v>
      </c>
      <c r="U14" s="3">
        <v>84.4</v>
      </c>
      <c r="V14" s="3"/>
      <c r="W14" s="28">
        <f t="shared" si="1"/>
        <v>40656</v>
      </c>
    </row>
    <row r="15" spans="1:23" ht="8.25" customHeight="1">
      <c r="A15" s="25" t="str">
        <f t="shared" si="2"/>
        <v>5</v>
      </c>
      <c r="B15" s="3">
        <v>77.9</v>
      </c>
      <c r="C15" s="3">
        <v>68.8</v>
      </c>
      <c r="D15" s="3">
        <v>71.9</v>
      </c>
      <c r="E15" s="3">
        <v>90.8</v>
      </c>
      <c r="F15" s="3">
        <v>74.5</v>
      </c>
      <c r="G15" s="3">
        <v>75.6</v>
      </c>
      <c r="H15" s="3">
        <v>54.3</v>
      </c>
      <c r="I15" s="3">
        <v>135</v>
      </c>
      <c r="J15" s="3">
        <v>77.8</v>
      </c>
      <c r="K15" s="3">
        <v>87.5</v>
      </c>
      <c r="L15" s="3">
        <v>73.7</v>
      </c>
      <c r="M15" s="3">
        <v>82.8</v>
      </c>
      <c r="N15" s="3">
        <v>63.7</v>
      </c>
      <c r="O15" s="3">
        <v>114.7</v>
      </c>
      <c r="P15" s="3">
        <v>80.4</v>
      </c>
      <c r="Q15" s="3">
        <v>83.5</v>
      </c>
      <c r="R15" s="3">
        <v>75</v>
      </c>
      <c r="S15" s="3">
        <v>93.1</v>
      </c>
      <c r="T15" s="3">
        <v>64.5</v>
      </c>
      <c r="U15" s="3">
        <v>75.4</v>
      </c>
      <c r="V15" s="3"/>
      <c r="W15" s="28">
        <f t="shared" si="1"/>
        <v>40686</v>
      </c>
    </row>
    <row r="16" spans="1:23" ht="8.25" customHeight="1">
      <c r="A16" s="45"/>
      <c r="B16" s="3">
        <v>90.5</v>
      </c>
      <c r="C16" s="3">
        <v>83.1</v>
      </c>
      <c r="D16" s="3">
        <v>80</v>
      </c>
      <c r="E16" s="3">
        <v>99.8</v>
      </c>
      <c r="F16" s="3">
        <v>83.5</v>
      </c>
      <c r="G16" s="3">
        <v>101.6</v>
      </c>
      <c r="H16" s="3">
        <v>65.4</v>
      </c>
      <c r="I16" s="3">
        <v>141.9</v>
      </c>
      <c r="J16" s="3">
        <v>93.8</v>
      </c>
      <c r="K16" s="3">
        <v>105.6</v>
      </c>
      <c r="L16" s="3">
        <v>90.3</v>
      </c>
      <c r="M16" s="3">
        <v>83.2</v>
      </c>
      <c r="N16" s="3">
        <v>62.1</v>
      </c>
      <c r="O16" s="3">
        <v>117.8</v>
      </c>
      <c r="P16" s="3">
        <v>96.3</v>
      </c>
      <c r="Q16" s="3">
        <v>101.6</v>
      </c>
      <c r="R16" s="3">
        <v>79.4</v>
      </c>
      <c r="S16" s="3">
        <v>101</v>
      </c>
      <c r="T16" s="3">
        <v>63.3</v>
      </c>
      <c r="U16" s="3">
        <v>102.5</v>
      </c>
      <c r="V16" s="3"/>
      <c r="W16" s="28">
        <f t="shared" si="1"/>
        <v>40716</v>
      </c>
    </row>
    <row r="17" spans="1:23" ht="8.25" customHeight="1">
      <c r="A17" s="44" t="str">
        <f>TEXT(W17,"e/m")</f>
        <v>23/7</v>
      </c>
      <c r="B17" s="3">
        <v>89.9</v>
      </c>
      <c r="C17" s="3">
        <v>88</v>
      </c>
      <c r="D17" s="3">
        <v>83.1</v>
      </c>
      <c r="E17" s="3">
        <v>99.7</v>
      </c>
      <c r="F17" s="3">
        <v>81.9</v>
      </c>
      <c r="G17" s="3">
        <v>103.2</v>
      </c>
      <c r="H17" s="3">
        <v>76.1</v>
      </c>
      <c r="I17" s="3">
        <v>130.1</v>
      </c>
      <c r="J17" s="3">
        <v>82.9</v>
      </c>
      <c r="K17" s="3">
        <v>97.3</v>
      </c>
      <c r="L17" s="3">
        <v>87.9</v>
      </c>
      <c r="M17" s="3">
        <v>68.1</v>
      </c>
      <c r="N17" s="3">
        <v>61.1</v>
      </c>
      <c r="O17" s="3">
        <v>106</v>
      </c>
      <c r="P17" s="3">
        <v>89</v>
      </c>
      <c r="Q17" s="3">
        <v>102.4</v>
      </c>
      <c r="R17" s="3">
        <v>78.4</v>
      </c>
      <c r="S17" s="3">
        <v>90.7</v>
      </c>
      <c r="T17" s="3">
        <v>62.3</v>
      </c>
      <c r="U17" s="3">
        <v>83.9</v>
      </c>
      <c r="V17" s="30">
        <f aca="true" t="shared" si="3" ref="V17:V25">(B17/B5-1)*100</f>
        <v>-0.221975582685896</v>
      </c>
      <c r="W17" s="28">
        <f t="shared" si="1"/>
        <v>40746</v>
      </c>
    </row>
    <row r="18" spans="1:23" ht="8.25" customHeight="1">
      <c r="A18" s="44" t="str">
        <f t="shared" si="2"/>
        <v>8</v>
      </c>
      <c r="B18" s="3">
        <v>80.4</v>
      </c>
      <c r="C18" s="3">
        <v>82</v>
      </c>
      <c r="D18" s="3">
        <v>75.2</v>
      </c>
      <c r="E18" s="3">
        <v>91.3</v>
      </c>
      <c r="F18" s="3">
        <v>74.9</v>
      </c>
      <c r="G18" s="3">
        <v>79.2</v>
      </c>
      <c r="H18" s="3">
        <v>73.5</v>
      </c>
      <c r="I18" s="3">
        <v>131.4</v>
      </c>
      <c r="J18" s="3">
        <v>74</v>
      </c>
      <c r="K18" s="3">
        <v>92.4</v>
      </c>
      <c r="L18" s="3">
        <v>79.5</v>
      </c>
      <c r="M18" s="3">
        <v>74.4</v>
      </c>
      <c r="N18" s="3">
        <v>57.2</v>
      </c>
      <c r="O18" s="3">
        <v>86.1</v>
      </c>
      <c r="P18" s="3">
        <v>81</v>
      </c>
      <c r="Q18" s="3">
        <v>84.1</v>
      </c>
      <c r="R18" s="3">
        <v>63</v>
      </c>
      <c r="S18" s="3">
        <v>90.3</v>
      </c>
      <c r="T18" s="3">
        <v>60.1</v>
      </c>
      <c r="U18" s="3">
        <v>83.8</v>
      </c>
      <c r="V18" s="30">
        <f t="shared" si="3"/>
        <v>5.373525557011805</v>
      </c>
      <c r="W18" s="28">
        <f t="shared" si="1"/>
        <v>40776</v>
      </c>
    </row>
    <row r="19" spans="1:23" ht="8.25" customHeight="1">
      <c r="A19" s="44" t="str">
        <f t="shared" si="2"/>
        <v>9</v>
      </c>
      <c r="B19" s="3">
        <v>85.9</v>
      </c>
      <c r="C19" s="3">
        <v>94.6</v>
      </c>
      <c r="D19" s="3">
        <v>85</v>
      </c>
      <c r="E19" s="3">
        <v>84.9</v>
      </c>
      <c r="F19" s="3">
        <v>82</v>
      </c>
      <c r="G19" s="3">
        <v>69.1</v>
      </c>
      <c r="H19" s="3">
        <v>84.5</v>
      </c>
      <c r="I19" s="3">
        <v>164.4</v>
      </c>
      <c r="J19" s="3">
        <v>78.8</v>
      </c>
      <c r="K19" s="3">
        <v>96.9</v>
      </c>
      <c r="L19" s="3">
        <v>84.8</v>
      </c>
      <c r="M19" s="3">
        <v>77.8</v>
      </c>
      <c r="N19" s="3">
        <v>61</v>
      </c>
      <c r="O19" s="3">
        <v>92.7</v>
      </c>
      <c r="P19" s="3">
        <v>88.7</v>
      </c>
      <c r="Q19" s="3">
        <v>101.6</v>
      </c>
      <c r="R19" s="3">
        <v>62.7</v>
      </c>
      <c r="S19" s="3">
        <v>92.3</v>
      </c>
      <c r="T19" s="3">
        <v>59.3</v>
      </c>
      <c r="U19" s="3">
        <v>89.3</v>
      </c>
      <c r="V19" s="30">
        <f t="shared" si="3"/>
        <v>-2.386363636363631</v>
      </c>
      <c r="W19" s="28">
        <f t="shared" si="1"/>
        <v>40806</v>
      </c>
    </row>
    <row r="20" spans="1:23" ht="8.25" customHeight="1">
      <c r="A20" s="44" t="str">
        <f t="shared" si="2"/>
        <v>10</v>
      </c>
      <c r="B20" s="3">
        <v>81.5</v>
      </c>
      <c r="C20" s="3">
        <v>88.1</v>
      </c>
      <c r="D20" s="3">
        <v>87</v>
      </c>
      <c r="E20" s="3">
        <v>83.5</v>
      </c>
      <c r="F20" s="3">
        <v>70.8</v>
      </c>
      <c r="G20" s="3">
        <v>62.7</v>
      </c>
      <c r="H20" s="3">
        <v>83.6</v>
      </c>
      <c r="I20" s="3">
        <v>125.4</v>
      </c>
      <c r="J20" s="3">
        <v>78.3</v>
      </c>
      <c r="K20" s="3">
        <v>90.4</v>
      </c>
      <c r="L20" s="3">
        <v>88</v>
      </c>
      <c r="M20" s="3">
        <v>80.7</v>
      </c>
      <c r="N20" s="3">
        <v>62.3</v>
      </c>
      <c r="O20" s="3">
        <v>82.8</v>
      </c>
      <c r="P20" s="3">
        <v>91.8</v>
      </c>
      <c r="Q20" s="3">
        <v>101.6</v>
      </c>
      <c r="R20" s="3">
        <v>90</v>
      </c>
      <c r="S20" s="3">
        <v>87.5</v>
      </c>
      <c r="T20" s="3">
        <v>64.9</v>
      </c>
      <c r="U20" s="3">
        <v>91.8</v>
      </c>
      <c r="V20" s="30">
        <f t="shared" si="3"/>
        <v>3.557814485387545</v>
      </c>
      <c r="W20" s="28">
        <f t="shared" si="1"/>
        <v>40836</v>
      </c>
    </row>
    <row r="21" spans="1:23" ht="8.25" customHeight="1">
      <c r="A21" s="44" t="str">
        <f t="shared" si="2"/>
        <v>11</v>
      </c>
      <c r="B21" s="3">
        <v>82.8</v>
      </c>
      <c r="C21" s="3">
        <v>89</v>
      </c>
      <c r="D21" s="3">
        <v>87</v>
      </c>
      <c r="E21" s="3">
        <v>83.7</v>
      </c>
      <c r="F21" s="3">
        <v>74.2</v>
      </c>
      <c r="G21" s="3">
        <v>60</v>
      </c>
      <c r="H21" s="3">
        <v>79</v>
      </c>
      <c r="I21" s="3">
        <v>134.8</v>
      </c>
      <c r="J21" s="3">
        <v>83.2</v>
      </c>
      <c r="K21" s="3">
        <v>98.3</v>
      </c>
      <c r="L21" s="3">
        <v>92</v>
      </c>
      <c r="M21" s="3">
        <v>79.7</v>
      </c>
      <c r="N21" s="3">
        <v>61.9</v>
      </c>
      <c r="O21" s="3">
        <v>92.4</v>
      </c>
      <c r="P21" s="3">
        <v>98.1</v>
      </c>
      <c r="Q21" s="3">
        <v>103.2</v>
      </c>
      <c r="R21" s="3">
        <v>94.6</v>
      </c>
      <c r="S21" s="3">
        <v>92.9</v>
      </c>
      <c r="T21" s="3">
        <v>65.6</v>
      </c>
      <c r="U21" s="3">
        <v>106.3</v>
      </c>
      <c r="V21" s="30">
        <f t="shared" si="3"/>
        <v>-2.243211334120432</v>
      </c>
      <c r="W21" s="28">
        <f t="shared" si="1"/>
        <v>40866</v>
      </c>
    </row>
    <row r="22" spans="1:23" ht="8.25" customHeight="1">
      <c r="A22" s="44" t="str">
        <f t="shared" si="2"/>
        <v>12</v>
      </c>
      <c r="B22" s="3">
        <v>77.3</v>
      </c>
      <c r="C22" s="3">
        <v>80.8</v>
      </c>
      <c r="D22" s="3">
        <v>79.9</v>
      </c>
      <c r="E22" s="3">
        <v>79.5</v>
      </c>
      <c r="F22" s="3">
        <v>65.8</v>
      </c>
      <c r="G22" s="3">
        <v>66.1</v>
      </c>
      <c r="H22" s="3">
        <v>74.2</v>
      </c>
      <c r="I22" s="3">
        <v>136.5</v>
      </c>
      <c r="J22" s="3">
        <v>80.7</v>
      </c>
      <c r="K22" s="3">
        <v>87.9</v>
      </c>
      <c r="L22" s="3">
        <v>86.1</v>
      </c>
      <c r="M22" s="3">
        <v>77.2</v>
      </c>
      <c r="N22" s="3">
        <v>57.5</v>
      </c>
      <c r="O22" s="3">
        <v>77.2</v>
      </c>
      <c r="P22" s="3">
        <v>88.5</v>
      </c>
      <c r="Q22" s="3">
        <v>90.6</v>
      </c>
      <c r="R22" s="3">
        <v>90.2</v>
      </c>
      <c r="S22" s="3">
        <v>89.5</v>
      </c>
      <c r="T22" s="3">
        <v>60.9</v>
      </c>
      <c r="U22" s="3">
        <v>92.8</v>
      </c>
      <c r="V22" s="30">
        <f t="shared" si="3"/>
        <v>-5.036855036855048</v>
      </c>
      <c r="W22" s="28">
        <f t="shared" si="1"/>
        <v>40896</v>
      </c>
    </row>
    <row r="23" spans="1:23" ht="8.25" customHeight="1">
      <c r="A23" s="44" t="str">
        <f t="shared" si="2"/>
        <v>24/1</v>
      </c>
      <c r="B23" s="3">
        <v>72.9</v>
      </c>
      <c r="C23" s="3">
        <v>78.6</v>
      </c>
      <c r="D23" s="3">
        <v>77.3</v>
      </c>
      <c r="E23" s="3">
        <v>77.3</v>
      </c>
      <c r="F23" s="3">
        <v>67.1</v>
      </c>
      <c r="G23" s="3">
        <v>64.6</v>
      </c>
      <c r="H23" s="3">
        <v>72.2</v>
      </c>
      <c r="I23" s="3">
        <v>117.7</v>
      </c>
      <c r="J23" s="3">
        <v>65.2</v>
      </c>
      <c r="K23" s="3">
        <v>87.6</v>
      </c>
      <c r="L23" s="3">
        <v>76.9</v>
      </c>
      <c r="M23" s="3">
        <v>69.1</v>
      </c>
      <c r="N23" s="3">
        <v>57.9</v>
      </c>
      <c r="O23" s="3">
        <v>65.2</v>
      </c>
      <c r="P23" s="3">
        <v>82</v>
      </c>
      <c r="Q23" s="3">
        <v>89.2</v>
      </c>
      <c r="R23" s="3">
        <v>88</v>
      </c>
      <c r="S23" s="3">
        <v>88.5</v>
      </c>
      <c r="T23" s="3">
        <v>58.3</v>
      </c>
      <c r="U23" s="3">
        <v>74.3</v>
      </c>
      <c r="V23" s="30">
        <f t="shared" si="3"/>
        <v>1.5320334261838653</v>
      </c>
      <c r="W23" s="28">
        <f t="shared" si="1"/>
        <v>40926</v>
      </c>
    </row>
    <row r="24" spans="1:23" ht="8.25" customHeight="1">
      <c r="A24" s="44" t="str">
        <f t="shared" si="2"/>
        <v>2</v>
      </c>
      <c r="B24" s="3">
        <v>80.5</v>
      </c>
      <c r="C24" s="3">
        <v>85.7</v>
      </c>
      <c r="D24" s="3">
        <v>82.6</v>
      </c>
      <c r="E24" s="3">
        <v>89.4</v>
      </c>
      <c r="F24" s="3">
        <v>75.3</v>
      </c>
      <c r="G24" s="3">
        <v>63.3</v>
      </c>
      <c r="H24" s="3">
        <v>77.1</v>
      </c>
      <c r="I24" s="3">
        <v>146</v>
      </c>
      <c r="J24" s="3">
        <v>75.3</v>
      </c>
      <c r="K24" s="3">
        <v>104.6</v>
      </c>
      <c r="L24" s="3">
        <v>90.3</v>
      </c>
      <c r="M24" s="3">
        <v>73.8</v>
      </c>
      <c r="N24" s="3">
        <v>60.5</v>
      </c>
      <c r="O24" s="3">
        <v>76.2</v>
      </c>
      <c r="P24" s="3">
        <v>94.2</v>
      </c>
      <c r="Q24" s="3">
        <v>100.4</v>
      </c>
      <c r="R24" s="3">
        <v>87.1</v>
      </c>
      <c r="S24" s="3">
        <v>93.8</v>
      </c>
      <c r="T24" s="3">
        <v>62.9</v>
      </c>
      <c r="U24" s="3">
        <v>98.9</v>
      </c>
      <c r="V24" s="30">
        <f t="shared" si="3"/>
        <v>2.027883396704677</v>
      </c>
      <c r="W24" s="28">
        <f t="shared" si="1"/>
        <v>40956</v>
      </c>
    </row>
    <row r="25" spans="1:23" ht="8.25" customHeight="1">
      <c r="A25" s="44" t="str">
        <f t="shared" si="2"/>
        <v>3</v>
      </c>
      <c r="B25" s="3">
        <v>86.3</v>
      </c>
      <c r="C25" s="3">
        <v>87.2</v>
      </c>
      <c r="D25" s="3">
        <v>87.9</v>
      </c>
      <c r="E25" s="3">
        <v>93.7</v>
      </c>
      <c r="F25" s="3">
        <v>92.7</v>
      </c>
      <c r="G25" s="3">
        <v>77.1</v>
      </c>
      <c r="H25" s="3">
        <v>82.6</v>
      </c>
      <c r="I25" s="3">
        <v>139.5</v>
      </c>
      <c r="J25" s="3">
        <v>76.8</v>
      </c>
      <c r="K25" s="3">
        <v>95.5</v>
      </c>
      <c r="L25" s="3">
        <v>89.6</v>
      </c>
      <c r="M25" s="3">
        <v>77.5</v>
      </c>
      <c r="N25" s="3">
        <v>64.4</v>
      </c>
      <c r="O25" s="3">
        <v>85.5</v>
      </c>
      <c r="P25" s="3">
        <v>95.8</v>
      </c>
      <c r="Q25" s="3">
        <v>105.1</v>
      </c>
      <c r="R25" s="3">
        <v>89.2</v>
      </c>
      <c r="S25" s="3">
        <v>103.3</v>
      </c>
      <c r="T25" s="3">
        <v>65.3</v>
      </c>
      <c r="U25" s="3">
        <v>91.3</v>
      </c>
      <c r="V25" s="30">
        <f t="shared" si="3"/>
        <v>19.363762102351313</v>
      </c>
      <c r="W25" s="28">
        <f t="shared" si="1"/>
        <v>40986</v>
      </c>
    </row>
    <row r="26" spans="1:23" ht="8.25" customHeight="1">
      <c r="A26" s="45" t="str">
        <f t="shared" si="2"/>
        <v>4</v>
      </c>
      <c r="B26" s="3">
        <v>80.5</v>
      </c>
      <c r="C26" s="3">
        <v>86.1</v>
      </c>
      <c r="D26" s="3">
        <v>85.2</v>
      </c>
      <c r="E26" s="3">
        <v>93.9</v>
      </c>
      <c r="F26" s="3">
        <v>72.3</v>
      </c>
      <c r="G26" s="3">
        <v>76.1</v>
      </c>
      <c r="H26" s="3">
        <v>73.9</v>
      </c>
      <c r="I26" s="3">
        <v>126.2</v>
      </c>
      <c r="J26" s="3">
        <v>86</v>
      </c>
      <c r="K26" s="3">
        <v>90.7</v>
      </c>
      <c r="L26" s="3">
        <v>88</v>
      </c>
      <c r="M26" s="3">
        <v>75.4</v>
      </c>
      <c r="N26" s="3">
        <v>59.1</v>
      </c>
      <c r="O26" s="3">
        <v>81.7</v>
      </c>
      <c r="P26" s="3">
        <v>89</v>
      </c>
      <c r="Q26" s="3">
        <v>96.7</v>
      </c>
      <c r="R26" s="3">
        <v>80.5</v>
      </c>
      <c r="S26" s="3">
        <v>91.8</v>
      </c>
      <c r="T26" s="3">
        <v>61.6</v>
      </c>
      <c r="U26" s="3">
        <v>89.2</v>
      </c>
      <c r="V26" s="30">
        <f>(B26/B14-1)*100</f>
        <v>13.38028169014085</v>
      </c>
      <c r="W26" s="28">
        <f t="shared" si="1"/>
        <v>41016</v>
      </c>
    </row>
    <row r="27" spans="1:23" ht="8.25" customHeight="1">
      <c r="A27" s="45" t="str">
        <f t="shared" si="2"/>
        <v>5</v>
      </c>
      <c r="B27" s="14">
        <v>79.5</v>
      </c>
      <c r="C27" s="14">
        <v>85.3</v>
      </c>
      <c r="D27" s="14">
        <v>80.2</v>
      </c>
      <c r="E27" s="14">
        <v>88.2</v>
      </c>
      <c r="F27" s="14">
        <v>75.8</v>
      </c>
      <c r="G27" s="14">
        <v>69.6</v>
      </c>
      <c r="H27" s="14">
        <v>67.6</v>
      </c>
      <c r="I27" s="14">
        <v>131.5</v>
      </c>
      <c r="J27" s="14">
        <v>79.5</v>
      </c>
      <c r="K27" s="14">
        <v>93.8</v>
      </c>
      <c r="L27" s="14">
        <v>85.8</v>
      </c>
      <c r="M27" s="14">
        <v>74.2</v>
      </c>
      <c r="N27" s="14">
        <v>57.6</v>
      </c>
      <c r="O27" s="14">
        <v>94.9</v>
      </c>
      <c r="P27" s="14">
        <v>88.4</v>
      </c>
      <c r="Q27" s="14">
        <v>89.9</v>
      </c>
      <c r="R27" s="14">
        <v>95.9</v>
      </c>
      <c r="S27" s="3">
        <v>92.7</v>
      </c>
      <c r="T27" s="14">
        <v>58.3</v>
      </c>
      <c r="U27" s="14">
        <v>90.1</v>
      </c>
      <c r="V27" s="30">
        <f>(B27/B15-1)*100</f>
        <v>2.0539152759948553</v>
      </c>
      <c r="W27" s="28">
        <f t="shared" si="1"/>
        <v>41046</v>
      </c>
    </row>
    <row r="28" spans="1:23" ht="8.25" customHeight="1">
      <c r="A28" s="45" t="str">
        <f t="shared" si="2"/>
        <v>6</v>
      </c>
      <c r="B28" s="14">
        <v>87.6</v>
      </c>
      <c r="C28" s="14">
        <v>85.7</v>
      </c>
      <c r="D28" s="14">
        <v>88.3</v>
      </c>
      <c r="E28" s="14">
        <v>86.2</v>
      </c>
      <c r="F28" s="14">
        <v>79.2</v>
      </c>
      <c r="G28" s="14">
        <v>82.8</v>
      </c>
      <c r="H28" s="14">
        <v>76.3</v>
      </c>
      <c r="I28" s="14">
        <v>131.2</v>
      </c>
      <c r="J28" s="14">
        <v>80.8</v>
      </c>
      <c r="K28" s="14">
        <v>107.9</v>
      </c>
      <c r="L28" s="14">
        <v>84.9</v>
      </c>
      <c r="M28" s="14">
        <v>74.2</v>
      </c>
      <c r="N28" s="14">
        <v>58.9</v>
      </c>
      <c r="O28" s="14">
        <v>105.5</v>
      </c>
      <c r="P28" s="14">
        <v>90.1</v>
      </c>
      <c r="Q28" s="14">
        <v>100.3</v>
      </c>
      <c r="R28" s="14">
        <v>78.8</v>
      </c>
      <c r="S28" s="3">
        <v>94.8</v>
      </c>
      <c r="T28" s="14">
        <v>60.2</v>
      </c>
      <c r="U28" s="14">
        <v>88</v>
      </c>
      <c r="V28" s="30">
        <f aca="true" t="shared" si="4" ref="V28:V38">(B28/B16-1)*100</f>
        <v>-3.2044198895027742</v>
      </c>
      <c r="W28" s="28">
        <f t="shared" si="1"/>
        <v>41076</v>
      </c>
    </row>
    <row r="29" spans="1:23" ht="8.25" customHeight="1">
      <c r="A29" s="45" t="str">
        <f t="shared" si="2"/>
        <v>7</v>
      </c>
      <c r="B29" s="14">
        <v>89.2</v>
      </c>
      <c r="C29" s="14">
        <v>86</v>
      </c>
      <c r="D29" s="14">
        <v>89</v>
      </c>
      <c r="E29" s="14">
        <v>89.3</v>
      </c>
      <c r="F29" s="14">
        <v>72.5</v>
      </c>
      <c r="G29" s="14">
        <v>86.4</v>
      </c>
      <c r="H29" s="14">
        <v>82.8</v>
      </c>
      <c r="I29" s="14">
        <v>138.9</v>
      </c>
      <c r="J29" s="14">
        <v>77.6</v>
      </c>
      <c r="K29" s="14">
        <v>106.3</v>
      </c>
      <c r="L29" s="14">
        <v>88.3</v>
      </c>
      <c r="M29" s="14">
        <v>62.4</v>
      </c>
      <c r="N29" s="14">
        <v>67.3</v>
      </c>
      <c r="O29" s="14">
        <v>100.5</v>
      </c>
      <c r="P29" s="14">
        <v>95.3</v>
      </c>
      <c r="Q29" s="14">
        <v>103.7</v>
      </c>
      <c r="R29" s="14">
        <v>97.1</v>
      </c>
      <c r="S29" s="3">
        <v>92.3</v>
      </c>
      <c r="T29" s="14">
        <v>63.6</v>
      </c>
      <c r="U29" s="14">
        <v>96.2</v>
      </c>
      <c r="V29" s="30">
        <f t="shared" si="4"/>
        <v>-0.7786429365962189</v>
      </c>
      <c r="W29" s="28">
        <f t="shared" si="1"/>
        <v>41106</v>
      </c>
    </row>
    <row r="30" spans="1:23" ht="8.25" customHeight="1">
      <c r="A30" s="45" t="str">
        <f t="shared" si="2"/>
        <v>8</v>
      </c>
      <c r="B30" s="14">
        <v>76.7</v>
      </c>
      <c r="C30" s="14">
        <v>74.5</v>
      </c>
      <c r="D30" s="14">
        <v>72.2</v>
      </c>
      <c r="E30" s="14">
        <v>88.5</v>
      </c>
      <c r="F30" s="14">
        <v>68.8</v>
      </c>
      <c r="G30" s="14">
        <v>59.6</v>
      </c>
      <c r="H30" s="14">
        <v>73.2</v>
      </c>
      <c r="I30" s="14">
        <v>140.4</v>
      </c>
      <c r="J30" s="14">
        <v>85.3</v>
      </c>
      <c r="K30" s="14">
        <v>88.9</v>
      </c>
      <c r="L30" s="14">
        <v>79.4</v>
      </c>
      <c r="M30" s="14">
        <v>67</v>
      </c>
      <c r="N30" s="14">
        <v>68.2</v>
      </c>
      <c r="O30" s="14">
        <v>83.3</v>
      </c>
      <c r="P30" s="14">
        <v>87.8</v>
      </c>
      <c r="Q30" s="14">
        <v>84.3</v>
      </c>
      <c r="R30" s="14">
        <v>91.3</v>
      </c>
      <c r="S30" s="3">
        <v>93.4</v>
      </c>
      <c r="T30" s="14">
        <v>55.2</v>
      </c>
      <c r="U30" s="14">
        <v>96.5</v>
      </c>
      <c r="V30" s="30">
        <f t="shared" si="4"/>
        <v>-4.601990049751247</v>
      </c>
      <c r="W30" s="28">
        <f t="shared" si="1"/>
        <v>41136</v>
      </c>
    </row>
    <row r="31" spans="1:23" ht="8.25" customHeight="1">
      <c r="A31" s="45" t="str">
        <f t="shared" si="2"/>
        <v>9</v>
      </c>
      <c r="B31" s="14">
        <v>78.6</v>
      </c>
      <c r="C31" s="14">
        <v>80.6</v>
      </c>
      <c r="D31" s="14">
        <v>81.7</v>
      </c>
      <c r="E31" s="14">
        <v>86.7</v>
      </c>
      <c r="F31" s="14">
        <v>73.5</v>
      </c>
      <c r="G31" s="14">
        <v>62.4</v>
      </c>
      <c r="H31" s="14">
        <v>73</v>
      </c>
      <c r="I31" s="14">
        <v>138.3</v>
      </c>
      <c r="J31" s="14">
        <v>80.8</v>
      </c>
      <c r="K31" s="14">
        <v>93.8</v>
      </c>
      <c r="L31" s="14">
        <v>83.7</v>
      </c>
      <c r="M31" s="14">
        <v>70.4</v>
      </c>
      <c r="N31" s="14">
        <v>71.3</v>
      </c>
      <c r="O31" s="14">
        <v>85.2</v>
      </c>
      <c r="P31" s="14">
        <v>88.8</v>
      </c>
      <c r="Q31" s="14">
        <v>95.7</v>
      </c>
      <c r="R31" s="14">
        <v>81.5</v>
      </c>
      <c r="S31" s="3">
        <v>86.2</v>
      </c>
      <c r="T31" s="14">
        <v>62.3</v>
      </c>
      <c r="U31" s="14">
        <v>92.7</v>
      </c>
      <c r="V31" s="30">
        <f t="shared" si="4"/>
        <v>-8.498253783469167</v>
      </c>
      <c r="W31" s="28">
        <f t="shared" si="1"/>
        <v>41166</v>
      </c>
    </row>
    <row r="32" spans="1:23" ht="8.25" customHeight="1">
      <c r="A32" s="44" t="str">
        <f t="shared" si="2"/>
        <v>10</v>
      </c>
      <c r="B32" s="14">
        <v>77.9</v>
      </c>
      <c r="C32" s="14">
        <v>79.1</v>
      </c>
      <c r="D32" s="14">
        <v>84.9</v>
      </c>
      <c r="E32" s="14">
        <v>89.7</v>
      </c>
      <c r="F32" s="14">
        <v>71.7</v>
      </c>
      <c r="G32" s="14">
        <v>57</v>
      </c>
      <c r="H32" s="14">
        <v>73.3</v>
      </c>
      <c r="I32" s="14">
        <v>135.4</v>
      </c>
      <c r="J32" s="14">
        <v>86.1</v>
      </c>
      <c r="K32" s="14">
        <v>87.9</v>
      </c>
      <c r="L32" s="14">
        <v>87.9</v>
      </c>
      <c r="M32" s="14">
        <v>68.4</v>
      </c>
      <c r="N32" s="14">
        <v>63.6</v>
      </c>
      <c r="O32" s="14">
        <v>88.7</v>
      </c>
      <c r="P32" s="14">
        <v>89.2</v>
      </c>
      <c r="Q32" s="14">
        <v>90.3</v>
      </c>
      <c r="R32" s="14">
        <v>85.5</v>
      </c>
      <c r="S32" s="3">
        <v>91.1</v>
      </c>
      <c r="T32" s="14">
        <v>65.5</v>
      </c>
      <c r="U32" s="14">
        <v>94.8</v>
      </c>
      <c r="V32" s="26">
        <f t="shared" si="4"/>
        <v>-4.417177914110426</v>
      </c>
      <c r="W32" s="28">
        <f t="shared" si="1"/>
        <v>41196</v>
      </c>
    </row>
    <row r="33" spans="1:23" ht="8.25" customHeight="1">
      <c r="A33" s="45" t="str">
        <f t="shared" si="2"/>
        <v>11</v>
      </c>
      <c r="B33" s="14">
        <v>79.5</v>
      </c>
      <c r="C33" s="14">
        <v>77.1</v>
      </c>
      <c r="D33" s="14">
        <v>78</v>
      </c>
      <c r="E33" s="14">
        <v>86.5</v>
      </c>
      <c r="F33" s="14">
        <v>72.9</v>
      </c>
      <c r="G33" s="14">
        <v>56</v>
      </c>
      <c r="H33" s="14">
        <v>70.8</v>
      </c>
      <c r="I33" s="14">
        <v>159.4</v>
      </c>
      <c r="J33" s="14">
        <v>78.5</v>
      </c>
      <c r="K33" s="14">
        <v>104.3</v>
      </c>
      <c r="L33" s="14">
        <v>93.5</v>
      </c>
      <c r="M33" s="14">
        <v>66.9</v>
      </c>
      <c r="N33" s="14">
        <v>62</v>
      </c>
      <c r="O33" s="14">
        <v>92.2</v>
      </c>
      <c r="P33" s="14">
        <v>93.9</v>
      </c>
      <c r="Q33" s="14">
        <v>92.3</v>
      </c>
      <c r="R33" s="14">
        <v>75.7</v>
      </c>
      <c r="S33" s="3">
        <v>98.1</v>
      </c>
      <c r="T33" s="14">
        <v>62.9</v>
      </c>
      <c r="U33" s="14">
        <v>108.2</v>
      </c>
      <c r="V33" s="26">
        <f t="shared" si="4"/>
        <v>-3.985507246376807</v>
      </c>
      <c r="W33" s="28">
        <f t="shared" si="1"/>
        <v>41226</v>
      </c>
    </row>
    <row r="34" spans="1:23" ht="8.25" customHeight="1">
      <c r="A34" s="44" t="str">
        <f t="shared" si="2"/>
        <v>12</v>
      </c>
      <c r="B34" s="14">
        <v>74.2</v>
      </c>
      <c r="C34" s="14">
        <v>77.9</v>
      </c>
      <c r="D34" s="14">
        <v>74</v>
      </c>
      <c r="E34" s="14">
        <v>77.7</v>
      </c>
      <c r="F34" s="14">
        <v>69.6</v>
      </c>
      <c r="G34" s="14">
        <v>50.6</v>
      </c>
      <c r="H34" s="14">
        <v>69.2</v>
      </c>
      <c r="I34" s="14">
        <v>142.1</v>
      </c>
      <c r="J34" s="14">
        <v>78.5</v>
      </c>
      <c r="K34" s="14">
        <v>97.5</v>
      </c>
      <c r="L34" s="14">
        <v>86.4</v>
      </c>
      <c r="M34" s="14">
        <v>64.7</v>
      </c>
      <c r="N34" s="14">
        <v>54.1</v>
      </c>
      <c r="O34" s="14">
        <v>81.2</v>
      </c>
      <c r="P34" s="14">
        <v>86</v>
      </c>
      <c r="Q34" s="14">
        <v>84.9</v>
      </c>
      <c r="R34" s="14">
        <v>63.3</v>
      </c>
      <c r="S34" s="3">
        <v>93.3</v>
      </c>
      <c r="T34" s="14">
        <v>63.3</v>
      </c>
      <c r="U34" s="14">
        <v>97.1</v>
      </c>
      <c r="V34" s="26">
        <f t="shared" si="4"/>
        <v>-4.010349288486415</v>
      </c>
      <c r="W34" s="28">
        <f t="shared" si="1"/>
        <v>41256</v>
      </c>
    </row>
    <row r="35" spans="1:23" ht="8.25" customHeight="1">
      <c r="A35" s="44" t="str">
        <f t="shared" si="2"/>
        <v>25/1</v>
      </c>
      <c r="B35" s="14">
        <v>66</v>
      </c>
      <c r="C35" s="14">
        <v>74.8</v>
      </c>
      <c r="D35" s="14">
        <v>69.2</v>
      </c>
      <c r="E35" s="14">
        <v>78.4</v>
      </c>
      <c r="F35" s="14">
        <v>63.5</v>
      </c>
      <c r="G35" s="14">
        <v>42.2</v>
      </c>
      <c r="H35" s="14">
        <v>67.3</v>
      </c>
      <c r="I35" s="14">
        <v>109.9</v>
      </c>
      <c r="J35" s="14">
        <v>81.9</v>
      </c>
      <c r="K35" s="14">
        <v>82.8</v>
      </c>
      <c r="L35" s="14">
        <v>74.2</v>
      </c>
      <c r="M35" s="14">
        <v>58.2</v>
      </c>
      <c r="N35" s="14">
        <v>63</v>
      </c>
      <c r="O35" s="14">
        <v>62.1</v>
      </c>
      <c r="P35" s="14">
        <v>78.3</v>
      </c>
      <c r="Q35" s="14">
        <v>88.4</v>
      </c>
      <c r="R35" s="14">
        <v>67</v>
      </c>
      <c r="S35" s="3">
        <v>88.8</v>
      </c>
      <c r="T35" s="14">
        <v>58.3</v>
      </c>
      <c r="U35" s="14">
        <v>69.9</v>
      </c>
      <c r="V35" s="26">
        <f t="shared" si="4"/>
        <v>-9.4650205761317</v>
      </c>
      <c r="W35" s="28">
        <f t="shared" si="1"/>
        <v>41286</v>
      </c>
    </row>
    <row r="36" spans="1:23" ht="8.25" customHeight="1">
      <c r="A36" s="44" t="str">
        <f t="shared" si="2"/>
        <v>2</v>
      </c>
      <c r="B36" s="14">
        <v>72.2</v>
      </c>
      <c r="C36" s="14">
        <v>67.8</v>
      </c>
      <c r="D36" s="14">
        <v>71.6</v>
      </c>
      <c r="E36" s="14">
        <v>86.8</v>
      </c>
      <c r="F36" s="14">
        <v>66.6</v>
      </c>
      <c r="G36" s="14">
        <v>49</v>
      </c>
      <c r="H36" s="14">
        <v>68.8</v>
      </c>
      <c r="I36" s="14">
        <v>153.5</v>
      </c>
      <c r="J36" s="14">
        <v>77.4</v>
      </c>
      <c r="K36" s="14">
        <v>98.4</v>
      </c>
      <c r="L36" s="14">
        <v>79</v>
      </c>
      <c r="M36" s="14">
        <v>60.3</v>
      </c>
      <c r="N36" s="14">
        <v>61.3</v>
      </c>
      <c r="O36" s="14">
        <v>71.6</v>
      </c>
      <c r="P36" s="14">
        <v>84.5</v>
      </c>
      <c r="Q36" s="14">
        <v>92.8</v>
      </c>
      <c r="R36" s="14">
        <v>76.9</v>
      </c>
      <c r="S36" s="3">
        <v>91.1</v>
      </c>
      <c r="T36" s="14">
        <v>60</v>
      </c>
      <c r="U36" s="14">
        <v>80.5</v>
      </c>
      <c r="V36" s="26">
        <f t="shared" si="4"/>
        <v>-10.310559006211173</v>
      </c>
      <c r="W36" s="28">
        <f t="shared" si="1"/>
        <v>41316</v>
      </c>
    </row>
    <row r="37" spans="1:23" ht="8.25" customHeight="1">
      <c r="A37" s="44" t="str">
        <f t="shared" si="2"/>
        <v>3</v>
      </c>
      <c r="B37" s="14">
        <v>74.7</v>
      </c>
      <c r="C37" s="14">
        <v>74.6</v>
      </c>
      <c r="D37" s="14">
        <v>79</v>
      </c>
      <c r="E37" s="14">
        <v>91.5</v>
      </c>
      <c r="F37" s="14">
        <v>74.9</v>
      </c>
      <c r="G37" s="14">
        <v>50.2</v>
      </c>
      <c r="H37" s="14">
        <v>71.8</v>
      </c>
      <c r="I37" s="14">
        <v>135.6</v>
      </c>
      <c r="J37" s="14">
        <v>67.9</v>
      </c>
      <c r="K37" s="14">
        <v>80</v>
      </c>
      <c r="L37" s="14">
        <v>89</v>
      </c>
      <c r="M37" s="14">
        <v>65.7</v>
      </c>
      <c r="N37" s="14">
        <v>65</v>
      </c>
      <c r="O37" s="14">
        <v>84.9</v>
      </c>
      <c r="P37" s="14">
        <v>89</v>
      </c>
      <c r="Q37" s="14">
        <v>98.8</v>
      </c>
      <c r="R37" s="14">
        <v>64.2</v>
      </c>
      <c r="S37" s="3">
        <v>102.8</v>
      </c>
      <c r="T37" s="14">
        <v>65.6</v>
      </c>
      <c r="U37" s="14">
        <v>84.3</v>
      </c>
      <c r="V37" s="26">
        <f t="shared" si="4"/>
        <v>-13.441483198145999</v>
      </c>
      <c r="W37" s="28">
        <f t="shared" si="1"/>
        <v>41346</v>
      </c>
    </row>
    <row r="38" spans="1:23" ht="8.25" customHeight="1">
      <c r="A38" s="44" t="str">
        <f t="shared" si="2"/>
        <v>4</v>
      </c>
      <c r="B38" s="14">
        <v>76.4</v>
      </c>
      <c r="C38" s="14">
        <v>84.3</v>
      </c>
      <c r="D38" s="14">
        <v>78.8</v>
      </c>
      <c r="E38" s="14">
        <v>91.7</v>
      </c>
      <c r="F38" s="14">
        <v>60.7</v>
      </c>
      <c r="G38" s="14">
        <v>58.2</v>
      </c>
      <c r="H38" s="14">
        <v>66.6</v>
      </c>
      <c r="I38" s="14">
        <v>134.1</v>
      </c>
      <c r="J38" s="14">
        <v>82.2</v>
      </c>
      <c r="K38" s="14">
        <v>103.4</v>
      </c>
      <c r="L38" s="14">
        <v>85.3</v>
      </c>
      <c r="M38" s="14">
        <v>65.8</v>
      </c>
      <c r="N38" s="14">
        <v>69.1</v>
      </c>
      <c r="O38" s="14">
        <v>89.2</v>
      </c>
      <c r="P38" s="14">
        <v>86.9</v>
      </c>
      <c r="Q38" s="14">
        <v>95.1</v>
      </c>
      <c r="R38" s="14">
        <v>65.8</v>
      </c>
      <c r="S38" s="3">
        <v>97.1</v>
      </c>
      <c r="T38" s="14">
        <v>66.4</v>
      </c>
      <c r="U38" s="14">
        <v>84.4</v>
      </c>
      <c r="V38" s="26">
        <f t="shared" si="4"/>
        <v>-5.093167701863344</v>
      </c>
      <c r="W38" s="28">
        <f t="shared" si="1"/>
        <v>41376</v>
      </c>
    </row>
    <row r="39" spans="1:23" ht="8.25" customHeight="1">
      <c r="A39" s="44" t="str">
        <f t="shared" si="2"/>
        <v>5</v>
      </c>
      <c r="B39" s="14">
        <v>75.5</v>
      </c>
      <c r="C39" s="14">
        <v>74.7</v>
      </c>
      <c r="D39" s="14">
        <v>74.5</v>
      </c>
      <c r="E39" s="14">
        <v>91.4</v>
      </c>
      <c r="F39" s="14">
        <v>64.4</v>
      </c>
      <c r="G39" s="14">
        <v>60.3</v>
      </c>
      <c r="H39" s="14">
        <v>63.1</v>
      </c>
      <c r="I39" s="14">
        <v>135.8</v>
      </c>
      <c r="J39" s="14">
        <v>84.1</v>
      </c>
      <c r="K39" s="14">
        <v>108.4</v>
      </c>
      <c r="L39" s="14">
        <v>82.9</v>
      </c>
      <c r="M39" s="14">
        <v>66</v>
      </c>
      <c r="N39" s="14">
        <v>63.5</v>
      </c>
      <c r="O39" s="14">
        <v>88.2</v>
      </c>
      <c r="P39" s="14">
        <v>82.3</v>
      </c>
      <c r="Q39" s="14">
        <v>88</v>
      </c>
      <c r="R39" s="14">
        <v>63.2</v>
      </c>
      <c r="S39" s="3">
        <v>91.5</v>
      </c>
      <c r="T39" s="14">
        <v>63.3</v>
      </c>
      <c r="U39" s="14">
        <v>81.9</v>
      </c>
      <c r="V39" s="26">
        <f>(B39/B27-1)*100</f>
        <v>-5.031446540880502</v>
      </c>
      <c r="W39" s="28">
        <f t="shared" si="1"/>
        <v>41406</v>
      </c>
    </row>
    <row r="40" spans="1:23" ht="8.25" customHeight="1">
      <c r="A40" s="44" t="str">
        <f t="shared" si="2"/>
        <v>6</v>
      </c>
      <c r="B40" s="14">
        <v>79.5</v>
      </c>
      <c r="C40" s="14">
        <v>77.1</v>
      </c>
      <c r="D40" s="14">
        <v>80.7</v>
      </c>
      <c r="E40" s="14">
        <v>87.3</v>
      </c>
      <c r="F40" s="14">
        <v>62.7</v>
      </c>
      <c r="G40" s="14">
        <v>64.4</v>
      </c>
      <c r="H40" s="14">
        <v>66.4</v>
      </c>
      <c r="I40" s="14">
        <v>143.6</v>
      </c>
      <c r="J40" s="14">
        <v>72.8</v>
      </c>
      <c r="K40" s="14">
        <v>99.2</v>
      </c>
      <c r="L40" s="14">
        <v>82.6</v>
      </c>
      <c r="M40" s="14">
        <v>66.3</v>
      </c>
      <c r="N40" s="14">
        <v>68.4</v>
      </c>
      <c r="O40" s="14">
        <v>107.8</v>
      </c>
      <c r="P40" s="14">
        <v>84.8</v>
      </c>
      <c r="Q40" s="14">
        <v>91.7</v>
      </c>
      <c r="R40" s="14">
        <v>66.2</v>
      </c>
      <c r="S40" s="3">
        <v>90.1</v>
      </c>
      <c r="T40" s="14">
        <v>63.9</v>
      </c>
      <c r="U40" s="14">
        <v>86</v>
      </c>
      <c r="V40" s="26">
        <f>(B40/B28-1)*100</f>
        <v>-9.246575342465746</v>
      </c>
      <c r="W40" s="28">
        <f>W41-30</f>
        <v>41436</v>
      </c>
    </row>
    <row r="41" spans="1:23" ht="8.25" customHeight="1">
      <c r="A41" s="45" t="str">
        <f t="shared" si="2"/>
        <v>7</v>
      </c>
      <c r="B41" s="14">
        <v>83.4</v>
      </c>
      <c r="C41" s="14">
        <v>78.5</v>
      </c>
      <c r="D41" s="14">
        <v>83.8</v>
      </c>
      <c r="E41" s="14">
        <v>92.2</v>
      </c>
      <c r="F41" s="14">
        <v>70.8</v>
      </c>
      <c r="G41" s="14">
        <v>70</v>
      </c>
      <c r="H41" s="14">
        <v>75.9</v>
      </c>
      <c r="I41" s="14">
        <v>138.1</v>
      </c>
      <c r="J41" s="14">
        <v>85</v>
      </c>
      <c r="K41" s="14">
        <v>110.2</v>
      </c>
      <c r="L41" s="14">
        <v>90.3</v>
      </c>
      <c r="M41" s="14">
        <v>58.7</v>
      </c>
      <c r="N41" s="14">
        <v>65.2</v>
      </c>
      <c r="O41" s="14">
        <v>95.5</v>
      </c>
      <c r="P41" s="14">
        <v>89.3</v>
      </c>
      <c r="Q41" s="14">
        <v>94.8</v>
      </c>
      <c r="R41" s="14">
        <v>72.4</v>
      </c>
      <c r="S41" s="3">
        <v>97.1</v>
      </c>
      <c r="T41" s="14">
        <v>64.2</v>
      </c>
      <c r="U41" s="14">
        <v>91.2</v>
      </c>
      <c r="V41" s="26">
        <f>(B41/B29-1)*100</f>
        <v>-6.502242152466364</v>
      </c>
      <c r="W41" s="28">
        <f>'01表紙・グラフ'!L$1+10</f>
        <v>41466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E2" sqref="E2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53</v>
      </c>
      <c r="C1" s="42"/>
      <c r="D1" s="42"/>
      <c r="E1" s="42" t="s">
        <v>74</v>
      </c>
      <c r="F1" s="42" t="s">
        <v>78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65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72</v>
      </c>
      <c r="T2" s="2" t="s">
        <v>16</v>
      </c>
      <c r="U2" s="2" t="s">
        <v>17</v>
      </c>
    </row>
    <row r="3" spans="1:21" ht="8.25" customHeight="1">
      <c r="A3" s="19"/>
      <c r="B3" s="31" t="s">
        <v>56</v>
      </c>
      <c r="C3" s="31" t="s">
        <v>56</v>
      </c>
      <c r="D3" s="31" t="s">
        <v>56</v>
      </c>
      <c r="E3" s="31" t="s">
        <v>56</v>
      </c>
      <c r="F3" s="31" t="s">
        <v>56</v>
      </c>
      <c r="G3" s="31" t="s">
        <v>56</v>
      </c>
      <c r="H3" s="31" t="s">
        <v>56</v>
      </c>
      <c r="I3" s="31" t="s">
        <v>56</v>
      </c>
      <c r="J3" s="31" t="s">
        <v>56</v>
      </c>
      <c r="K3" s="31" t="s">
        <v>56</v>
      </c>
      <c r="L3" s="31" t="s">
        <v>56</v>
      </c>
      <c r="M3" s="31" t="s">
        <v>56</v>
      </c>
      <c r="N3" s="31" t="s">
        <v>56</v>
      </c>
      <c r="O3" s="31" t="s">
        <v>56</v>
      </c>
      <c r="P3" s="31" t="s">
        <v>56</v>
      </c>
      <c r="Q3" s="31" t="s">
        <v>56</v>
      </c>
      <c r="R3" s="31" t="s">
        <v>56</v>
      </c>
      <c r="S3" s="31" t="s">
        <v>70</v>
      </c>
      <c r="T3" s="31" t="s">
        <v>56</v>
      </c>
      <c r="U3" s="31" t="s">
        <v>56</v>
      </c>
    </row>
    <row r="4" spans="1:21" ht="8.25" customHeight="1">
      <c r="A4" s="19" t="s">
        <v>48</v>
      </c>
      <c r="B4" s="51">
        <f aca="true" t="shared" si="0" ref="B4:U4">(B41/B40-1)*100</f>
        <v>0.8042895442359255</v>
      </c>
      <c r="C4" s="51">
        <f t="shared" si="0"/>
        <v>-2.610966057441255</v>
      </c>
      <c r="D4" s="51">
        <f t="shared" si="0"/>
        <v>-1.6518424396442133</v>
      </c>
      <c r="E4" s="51">
        <f t="shared" si="0"/>
        <v>-0.8284023668639118</v>
      </c>
      <c r="F4" s="51">
        <f t="shared" si="0"/>
        <v>7.460317460317456</v>
      </c>
      <c r="G4" s="51">
        <f t="shared" si="0"/>
        <v>8.4313725490196</v>
      </c>
      <c r="H4" s="51">
        <f t="shared" si="0"/>
        <v>2.9197080291970767</v>
      </c>
      <c r="I4" s="51">
        <f t="shared" si="0"/>
        <v>-1.7717930545712246</v>
      </c>
      <c r="J4" s="51">
        <f t="shared" si="0"/>
        <v>13.306982872200246</v>
      </c>
      <c r="K4" s="51">
        <f t="shared" si="0"/>
        <v>-1.9417475728155331</v>
      </c>
      <c r="L4" s="51">
        <f t="shared" si="0"/>
        <v>0.8526187576126665</v>
      </c>
      <c r="M4" s="51">
        <f t="shared" si="0"/>
        <v>-1.5479876160990558</v>
      </c>
      <c r="N4" s="51">
        <f t="shared" si="0"/>
        <v>-2.954209748892167</v>
      </c>
      <c r="O4" s="51">
        <f t="shared" si="0"/>
        <v>-8.956916099773249</v>
      </c>
      <c r="P4" s="51">
        <f t="shared" si="0"/>
        <v>-0.5875440658049347</v>
      </c>
      <c r="Q4" s="51">
        <f t="shared" si="0"/>
        <v>-3.790412486064665</v>
      </c>
      <c r="R4" s="51">
        <f t="shared" si="0"/>
        <v>0.27700831024930483</v>
      </c>
      <c r="S4" s="51">
        <f>(S41/S40-1)*100</f>
        <v>9.02857142857143</v>
      </c>
      <c r="T4" s="51">
        <f t="shared" si="0"/>
        <v>1.2461059190031154</v>
      </c>
      <c r="U4" s="51">
        <f t="shared" si="0"/>
        <v>-2.2831050228310557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23/7</v>
      </c>
      <c r="B17" s="3">
        <v>84</v>
      </c>
      <c r="C17" s="3">
        <v>85.4</v>
      </c>
      <c r="D17" s="3">
        <v>77.9</v>
      </c>
      <c r="E17" s="3">
        <v>93</v>
      </c>
      <c r="F17" s="3">
        <v>82.6</v>
      </c>
      <c r="G17" s="3">
        <v>86.5</v>
      </c>
      <c r="H17" s="3">
        <v>72.1</v>
      </c>
      <c r="I17" s="3">
        <v>134.2</v>
      </c>
      <c r="J17" s="3">
        <v>87.1</v>
      </c>
      <c r="K17" s="3">
        <v>96.1</v>
      </c>
      <c r="L17" s="3">
        <v>82.9</v>
      </c>
      <c r="M17" s="3">
        <v>75.5</v>
      </c>
      <c r="N17" s="3">
        <v>61.5</v>
      </c>
      <c r="O17" s="3">
        <v>90.7</v>
      </c>
      <c r="P17" s="3">
        <v>87.8</v>
      </c>
      <c r="Q17" s="3">
        <v>96.1</v>
      </c>
      <c r="R17" s="3">
        <v>81.5</v>
      </c>
      <c r="S17" s="3">
        <v>91.9</v>
      </c>
      <c r="T17" s="3">
        <v>63.3</v>
      </c>
      <c r="U17" s="3">
        <v>83.9</v>
      </c>
      <c r="V17" s="29">
        <f aca="true" t="shared" si="1" ref="V17:V39">V18-30</f>
        <v>40746</v>
      </c>
    </row>
    <row r="18" spans="1:22" ht="8.25" customHeight="1">
      <c r="A18" s="44" t="str">
        <f aca="true" t="shared" si="2" ref="A18:A41">TEXT(V18,IF(MONTH(V18)=1,"e/m","m"))</f>
        <v>8</v>
      </c>
      <c r="B18" s="3">
        <v>87.6</v>
      </c>
      <c r="C18" s="3">
        <v>86</v>
      </c>
      <c r="D18" s="3">
        <v>81.3</v>
      </c>
      <c r="E18" s="3">
        <v>91</v>
      </c>
      <c r="F18" s="3">
        <v>80.3</v>
      </c>
      <c r="G18" s="3">
        <v>91.6</v>
      </c>
      <c r="H18" s="3">
        <v>82.9</v>
      </c>
      <c r="I18" s="3">
        <v>133.6</v>
      </c>
      <c r="J18" s="3">
        <v>80.3</v>
      </c>
      <c r="K18" s="3">
        <v>96.6</v>
      </c>
      <c r="L18" s="3">
        <v>83.6</v>
      </c>
      <c r="M18" s="3">
        <v>76.9</v>
      </c>
      <c r="N18" s="3">
        <v>61.3</v>
      </c>
      <c r="O18" s="3">
        <v>92.4</v>
      </c>
      <c r="P18" s="3">
        <v>87.7</v>
      </c>
      <c r="Q18" s="3">
        <v>95.6</v>
      </c>
      <c r="R18" s="3">
        <v>66.8</v>
      </c>
      <c r="S18" s="3">
        <v>93.5</v>
      </c>
      <c r="T18" s="3">
        <v>62.8</v>
      </c>
      <c r="U18" s="3">
        <v>88.3</v>
      </c>
      <c r="V18" s="29">
        <f t="shared" si="1"/>
        <v>40776</v>
      </c>
    </row>
    <row r="19" spans="1:22" ht="8.25" customHeight="1">
      <c r="A19" s="44" t="str">
        <f t="shared" si="2"/>
        <v>9</v>
      </c>
      <c r="B19" s="3">
        <v>83</v>
      </c>
      <c r="C19" s="3">
        <v>85</v>
      </c>
      <c r="D19" s="3">
        <v>80.2</v>
      </c>
      <c r="E19" s="3">
        <v>81.5</v>
      </c>
      <c r="F19" s="3">
        <v>76.3</v>
      </c>
      <c r="G19" s="3">
        <v>79.2</v>
      </c>
      <c r="H19" s="3">
        <v>76.6</v>
      </c>
      <c r="I19" s="3">
        <v>163.4</v>
      </c>
      <c r="J19" s="3">
        <v>79.3</v>
      </c>
      <c r="K19" s="3">
        <v>93.6</v>
      </c>
      <c r="L19" s="3">
        <v>80.6</v>
      </c>
      <c r="M19" s="3">
        <v>76.3</v>
      </c>
      <c r="N19" s="3">
        <v>61.3</v>
      </c>
      <c r="O19" s="3">
        <v>90.7</v>
      </c>
      <c r="P19" s="3">
        <v>86.3</v>
      </c>
      <c r="Q19" s="3">
        <v>93.8</v>
      </c>
      <c r="R19" s="3">
        <v>67.3</v>
      </c>
      <c r="S19" s="3">
        <v>90.6</v>
      </c>
      <c r="T19" s="3">
        <v>59.2</v>
      </c>
      <c r="U19" s="3">
        <v>88</v>
      </c>
      <c r="V19" s="29">
        <f t="shared" si="1"/>
        <v>40806</v>
      </c>
    </row>
    <row r="20" spans="1:22" ht="8.25" customHeight="1">
      <c r="A20" s="44" t="str">
        <f t="shared" si="2"/>
        <v>10</v>
      </c>
      <c r="B20" s="3">
        <v>81.5</v>
      </c>
      <c r="C20" s="3">
        <v>83.2</v>
      </c>
      <c r="D20" s="3">
        <v>81.2</v>
      </c>
      <c r="E20" s="3">
        <v>83.2</v>
      </c>
      <c r="F20" s="3">
        <v>74.6</v>
      </c>
      <c r="G20" s="3">
        <v>77.7</v>
      </c>
      <c r="H20" s="3">
        <v>75.4</v>
      </c>
      <c r="I20" s="3">
        <v>139.9</v>
      </c>
      <c r="J20" s="3">
        <v>74.6</v>
      </c>
      <c r="K20" s="3">
        <v>89.6</v>
      </c>
      <c r="L20" s="3">
        <v>83.9</v>
      </c>
      <c r="M20" s="3">
        <v>76.1</v>
      </c>
      <c r="N20" s="3">
        <v>59.3</v>
      </c>
      <c r="O20" s="3">
        <v>88.6</v>
      </c>
      <c r="P20" s="3">
        <v>88.1</v>
      </c>
      <c r="Q20" s="3">
        <v>96</v>
      </c>
      <c r="R20" s="3">
        <v>87.3</v>
      </c>
      <c r="S20" s="3">
        <v>87.9</v>
      </c>
      <c r="T20" s="3">
        <v>61</v>
      </c>
      <c r="U20" s="3">
        <v>86.7</v>
      </c>
      <c r="V20" s="29">
        <f t="shared" si="1"/>
        <v>40836</v>
      </c>
    </row>
    <row r="21" spans="1:22" ht="8.25" customHeight="1">
      <c r="A21" s="44" t="str">
        <f t="shared" si="2"/>
        <v>11</v>
      </c>
      <c r="B21" s="3">
        <v>79.3</v>
      </c>
      <c r="C21" s="3">
        <v>84.1</v>
      </c>
      <c r="D21" s="3">
        <v>80.4</v>
      </c>
      <c r="E21" s="3">
        <v>82.7</v>
      </c>
      <c r="F21" s="3">
        <v>71</v>
      </c>
      <c r="G21" s="3">
        <v>59.8</v>
      </c>
      <c r="H21" s="3">
        <v>73.3</v>
      </c>
      <c r="I21" s="3">
        <v>125.3</v>
      </c>
      <c r="J21" s="3">
        <v>71.9</v>
      </c>
      <c r="K21" s="3">
        <v>87.8</v>
      </c>
      <c r="L21" s="3">
        <v>83.7</v>
      </c>
      <c r="M21" s="3">
        <v>77.3</v>
      </c>
      <c r="N21" s="3">
        <v>58.8</v>
      </c>
      <c r="O21" s="3">
        <v>90.2</v>
      </c>
      <c r="P21" s="3">
        <v>88.8</v>
      </c>
      <c r="Q21" s="3">
        <v>95.3</v>
      </c>
      <c r="R21" s="3">
        <v>94</v>
      </c>
      <c r="S21" s="3">
        <v>88.1</v>
      </c>
      <c r="T21" s="3">
        <v>60.4</v>
      </c>
      <c r="U21" s="3">
        <v>88.3</v>
      </c>
      <c r="V21" s="29">
        <f t="shared" si="1"/>
        <v>40866</v>
      </c>
    </row>
    <row r="22" spans="1:22" ht="8.25" customHeight="1">
      <c r="A22" s="44" t="str">
        <f t="shared" si="2"/>
        <v>12</v>
      </c>
      <c r="B22" s="3">
        <v>79.2</v>
      </c>
      <c r="C22" s="3">
        <v>82.3</v>
      </c>
      <c r="D22" s="3">
        <v>79.5</v>
      </c>
      <c r="E22" s="3">
        <v>84.5</v>
      </c>
      <c r="F22" s="3">
        <v>68.3</v>
      </c>
      <c r="G22" s="3">
        <v>70.1</v>
      </c>
      <c r="H22" s="3">
        <v>72.9</v>
      </c>
      <c r="I22" s="3">
        <v>136.6</v>
      </c>
      <c r="J22" s="3">
        <v>73.5</v>
      </c>
      <c r="K22" s="3">
        <v>88.2</v>
      </c>
      <c r="L22" s="3">
        <v>84.6</v>
      </c>
      <c r="M22" s="3">
        <v>77.6</v>
      </c>
      <c r="N22" s="3">
        <v>57.3</v>
      </c>
      <c r="O22" s="3">
        <v>81.8</v>
      </c>
      <c r="P22" s="3">
        <v>89.2</v>
      </c>
      <c r="Q22" s="3">
        <v>94.2</v>
      </c>
      <c r="R22" s="3">
        <v>94.2</v>
      </c>
      <c r="S22" s="3">
        <v>89.1</v>
      </c>
      <c r="T22" s="3">
        <v>62.2</v>
      </c>
      <c r="U22" s="3">
        <v>91.7</v>
      </c>
      <c r="V22" s="29">
        <f t="shared" si="1"/>
        <v>40896</v>
      </c>
    </row>
    <row r="23" spans="1:22" ht="8.25" customHeight="1">
      <c r="A23" s="44" t="str">
        <f t="shared" si="2"/>
        <v>24/1</v>
      </c>
      <c r="B23" s="3">
        <v>81.5</v>
      </c>
      <c r="C23" s="3">
        <v>89.4</v>
      </c>
      <c r="D23" s="3">
        <v>85.7</v>
      </c>
      <c r="E23" s="3">
        <v>89.8</v>
      </c>
      <c r="F23" s="3">
        <v>72.6</v>
      </c>
      <c r="G23" s="3">
        <v>73.1</v>
      </c>
      <c r="H23" s="3">
        <v>75.8</v>
      </c>
      <c r="I23" s="3">
        <v>147.4</v>
      </c>
      <c r="J23" s="3">
        <v>68.5</v>
      </c>
      <c r="K23" s="3">
        <v>96.3</v>
      </c>
      <c r="L23" s="3">
        <v>85.7</v>
      </c>
      <c r="M23" s="3">
        <v>75.3</v>
      </c>
      <c r="N23" s="3">
        <v>59.2</v>
      </c>
      <c r="O23" s="3">
        <v>86.8</v>
      </c>
      <c r="P23" s="3">
        <v>88.7</v>
      </c>
      <c r="Q23" s="3">
        <v>95.6</v>
      </c>
      <c r="R23" s="3">
        <v>89.3</v>
      </c>
      <c r="S23" s="3">
        <v>95.6</v>
      </c>
      <c r="T23" s="3">
        <v>61.7</v>
      </c>
      <c r="U23" s="3">
        <v>90.2</v>
      </c>
      <c r="V23" s="29">
        <f t="shared" si="1"/>
        <v>40926</v>
      </c>
    </row>
    <row r="24" spans="1:22" ht="8.25" customHeight="1">
      <c r="A24" s="44" t="str">
        <f t="shared" si="2"/>
        <v>2</v>
      </c>
      <c r="B24" s="3">
        <v>80.1</v>
      </c>
      <c r="C24" s="3">
        <v>83.3</v>
      </c>
      <c r="D24" s="3">
        <v>82.9</v>
      </c>
      <c r="E24" s="3">
        <v>91.9</v>
      </c>
      <c r="F24" s="3">
        <v>71.3</v>
      </c>
      <c r="G24" s="3">
        <v>67.6</v>
      </c>
      <c r="H24" s="3">
        <v>74.2</v>
      </c>
      <c r="I24" s="3">
        <v>118.8</v>
      </c>
      <c r="J24" s="3">
        <v>74.4</v>
      </c>
      <c r="K24" s="3">
        <v>100.8</v>
      </c>
      <c r="L24" s="3">
        <v>93.5</v>
      </c>
      <c r="M24" s="3">
        <v>76.2</v>
      </c>
      <c r="N24" s="3">
        <v>61.4</v>
      </c>
      <c r="O24" s="3">
        <v>85.3</v>
      </c>
      <c r="P24" s="3">
        <v>95.8</v>
      </c>
      <c r="Q24" s="3">
        <v>101.3</v>
      </c>
      <c r="R24" s="3">
        <v>80.7</v>
      </c>
      <c r="S24" s="3">
        <v>94.9</v>
      </c>
      <c r="T24" s="3">
        <v>62.7</v>
      </c>
      <c r="U24" s="3">
        <v>98.6</v>
      </c>
      <c r="V24" s="29">
        <f t="shared" si="1"/>
        <v>40956</v>
      </c>
    </row>
    <row r="25" spans="1:22" ht="8.25" customHeight="1">
      <c r="A25" s="44" t="str">
        <f t="shared" si="2"/>
        <v>3</v>
      </c>
      <c r="B25" s="3">
        <v>84.1</v>
      </c>
      <c r="C25" s="3">
        <v>87.5</v>
      </c>
      <c r="D25" s="3">
        <v>89.4</v>
      </c>
      <c r="E25" s="3">
        <v>94.2</v>
      </c>
      <c r="F25" s="3">
        <v>80.5</v>
      </c>
      <c r="G25" s="3">
        <v>76.4</v>
      </c>
      <c r="H25" s="3">
        <v>80.9</v>
      </c>
      <c r="I25" s="3">
        <v>133.2</v>
      </c>
      <c r="J25" s="3">
        <v>76.5</v>
      </c>
      <c r="K25" s="3">
        <v>93.7</v>
      </c>
      <c r="L25" s="3">
        <v>86.9</v>
      </c>
      <c r="M25" s="3">
        <v>75.2</v>
      </c>
      <c r="N25" s="3">
        <v>62.7</v>
      </c>
      <c r="O25" s="3">
        <v>86.7</v>
      </c>
      <c r="P25" s="3">
        <v>89.6</v>
      </c>
      <c r="Q25" s="3">
        <v>101.9</v>
      </c>
      <c r="R25" s="3">
        <v>80.3</v>
      </c>
      <c r="S25" s="3">
        <v>96.6</v>
      </c>
      <c r="T25" s="3">
        <v>64.1</v>
      </c>
      <c r="U25" s="3">
        <v>87.8</v>
      </c>
      <c r="V25" s="29">
        <f t="shared" si="1"/>
        <v>40986</v>
      </c>
    </row>
    <row r="26" spans="1:22" ht="8.25" customHeight="1">
      <c r="A26" s="44" t="str">
        <f t="shared" si="2"/>
        <v>4</v>
      </c>
      <c r="B26" s="3">
        <v>83.4</v>
      </c>
      <c r="C26" s="3">
        <v>87.6</v>
      </c>
      <c r="D26" s="3">
        <v>88.1</v>
      </c>
      <c r="E26" s="3">
        <v>90.5</v>
      </c>
      <c r="F26" s="3">
        <v>77.1</v>
      </c>
      <c r="G26" s="3">
        <v>74.5</v>
      </c>
      <c r="H26" s="3">
        <v>82.5</v>
      </c>
      <c r="I26" s="3">
        <v>130.7</v>
      </c>
      <c r="J26" s="3">
        <v>85.8</v>
      </c>
      <c r="K26" s="3">
        <v>95.2</v>
      </c>
      <c r="L26" s="3">
        <v>94.3</v>
      </c>
      <c r="M26" s="3">
        <v>72.4</v>
      </c>
      <c r="N26" s="3">
        <v>57.9</v>
      </c>
      <c r="O26" s="3">
        <v>78.9</v>
      </c>
      <c r="P26" s="3">
        <v>92.3</v>
      </c>
      <c r="Q26" s="3">
        <v>100</v>
      </c>
      <c r="R26" s="3">
        <v>73.2</v>
      </c>
      <c r="S26" s="3">
        <v>93</v>
      </c>
      <c r="T26" s="3">
        <v>61.3</v>
      </c>
      <c r="U26" s="3">
        <v>94.4</v>
      </c>
      <c r="V26" s="29">
        <f t="shared" si="1"/>
        <v>41016</v>
      </c>
    </row>
    <row r="27" spans="1:22" ht="8.25" customHeight="1">
      <c r="A27" s="44" t="str">
        <f t="shared" si="2"/>
        <v>5</v>
      </c>
      <c r="B27" s="3">
        <v>79.3</v>
      </c>
      <c r="C27" s="3">
        <v>91.2</v>
      </c>
      <c r="D27" s="3">
        <v>85.3</v>
      </c>
      <c r="E27" s="3">
        <v>85.3</v>
      </c>
      <c r="F27" s="3">
        <v>79.6</v>
      </c>
      <c r="G27" s="3">
        <v>60</v>
      </c>
      <c r="H27" s="3">
        <v>75.6</v>
      </c>
      <c r="I27" s="3">
        <v>124.4</v>
      </c>
      <c r="J27" s="3">
        <v>86.1</v>
      </c>
      <c r="K27" s="3">
        <v>96.5</v>
      </c>
      <c r="L27" s="3">
        <v>89.9</v>
      </c>
      <c r="M27" s="3">
        <v>71</v>
      </c>
      <c r="N27" s="3">
        <v>59.3</v>
      </c>
      <c r="O27" s="3">
        <v>85.2</v>
      </c>
      <c r="P27" s="3">
        <v>92.4</v>
      </c>
      <c r="Q27" s="3">
        <v>97.4</v>
      </c>
      <c r="R27" s="3">
        <v>99.4</v>
      </c>
      <c r="S27" s="3">
        <v>95.3</v>
      </c>
      <c r="T27" s="3">
        <v>60.9</v>
      </c>
      <c r="U27" s="3">
        <v>92.4</v>
      </c>
      <c r="V27" s="29">
        <f t="shared" si="1"/>
        <v>41046</v>
      </c>
    </row>
    <row r="28" spans="1:22" ht="8.25" customHeight="1">
      <c r="A28" s="44" t="str">
        <f t="shared" si="2"/>
        <v>6</v>
      </c>
      <c r="B28" s="3">
        <v>80.7</v>
      </c>
      <c r="C28" s="3">
        <v>84.3</v>
      </c>
      <c r="D28" s="3">
        <v>85.4</v>
      </c>
      <c r="E28" s="3">
        <v>82.3</v>
      </c>
      <c r="F28" s="3">
        <v>77.4</v>
      </c>
      <c r="G28" s="3">
        <v>63.6</v>
      </c>
      <c r="H28" s="3">
        <v>77.9</v>
      </c>
      <c r="I28" s="3">
        <v>127.2</v>
      </c>
      <c r="J28" s="3">
        <v>82.7</v>
      </c>
      <c r="K28" s="3">
        <v>107.8</v>
      </c>
      <c r="L28" s="3">
        <v>83.2</v>
      </c>
      <c r="M28" s="3">
        <v>71.5</v>
      </c>
      <c r="N28" s="3">
        <v>58.3</v>
      </c>
      <c r="O28" s="3">
        <v>85.6</v>
      </c>
      <c r="P28" s="3">
        <v>88.5</v>
      </c>
      <c r="Q28" s="3">
        <v>96.6</v>
      </c>
      <c r="R28" s="3">
        <v>84.2</v>
      </c>
      <c r="S28" s="3">
        <v>90.7</v>
      </c>
      <c r="T28" s="3">
        <v>60.3</v>
      </c>
      <c r="U28" s="3">
        <v>86.7</v>
      </c>
      <c r="V28" s="29">
        <f t="shared" si="1"/>
        <v>41076</v>
      </c>
    </row>
    <row r="29" spans="1:22" ht="8.25" customHeight="1">
      <c r="A29" s="45" t="str">
        <f t="shared" si="2"/>
        <v>7</v>
      </c>
      <c r="B29" s="3">
        <v>81.8</v>
      </c>
      <c r="C29" s="3">
        <v>82.6</v>
      </c>
      <c r="D29" s="3">
        <v>82.8</v>
      </c>
      <c r="E29" s="3">
        <v>82.3</v>
      </c>
      <c r="F29" s="3">
        <v>71.1</v>
      </c>
      <c r="G29" s="3">
        <v>70.3</v>
      </c>
      <c r="H29" s="3">
        <v>77.7</v>
      </c>
      <c r="I29" s="3">
        <v>141.3</v>
      </c>
      <c r="J29" s="3">
        <v>80</v>
      </c>
      <c r="K29" s="3">
        <v>101.1</v>
      </c>
      <c r="L29" s="3">
        <v>82.1</v>
      </c>
      <c r="M29" s="3">
        <v>68.4</v>
      </c>
      <c r="N29" s="3">
        <v>67.8</v>
      </c>
      <c r="O29" s="3">
        <v>85.2</v>
      </c>
      <c r="P29" s="3">
        <v>92.1</v>
      </c>
      <c r="Q29" s="3">
        <v>95.9</v>
      </c>
      <c r="R29" s="3">
        <v>99</v>
      </c>
      <c r="S29" s="3">
        <v>92.1</v>
      </c>
      <c r="T29" s="3">
        <v>64.5</v>
      </c>
      <c r="U29" s="3">
        <v>93.2</v>
      </c>
      <c r="V29" s="29">
        <f t="shared" si="1"/>
        <v>41106</v>
      </c>
    </row>
    <row r="30" spans="1:22" ht="8.25" customHeight="1">
      <c r="A30" s="45" t="str">
        <f t="shared" si="2"/>
        <v>8</v>
      </c>
      <c r="B30" s="3">
        <v>83.6</v>
      </c>
      <c r="C30" s="3">
        <v>78.2</v>
      </c>
      <c r="D30" s="3">
        <v>78.1</v>
      </c>
      <c r="E30" s="3">
        <v>88.2</v>
      </c>
      <c r="F30" s="3">
        <v>73.7</v>
      </c>
      <c r="G30" s="3">
        <v>69</v>
      </c>
      <c r="H30" s="3">
        <v>82.6</v>
      </c>
      <c r="I30" s="3">
        <v>142.8</v>
      </c>
      <c r="J30" s="3">
        <v>92.6</v>
      </c>
      <c r="K30" s="3">
        <v>92.9</v>
      </c>
      <c r="L30" s="3">
        <v>83.5</v>
      </c>
      <c r="M30" s="3">
        <v>69.3</v>
      </c>
      <c r="N30" s="3">
        <v>73.1</v>
      </c>
      <c r="O30" s="3">
        <v>89.4</v>
      </c>
      <c r="P30" s="3">
        <v>95.1</v>
      </c>
      <c r="Q30" s="3">
        <v>95.9</v>
      </c>
      <c r="R30" s="3">
        <v>96.8</v>
      </c>
      <c r="S30" s="3">
        <v>96.7</v>
      </c>
      <c r="T30" s="3">
        <v>57.7</v>
      </c>
      <c r="U30" s="3">
        <v>101.7</v>
      </c>
      <c r="V30" s="29">
        <f t="shared" si="1"/>
        <v>41136</v>
      </c>
    </row>
    <row r="31" spans="1:22" ht="8.25" customHeight="1">
      <c r="A31" s="45" t="str">
        <f t="shared" si="2"/>
        <v>9</v>
      </c>
      <c r="B31" s="3">
        <v>78.1</v>
      </c>
      <c r="C31" s="3">
        <v>72.6</v>
      </c>
      <c r="D31" s="3">
        <v>77.3</v>
      </c>
      <c r="E31" s="3">
        <v>84.9</v>
      </c>
      <c r="F31" s="3">
        <v>72.9</v>
      </c>
      <c r="G31" s="3">
        <v>76.8</v>
      </c>
      <c r="H31" s="3">
        <v>66.6</v>
      </c>
      <c r="I31" s="3">
        <v>138</v>
      </c>
      <c r="J31" s="3">
        <v>81.6</v>
      </c>
      <c r="K31" s="3">
        <v>95.9</v>
      </c>
      <c r="L31" s="3">
        <v>80.2</v>
      </c>
      <c r="M31" s="3">
        <v>70.7</v>
      </c>
      <c r="N31" s="3">
        <v>71.8</v>
      </c>
      <c r="O31" s="3">
        <v>82.8</v>
      </c>
      <c r="P31" s="3">
        <v>89.1</v>
      </c>
      <c r="Q31" s="3">
        <v>91.4</v>
      </c>
      <c r="R31" s="3">
        <v>91.1</v>
      </c>
      <c r="S31" s="3">
        <v>87.3</v>
      </c>
      <c r="T31" s="3">
        <v>64.2</v>
      </c>
      <c r="U31" s="3">
        <v>93.3</v>
      </c>
      <c r="V31" s="29">
        <f t="shared" si="1"/>
        <v>41166</v>
      </c>
    </row>
    <row r="32" spans="1:22" ht="8.25" customHeight="1">
      <c r="A32" s="45" t="str">
        <f t="shared" si="2"/>
        <v>10</v>
      </c>
      <c r="B32" s="3">
        <v>75.1</v>
      </c>
      <c r="C32" s="3">
        <v>73.1</v>
      </c>
      <c r="D32" s="3">
        <v>78</v>
      </c>
      <c r="E32" s="3">
        <v>87.1</v>
      </c>
      <c r="F32" s="3">
        <v>71.6</v>
      </c>
      <c r="G32" s="3">
        <v>66.5</v>
      </c>
      <c r="H32" s="3">
        <v>64.8</v>
      </c>
      <c r="I32" s="3">
        <v>147</v>
      </c>
      <c r="J32" s="3">
        <v>79</v>
      </c>
      <c r="K32" s="3">
        <v>80.8</v>
      </c>
      <c r="L32" s="3">
        <v>81.5</v>
      </c>
      <c r="M32" s="3">
        <v>63</v>
      </c>
      <c r="N32" s="3">
        <v>60.7</v>
      </c>
      <c r="O32" s="3">
        <v>93.3</v>
      </c>
      <c r="P32" s="3">
        <v>82.2</v>
      </c>
      <c r="Q32" s="3">
        <v>82.8</v>
      </c>
      <c r="R32" s="3">
        <v>79.7</v>
      </c>
      <c r="S32" s="3">
        <v>88.7</v>
      </c>
      <c r="T32" s="3">
        <v>61.3</v>
      </c>
      <c r="U32" s="3">
        <v>84</v>
      </c>
      <c r="V32" s="29">
        <f t="shared" si="1"/>
        <v>41196</v>
      </c>
    </row>
    <row r="33" spans="1:22" ht="8.25" customHeight="1">
      <c r="A33" s="45" t="str">
        <f t="shared" si="2"/>
        <v>11</v>
      </c>
      <c r="B33" s="3">
        <v>75.5</v>
      </c>
      <c r="C33" s="3">
        <v>71.5</v>
      </c>
      <c r="D33" s="3">
        <v>71.2</v>
      </c>
      <c r="E33" s="3">
        <v>85</v>
      </c>
      <c r="F33" s="3">
        <v>70.5</v>
      </c>
      <c r="G33" s="3">
        <v>56.4</v>
      </c>
      <c r="H33" s="3">
        <v>64.7</v>
      </c>
      <c r="I33" s="3">
        <v>144.8</v>
      </c>
      <c r="J33" s="3">
        <v>65.6</v>
      </c>
      <c r="K33" s="3">
        <v>91.4</v>
      </c>
      <c r="L33" s="3">
        <v>83.3</v>
      </c>
      <c r="M33" s="3">
        <v>65</v>
      </c>
      <c r="N33" s="3">
        <v>59.1</v>
      </c>
      <c r="O33" s="3">
        <v>87.8</v>
      </c>
      <c r="P33" s="3">
        <v>84.2</v>
      </c>
      <c r="Q33" s="3">
        <v>85.5</v>
      </c>
      <c r="R33" s="3">
        <v>75.3</v>
      </c>
      <c r="S33" s="3">
        <v>93.1</v>
      </c>
      <c r="T33" s="3">
        <v>59.6</v>
      </c>
      <c r="U33" s="3">
        <v>86.1</v>
      </c>
      <c r="V33" s="29">
        <f t="shared" si="1"/>
        <v>41226</v>
      </c>
    </row>
    <row r="34" spans="1:22" ht="8.25" customHeight="1">
      <c r="A34" s="44" t="str">
        <f t="shared" si="2"/>
        <v>12</v>
      </c>
      <c r="B34" s="3">
        <v>77.4</v>
      </c>
      <c r="C34" s="3">
        <v>80.2</v>
      </c>
      <c r="D34" s="3">
        <v>74.2</v>
      </c>
      <c r="E34" s="3">
        <v>83.7</v>
      </c>
      <c r="F34" s="3">
        <v>74.2</v>
      </c>
      <c r="G34" s="3">
        <v>55.3</v>
      </c>
      <c r="H34" s="3">
        <v>68.7</v>
      </c>
      <c r="I34" s="3">
        <v>144.2</v>
      </c>
      <c r="J34" s="3">
        <v>72.8</v>
      </c>
      <c r="K34" s="3">
        <v>101.6</v>
      </c>
      <c r="L34" s="3">
        <v>86.1</v>
      </c>
      <c r="M34" s="3">
        <v>65.8</v>
      </c>
      <c r="N34" s="3">
        <v>53.9</v>
      </c>
      <c r="O34" s="3">
        <v>86.8</v>
      </c>
      <c r="P34" s="3">
        <v>88.5</v>
      </c>
      <c r="Q34" s="3">
        <v>89.7</v>
      </c>
      <c r="R34" s="3">
        <v>67.4</v>
      </c>
      <c r="S34" s="3">
        <v>94.3</v>
      </c>
      <c r="T34" s="3">
        <v>64.7</v>
      </c>
      <c r="U34" s="3">
        <v>99.1</v>
      </c>
      <c r="V34" s="29">
        <f t="shared" si="1"/>
        <v>41256</v>
      </c>
    </row>
    <row r="35" spans="1:22" ht="8.25" customHeight="1">
      <c r="A35" s="44" t="str">
        <f t="shared" si="2"/>
        <v>25/1</v>
      </c>
      <c r="B35" s="3">
        <v>72.4</v>
      </c>
      <c r="C35" s="3">
        <v>84.2</v>
      </c>
      <c r="D35" s="3">
        <v>76.2</v>
      </c>
      <c r="E35" s="3">
        <v>89.9</v>
      </c>
      <c r="F35" s="3">
        <v>66.9</v>
      </c>
      <c r="G35" s="3">
        <v>46.4</v>
      </c>
      <c r="H35" s="3">
        <v>69.9</v>
      </c>
      <c r="I35" s="3">
        <v>135.8</v>
      </c>
      <c r="J35" s="3">
        <v>84.5</v>
      </c>
      <c r="K35" s="3">
        <v>87.7</v>
      </c>
      <c r="L35" s="3">
        <v>81.5</v>
      </c>
      <c r="M35" s="3">
        <v>62.7</v>
      </c>
      <c r="N35" s="3">
        <v>64.5</v>
      </c>
      <c r="O35" s="3">
        <v>81.9</v>
      </c>
      <c r="P35" s="3">
        <v>83</v>
      </c>
      <c r="Q35" s="3">
        <v>93.3</v>
      </c>
      <c r="R35" s="3">
        <v>66.7</v>
      </c>
      <c r="S35" s="3">
        <v>94.5</v>
      </c>
      <c r="T35" s="3">
        <v>61.6</v>
      </c>
      <c r="U35" s="3">
        <v>82.3</v>
      </c>
      <c r="V35" s="28">
        <f t="shared" si="1"/>
        <v>41286</v>
      </c>
    </row>
    <row r="36" spans="1:22" ht="8.25" customHeight="1">
      <c r="A36" s="44" t="str">
        <f t="shared" si="2"/>
        <v>2</v>
      </c>
      <c r="B36" s="3">
        <v>75.5</v>
      </c>
      <c r="C36" s="3">
        <v>69.8</v>
      </c>
      <c r="D36" s="3">
        <v>75.6</v>
      </c>
      <c r="E36" s="3">
        <v>93.4</v>
      </c>
      <c r="F36" s="3">
        <v>65.1</v>
      </c>
      <c r="G36" s="3">
        <v>54.1</v>
      </c>
      <c r="H36" s="3">
        <v>69.8</v>
      </c>
      <c r="I36" s="3">
        <v>132.9</v>
      </c>
      <c r="J36" s="3">
        <v>82.5</v>
      </c>
      <c r="K36" s="3">
        <v>101.1</v>
      </c>
      <c r="L36" s="3">
        <v>86.8</v>
      </c>
      <c r="M36" s="3">
        <v>64.6</v>
      </c>
      <c r="N36" s="3">
        <v>64.2</v>
      </c>
      <c r="O36" s="3">
        <v>85.3</v>
      </c>
      <c r="P36" s="3">
        <v>90.4</v>
      </c>
      <c r="Q36" s="3">
        <v>97.2</v>
      </c>
      <c r="R36" s="3">
        <v>74.1</v>
      </c>
      <c r="S36" s="3">
        <v>95.8</v>
      </c>
      <c r="T36" s="3">
        <v>60.3</v>
      </c>
      <c r="U36" s="3">
        <v>87.5</v>
      </c>
      <c r="V36" s="28">
        <f t="shared" si="1"/>
        <v>41316</v>
      </c>
    </row>
    <row r="37" spans="1:22" ht="8.25" customHeight="1">
      <c r="A37" s="44" t="str">
        <f t="shared" si="2"/>
        <v>3</v>
      </c>
      <c r="B37" s="3">
        <v>74.2</v>
      </c>
      <c r="C37" s="3">
        <v>75.6</v>
      </c>
      <c r="D37" s="3">
        <v>81</v>
      </c>
      <c r="E37" s="3">
        <v>93.2</v>
      </c>
      <c r="F37" s="3">
        <v>66.8</v>
      </c>
      <c r="G37" s="3">
        <v>51.3</v>
      </c>
      <c r="H37" s="3">
        <v>71.1</v>
      </c>
      <c r="I37" s="3">
        <v>131.3</v>
      </c>
      <c r="J37" s="3">
        <v>68.9</v>
      </c>
      <c r="K37" s="3">
        <v>81.5</v>
      </c>
      <c r="L37" s="3">
        <v>87.6</v>
      </c>
      <c r="M37" s="3">
        <v>64.5</v>
      </c>
      <c r="N37" s="3">
        <v>63.3</v>
      </c>
      <c r="O37" s="3">
        <v>86.8</v>
      </c>
      <c r="P37" s="3">
        <v>85</v>
      </c>
      <c r="Q37" s="3">
        <v>97.3</v>
      </c>
      <c r="R37" s="3">
        <v>59</v>
      </c>
      <c r="S37" s="3">
        <v>97.6</v>
      </c>
      <c r="T37" s="3">
        <v>64.6</v>
      </c>
      <c r="U37" s="3">
        <v>83.7</v>
      </c>
      <c r="V37" s="28">
        <f t="shared" si="1"/>
        <v>41346</v>
      </c>
    </row>
    <row r="38" spans="1:22" ht="8.25" customHeight="1">
      <c r="A38" s="44" t="str">
        <f t="shared" si="2"/>
        <v>4</v>
      </c>
      <c r="B38" s="3">
        <v>77.7</v>
      </c>
      <c r="C38" s="3">
        <v>84.8</v>
      </c>
      <c r="D38" s="3">
        <v>80.9</v>
      </c>
      <c r="E38" s="3">
        <v>87.3</v>
      </c>
      <c r="F38" s="3">
        <v>63</v>
      </c>
      <c r="G38" s="3">
        <v>55.3</v>
      </c>
      <c r="H38" s="3">
        <v>73.5</v>
      </c>
      <c r="I38" s="3">
        <v>137</v>
      </c>
      <c r="J38" s="3">
        <v>80.5</v>
      </c>
      <c r="K38" s="3">
        <v>104.6</v>
      </c>
      <c r="L38" s="3">
        <v>90.1</v>
      </c>
      <c r="M38" s="3">
        <v>62.5</v>
      </c>
      <c r="N38" s="3">
        <v>67.7</v>
      </c>
      <c r="O38" s="3">
        <v>85.4</v>
      </c>
      <c r="P38" s="3">
        <v>88.3</v>
      </c>
      <c r="Q38" s="3">
        <v>96.8</v>
      </c>
      <c r="R38" s="3">
        <v>58.6</v>
      </c>
      <c r="S38" s="3">
        <v>96.9</v>
      </c>
      <c r="T38" s="3">
        <v>65.9</v>
      </c>
      <c r="U38" s="3">
        <v>86.5</v>
      </c>
      <c r="V38" s="28">
        <f t="shared" si="1"/>
        <v>41376</v>
      </c>
    </row>
    <row r="39" spans="1:22" ht="8.25" customHeight="1">
      <c r="A39" s="44" t="str">
        <f t="shared" si="2"/>
        <v>5</v>
      </c>
      <c r="B39" s="3">
        <v>75.3</v>
      </c>
      <c r="C39" s="3">
        <v>79.9</v>
      </c>
      <c r="D39" s="3">
        <v>79.3</v>
      </c>
      <c r="E39" s="3">
        <v>88.4</v>
      </c>
      <c r="F39" s="3">
        <v>67.6</v>
      </c>
      <c r="G39" s="3">
        <v>51.9</v>
      </c>
      <c r="H39" s="3">
        <v>70.5</v>
      </c>
      <c r="I39" s="3">
        <v>128.5</v>
      </c>
      <c r="J39" s="3">
        <v>91</v>
      </c>
      <c r="K39" s="3">
        <v>111.6</v>
      </c>
      <c r="L39" s="3">
        <v>86.8</v>
      </c>
      <c r="M39" s="3">
        <v>63.1</v>
      </c>
      <c r="N39" s="3">
        <v>65.4</v>
      </c>
      <c r="O39" s="3">
        <v>79.2</v>
      </c>
      <c r="P39" s="3">
        <v>86</v>
      </c>
      <c r="Q39" s="3">
        <v>95.4</v>
      </c>
      <c r="R39" s="3">
        <v>65.5</v>
      </c>
      <c r="S39" s="3">
        <v>94.1</v>
      </c>
      <c r="T39" s="3">
        <v>66.1</v>
      </c>
      <c r="U39" s="3">
        <v>84</v>
      </c>
      <c r="V39" s="28">
        <f t="shared" si="1"/>
        <v>41406</v>
      </c>
    </row>
    <row r="40" spans="1:22" ht="8.25" customHeight="1">
      <c r="A40" s="44" t="str">
        <f t="shared" si="2"/>
        <v>6</v>
      </c>
      <c r="B40" s="3">
        <v>74.6</v>
      </c>
      <c r="C40" s="3">
        <v>76.6</v>
      </c>
      <c r="D40" s="3">
        <v>78.7</v>
      </c>
      <c r="E40" s="3">
        <v>84.5</v>
      </c>
      <c r="F40" s="3">
        <v>63</v>
      </c>
      <c r="G40" s="3">
        <v>51</v>
      </c>
      <c r="H40" s="3">
        <v>68.5</v>
      </c>
      <c r="I40" s="3">
        <v>141.1</v>
      </c>
      <c r="J40" s="3">
        <v>75.9</v>
      </c>
      <c r="K40" s="3">
        <v>103</v>
      </c>
      <c r="L40" s="3">
        <v>82.1</v>
      </c>
      <c r="M40" s="3">
        <v>64.6</v>
      </c>
      <c r="N40" s="3">
        <v>67.7</v>
      </c>
      <c r="O40" s="3">
        <v>88.2</v>
      </c>
      <c r="P40" s="3">
        <v>85.1</v>
      </c>
      <c r="Q40" s="3">
        <v>89.7</v>
      </c>
      <c r="R40" s="3">
        <v>72.2</v>
      </c>
      <c r="S40" s="3">
        <v>87.5</v>
      </c>
      <c r="T40" s="3">
        <v>64.2</v>
      </c>
      <c r="U40" s="3">
        <v>87.6</v>
      </c>
      <c r="V40" s="28">
        <f>V41-30</f>
        <v>41436</v>
      </c>
    </row>
    <row r="41" spans="1:22" ht="8.25" customHeight="1">
      <c r="A41" s="44" t="str">
        <f t="shared" si="2"/>
        <v>7</v>
      </c>
      <c r="B41" s="3">
        <v>75.2</v>
      </c>
      <c r="C41" s="3">
        <v>74.6</v>
      </c>
      <c r="D41" s="3">
        <v>77.4</v>
      </c>
      <c r="E41" s="3">
        <v>83.8</v>
      </c>
      <c r="F41" s="3">
        <v>67.7</v>
      </c>
      <c r="G41" s="3">
        <v>55.3</v>
      </c>
      <c r="H41" s="3">
        <v>70.5</v>
      </c>
      <c r="I41" s="3">
        <v>138.6</v>
      </c>
      <c r="J41" s="3">
        <v>86</v>
      </c>
      <c r="K41" s="3">
        <v>101</v>
      </c>
      <c r="L41" s="3">
        <v>82.8</v>
      </c>
      <c r="M41" s="3">
        <v>63.6</v>
      </c>
      <c r="N41" s="3">
        <v>65.7</v>
      </c>
      <c r="O41" s="3">
        <v>80.3</v>
      </c>
      <c r="P41" s="3">
        <v>84.6</v>
      </c>
      <c r="Q41" s="3">
        <v>86.3</v>
      </c>
      <c r="R41" s="3">
        <v>72.4</v>
      </c>
      <c r="S41" s="3">
        <v>95.4</v>
      </c>
      <c r="T41" s="3">
        <v>65</v>
      </c>
      <c r="U41" s="3">
        <v>85.6</v>
      </c>
      <c r="V41" s="28">
        <f>'01表紙・グラフ'!L$1+10</f>
        <v>41466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3" sqref="E53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59</v>
      </c>
      <c r="C1" s="42"/>
      <c r="D1" s="42"/>
      <c r="E1" s="42" t="s">
        <v>75</v>
      </c>
      <c r="F1" s="42" t="s">
        <v>79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66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72</v>
      </c>
      <c r="T2" s="2" t="s">
        <v>16</v>
      </c>
      <c r="U2" s="2" t="s">
        <v>17</v>
      </c>
    </row>
    <row r="3" spans="1:21" ht="8.25" customHeight="1">
      <c r="A3" s="19"/>
      <c r="B3" s="31" t="s">
        <v>58</v>
      </c>
      <c r="C3" s="31" t="s">
        <v>58</v>
      </c>
      <c r="D3" s="31" t="s">
        <v>58</v>
      </c>
      <c r="E3" s="31" t="s">
        <v>58</v>
      </c>
      <c r="F3" s="31" t="s">
        <v>58</v>
      </c>
      <c r="G3" s="31" t="s">
        <v>58</v>
      </c>
      <c r="H3" s="31" t="s">
        <v>58</v>
      </c>
      <c r="I3" s="31" t="s">
        <v>58</v>
      </c>
      <c r="J3" s="31" t="s">
        <v>58</v>
      </c>
      <c r="K3" s="31" t="s">
        <v>58</v>
      </c>
      <c r="L3" s="31" t="s">
        <v>58</v>
      </c>
      <c r="M3" s="31" t="s">
        <v>58</v>
      </c>
      <c r="N3" s="31" t="s">
        <v>58</v>
      </c>
      <c r="O3" s="31" t="s">
        <v>58</v>
      </c>
      <c r="P3" s="31" t="s">
        <v>58</v>
      </c>
      <c r="Q3" s="31" t="s">
        <v>58</v>
      </c>
      <c r="R3" s="31" t="s">
        <v>58</v>
      </c>
      <c r="S3" s="31" t="s">
        <v>58</v>
      </c>
      <c r="T3" s="31" t="s">
        <v>58</v>
      </c>
      <c r="U3" s="31" t="s">
        <v>58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23/7</v>
      </c>
      <c r="B17" s="3">
        <v>83.1</v>
      </c>
      <c r="C17" s="3">
        <v>87</v>
      </c>
      <c r="D17" s="3">
        <v>78.6</v>
      </c>
      <c r="E17" s="3">
        <v>81.2</v>
      </c>
      <c r="F17" s="3">
        <v>72.9</v>
      </c>
      <c r="G17" s="3">
        <v>88.7</v>
      </c>
      <c r="H17" s="3">
        <v>75</v>
      </c>
      <c r="I17" s="3">
        <v>114</v>
      </c>
      <c r="J17" s="3">
        <v>79.8</v>
      </c>
      <c r="K17" s="3">
        <v>91</v>
      </c>
      <c r="L17" s="3">
        <v>84.7</v>
      </c>
      <c r="M17" s="3">
        <v>72.8</v>
      </c>
      <c r="N17" s="3">
        <v>60.4</v>
      </c>
      <c r="O17" s="3">
        <v>100.6</v>
      </c>
      <c r="P17" s="3">
        <v>86.6</v>
      </c>
      <c r="Q17" s="3">
        <v>90.7</v>
      </c>
      <c r="R17" s="3">
        <v>77.4</v>
      </c>
      <c r="S17" s="3">
        <v>91.9</v>
      </c>
      <c r="T17" s="3">
        <v>55.4</v>
      </c>
      <c r="U17" s="3">
        <v>92.1</v>
      </c>
      <c r="V17" s="28">
        <f aca="true" t="shared" si="0" ref="V17:V39">V18-30</f>
        <v>40746</v>
      </c>
    </row>
    <row r="18" spans="1:22" ht="8.25" customHeight="1">
      <c r="A18" s="44" t="str">
        <f>TEXT(V18,IF(MONTH(V18)=1,"e/m","m"))</f>
        <v>8</v>
      </c>
      <c r="B18" s="3">
        <v>86.9</v>
      </c>
      <c r="C18" s="3">
        <v>86.9</v>
      </c>
      <c r="D18" s="3">
        <v>84.1</v>
      </c>
      <c r="E18" s="3">
        <v>78.6</v>
      </c>
      <c r="F18" s="3">
        <v>71.5</v>
      </c>
      <c r="G18" s="3">
        <v>92.1</v>
      </c>
      <c r="H18" s="3">
        <v>81</v>
      </c>
      <c r="I18" s="3">
        <v>122.6</v>
      </c>
      <c r="J18" s="3">
        <v>95.1</v>
      </c>
      <c r="K18" s="3">
        <v>92.5</v>
      </c>
      <c r="L18" s="3">
        <v>86.1</v>
      </c>
      <c r="M18" s="3">
        <v>73.4</v>
      </c>
      <c r="N18" s="3">
        <v>64.1</v>
      </c>
      <c r="O18" s="3">
        <v>99.8</v>
      </c>
      <c r="P18" s="3">
        <v>85.9</v>
      </c>
      <c r="Q18" s="3">
        <v>96.5</v>
      </c>
      <c r="R18" s="3">
        <v>60.4</v>
      </c>
      <c r="S18" s="3">
        <v>93.5</v>
      </c>
      <c r="T18" s="3">
        <v>55.7</v>
      </c>
      <c r="U18" s="3">
        <v>88.6</v>
      </c>
      <c r="V18" s="28">
        <f t="shared" si="0"/>
        <v>40776</v>
      </c>
    </row>
    <row r="19" spans="1:22" ht="8.25" customHeight="1">
      <c r="A19" s="44" t="str">
        <f aca="true" t="shared" si="1" ref="A19:A41">TEXT(V19,IF(MONTH(V19)=1,"e/m","m"))</f>
        <v>9</v>
      </c>
      <c r="B19" s="3">
        <v>84.1</v>
      </c>
      <c r="C19" s="3">
        <v>88.2</v>
      </c>
      <c r="D19" s="3">
        <v>81.2</v>
      </c>
      <c r="E19" s="3">
        <v>71.4</v>
      </c>
      <c r="F19" s="3">
        <v>70.1</v>
      </c>
      <c r="G19" s="3">
        <v>87.1</v>
      </c>
      <c r="H19" s="3">
        <v>80.6</v>
      </c>
      <c r="I19" s="3">
        <v>130.9</v>
      </c>
      <c r="J19" s="3">
        <v>75.2</v>
      </c>
      <c r="K19" s="3">
        <v>90.4</v>
      </c>
      <c r="L19" s="3">
        <v>81.6</v>
      </c>
      <c r="M19" s="3">
        <v>73</v>
      </c>
      <c r="N19" s="3">
        <v>65.9</v>
      </c>
      <c r="O19" s="3">
        <v>99.3</v>
      </c>
      <c r="P19" s="3">
        <v>86.5</v>
      </c>
      <c r="Q19" s="3">
        <v>92.2</v>
      </c>
      <c r="R19" s="3">
        <v>63.7</v>
      </c>
      <c r="S19" s="3">
        <v>90.5</v>
      </c>
      <c r="T19" s="3">
        <v>56</v>
      </c>
      <c r="U19" s="3">
        <v>94.4</v>
      </c>
      <c r="V19" s="28">
        <f t="shared" si="0"/>
        <v>40806</v>
      </c>
    </row>
    <row r="20" spans="1:22" ht="8.25" customHeight="1">
      <c r="A20" s="44" t="str">
        <f t="shared" si="1"/>
        <v>10</v>
      </c>
      <c r="B20" s="3">
        <v>85.6</v>
      </c>
      <c r="C20" s="3">
        <v>87.3</v>
      </c>
      <c r="D20" s="3">
        <v>82.9</v>
      </c>
      <c r="E20" s="3">
        <v>77.9</v>
      </c>
      <c r="F20" s="3">
        <v>69</v>
      </c>
      <c r="G20" s="3">
        <v>90.2</v>
      </c>
      <c r="H20" s="3">
        <v>78.4</v>
      </c>
      <c r="I20" s="3">
        <v>130.6</v>
      </c>
      <c r="J20" s="3">
        <v>80.3</v>
      </c>
      <c r="K20" s="3">
        <v>87.7</v>
      </c>
      <c r="L20" s="3">
        <v>86.4</v>
      </c>
      <c r="M20" s="3">
        <v>73.2</v>
      </c>
      <c r="N20" s="3">
        <v>62.4</v>
      </c>
      <c r="O20" s="3">
        <v>100</v>
      </c>
      <c r="P20" s="3">
        <v>87.2</v>
      </c>
      <c r="Q20" s="3">
        <v>95.2</v>
      </c>
      <c r="R20" s="3">
        <v>84.2</v>
      </c>
      <c r="S20" s="3">
        <v>87.9</v>
      </c>
      <c r="T20" s="3">
        <v>54.5</v>
      </c>
      <c r="U20" s="3">
        <v>91.2</v>
      </c>
      <c r="V20" s="28">
        <f t="shared" si="0"/>
        <v>40836</v>
      </c>
    </row>
    <row r="21" spans="1:22" ht="8.25" customHeight="1">
      <c r="A21" s="44" t="str">
        <f t="shared" si="1"/>
        <v>11</v>
      </c>
      <c r="B21" s="3">
        <v>80.7</v>
      </c>
      <c r="C21" s="3">
        <v>84.9</v>
      </c>
      <c r="D21" s="3">
        <v>82.5</v>
      </c>
      <c r="E21" s="3">
        <v>75.9</v>
      </c>
      <c r="F21" s="3">
        <v>63.4</v>
      </c>
      <c r="G21" s="3">
        <v>71.4</v>
      </c>
      <c r="H21" s="3">
        <v>76.9</v>
      </c>
      <c r="I21" s="3">
        <v>133.7</v>
      </c>
      <c r="J21" s="3">
        <v>73.5</v>
      </c>
      <c r="K21" s="3">
        <v>85.7</v>
      </c>
      <c r="L21" s="3">
        <v>85.7</v>
      </c>
      <c r="M21" s="3">
        <v>72.9</v>
      </c>
      <c r="N21" s="3">
        <v>62.4</v>
      </c>
      <c r="O21" s="3">
        <v>97.6</v>
      </c>
      <c r="P21" s="3">
        <v>87.1</v>
      </c>
      <c r="Q21" s="3">
        <v>91.6</v>
      </c>
      <c r="R21" s="3">
        <v>89.1</v>
      </c>
      <c r="S21" s="3">
        <v>88</v>
      </c>
      <c r="T21" s="3">
        <v>48.2</v>
      </c>
      <c r="U21" s="3">
        <v>95.5</v>
      </c>
      <c r="V21" s="28">
        <f t="shared" si="0"/>
        <v>40866</v>
      </c>
    </row>
    <row r="22" spans="1:22" ht="8.25" customHeight="1">
      <c r="A22" s="44" t="str">
        <f t="shared" si="1"/>
        <v>12</v>
      </c>
      <c r="B22" s="3">
        <v>82.9</v>
      </c>
      <c r="C22" s="3">
        <v>83.7</v>
      </c>
      <c r="D22" s="3">
        <v>84</v>
      </c>
      <c r="E22" s="3">
        <v>74.6</v>
      </c>
      <c r="F22" s="3">
        <v>62.6</v>
      </c>
      <c r="G22" s="3">
        <v>86.8</v>
      </c>
      <c r="H22" s="3">
        <v>75.8</v>
      </c>
      <c r="I22" s="3">
        <v>120.4</v>
      </c>
      <c r="J22" s="3">
        <v>75.7</v>
      </c>
      <c r="K22" s="3">
        <v>87.6</v>
      </c>
      <c r="L22" s="3">
        <v>86.4</v>
      </c>
      <c r="M22" s="3">
        <v>74.2</v>
      </c>
      <c r="N22" s="3">
        <v>59.1</v>
      </c>
      <c r="O22" s="3">
        <v>96.8</v>
      </c>
      <c r="P22" s="3">
        <v>90.2</v>
      </c>
      <c r="Q22" s="3">
        <v>96.5</v>
      </c>
      <c r="R22" s="3">
        <v>88</v>
      </c>
      <c r="S22" s="3">
        <v>89</v>
      </c>
      <c r="T22" s="3">
        <v>58.8</v>
      </c>
      <c r="U22" s="3">
        <v>97.1</v>
      </c>
      <c r="V22" s="28">
        <f t="shared" si="0"/>
        <v>40896</v>
      </c>
    </row>
    <row r="23" spans="1:22" ht="8.25" customHeight="1">
      <c r="A23" s="44" t="str">
        <f t="shared" si="1"/>
        <v>24/1</v>
      </c>
      <c r="B23" s="3">
        <v>82</v>
      </c>
      <c r="C23" s="3">
        <v>89.7</v>
      </c>
      <c r="D23" s="3">
        <v>87.6</v>
      </c>
      <c r="E23" s="3">
        <v>83</v>
      </c>
      <c r="F23" s="3">
        <v>63.5</v>
      </c>
      <c r="G23" s="3">
        <v>87.9</v>
      </c>
      <c r="H23" s="3">
        <v>75.1</v>
      </c>
      <c r="I23" s="3">
        <v>151.7</v>
      </c>
      <c r="J23" s="3">
        <v>66.8</v>
      </c>
      <c r="K23" s="3">
        <v>95.6</v>
      </c>
      <c r="L23" s="3">
        <v>89.3</v>
      </c>
      <c r="M23" s="3">
        <v>69.7</v>
      </c>
      <c r="N23" s="3">
        <v>60.2</v>
      </c>
      <c r="O23" s="3">
        <v>96.3</v>
      </c>
      <c r="P23" s="3">
        <v>87.1</v>
      </c>
      <c r="Q23" s="3">
        <v>92.3</v>
      </c>
      <c r="R23" s="3">
        <v>85.9</v>
      </c>
      <c r="S23" s="3">
        <v>95.5</v>
      </c>
      <c r="T23" s="3">
        <v>51.4</v>
      </c>
      <c r="U23" s="3">
        <v>94.7</v>
      </c>
      <c r="V23" s="28">
        <f t="shared" si="0"/>
        <v>40926</v>
      </c>
    </row>
    <row r="24" spans="1:22" ht="8.25" customHeight="1">
      <c r="A24" s="44" t="str">
        <f t="shared" si="1"/>
        <v>2</v>
      </c>
      <c r="B24" s="3">
        <v>80.6</v>
      </c>
      <c r="C24" s="3">
        <v>88.4</v>
      </c>
      <c r="D24" s="3">
        <v>86.9</v>
      </c>
      <c r="E24" s="3">
        <v>83.8</v>
      </c>
      <c r="F24" s="3">
        <v>65.5</v>
      </c>
      <c r="G24" s="3">
        <v>82.2</v>
      </c>
      <c r="H24" s="3">
        <v>74.3</v>
      </c>
      <c r="I24" s="3">
        <v>127</v>
      </c>
      <c r="J24" s="3">
        <v>61.8</v>
      </c>
      <c r="K24" s="3">
        <v>96.9</v>
      </c>
      <c r="L24" s="3">
        <v>94.5</v>
      </c>
      <c r="M24" s="3">
        <v>69.3</v>
      </c>
      <c r="N24" s="3">
        <v>63</v>
      </c>
      <c r="O24" s="3">
        <v>89.5</v>
      </c>
      <c r="P24" s="3">
        <v>90</v>
      </c>
      <c r="Q24" s="3">
        <v>98.4</v>
      </c>
      <c r="R24" s="3">
        <v>77.3</v>
      </c>
      <c r="S24" s="3">
        <v>94.7</v>
      </c>
      <c r="T24" s="3">
        <v>52.7</v>
      </c>
      <c r="U24" s="3">
        <v>97.1</v>
      </c>
      <c r="V24" s="28">
        <f t="shared" si="0"/>
        <v>40956</v>
      </c>
    </row>
    <row r="25" spans="1:22" ht="8.25" customHeight="1">
      <c r="A25" s="44" t="str">
        <f t="shared" si="1"/>
        <v>3</v>
      </c>
      <c r="B25" s="3">
        <v>84.2</v>
      </c>
      <c r="C25" s="3">
        <v>88.5</v>
      </c>
      <c r="D25" s="3">
        <v>87.7</v>
      </c>
      <c r="E25" s="3">
        <v>86.5</v>
      </c>
      <c r="F25" s="3">
        <v>68.3</v>
      </c>
      <c r="G25" s="3">
        <v>91.9</v>
      </c>
      <c r="H25" s="3">
        <v>80.4</v>
      </c>
      <c r="I25" s="3">
        <v>129.2</v>
      </c>
      <c r="J25" s="3">
        <v>68.4</v>
      </c>
      <c r="K25" s="3">
        <v>91.7</v>
      </c>
      <c r="L25" s="3">
        <v>88.2</v>
      </c>
      <c r="M25" s="3">
        <v>73</v>
      </c>
      <c r="N25" s="3">
        <v>66.6</v>
      </c>
      <c r="O25" s="3">
        <v>89.6</v>
      </c>
      <c r="P25" s="3">
        <v>90.3</v>
      </c>
      <c r="Q25" s="3">
        <v>96.6</v>
      </c>
      <c r="R25" s="3">
        <v>81.8</v>
      </c>
      <c r="S25" s="3">
        <v>96.5</v>
      </c>
      <c r="T25" s="3">
        <v>55</v>
      </c>
      <c r="U25" s="3">
        <v>94.8</v>
      </c>
      <c r="V25" s="28">
        <f t="shared" si="0"/>
        <v>40986</v>
      </c>
    </row>
    <row r="26" spans="1:22" ht="8.25" customHeight="1">
      <c r="A26" s="44" t="str">
        <f t="shared" si="1"/>
        <v>4</v>
      </c>
      <c r="B26" s="3">
        <v>83.5</v>
      </c>
      <c r="C26" s="3">
        <v>88</v>
      </c>
      <c r="D26" s="3">
        <v>89.6</v>
      </c>
      <c r="E26" s="3">
        <v>78</v>
      </c>
      <c r="F26" s="3">
        <v>68.3</v>
      </c>
      <c r="G26" s="3">
        <v>92.5</v>
      </c>
      <c r="H26" s="3">
        <v>81.8</v>
      </c>
      <c r="I26" s="3">
        <v>133.9</v>
      </c>
      <c r="J26" s="3">
        <v>71.6</v>
      </c>
      <c r="K26" s="3">
        <v>95.5</v>
      </c>
      <c r="L26" s="3">
        <v>93.1</v>
      </c>
      <c r="M26" s="3">
        <v>69.5</v>
      </c>
      <c r="N26" s="3">
        <v>60</v>
      </c>
      <c r="O26" s="3">
        <v>84.1</v>
      </c>
      <c r="P26" s="3">
        <v>89.3</v>
      </c>
      <c r="Q26" s="3">
        <v>97</v>
      </c>
      <c r="R26" s="3">
        <v>72.9</v>
      </c>
      <c r="S26" s="3">
        <v>92.9</v>
      </c>
      <c r="T26" s="3">
        <v>49.7</v>
      </c>
      <c r="U26" s="3">
        <v>97.3</v>
      </c>
      <c r="V26" s="28">
        <f t="shared" si="0"/>
        <v>41016</v>
      </c>
    </row>
    <row r="27" spans="1:22" ht="8.25" customHeight="1">
      <c r="A27" s="44" t="str">
        <f t="shared" si="1"/>
        <v>5</v>
      </c>
      <c r="B27" s="3">
        <v>82.1</v>
      </c>
      <c r="C27" s="3">
        <v>93.2</v>
      </c>
      <c r="D27" s="3">
        <v>84.6</v>
      </c>
      <c r="E27" s="3">
        <v>73.1</v>
      </c>
      <c r="F27" s="3">
        <v>69</v>
      </c>
      <c r="G27" s="3">
        <v>70.5</v>
      </c>
      <c r="H27" s="3">
        <v>81.1</v>
      </c>
      <c r="I27" s="3">
        <v>134.4</v>
      </c>
      <c r="J27" s="3">
        <v>77.7</v>
      </c>
      <c r="K27" s="3">
        <v>92.9</v>
      </c>
      <c r="L27" s="3">
        <v>89.8</v>
      </c>
      <c r="M27" s="3">
        <v>67.7</v>
      </c>
      <c r="N27" s="3">
        <v>61.9</v>
      </c>
      <c r="O27" s="3">
        <v>93.3</v>
      </c>
      <c r="P27" s="3">
        <v>89.7</v>
      </c>
      <c r="Q27" s="3">
        <v>92.5</v>
      </c>
      <c r="R27" s="3">
        <v>95.2</v>
      </c>
      <c r="S27" s="3">
        <v>95.2</v>
      </c>
      <c r="T27" s="3">
        <v>51.6</v>
      </c>
      <c r="U27" s="3">
        <v>96.1</v>
      </c>
      <c r="V27" s="28">
        <f t="shared" si="0"/>
        <v>41046</v>
      </c>
    </row>
    <row r="28" spans="1:22" ht="8.25" customHeight="1">
      <c r="A28" s="44" t="str">
        <f t="shared" si="1"/>
        <v>6</v>
      </c>
      <c r="B28" s="3">
        <v>82.1</v>
      </c>
      <c r="C28" s="3">
        <v>85.6</v>
      </c>
      <c r="D28" s="3">
        <v>88.2</v>
      </c>
      <c r="E28" s="3">
        <v>74.4</v>
      </c>
      <c r="F28" s="3">
        <v>69.4</v>
      </c>
      <c r="G28" s="3">
        <v>71</v>
      </c>
      <c r="H28" s="3">
        <v>80.9</v>
      </c>
      <c r="I28" s="3">
        <v>136.9</v>
      </c>
      <c r="J28" s="3">
        <v>62.1</v>
      </c>
      <c r="K28" s="3">
        <v>103.1</v>
      </c>
      <c r="L28" s="3">
        <v>83.2</v>
      </c>
      <c r="M28" s="3">
        <v>69.4</v>
      </c>
      <c r="N28" s="3">
        <v>59.9</v>
      </c>
      <c r="O28" s="3">
        <v>93.9</v>
      </c>
      <c r="P28" s="3">
        <v>85.9</v>
      </c>
      <c r="Q28" s="3">
        <v>94</v>
      </c>
      <c r="R28" s="3">
        <v>85.2</v>
      </c>
      <c r="S28" s="3">
        <v>90.6</v>
      </c>
      <c r="T28" s="3">
        <v>49.5</v>
      </c>
      <c r="U28" s="3">
        <v>87.7</v>
      </c>
      <c r="V28" s="28">
        <f t="shared" si="0"/>
        <v>41076</v>
      </c>
    </row>
    <row r="29" spans="1:22" ht="8.25" customHeight="1">
      <c r="A29" s="44" t="str">
        <f t="shared" si="1"/>
        <v>7</v>
      </c>
      <c r="B29" s="3">
        <v>81.6</v>
      </c>
      <c r="C29" s="3">
        <v>84.3</v>
      </c>
      <c r="D29" s="3">
        <v>84.9</v>
      </c>
      <c r="E29" s="3">
        <v>77.7</v>
      </c>
      <c r="F29" s="3">
        <v>61.9</v>
      </c>
      <c r="G29" s="3">
        <v>78.2</v>
      </c>
      <c r="H29" s="3">
        <v>80.7</v>
      </c>
      <c r="I29" s="3">
        <v>139.6</v>
      </c>
      <c r="J29" s="3">
        <v>80</v>
      </c>
      <c r="K29" s="3">
        <v>93.5</v>
      </c>
      <c r="L29" s="3">
        <v>80.6</v>
      </c>
      <c r="M29" s="3">
        <v>67.2</v>
      </c>
      <c r="N29" s="3">
        <v>70.6</v>
      </c>
      <c r="O29" s="3">
        <v>89.3</v>
      </c>
      <c r="P29" s="3">
        <v>88.9</v>
      </c>
      <c r="Q29" s="3">
        <v>93.2</v>
      </c>
      <c r="R29" s="3">
        <v>96.1</v>
      </c>
      <c r="S29" s="3">
        <v>91.9</v>
      </c>
      <c r="T29" s="3">
        <v>51.8</v>
      </c>
      <c r="U29" s="3">
        <v>93.2</v>
      </c>
      <c r="V29" s="28">
        <f t="shared" si="0"/>
        <v>41106</v>
      </c>
    </row>
    <row r="30" spans="1:22" ht="8.25" customHeight="1">
      <c r="A30" s="44" t="str">
        <f t="shared" si="1"/>
        <v>8</v>
      </c>
      <c r="B30" s="3">
        <v>85.2</v>
      </c>
      <c r="C30" s="3">
        <v>80.6</v>
      </c>
      <c r="D30" s="3">
        <v>81</v>
      </c>
      <c r="E30" s="3">
        <v>77.7</v>
      </c>
      <c r="F30" s="3">
        <v>61.1</v>
      </c>
      <c r="G30" s="3">
        <v>81.4</v>
      </c>
      <c r="H30" s="3">
        <v>84.5</v>
      </c>
      <c r="I30" s="3">
        <v>139.1</v>
      </c>
      <c r="J30" s="3">
        <v>69.1</v>
      </c>
      <c r="K30" s="3">
        <v>91</v>
      </c>
      <c r="L30" s="3">
        <v>83.3</v>
      </c>
      <c r="M30" s="3">
        <v>67.5</v>
      </c>
      <c r="N30" s="3">
        <v>70.5</v>
      </c>
      <c r="O30" s="3">
        <v>96.9</v>
      </c>
      <c r="P30" s="3">
        <v>91.2</v>
      </c>
      <c r="Q30" s="3">
        <v>94.8</v>
      </c>
      <c r="R30" s="3">
        <v>95.8</v>
      </c>
      <c r="S30" s="3">
        <v>96.6</v>
      </c>
      <c r="T30" s="3">
        <v>50.9</v>
      </c>
      <c r="U30" s="3">
        <v>95.1</v>
      </c>
      <c r="V30" s="28">
        <f t="shared" si="0"/>
        <v>41136</v>
      </c>
    </row>
    <row r="31" spans="1:22" ht="8.25" customHeight="1">
      <c r="A31" s="44" t="str">
        <f t="shared" si="1"/>
        <v>9</v>
      </c>
      <c r="B31" s="3">
        <v>77</v>
      </c>
      <c r="C31" s="3">
        <v>76.3</v>
      </c>
      <c r="D31" s="3">
        <v>80.5</v>
      </c>
      <c r="E31" s="3">
        <v>67</v>
      </c>
      <c r="F31" s="3">
        <v>60.4</v>
      </c>
      <c r="G31" s="3">
        <v>88.5</v>
      </c>
      <c r="H31" s="3">
        <v>66.8</v>
      </c>
      <c r="I31" s="3">
        <v>109.3</v>
      </c>
      <c r="J31" s="3">
        <v>66.1</v>
      </c>
      <c r="K31" s="3">
        <v>90.3</v>
      </c>
      <c r="L31" s="3">
        <v>79.3</v>
      </c>
      <c r="M31" s="3">
        <v>65</v>
      </c>
      <c r="N31" s="3">
        <v>74.4</v>
      </c>
      <c r="O31" s="3">
        <v>95.5</v>
      </c>
      <c r="P31" s="3">
        <v>84.4</v>
      </c>
      <c r="Q31" s="3">
        <v>88</v>
      </c>
      <c r="R31" s="3">
        <v>89</v>
      </c>
      <c r="S31" s="3">
        <v>87.2</v>
      </c>
      <c r="T31" s="3">
        <v>52.9</v>
      </c>
      <c r="U31" s="3">
        <v>87.6</v>
      </c>
      <c r="V31" s="28">
        <f t="shared" si="0"/>
        <v>41166</v>
      </c>
    </row>
    <row r="32" spans="1:22" ht="8.25" customHeight="1">
      <c r="A32" s="44" t="str">
        <f t="shared" si="1"/>
        <v>10</v>
      </c>
      <c r="B32" s="3">
        <v>79.8</v>
      </c>
      <c r="C32" s="3">
        <v>76.5</v>
      </c>
      <c r="D32" s="3">
        <v>80.9</v>
      </c>
      <c r="E32" s="3">
        <v>77.4</v>
      </c>
      <c r="F32" s="3">
        <v>58.3</v>
      </c>
      <c r="G32" s="3">
        <v>78.2</v>
      </c>
      <c r="H32" s="3">
        <v>68.8</v>
      </c>
      <c r="I32" s="3">
        <v>170.9</v>
      </c>
      <c r="J32" s="3">
        <v>72.2</v>
      </c>
      <c r="K32" s="3">
        <v>80.4</v>
      </c>
      <c r="L32" s="3">
        <v>80.4</v>
      </c>
      <c r="M32" s="3">
        <v>63.9</v>
      </c>
      <c r="N32" s="3">
        <v>59.3</v>
      </c>
      <c r="O32" s="3">
        <v>109.8</v>
      </c>
      <c r="P32" s="3">
        <v>80.3</v>
      </c>
      <c r="Q32" s="3">
        <v>83</v>
      </c>
      <c r="R32" s="3">
        <v>79.6</v>
      </c>
      <c r="S32" s="3">
        <v>88.7</v>
      </c>
      <c r="T32" s="3">
        <v>48.2</v>
      </c>
      <c r="U32" s="3">
        <v>84.4</v>
      </c>
      <c r="V32" s="28">
        <f t="shared" si="0"/>
        <v>41196</v>
      </c>
    </row>
    <row r="33" spans="1:22" ht="8.25" customHeight="1">
      <c r="A33" s="44" t="str">
        <f t="shared" si="1"/>
        <v>11</v>
      </c>
      <c r="B33" s="3">
        <v>75.8</v>
      </c>
      <c r="C33" s="3">
        <v>76.1</v>
      </c>
      <c r="D33" s="3">
        <v>76.6</v>
      </c>
      <c r="E33" s="3">
        <v>75.2</v>
      </c>
      <c r="F33" s="3">
        <v>58</v>
      </c>
      <c r="G33" s="3">
        <v>68</v>
      </c>
      <c r="H33" s="3">
        <v>66.6</v>
      </c>
      <c r="I33" s="3">
        <v>154</v>
      </c>
      <c r="J33" s="3">
        <v>76</v>
      </c>
      <c r="K33" s="3">
        <v>90.9</v>
      </c>
      <c r="L33" s="3">
        <v>84.1</v>
      </c>
      <c r="M33" s="3">
        <v>64.7</v>
      </c>
      <c r="N33" s="3">
        <v>61.3</v>
      </c>
      <c r="O33" s="3">
        <v>95.5</v>
      </c>
      <c r="P33" s="3">
        <v>81.5</v>
      </c>
      <c r="Q33" s="3">
        <v>84.6</v>
      </c>
      <c r="R33" s="3">
        <v>67.8</v>
      </c>
      <c r="S33" s="3">
        <v>93</v>
      </c>
      <c r="T33" s="3">
        <v>46.8</v>
      </c>
      <c r="U33" s="3">
        <v>87.9</v>
      </c>
      <c r="V33" s="28">
        <f t="shared" si="0"/>
        <v>41226</v>
      </c>
    </row>
    <row r="34" spans="1:22" ht="8.25" customHeight="1">
      <c r="A34" s="44" t="str">
        <f t="shared" si="1"/>
        <v>12</v>
      </c>
      <c r="B34" s="3">
        <v>79.2</v>
      </c>
      <c r="C34" s="3">
        <v>83.5</v>
      </c>
      <c r="D34" s="3">
        <v>82.7</v>
      </c>
      <c r="E34" s="3">
        <v>76</v>
      </c>
      <c r="F34" s="3">
        <v>62.1</v>
      </c>
      <c r="G34" s="3">
        <v>66.7</v>
      </c>
      <c r="H34" s="3">
        <v>69.1</v>
      </c>
      <c r="I34" s="3">
        <v>124.5</v>
      </c>
      <c r="J34" s="3">
        <v>82.7</v>
      </c>
      <c r="K34" s="3">
        <v>92</v>
      </c>
      <c r="L34" s="3">
        <v>88.9</v>
      </c>
      <c r="M34" s="3">
        <v>65.7</v>
      </c>
      <c r="N34" s="3">
        <v>62.5</v>
      </c>
      <c r="O34" s="3">
        <v>105.6</v>
      </c>
      <c r="P34" s="3">
        <v>86.6</v>
      </c>
      <c r="Q34" s="3">
        <v>88.2</v>
      </c>
      <c r="R34" s="3">
        <v>62.4</v>
      </c>
      <c r="S34" s="3">
        <v>94.2</v>
      </c>
      <c r="T34" s="3">
        <v>52.3</v>
      </c>
      <c r="U34" s="3">
        <v>99.6</v>
      </c>
      <c r="V34" s="28">
        <f t="shared" si="0"/>
        <v>41256</v>
      </c>
    </row>
    <row r="35" spans="1:22" ht="8.25" customHeight="1">
      <c r="A35" s="44" t="str">
        <f t="shared" si="1"/>
        <v>25/1</v>
      </c>
      <c r="B35" s="3">
        <v>73.5</v>
      </c>
      <c r="C35" s="3">
        <v>80.5</v>
      </c>
      <c r="D35" s="3">
        <v>77.9</v>
      </c>
      <c r="E35" s="3">
        <v>77.7</v>
      </c>
      <c r="F35" s="3">
        <v>54.5</v>
      </c>
      <c r="G35" s="3">
        <v>57.2</v>
      </c>
      <c r="H35" s="3">
        <v>70</v>
      </c>
      <c r="I35" s="3">
        <v>143.1</v>
      </c>
      <c r="J35" s="3">
        <v>76.5</v>
      </c>
      <c r="K35" s="3">
        <v>88.6</v>
      </c>
      <c r="L35" s="3">
        <v>82.8</v>
      </c>
      <c r="M35" s="3">
        <v>61.6</v>
      </c>
      <c r="N35" s="3">
        <v>62.6</v>
      </c>
      <c r="O35" s="3">
        <v>95.9</v>
      </c>
      <c r="P35" s="3">
        <v>81.5</v>
      </c>
      <c r="Q35" s="3">
        <v>87.6</v>
      </c>
      <c r="R35" s="3">
        <v>59.3</v>
      </c>
      <c r="S35" s="3">
        <v>94.4</v>
      </c>
      <c r="T35" s="3">
        <v>47.8</v>
      </c>
      <c r="U35" s="3">
        <v>91.4</v>
      </c>
      <c r="V35" s="28">
        <f t="shared" si="0"/>
        <v>41286</v>
      </c>
    </row>
    <row r="36" spans="1:22" ht="8.25" customHeight="1">
      <c r="A36" s="44" t="str">
        <f t="shared" si="1"/>
        <v>2</v>
      </c>
      <c r="B36" s="3">
        <v>76.5</v>
      </c>
      <c r="C36" s="3">
        <v>79</v>
      </c>
      <c r="D36" s="3">
        <v>86.2</v>
      </c>
      <c r="E36" s="3">
        <v>79.7</v>
      </c>
      <c r="F36" s="3">
        <v>53.6</v>
      </c>
      <c r="G36" s="3">
        <v>67.8</v>
      </c>
      <c r="H36" s="3">
        <v>70.2</v>
      </c>
      <c r="I36" s="3">
        <v>128.1</v>
      </c>
      <c r="J36" s="3">
        <v>83.1</v>
      </c>
      <c r="K36" s="3">
        <v>97.2</v>
      </c>
      <c r="L36" s="3">
        <v>86.8</v>
      </c>
      <c r="M36" s="3">
        <v>62.9</v>
      </c>
      <c r="N36" s="3">
        <v>63.7</v>
      </c>
      <c r="O36" s="3">
        <v>94.6</v>
      </c>
      <c r="P36" s="3">
        <v>87.5</v>
      </c>
      <c r="Q36" s="3">
        <v>95.9</v>
      </c>
      <c r="R36" s="3">
        <v>68.5</v>
      </c>
      <c r="S36" s="3">
        <v>95.6</v>
      </c>
      <c r="T36" s="3">
        <v>49.3</v>
      </c>
      <c r="U36" s="3">
        <v>95.1</v>
      </c>
      <c r="V36" s="28">
        <f t="shared" si="0"/>
        <v>41316</v>
      </c>
    </row>
    <row r="37" spans="1:22" ht="8.25" customHeight="1">
      <c r="A37" s="44" t="str">
        <f t="shared" si="1"/>
        <v>3</v>
      </c>
      <c r="B37" s="3">
        <v>75.3</v>
      </c>
      <c r="C37" s="3">
        <v>78</v>
      </c>
      <c r="D37" s="3">
        <v>83</v>
      </c>
      <c r="E37" s="3">
        <v>84.1</v>
      </c>
      <c r="F37" s="3">
        <v>51.6</v>
      </c>
      <c r="G37" s="3">
        <v>69.8</v>
      </c>
      <c r="H37" s="3">
        <v>70.6</v>
      </c>
      <c r="I37" s="3">
        <v>131.6</v>
      </c>
      <c r="J37" s="3">
        <v>73.9</v>
      </c>
      <c r="K37" s="3">
        <v>81.9</v>
      </c>
      <c r="L37" s="3">
        <v>84.2</v>
      </c>
      <c r="M37" s="3">
        <v>61.7</v>
      </c>
      <c r="N37" s="3">
        <v>61.5</v>
      </c>
      <c r="O37" s="3">
        <v>91.9</v>
      </c>
      <c r="P37" s="3">
        <v>87.7</v>
      </c>
      <c r="Q37" s="3">
        <v>91</v>
      </c>
      <c r="R37" s="3">
        <v>71.4</v>
      </c>
      <c r="S37" s="3">
        <v>97.5</v>
      </c>
      <c r="T37" s="3">
        <v>51</v>
      </c>
      <c r="U37" s="3">
        <v>96.6</v>
      </c>
      <c r="V37" s="28">
        <f t="shared" si="0"/>
        <v>41346</v>
      </c>
    </row>
    <row r="38" spans="1:22" ht="8.25" customHeight="1">
      <c r="A38" s="44" t="str">
        <f t="shared" si="1"/>
        <v>4</v>
      </c>
      <c r="B38" s="3">
        <v>81.5</v>
      </c>
      <c r="C38" s="3">
        <v>84.4</v>
      </c>
      <c r="D38" s="3">
        <v>84.1</v>
      </c>
      <c r="E38" s="3">
        <v>77.7</v>
      </c>
      <c r="F38" s="3">
        <v>54.4</v>
      </c>
      <c r="G38" s="3">
        <v>72</v>
      </c>
      <c r="H38" s="3">
        <v>72.9</v>
      </c>
      <c r="I38" s="3">
        <v>136</v>
      </c>
      <c r="J38" s="3">
        <v>72.7</v>
      </c>
      <c r="K38" s="3">
        <v>101.6</v>
      </c>
      <c r="L38" s="3">
        <v>90.9</v>
      </c>
      <c r="M38" s="3">
        <v>63.5</v>
      </c>
      <c r="N38" s="3">
        <v>66.8</v>
      </c>
      <c r="O38" s="3">
        <v>115.6</v>
      </c>
      <c r="P38" s="3">
        <v>84.2</v>
      </c>
      <c r="Q38" s="3">
        <v>89.2</v>
      </c>
      <c r="R38" s="3">
        <v>57.3</v>
      </c>
      <c r="S38" s="3">
        <v>96.9</v>
      </c>
      <c r="T38" s="3">
        <v>49.4</v>
      </c>
      <c r="U38" s="3">
        <v>92</v>
      </c>
      <c r="V38" s="28">
        <f t="shared" si="0"/>
        <v>41376</v>
      </c>
    </row>
    <row r="39" spans="1:22" ht="8.25" customHeight="1">
      <c r="A39" s="44" t="str">
        <f t="shared" si="1"/>
        <v>5</v>
      </c>
      <c r="B39" s="3">
        <v>75.9</v>
      </c>
      <c r="C39" s="3">
        <v>85</v>
      </c>
      <c r="D39" s="3">
        <v>81.9</v>
      </c>
      <c r="E39" s="3">
        <v>78.2</v>
      </c>
      <c r="F39" s="3">
        <v>54.2</v>
      </c>
      <c r="G39" s="3">
        <v>62.2</v>
      </c>
      <c r="H39" s="3">
        <v>74.3</v>
      </c>
      <c r="I39" s="3">
        <v>135</v>
      </c>
      <c r="J39" s="3">
        <v>83</v>
      </c>
      <c r="K39" s="3">
        <v>107.1</v>
      </c>
      <c r="L39" s="3">
        <v>87</v>
      </c>
      <c r="M39" s="3">
        <v>61.7</v>
      </c>
      <c r="N39" s="3">
        <v>67.3</v>
      </c>
      <c r="O39" s="3">
        <v>77.9</v>
      </c>
      <c r="P39" s="3">
        <v>83.3</v>
      </c>
      <c r="Q39" s="3">
        <v>86.9</v>
      </c>
      <c r="R39" s="3">
        <v>62.8</v>
      </c>
      <c r="S39" s="3">
        <v>94.1</v>
      </c>
      <c r="T39" s="3">
        <v>52.2</v>
      </c>
      <c r="U39" s="3">
        <v>91.6</v>
      </c>
      <c r="V39" s="28">
        <f t="shared" si="0"/>
        <v>41406</v>
      </c>
    </row>
    <row r="40" spans="1:22" ht="8.25" customHeight="1">
      <c r="A40" s="44" t="str">
        <f t="shared" si="1"/>
        <v>6</v>
      </c>
      <c r="B40" s="3">
        <v>75.7</v>
      </c>
      <c r="C40" s="3">
        <v>81</v>
      </c>
      <c r="D40" s="3">
        <v>83.4</v>
      </c>
      <c r="E40" s="3">
        <v>74.8</v>
      </c>
      <c r="F40" s="3">
        <v>52</v>
      </c>
      <c r="G40" s="3">
        <v>61.4</v>
      </c>
      <c r="H40" s="3">
        <v>69.6</v>
      </c>
      <c r="I40" s="3">
        <v>138.1</v>
      </c>
      <c r="J40" s="3">
        <v>72.3</v>
      </c>
      <c r="K40" s="3">
        <v>94.4</v>
      </c>
      <c r="L40" s="3">
        <v>84</v>
      </c>
      <c r="M40" s="3">
        <v>61.7</v>
      </c>
      <c r="N40" s="3">
        <v>62.9</v>
      </c>
      <c r="O40" s="3">
        <v>102</v>
      </c>
      <c r="P40" s="3">
        <v>81.2</v>
      </c>
      <c r="Q40" s="3">
        <v>87.6</v>
      </c>
      <c r="R40" s="3">
        <v>69.4</v>
      </c>
      <c r="S40" s="3">
        <v>87.5</v>
      </c>
      <c r="T40" s="3">
        <v>50</v>
      </c>
      <c r="U40" s="3">
        <v>84.5</v>
      </c>
      <c r="V40" s="28">
        <f>V41-30</f>
        <v>41436</v>
      </c>
    </row>
    <row r="41" spans="1:22" ht="8.25" customHeight="1">
      <c r="A41" s="44" t="str">
        <f t="shared" si="1"/>
        <v>7</v>
      </c>
      <c r="B41" s="3">
        <v>73.9</v>
      </c>
      <c r="C41" s="3">
        <v>76.9</v>
      </c>
      <c r="D41" s="3">
        <v>81.7</v>
      </c>
      <c r="E41" s="3">
        <v>75.3</v>
      </c>
      <c r="F41" s="3">
        <v>48.7</v>
      </c>
      <c r="G41" s="3">
        <v>62.2</v>
      </c>
      <c r="H41" s="3">
        <v>73.1</v>
      </c>
      <c r="I41" s="3">
        <v>155.8</v>
      </c>
      <c r="J41" s="3">
        <v>81.7</v>
      </c>
      <c r="K41" s="3">
        <v>95.5</v>
      </c>
      <c r="L41" s="3">
        <v>86.7</v>
      </c>
      <c r="M41" s="3">
        <v>62.6</v>
      </c>
      <c r="N41" s="3">
        <v>69.1</v>
      </c>
      <c r="O41" s="3">
        <v>77.6</v>
      </c>
      <c r="P41" s="3">
        <v>84.7</v>
      </c>
      <c r="Q41" s="3">
        <v>85.7</v>
      </c>
      <c r="R41" s="3">
        <v>71.5</v>
      </c>
      <c r="S41" s="3">
        <v>95.2</v>
      </c>
      <c r="T41" s="3">
        <v>48</v>
      </c>
      <c r="U41" s="3">
        <v>93.4</v>
      </c>
      <c r="V41" s="28">
        <f>'01表紙・グラフ'!L$1+10</f>
        <v>41466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61</v>
      </c>
      <c r="C1" s="42"/>
      <c r="D1" s="42"/>
      <c r="E1" s="42" t="s">
        <v>76</v>
      </c>
      <c r="F1" s="42" t="s">
        <v>80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67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72</v>
      </c>
      <c r="T2" s="2" t="s">
        <v>16</v>
      </c>
      <c r="U2" s="2" t="s">
        <v>17</v>
      </c>
    </row>
    <row r="3" spans="1:21" ht="8.25" customHeight="1">
      <c r="A3" s="19"/>
      <c r="B3" s="31" t="s">
        <v>60</v>
      </c>
      <c r="C3" s="31" t="s">
        <v>60</v>
      </c>
      <c r="D3" s="31" t="s">
        <v>60</v>
      </c>
      <c r="E3" s="31" t="s">
        <v>60</v>
      </c>
      <c r="F3" s="31" t="s">
        <v>60</v>
      </c>
      <c r="G3" s="31" t="s">
        <v>60</v>
      </c>
      <c r="H3" s="31" t="s">
        <v>60</v>
      </c>
      <c r="I3" s="31" t="s">
        <v>60</v>
      </c>
      <c r="J3" s="31" t="s">
        <v>60</v>
      </c>
      <c r="K3" s="31" t="s">
        <v>60</v>
      </c>
      <c r="L3" s="31" t="s">
        <v>60</v>
      </c>
      <c r="M3" s="31" t="s">
        <v>60</v>
      </c>
      <c r="N3" s="31" t="s">
        <v>60</v>
      </c>
      <c r="O3" s="31" t="s">
        <v>60</v>
      </c>
      <c r="P3" s="31" t="s">
        <v>60</v>
      </c>
      <c r="Q3" s="31" t="s">
        <v>60</v>
      </c>
      <c r="R3" s="31" t="s">
        <v>60</v>
      </c>
      <c r="S3" s="31" t="s">
        <v>60</v>
      </c>
      <c r="T3" s="31" t="s">
        <v>60</v>
      </c>
      <c r="U3" s="31" t="s">
        <v>60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23/7</v>
      </c>
      <c r="B17" s="3">
        <v>95.2</v>
      </c>
      <c r="C17" s="3">
        <v>228.7</v>
      </c>
      <c r="D17" s="3">
        <v>96.9</v>
      </c>
      <c r="E17" s="3">
        <v>78</v>
      </c>
      <c r="F17" s="3">
        <v>92.4</v>
      </c>
      <c r="G17" s="3">
        <v>202.7</v>
      </c>
      <c r="H17" s="3">
        <v>61.4</v>
      </c>
      <c r="I17" s="3">
        <v>102.7</v>
      </c>
      <c r="J17" s="3">
        <v>118.9</v>
      </c>
      <c r="K17" s="3">
        <v>93.9</v>
      </c>
      <c r="L17" s="3">
        <v>86.2</v>
      </c>
      <c r="M17" s="3">
        <v>89.2</v>
      </c>
      <c r="N17" s="3">
        <v>81</v>
      </c>
      <c r="O17" s="3">
        <v>110</v>
      </c>
      <c r="P17" s="3">
        <v>76</v>
      </c>
      <c r="Q17" s="3">
        <v>113</v>
      </c>
      <c r="R17" s="3">
        <v>40.1</v>
      </c>
      <c r="S17" s="3">
        <v>0</v>
      </c>
      <c r="T17" s="3">
        <v>110.5</v>
      </c>
      <c r="U17" s="3">
        <v>47.6</v>
      </c>
      <c r="V17" s="28">
        <f aca="true" t="shared" si="0" ref="V17:V39">V18-30</f>
        <v>40746</v>
      </c>
    </row>
    <row r="18" spans="1:22" ht="8.25" customHeight="1">
      <c r="A18" s="44" t="str">
        <f>TEXT(V18,IF(MONTH(V18)=1,"e/m","m"))</f>
        <v>8</v>
      </c>
      <c r="B18" s="3">
        <v>95.1</v>
      </c>
      <c r="C18" s="3">
        <v>243.2</v>
      </c>
      <c r="D18" s="3">
        <v>92.4</v>
      </c>
      <c r="E18" s="3">
        <v>79.4</v>
      </c>
      <c r="F18" s="3">
        <v>92.8</v>
      </c>
      <c r="G18" s="3">
        <v>239.2</v>
      </c>
      <c r="H18" s="3">
        <v>73.5</v>
      </c>
      <c r="I18" s="3">
        <v>112.2</v>
      </c>
      <c r="J18" s="3">
        <v>111.4</v>
      </c>
      <c r="K18" s="3">
        <v>76.8</v>
      </c>
      <c r="L18" s="3">
        <v>84.1</v>
      </c>
      <c r="M18" s="3">
        <v>90.1</v>
      </c>
      <c r="N18" s="3">
        <v>80.5</v>
      </c>
      <c r="O18" s="3">
        <v>107.4</v>
      </c>
      <c r="P18" s="3">
        <v>73.7</v>
      </c>
      <c r="Q18" s="3">
        <v>97.3</v>
      </c>
      <c r="R18" s="3">
        <v>40.5</v>
      </c>
      <c r="S18" s="3">
        <v>0</v>
      </c>
      <c r="T18" s="3">
        <v>109.9</v>
      </c>
      <c r="U18" s="3">
        <v>47.5</v>
      </c>
      <c r="V18" s="28">
        <f t="shared" si="0"/>
        <v>40776</v>
      </c>
    </row>
    <row r="19" spans="1:22" ht="8.25" customHeight="1">
      <c r="A19" s="44" t="str">
        <f aca="true" t="shared" si="1" ref="A19:A41">TEXT(V19,IF(MONTH(V19)=1,"e/m","m"))</f>
        <v>9</v>
      </c>
      <c r="B19" s="3">
        <v>93.5</v>
      </c>
      <c r="C19" s="3">
        <v>236.8</v>
      </c>
      <c r="D19" s="3">
        <v>90.7</v>
      </c>
      <c r="E19" s="3">
        <v>82.4</v>
      </c>
      <c r="F19" s="3">
        <v>92.6</v>
      </c>
      <c r="G19" s="3">
        <v>233.9</v>
      </c>
      <c r="H19" s="3">
        <v>64.9</v>
      </c>
      <c r="I19" s="3">
        <v>135.1</v>
      </c>
      <c r="J19" s="3">
        <v>93.1</v>
      </c>
      <c r="K19" s="3">
        <v>99.3</v>
      </c>
      <c r="L19" s="3">
        <v>82.6</v>
      </c>
      <c r="M19" s="3">
        <v>89.2</v>
      </c>
      <c r="N19" s="3">
        <v>84.8</v>
      </c>
      <c r="O19" s="3">
        <v>101.8</v>
      </c>
      <c r="P19" s="3">
        <v>72.8</v>
      </c>
      <c r="Q19" s="3">
        <v>97.7</v>
      </c>
      <c r="R19" s="3">
        <v>41.2</v>
      </c>
      <c r="S19" s="3">
        <v>0</v>
      </c>
      <c r="T19" s="3">
        <v>108.5</v>
      </c>
      <c r="U19" s="3">
        <v>47.5</v>
      </c>
      <c r="V19" s="28">
        <f t="shared" si="0"/>
        <v>40806</v>
      </c>
    </row>
    <row r="20" spans="1:22" ht="8.25" customHeight="1">
      <c r="A20" s="44" t="str">
        <f t="shared" si="1"/>
        <v>10</v>
      </c>
      <c r="B20" s="3">
        <v>93.6</v>
      </c>
      <c r="C20" s="3">
        <v>224.6</v>
      </c>
      <c r="D20" s="3">
        <v>87</v>
      </c>
      <c r="E20" s="3">
        <v>76.5</v>
      </c>
      <c r="F20" s="3">
        <v>92.8</v>
      </c>
      <c r="G20" s="3">
        <v>244.4</v>
      </c>
      <c r="H20" s="3">
        <v>62</v>
      </c>
      <c r="I20" s="3">
        <v>132.5</v>
      </c>
      <c r="J20" s="3">
        <v>90.8</v>
      </c>
      <c r="K20" s="3">
        <v>111.7</v>
      </c>
      <c r="L20" s="3">
        <v>81.9</v>
      </c>
      <c r="M20" s="3">
        <v>90.8</v>
      </c>
      <c r="N20" s="3">
        <v>79</v>
      </c>
      <c r="O20" s="3">
        <v>98.7</v>
      </c>
      <c r="P20" s="3">
        <v>72.9</v>
      </c>
      <c r="Q20" s="3">
        <v>94.3</v>
      </c>
      <c r="R20" s="3">
        <v>41</v>
      </c>
      <c r="S20" s="3">
        <v>0</v>
      </c>
      <c r="T20" s="3">
        <v>105.5</v>
      </c>
      <c r="U20" s="3">
        <v>49.5</v>
      </c>
      <c r="V20" s="28">
        <f t="shared" si="0"/>
        <v>40836</v>
      </c>
    </row>
    <row r="21" spans="1:22" ht="8.25" customHeight="1">
      <c r="A21" s="44" t="str">
        <f t="shared" si="1"/>
        <v>11</v>
      </c>
      <c r="B21" s="3">
        <v>93.6</v>
      </c>
      <c r="C21" s="3">
        <v>234.4</v>
      </c>
      <c r="D21" s="3">
        <v>87.8</v>
      </c>
      <c r="E21" s="3">
        <v>79.5</v>
      </c>
      <c r="F21" s="3">
        <v>91.7</v>
      </c>
      <c r="G21" s="3">
        <v>254.5</v>
      </c>
      <c r="H21" s="3">
        <v>62.9</v>
      </c>
      <c r="I21" s="3">
        <v>125</v>
      </c>
      <c r="J21" s="3">
        <v>78.2</v>
      </c>
      <c r="K21" s="3">
        <v>112.1</v>
      </c>
      <c r="L21" s="3">
        <v>81.6</v>
      </c>
      <c r="M21" s="3">
        <v>92.6</v>
      </c>
      <c r="N21" s="3">
        <v>76.5</v>
      </c>
      <c r="O21" s="3">
        <v>94.4</v>
      </c>
      <c r="P21" s="3">
        <v>78.7</v>
      </c>
      <c r="Q21" s="3">
        <v>110.5</v>
      </c>
      <c r="R21" s="3">
        <v>40</v>
      </c>
      <c r="S21" s="3">
        <v>0</v>
      </c>
      <c r="T21" s="3">
        <v>114.5</v>
      </c>
      <c r="U21" s="3">
        <v>51.1</v>
      </c>
      <c r="V21" s="28">
        <f t="shared" si="0"/>
        <v>40866</v>
      </c>
    </row>
    <row r="22" spans="1:22" ht="8.25" customHeight="1">
      <c r="A22" s="44" t="str">
        <f t="shared" si="1"/>
        <v>12</v>
      </c>
      <c r="B22" s="3">
        <v>91.6</v>
      </c>
      <c r="C22" s="3">
        <v>220.4</v>
      </c>
      <c r="D22" s="3">
        <v>82</v>
      </c>
      <c r="E22" s="3">
        <v>79.9</v>
      </c>
      <c r="F22" s="3">
        <v>90.2</v>
      </c>
      <c r="G22" s="3">
        <v>226.9</v>
      </c>
      <c r="H22" s="3">
        <v>56.5</v>
      </c>
      <c r="I22" s="3">
        <v>146.3</v>
      </c>
      <c r="J22" s="3">
        <v>101.1</v>
      </c>
      <c r="K22" s="3">
        <v>113.2</v>
      </c>
      <c r="L22" s="3">
        <v>82.6</v>
      </c>
      <c r="M22" s="3">
        <v>93.5</v>
      </c>
      <c r="N22" s="3">
        <v>76.2</v>
      </c>
      <c r="O22" s="3">
        <v>100.8</v>
      </c>
      <c r="P22" s="3">
        <v>73.4</v>
      </c>
      <c r="Q22" s="3">
        <v>91.2</v>
      </c>
      <c r="R22" s="3">
        <v>38.3</v>
      </c>
      <c r="S22" s="3">
        <v>0</v>
      </c>
      <c r="T22" s="3">
        <v>108.1</v>
      </c>
      <c r="U22" s="3">
        <v>50.7</v>
      </c>
      <c r="V22" s="28">
        <f t="shared" si="0"/>
        <v>40896</v>
      </c>
    </row>
    <row r="23" spans="1:22" ht="8.25" customHeight="1">
      <c r="A23" s="44" t="str">
        <f t="shared" si="1"/>
        <v>24/1</v>
      </c>
      <c r="B23" s="3">
        <v>93.1</v>
      </c>
      <c r="C23" s="3">
        <v>225.7</v>
      </c>
      <c r="D23" s="3">
        <v>111.4</v>
      </c>
      <c r="E23" s="3">
        <v>82.1</v>
      </c>
      <c r="F23" s="3">
        <v>92.2</v>
      </c>
      <c r="G23" s="3">
        <v>207.4</v>
      </c>
      <c r="H23" s="3">
        <v>58.2</v>
      </c>
      <c r="I23" s="3">
        <v>133.5</v>
      </c>
      <c r="J23" s="3">
        <v>120.1</v>
      </c>
      <c r="K23" s="3">
        <v>97</v>
      </c>
      <c r="L23" s="3">
        <v>83.8</v>
      </c>
      <c r="M23" s="3">
        <v>97.9</v>
      </c>
      <c r="N23" s="3">
        <v>78.6</v>
      </c>
      <c r="O23" s="3">
        <v>102.9</v>
      </c>
      <c r="P23" s="3">
        <v>75.3</v>
      </c>
      <c r="Q23" s="3">
        <v>97.3</v>
      </c>
      <c r="R23" s="3">
        <v>36.6</v>
      </c>
      <c r="S23" s="3">
        <v>0</v>
      </c>
      <c r="T23" s="3">
        <v>108.4</v>
      </c>
      <c r="U23" s="3">
        <v>52.2</v>
      </c>
      <c r="V23" s="28">
        <f t="shared" si="0"/>
        <v>40926</v>
      </c>
    </row>
    <row r="24" spans="1:22" ht="8.25" customHeight="1">
      <c r="A24" s="44" t="str">
        <f t="shared" si="1"/>
        <v>2</v>
      </c>
      <c r="B24" s="3">
        <v>98.5</v>
      </c>
      <c r="C24" s="3">
        <v>236.2</v>
      </c>
      <c r="D24" s="3">
        <v>115.2</v>
      </c>
      <c r="E24" s="3">
        <v>82.7</v>
      </c>
      <c r="F24" s="3">
        <v>88.8</v>
      </c>
      <c r="G24" s="3">
        <v>209.1</v>
      </c>
      <c r="H24" s="3">
        <v>63.1</v>
      </c>
      <c r="I24" s="3">
        <v>117.8</v>
      </c>
      <c r="J24" s="3">
        <v>143.4</v>
      </c>
      <c r="K24" s="3">
        <v>112</v>
      </c>
      <c r="L24" s="3">
        <v>82.1</v>
      </c>
      <c r="M24" s="3">
        <v>97</v>
      </c>
      <c r="N24" s="3">
        <v>79.3</v>
      </c>
      <c r="O24" s="3">
        <v>110.5</v>
      </c>
      <c r="P24" s="3">
        <v>77.6</v>
      </c>
      <c r="Q24" s="3">
        <v>100.5</v>
      </c>
      <c r="R24" s="3">
        <v>36.2</v>
      </c>
      <c r="S24" s="3">
        <v>0</v>
      </c>
      <c r="T24" s="3">
        <v>108.5</v>
      </c>
      <c r="U24" s="3">
        <v>56.2</v>
      </c>
      <c r="V24" s="28">
        <f t="shared" si="0"/>
        <v>40956</v>
      </c>
    </row>
    <row r="25" spans="1:22" ht="8.25" customHeight="1">
      <c r="A25" s="44" t="str">
        <f t="shared" si="1"/>
        <v>3</v>
      </c>
      <c r="B25" s="3">
        <v>100.7</v>
      </c>
      <c r="C25" s="3">
        <v>240.9</v>
      </c>
      <c r="D25" s="3">
        <v>125.1</v>
      </c>
      <c r="E25" s="3">
        <v>79</v>
      </c>
      <c r="F25" s="3">
        <v>87.9</v>
      </c>
      <c r="G25" s="3">
        <v>228.4</v>
      </c>
      <c r="H25" s="3">
        <v>63.3</v>
      </c>
      <c r="I25" s="3">
        <v>122.5</v>
      </c>
      <c r="J25" s="3">
        <v>152.3</v>
      </c>
      <c r="K25" s="3">
        <v>110.6</v>
      </c>
      <c r="L25" s="3">
        <v>85.1</v>
      </c>
      <c r="M25" s="3">
        <v>95.3</v>
      </c>
      <c r="N25" s="3">
        <v>85.2</v>
      </c>
      <c r="O25" s="3">
        <v>113.7</v>
      </c>
      <c r="P25" s="3">
        <v>79.4</v>
      </c>
      <c r="Q25" s="3">
        <v>106.9</v>
      </c>
      <c r="R25" s="3">
        <v>34.5</v>
      </c>
      <c r="S25" s="3">
        <v>0</v>
      </c>
      <c r="T25" s="3">
        <v>106.2</v>
      </c>
      <c r="U25" s="3">
        <v>59.5</v>
      </c>
      <c r="V25" s="28">
        <f t="shared" si="0"/>
        <v>40986</v>
      </c>
    </row>
    <row r="26" spans="1:22" ht="8.25" customHeight="1">
      <c r="A26" s="44" t="str">
        <f t="shared" si="1"/>
        <v>4</v>
      </c>
      <c r="B26" s="3">
        <v>99.2</v>
      </c>
      <c r="C26" s="3">
        <v>261.2</v>
      </c>
      <c r="D26" s="3">
        <v>111.8</v>
      </c>
      <c r="E26" s="3">
        <v>81.7</v>
      </c>
      <c r="F26" s="3">
        <v>90.1</v>
      </c>
      <c r="G26" s="3">
        <v>154.3</v>
      </c>
      <c r="H26" s="3">
        <v>77.4</v>
      </c>
      <c r="I26" s="3">
        <v>124.5</v>
      </c>
      <c r="J26" s="3">
        <v>178.8</v>
      </c>
      <c r="K26" s="3">
        <v>105.1</v>
      </c>
      <c r="L26" s="3">
        <v>88.8</v>
      </c>
      <c r="M26" s="3">
        <v>99.7</v>
      </c>
      <c r="N26" s="3">
        <v>88.4</v>
      </c>
      <c r="O26" s="3">
        <v>114.7</v>
      </c>
      <c r="P26" s="3">
        <v>80</v>
      </c>
      <c r="Q26" s="3">
        <v>104.8</v>
      </c>
      <c r="R26" s="3">
        <v>35.8</v>
      </c>
      <c r="S26" s="3">
        <v>0</v>
      </c>
      <c r="T26" s="3">
        <v>107.6</v>
      </c>
      <c r="U26" s="3">
        <v>60.5</v>
      </c>
      <c r="V26" s="28">
        <f t="shared" si="0"/>
        <v>41016</v>
      </c>
    </row>
    <row r="27" spans="1:22" ht="8.25" customHeight="1">
      <c r="A27" s="44" t="str">
        <f t="shared" si="1"/>
        <v>5</v>
      </c>
      <c r="B27" s="3">
        <v>100.9</v>
      </c>
      <c r="C27" s="3">
        <v>273.6</v>
      </c>
      <c r="D27" s="3">
        <v>116.7</v>
      </c>
      <c r="E27" s="3">
        <v>90.4</v>
      </c>
      <c r="F27" s="3">
        <v>101.7</v>
      </c>
      <c r="G27" s="3">
        <v>147.6</v>
      </c>
      <c r="H27" s="3">
        <v>81.8</v>
      </c>
      <c r="I27" s="3">
        <v>115.9</v>
      </c>
      <c r="J27" s="3">
        <v>171.3</v>
      </c>
      <c r="K27" s="3">
        <v>113.6</v>
      </c>
      <c r="L27" s="3">
        <v>84</v>
      </c>
      <c r="M27" s="3">
        <v>97.9</v>
      </c>
      <c r="N27" s="3">
        <v>81.5</v>
      </c>
      <c r="O27" s="3">
        <v>106.4</v>
      </c>
      <c r="P27" s="3">
        <v>81.1</v>
      </c>
      <c r="Q27" s="3">
        <v>99.6</v>
      </c>
      <c r="R27" s="3">
        <v>32.7</v>
      </c>
      <c r="S27" s="3">
        <v>0</v>
      </c>
      <c r="T27" s="3">
        <v>110.8</v>
      </c>
      <c r="U27" s="3">
        <v>60.3</v>
      </c>
      <c r="V27" s="28">
        <f t="shared" si="0"/>
        <v>41046</v>
      </c>
    </row>
    <row r="28" spans="1:22" ht="8.25" customHeight="1">
      <c r="A28" s="44" t="str">
        <f t="shared" si="1"/>
        <v>6</v>
      </c>
      <c r="B28" s="3">
        <v>99.3</v>
      </c>
      <c r="C28" s="3">
        <v>274.7</v>
      </c>
      <c r="D28" s="3">
        <v>113.9</v>
      </c>
      <c r="E28" s="3">
        <v>86.1</v>
      </c>
      <c r="F28" s="3">
        <v>96</v>
      </c>
      <c r="G28" s="3">
        <v>167.9</v>
      </c>
      <c r="H28" s="3">
        <v>71.2</v>
      </c>
      <c r="I28" s="3">
        <v>105.3</v>
      </c>
      <c r="J28" s="3">
        <v>188.2</v>
      </c>
      <c r="K28" s="3">
        <v>106.7</v>
      </c>
      <c r="L28" s="3">
        <v>83.4</v>
      </c>
      <c r="M28" s="3">
        <v>98.9</v>
      </c>
      <c r="N28" s="3">
        <v>85.7</v>
      </c>
      <c r="O28" s="3">
        <v>103.5</v>
      </c>
      <c r="P28" s="3">
        <v>81.2</v>
      </c>
      <c r="Q28" s="3">
        <v>103</v>
      </c>
      <c r="R28" s="3">
        <v>32.3</v>
      </c>
      <c r="S28" s="3">
        <v>0</v>
      </c>
      <c r="T28" s="3">
        <v>110.1</v>
      </c>
      <c r="U28" s="3">
        <v>58</v>
      </c>
      <c r="V28" s="28">
        <f t="shared" si="0"/>
        <v>41076</v>
      </c>
    </row>
    <row r="29" spans="1:22" ht="8.25" customHeight="1">
      <c r="A29" s="44" t="str">
        <f t="shared" si="1"/>
        <v>7</v>
      </c>
      <c r="B29" s="3">
        <v>98.3</v>
      </c>
      <c r="C29" s="3">
        <v>285.3</v>
      </c>
      <c r="D29" s="3">
        <v>115.7</v>
      </c>
      <c r="E29" s="3">
        <v>76.3</v>
      </c>
      <c r="F29" s="3">
        <v>93.7</v>
      </c>
      <c r="G29" s="3">
        <v>198.8</v>
      </c>
      <c r="H29" s="3">
        <v>66</v>
      </c>
      <c r="I29" s="3">
        <v>108.8</v>
      </c>
      <c r="J29" s="3">
        <v>173.8</v>
      </c>
      <c r="K29" s="3">
        <v>116.2</v>
      </c>
      <c r="L29" s="3">
        <v>80.4</v>
      </c>
      <c r="M29" s="3">
        <v>96.9</v>
      </c>
      <c r="N29" s="3">
        <v>89.6</v>
      </c>
      <c r="O29" s="3">
        <v>99</v>
      </c>
      <c r="P29" s="3">
        <v>81.7</v>
      </c>
      <c r="Q29" s="3">
        <v>111</v>
      </c>
      <c r="R29" s="3">
        <v>32.2</v>
      </c>
      <c r="S29" s="3">
        <v>0</v>
      </c>
      <c r="T29" s="3">
        <v>109.8</v>
      </c>
      <c r="U29" s="3">
        <v>60.2</v>
      </c>
      <c r="V29" s="28">
        <f t="shared" si="0"/>
        <v>41106</v>
      </c>
    </row>
    <row r="30" spans="1:22" ht="8.25" customHeight="1">
      <c r="A30" s="44" t="str">
        <f t="shared" si="1"/>
        <v>8</v>
      </c>
      <c r="B30" s="3">
        <v>98.2</v>
      </c>
      <c r="C30" s="3">
        <v>281.4</v>
      </c>
      <c r="D30" s="3">
        <v>118.2</v>
      </c>
      <c r="E30" s="3">
        <v>75.4</v>
      </c>
      <c r="F30" s="3">
        <v>95.7</v>
      </c>
      <c r="G30" s="3">
        <v>233.1</v>
      </c>
      <c r="H30" s="3">
        <v>62.7</v>
      </c>
      <c r="I30" s="3">
        <v>110.4</v>
      </c>
      <c r="J30" s="3">
        <v>172</v>
      </c>
      <c r="K30" s="3">
        <v>103.5</v>
      </c>
      <c r="L30" s="3">
        <v>77.5</v>
      </c>
      <c r="M30" s="3">
        <v>98.3</v>
      </c>
      <c r="N30" s="3">
        <v>99</v>
      </c>
      <c r="O30" s="3">
        <v>94.5</v>
      </c>
      <c r="P30" s="3">
        <v>83.7</v>
      </c>
      <c r="Q30" s="3">
        <v>101.9</v>
      </c>
      <c r="R30" s="3">
        <v>33.5</v>
      </c>
      <c r="S30" s="3">
        <v>0</v>
      </c>
      <c r="T30" s="3">
        <v>107.6</v>
      </c>
      <c r="U30" s="3">
        <v>67.2</v>
      </c>
      <c r="V30" s="28">
        <f t="shared" si="0"/>
        <v>41136</v>
      </c>
    </row>
    <row r="31" spans="1:22" ht="8.25" customHeight="1">
      <c r="A31" s="44" t="str">
        <f t="shared" si="1"/>
        <v>9</v>
      </c>
      <c r="B31" s="3">
        <v>99.7</v>
      </c>
      <c r="C31" s="3">
        <v>283</v>
      </c>
      <c r="D31" s="3">
        <v>126.4</v>
      </c>
      <c r="E31" s="3">
        <v>84.9</v>
      </c>
      <c r="F31" s="3">
        <v>107.7</v>
      </c>
      <c r="G31" s="3">
        <v>217.5</v>
      </c>
      <c r="H31" s="3">
        <v>60.2</v>
      </c>
      <c r="I31" s="3">
        <v>133.2</v>
      </c>
      <c r="J31" s="3">
        <v>186</v>
      </c>
      <c r="K31" s="3">
        <v>112.6</v>
      </c>
      <c r="L31" s="3">
        <v>76.6</v>
      </c>
      <c r="M31" s="3">
        <v>97</v>
      </c>
      <c r="N31" s="3">
        <v>99.6</v>
      </c>
      <c r="O31" s="3">
        <v>98.7</v>
      </c>
      <c r="P31" s="3">
        <v>86.2</v>
      </c>
      <c r="Q31" s="3">
        <v>111.1</v>
      </c>
      <c r="R31" s="3">
        <v>32.4</v>
      </c>
      <c r="S31" s="3">
        <v>0</v>
      </c>
      <c r="T31" s="3">
        <v>108.6</v>
      </c>
      <c r="U31" s="3">
        <v>69.4</v>
      </c>
      <c r="V31" s="28">
        <f t="shared" si="0"/>
        <v>41166</v>
      </c>
    </row>
    <row r="32" spans="1:22" ht="8.25" customHeight="1">
      <c r="A32" s="44" t="str">
        <f t="shared" si="1"/>
        <v>10</v>
      </c>
      <c r="B32" s="3">
        <v>101.7</v>
      </c>
      <c r="C32" s="3">
        <v>272.1</v>
      </c>
      <c r="D32" s="3">
        <v>131.3</v>
      </c>
      <c r="E32" s="3">
        <v>87.4</v>
      </c>
      <c r="F32" s="3">
        <v>113.4</v>
      </c>
      <c r="G32" s="3">
        <v>212.6</v>
      </c>
      <c r="H32" s="3">
        <v>56.6</v>
      </c>
      <c r="I32" s="3">
        <v>117.6</v>
      </c>
      <c r="J32" s="3">
        <v>176.2</v>
      </c>
      <c r="K32" s="3">
        <v>148.2</v>
      </c>
      <c r="L32" s="3">
        <v>94.1</v>
      </c>
      <c r="M32" s="3">
        <v>92.6</v>
      </c>
      <c r="N32" s="3">
        <v>106.6</v>
      </c>
      <c r="O32" s="3">
        <v>96.9</v>
      </c>
      <c r="P32" s="3">
        <v>89.6</v>
      </c>
      <c r="Q32" s="3">
        <v>100.8</v>
      </c>
      <c r="R32" s="3">
        <v>10.3</v>
      </c>
      <c r="S32" s="3">
        <v>0</v>
      </c>
      <c r="T32" s="3">
        <v>109.9</v>
      </c>
      <c r="U32" s="3">
        <v>79.1</v>
      </c>
      <c r="V32" s="28">
        <f t="shared" si="0"/>
        <v>41196</v>
      </c>
    </row>
    <row r="33" spans="1:22" ht="8.25" customHeight="1">
      <c r="A33" s="44" t="str">
        <f t="shared" si="1"/>
        <v>11</v>
      </c>
      <c r="B33" s="3">
        <v>96.9</v>
      </c>
      <c r="C33" s="3">
        <v>267.7</v>
      </c>
      <c r="D33" s="3">
        <v>120.1</v>
      </c>
      <c r="E33" s="3">
        <v>86.1</v>
      </c>
      <c r="F33" s="3">
        <v>117.1</v>
      </c>
      <c r="G33" s="3">
        <v>223</v>
      </c>
      <c r="H33" s="3">
        <v>60.4</v>
      </c>
      <c r="I33" s="3">
        <v>109.8</v>
      </c>
      <c r="J33" s="3">
        <v>138.1</v>
      </c>
      <c r="K33" s="3">
        <v>98.3</v>
      </c>
      <c r="L33" s="3">
        <v>92</v>
      </c>
      <c r="M33" s="3">
        <v>90</v>
      </c>
      <c r="N33" s="3">
        <v>110.2</v>
      </c>
      <c r="O33" s="3">
        <v>94.1</v>
      </c>
      <c r="P33" s="3">
        <v>93.4</v>
      </c>
      <c r="Q33" s="3">
        <v>100</v>
      </c>
      <c r="R33" s="3">
        <v>11</v>
      </c>
      <c r="S33" s="3">
        <v>0</v>
      </c>
      <c r="T33" s="3">
        <v>117.7</v>
      </c>
      <c r="U33" s="3">
        <v>82.3</v>
      </c>
      <c r="V33" s="28">
        <f t="shared" si="0"/>
        <v>41226</v>
      </c>
    </row>
    <row r="34" spans="1:22" ht="8.25" customHeight="1">
      <c r="A34" s="44" t="str">
        <f t="shared" si="1"/>
        <v>12</v>
      </c>
      <c r="B34" s="3">
        <v>97.3</v>
      </c>
      <c r="C34" s="3">
        <v>245.3</v>
      </c>
      <c r="D34" s="3">
        <v>113.4</v>
      </c>
      <c r="E34" s="3">
        <v>77.7</v>
      </c>
      <c r="F34" s="3">
        <v>117.4</v>
      </c>
      <c r="G34" s="3">
        <v>219.8</v>
      </c>
      <c r="H34" s="3">
        <v>63</v>
      </c>
      <c r="I34" s="3">
        <v>125.3</v>
      </c>
      <c r="J34" s="3">
        <v>112.4</v>
      </c>
      <c r="K34" s="3">
        <v>113.7</v>
      </c>
      <c r="L34" s="3">
        <v>94.6</v>
      </c>
      <c r="M34" s="3">
        <v>89.2</v>
      </c>
      <c r="N34" s="3">
        <v>92.6</v>
      </c>
      <c r="O34" s="3">
        <v>100.2</v>
      </c>
      <c r="P34" s="3">
        <v>91.4</v>
      </c>
      <c r="Q34" s="3">
        <v>97.6</v>
      </c>
      <c r="R34" s="3">
        <v>11.5</v>
      </c>
      <c r="S34" s="3">
        <v>0</v>
      </c>
      <c r="T34" s="3">
        <v>113.7</v>
      </c>
      <c r="U34" s="3">
        <v>81.6</v>
      </c>
      <c r="V34" s="28">
        <f t="shared" si="0"/>
        <v>41256</v>
      </c>
    </row>
    <row r="35" spans="1:22" ht="8.25" customHeight="1">
      <c r="A35" s="44" t="str">
        <f t="shared" si="1"/>
        <v>25/1</v>
      </c>
      <c r="B35" s="3">
        <v>99.4</v>
      </c>
      <c r="C35" s="3">
        <v>280.6</v>
      </c>
      <c r="D35" s="3">
        <v>124.7</v>
      </c>
      <c r="E35" s="3">
        <v>82.6</v>
      </c>
      <c r="F35" s="3">
        <v>115.6</v>
      </c>
      <c r="G35" s="3">
        <v>231.3</v>
      </c>
      <c r="H35" s="3">
        <v>62.4</v>
      </c>
      <c r="I35" s="3">
        <v>115.2</v>
      </c>
      <c r="J35" s="3">
        <v>135.5</v>
      </c>
      <c r="K35" s="3">
        <v>126.2</v>
      </c>
      <c r="L35" s="3">
        <v>91.8</v>
      </c>
      <c r="M35" s="3">
        <v>86.8</v>
      </c>
      <c r="N35" s="3">
        <v>93.9</v>
      </c>
      <c r="O35" s="3">
        <v>110.2</v>
      </c>
      <c r="P35" s="3">
        <v>91</v>
      </c>
      <c r="Q35" s="3">
        <v>96.3</v>
      </c>
      <c r="R35" s="3">
        <v>11.7</v>
      </c>
      <c r="S35" s="3">
        <v>0</v>
      </c>
      <c r="T35" s="3">
        <v>112.9</v>
      </c>
      <c r="U35" s="3">
        <v>81.2</v>
      </c>
      <c r="V35" s="28">
        <f t="shared" si="0"/>
        <v>41286</v>
      </c>
    </row>
    <row r="36" spans="1:22" ht="8.25" customHeight="1">
      <c r="A36" s="44" t="str">
        <f t="shared" si="1"/>
        <v>2</v>
      </c>
      <c r="B36" s="3">
        <v>96.6</v>
      </c>
      <c r="C36" s="3">
        <v>259.7</v>
      </c>
      <c r="D36" s="3">
        <v>113.9</v>
      </c>
      <c r="E36" s="3">
        <v>98.1</v>
      </c>
      <c r="F36" s="3">
        <v>107.3</v>
      </c>
      <c r="G36" s="3">
        <v>198.8</v>
      </c>
      <c r="H36" s="3">
        <v>64.7</v>
      </c>
      <c r="I36" s="3">
        <v>110.8</v>
      </c>
      <c r="J36" s="3">
        <v>138.7</v>
      </c>
      <c r="K36" s="3">
        <v>103.1</v>
      </c>
      <c r="L36" s="3">
        <v>88.9</v>
      </c>
      <c r="M36" s="3">
        <v>85.8</v>
      </c>
      <c r="N36" s="3">
        <v>94.9</v>
      </c>
      <c r="O36" s="3">
        <v>104.3</v>
      </c>
      <c r="P36" s="3">
        <v>88</v>
      </c>
      <c r="Q36" s="3">
        <v>93</v>
      </c>
      <c r="R36" s="3">
        <v>11.1</v>
      </c>
      <c r="S36" s="3">
        <v>0</v>
      </c>
      <c r="T36" s="3">
        <v>111.1</v>
      </c>
      <c r="U36" s="3">
        <v>79.4</v>
      </c>
      <c r="V36" s="28">
        <f t="shared" si="0"/>
        <v>41316</v>
      </c>
    </row>
    <row r="37" spans="1:22" ht="8.25" customHeight="1">
      <c r="A37" s="44" t="str">
        <f t="shared" si="1"/>
        <v>3</v>
      </c>
      <c r="B37" s="3">
        <v>98.7</v>
      </c>
      <c r="C37" s="3">
        <v>258.9</v>
      </c>
      <c r="D37" s="3">
        <v>130.9</v>
      </c>
      <c r="E37" s="3">
        <v>100</v>
      </c>
      <c r="F37" s="3">
        <v>114.7</v>
      </c>
      <c r="G37" s="3">
        <v>184.4</v>
      </c>
      <c r="H37" s="3">
        <v>61.8</v>
      </c>
      <c r="I37" s="3">
        <v>107.1</v>
      </c>
      <c r="J37" s="3">
        <v>149.4</v>
      </c>
      <c r="K37" s="3">
        <v>98.1</v>
      </c>
      <c r="L37" s="3">
        <v>96.2</v>
      </c>
      <c r="M37" s="3">
        <v>86.4</v>
      </c>
      <c r="N37" s="3">
        <v>105.8</v>
      </c>
      <c r="O37" s="3">
        <v>112.4</v>
      </c>
      <c r="P37" s="3">
        <v>85.4</v>
      </c>
      <c r="Q37" s="3">
        <v>103.4</v>
      </c>
      <c r="R37" s="3">
        <v>10.7</v>
      </c>
      <c r="S37" s="3">
        <v>0</v>
      </c>
      <c r="T37" s="3">
        <v>109.3</v>
      </c>
      <c r="U37" s="3">
        <v>72.1</v>
      </c>
      <c r="V37" s="28">
        <f t="shared" si="0"/>
        <v>41346</v>
      </c>
    </row>
    <row r="38" spans="1:22" ht="8.25" customHeight="1">
      <c r="A38" s="44" t="str">
        <f t="shared" si="1"/>
        <v>4</v>
      </c>
      <c r="B38" s="3">
        <v>100</v>
      </c>
      <c r="C38" s="3">
        <v>297.8</v>
      </c>
      <c r="D38" s="3">
        <v>122</v>
      </c>
      <c r="E38" s="3">
        <v>108.1</v>
      </c>
      <c r="F38" s="3">
        <v>107.4</v>
      </c>
      <c r="G38" s="3">
        <v>148.5</v>
      </c>
      <c r="H38" s="3">
        <v>76</v>
      </c>
      <c r="I38" s="3">
        <v>115.1</v>
      </c>
      <c r="J38" s="3">
        <v>124</v>
      </c>
      <c r="K38" s="3">
        <v>107</v>
      </c>
      <c r="L38" s="3">
        <v>100.4</v>
      </c>
      <c r="M38" s="3">
        <v>81.2</v>
      </c>
      <c r="N38" s="3">
        <v>108.7</v>
      </c>
      <c r="O38" s="3">
        <v>125.5</v>
      </c>
      <c r="P38" s="3">
        <v>88.7</v>
      </c>
      <c r="Q38" s="3">
        <v>117.4</v>
      </c>
      <c r="R38" s="3">
        <v>10.1</v>
      </c>
      <c r="S38" s="3">
        <v>0</v>
      </c>
      <c r="T38" s="3">
        <v>111.3</v>
      </c>
      <c r="U38" s="3">
        <v>72.4</v>
      </c>
      <c r="V38" s="28">
        <f t="shared" si="0"/>
        <v>41376</v>
      </c>
    </row>
    <row r="39" spans="1:22" ht="8.25" customHeight="1">
      <c r="A39" s="44" t="str">
        <f t="shared" si="1"/>
        <v>5</v>
      </c>
      <c r="B39" s="3">
        <v>99.4</v>
      </c>
      <c r="C39" s="3">
        <v>290.2</v>
      </c>
      <c r="D39" s="3">
        <v>115.8</v>
      </c>
      <c r="E39" s="3">
        <v>107.6</v>
      </c>
      <c r="F39" s="3">
        <v>103.5</v>
      </c>
      <c r="G39" s="3">
        <v>166.3</v>
      </c>
      <c r="H39" s="3">
        <v>74.1</v>
      </c>
      <c r="I39" s="3">
        <v>106.2</v>
      </c>
      <c r="J39" s="3">
        <v>126.2</v>
      </c>
      <c r="K39" s="3">
        <v>106.2</v>
      </c>
      <c r="L39" s="3">
        <v>100.5</v>
      </c>
      <c r="M39" s="3">
        <v>82.4</v>
      </c>
      <c r="N39" s="3">
        <v>101.5</v>
      </c>
      <c r="O39" s="3">
        <v>105.4</v>
      </c>
      <c r="P39" s="3">
        <v>91.9</v>
      </c>
      <c r="Q39" s="3">
        <v>128.4</v>
      </c>
      <c r="R39" s="3">
        <v>10.5</v>
      </c>
      <c r="S39" s="3">
        <v>0</v>
      </c>
      <c r="T39" s="3">
        <v>113.9</v>
      </c>
      <c r="U39" s="3">
        <v>70.1</v>
      </c>
      <c r="V39" s="28">
        <f t="shared" si="0"/>
        <v>41406</v>
      </c>
    </row>
    <row r="40" spans="1:22" ht="8.25" customHeight="1">
      <c r="A40" s="44" t="str">
        <f t="shared" si="1"/>
        <v>6</v>
      </c>
      <c r="B40" s="3">
        <v>99.5</v>
      </c>
      <c r="C40" s="3">
        <v>284.4</v>
      </c>
      <c r="D40" s="3">
        <v>120.3</v>
      </c>
      <c r="E40" s="3">
        <v>101.2</v>
      </c>
      <c r="F40" s="3">
        <v>101.5</v>
      </c>
      <c r="G40" s="3">
        <v>174.8</v>
      </c>
      <c r="H40" s="3">
        <v>66.8</v>
      </c>
      <c r="I40" s="3">
        <v>109.5</v>
      </c>
      <c r="J40" s="3">
        <v>120.9</v>
      </c>
      <c r="K40" s="3">
        <v>106.8</v>
      </c>
      <c r="L40" s="3">
        <v>105.4</v>
      </c>
      <c r="M40" s="3">
        <v>84.7</v>
      </c>
      <c r="N40" s="3">
        <v>109.8</v>
      </c>
      <c r="O40" s="3">
        <v>104.6</v>
      </c>
      <c r="P40" s="3">
        <v>92.5</v>
      </c>
      <c r="Q40" s="3">
        <v>129.8</v>
      </c>
      <c r="R40" s="3">
        <v>10.2</v>
      </c>
      <c r="S40" s="3">
        <v>0</v>
      </c>
      <c r="T40" s="3">
        <v>111.2</v>
      </c>
      <c r="U40" s="3">
        <v>70.4</v>
      </c>
      <c r="V40" s="28">
        <f>V41-30</f>
        <v>41436</v>
      </c>
    </row>
    <row r="41" spans="1:22" ht="8.25" customHeight="1">
      <c r="A41" s="44" t="str">
        <f t="shared" si="1"/>
        <v>7</v>
      </c>
      <c r="B41" s="3">
        <v>96.4</v>
      </c>
      <c r="C41" s="3">
        <v>282</v>
      </c>
      <c r="D41" s="3">
        <v>119.5</v>
      </c>
      <c r="E41" s="3">
        <v>101.3</v>
      </c>
      <c r="F41" s="3">
        <v>109.7</v>
      </c>
      <c r="G41" s="3">
        <v>195.1</v>
      </c>
      <c r="H41" s="3">
        <v>72.8</v>
      </c>
      <c r="I41" s="3">
        <v>100.2</v>
      </c>
      <c r="J41" s="3">
        <v>116.5</v>
      </c>
      <c r="K41" s="3">
        <v>101.7</v>
      </c>
      <c r="L41" s="3">
        <v>99.2</v>
      </c>
      <c r="M41" s="3">
        <v>82.5</v>
      </c>
      <c r="N41" s="3">
        <v>105.1</v>
      </c>
      <c r="O41" s="3">
        <v>95.8</v>
      </c>
      <c r="P41" s="3">
        <v>87.7</v>
      </c>
      <c r="Q41" s="3">
        <v>135.8</v>
      </c>
      <c r="R41" s="3">
        <v>10.6</v>
      </c>
      <c r="S41" s="3">
        <v>0</v>
      </c>
      <c r="T41" s="3">
        <v>110.2</v>
      </c>
      <c r="U41" s="3">
        <v>64.7</v>
      </c>
      <c r="V41" s="28">
        <f>'01表紙・グラフ'!L$1+10</f>
        <v>41466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9" sqref="D49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69</v>
      </c>
      <c r="C1" s="42"/>
      <c r="D1" s="42"/>
      <c r="E1" s="42"/>
      <c r="F1" s="42" t="s">
        <v>81</v>
      </c>
      <c r="G1" s="42"/>
      <c r="H1" s="42"/>
      <c r="I1" s="42"/>
      <c r="J1" s="42"/>
    </row>
    <row r="2" spans="1:10" ht="8.25" customHeight="1">
      <c r="A2" s="34" t="s">
        <v>68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63</v>
      </c>
      <c r="C3" s="38" t="s">
        <v>62</v>
      </c>
      <c r="D3" s="38" t="s">
        <v>62</v>
      </c>
      <c r="E3" s="38" t="s">
        <v>62</v>
      </c>
      <c r="F3" s="38" t="s">
        <v>62</v>
      </c>
      <c r="G3" s="38" t="s">
        <v>62</v>
      </c>
      <c r="H3" s="38" t="s">
        <v>62</v>
      </c>
      <c r="I3" s="38" t="s">
        <v>62</v>
      </c>
      <c r="J3" s="38" t="s">
        <v>62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23/7</v>
      </c>
      <c r="B17" s="3">
        <v>83.1</v>
      </c>
      <c r="C17" s="3">
        <v>86.2</v>
      </c>
      <c r="D17" s="3">
        <v>89.9</v>
      </c>
      <c r="E17" s="3">
        <v>93.6</v>
      </c>
      <c r="F17" s="3">
        <v>76.5</v>
      </c>
      <c r="G17" s="3">
        <v>85.4</v>
      </c>
      <c r="H17" s="3">
        <v>73.8</v>
      </c>
      <c r="I17" s="3">
        <v>99.6</v>
      </c>
      <c r="J17" s="3">
        <v>78.8</v>
      </c>
      <c r="K17" s="28">
        <f aca="true" t="shared" si="0" ref="K17:K39">K18-30</f>
        <v>40746</v>
      </c>
    </row>
    <row r="18" spans="1:11" ht="8.25" customHeight="1">
      <c r="A18" s="44" t="str">
        <f>TEXT(K18,IF(MONTH(K18)=1,"e/m","m"))</f>
        <v>8</v>
      </c>
      <c r="B18" s="3">
        <v>86.9</v>
      </c>
      <c r="C18" s="3">
        <v>87.8</v>
      </c>
      <c r="D18" s="3">
        <v>86.9</v>
      </c>
      <c r="E18" s="3">
        <v>89.3</v>
      </c>
      <c r="F18" s="3">
        <v>77.4</v>
      </c>
      <c r="G18" s="3">
        <v>88.1</v>
      </c>
      <c r="H18" s="3">
        <v>78.8</v>
      </c>
      <c r="I18" s="3">
        <v>98.3</v>
      </c>
      <c r="J18" s="3">
        <v>85</v>
      </c>
      <c r="K18" s="28">
        <f t="shared" si="0"/>
        <v>40776</v>
      </c>
    </row>
    <row r="19" spans="1:11" ht="8.25" customHeight="1">
      <c r="A19" s="44" t="str">
        <f>TEXT(K19,IF(MONTH(K19)=1,"e/m","m"))</f>
        <v>9</v>
      </c>
      <c r="B19" s="3">
        <v>84.1</v>
      </c>
      <c r="C19" s="3">
        <v>86.2</v>
      </c>
      <c r="D19" s="3">
        <v>78.6</v>
      </c>
      <c r="E19" s="3">
        <v>81.8</v>
      </c>
      <c r="F19" s="3">
        <v>68.5</v>
      </c>
      <c r="G19" s="3">
        <v>87.9</v>
      </c>
      <c r="H19" s="3">
        <v>79.9</v>
      </c>
      <c r="I19" s="3">
        <v>98.2</v>
      </c>
      <c r="J19" s="3">
        <v>81.1</v>
      </c>
      <c r="K19" s="28">
        <f t="shared" si="0"/>
        <v>40806</v>
      </c>
    </row>
    <row r="20" spans="1:11" ht="8.25" customHeight="1">
      <c r="A20" s="44" t="str">
        <f>TEXT(K20,IF(MONTH(K20)=1,"e/m","m"))</f>
        <v>10</v>
      </c>
      <c r="B20" s="3">
        <v>85.6</v>
      </c>
      <c r="C20" s="3">
        <v>87.3</v>
      </c>
      <c r="D20" s="3">
        <v>84.8</v>
      </c>
      <c r="E20" s="3">
        <v>87.4</v>
      </c>
      <c r="F20" s="3">
        <v>73.2</v>
      </c>
      <c r="G20" s="3">
        <v>88.2</v>
      </c>
      <c r="H20" s="3">
        <v>78.5</v>
      </c>
      <c r="I20" s="3">
        <v>99.8</v>
      </c>
      <c r="J20" s="3">
        <v>81.9</v>
      </c>
      <c r="K20" s="28">
        <f t="shared" si="0"/>
        <v>40836</v>
      </c>
    </row>
    <row r="21" spans="1:11" ht="8.25" customHeight="1">
      <c r="A21" s="44" t="str">
        <f aca="true" t="shared" si="1" ref="A21:A41">TEXT(K21,IF(MONTH(K21)=1,"e/m","m"))</f>
        <v>11</v>
      </c>
      <c r="B21" s="3">
        <v>80.7</v>
      </c>
      <c r="C21" s="3">
        <v>82.7</v>
      </c>
      <c r="D21" s="3">
        <v>81.1</v>
      </c>
      <c r="E21" s="3">
        <v>84.7</v>
      </c>
      <c r="F21" s="3">
        <v>69.4</v>
      </c>
      <c r="G21" s="3">
        <v>82.8</v>
      </c>
      <c r="H21" s="3">
        <v>70.9</v>
      </c>
      <c r="I21" s="3">
        <v>94.9</v>
      </c>
      <c r="J21" s="3">
        <v>78.9</v>
      </c>
      <c r="K21" s="28">
        <f t="shared" si="0"/>
        <v>40866</v>
      </c>
    </row>
    <row r="22" spans="1:11" ht="8.25" customHeight="1">
      <c r="A22" s="44" t="str">
        <f t="shared" si="1"/>
        <v>12</v>
      </c>
      <c r="B22" s="3">
        <v>82.9</v>
      </c>
      <c r="C22" s="3">
        <v>83.1</v>
      </c>
      <c r="D22" s="3">
        <v>80.9</v>
      </c>
      <c r="E22" s="3">
        <v>83.8</v>
      </c>
      <c r="F22" s="3">
        <v>70.3</v>
      </c>
      <c r="G22" s="3">
        <v>83.5</v>
      </c>
      <c r="H22" s="3">
        <v>73.5</v>
      </c>
      <c r="I22" s="3">
        <v>95.4</v>
      </c>
      <c r="J22" s="3">
        <v>81.1</v>
      </c>
      <c r="K22" s="28">
        <f t="shared" si="0"/>
        <v>40896</v>
      </c>
    </row>
    <row r="23" spans="1:11" ht="8.25" customHeight="1">
      <c r="A23" s="44" t="str">
        <f t="shared" si="1"/>
        <v>24/1</v>
      </c>
      <c r="B23" s="3">
        <v>82</v>
      </c>
      <c r="C23" s="3">
        <v>82.2</v>
      </c>
      <c r="D23" s="3">
        <v>81</v>
      </c>
      <c r="E23" s="3">
        <v>83.9</v>
      </c>
      <c r="F23" s="3">
        <v>72.7</v>
      </c>
      <c r="G23" s="3">
        <v>82.6</v>
      </c>
      <c r="H23" s="3">
        <v>70.4</v>
      </c>
      <c r="I23" s="3">
        <v>95.7</v>
      </c>
      <c r="J23" s="3">
        <v>83.4</v>
      </c>
      <c r="K23" s="28">
        <f t="shared" si="0"/>
        <v>40926</v>
      </c>
    </row>
    <row r="24" spans="1:11" ht="8.25" customHeight="1">
      <c r="A24" s="44" t="str">
        <f t="shared" si="1"/>
        <v>2</v>
      </c>
      <c r="B24" s="3">
        <v>80.6</v>
      </c>
      <c r="C24" s="3">
        <v>77.6</v>
      </c>
      <c r="D24" s="3">
        <v>84</v>
      </c>
      <c r="E24" s="3">
        <v>88.9</v>
      </c>
      <c r="F24" s="3">
        <v>68.1</v>
      </c>
      <c r="G24" s="3">
        <v>76.3</v>
      </c>
      <c r="H24" s="3">
        <v>60.7</v>
      </c>
      <c r="I24" s="3">
        <v>93</v>
      </c>
      <c r="J24" s="3">
        <v>84.8</v>
      </c>
      <c r="K24" s="28">
        <f t="shared" si="0"/>
        <v>40956</v>
      </c>
    </row>
    <row r="25" spans="1:11" ht="8.25" customHeight="1">
      <c r="A25" s="44" t="str">
        <f t="shared" si="1"/>
        <v>3</v>
      </c>
      <c r="B25" s="3">
        <v>84.2</v>
      </c>
      <c r="C25" s="3">
        <v>82.1</v>
      </c>
      <c r="D25" s="3">
        <v>87.7</v>
      </c>
      <c r="E25" s="3">
        <v>92.3</v>
      </c>
      <c r="F25" s="3">
        <v>71.7</v>
      </c>
      <c r="G25" s="3">
        <v>80.7</v>
      </c>
      <c r="H25" s="3">
        <v>72.8</v>
      </c>
      <c r="I25" s="3">
        <v>91.2</v>
      </c>
      <c r="J25" s="3">
        <v>87.3</v>
      </c>
      <c r="K25" s="28">
        <f t="shared" si="0"/>
        <v>40986</v>
      </c>
    </row>
    <row r="26" spans="1:11" ht="8.25" customHeight="1">
      <c r="A26" s="44" t="str">
        <f t="shared" si="1"/>
        <v>4</v>
      </c>
      <c r="B26" s="3">
        <v>83.5</v>
      </c>
      <c r="C26" s="3">
        <v>81.5</v>
      </c>
      <c r="D26" s="3">
        <v>86.1</v>
      </c>
      <c r="E26" s="3">
        <v>91</v>
      </c>
      <c r="F26" s="3">
        <v>69.6</v>
      </c>
      <c r="G26" s="3">
        <v>79.8</v>
      </c>
      <c r="H26" s="3">
        <v>74</v>
      </c>
      <c r="I26" s="3">
        <v>89.2</v>
      </c>
      <c r="J26" s="3">
        <v>87.2</v>
      </c>
      <c r="K26" s="28">
        <f t="shared" si="0"/>
        <v>41016</v>
      </c>
    </row>
    <row r="27" spans="1:11" ht="8.25" customHeight="1">
      <c r="A27" s="44" t="str">
        <f t="shared" si="1"/>
        <v>5</v>
      </c>
      <c r="B27" s="3">
        <v>82.1</v>
      </c>
      <c r="C27" s="3">
        <v>82.4</v>
      </c>
      <c r="D27" s="3">
        <v>86.6</v>
      </c>
      <c r="E27" s="3">
        <v>91.3</v>
      </c>
      <c r="F27" s="3">
        <v>72.8</v>
      </c>
      <c r="G27" s="3">
        <v>81.8</v>
      </c>
      <c r="H27" s="3">
        <v>67.6</v>
      </c>
      <c r="I27" s="3">
        <v>95.8</v>
      </c>
      <c r="J27" s="3">
        <v>82</v>
      </c>
      <c r="K27" s="28">
        <f t="shared" si="0"/>
        <v>41046</v>
      </c>
    </row>
    <row r="28" spans="1:11" ht="8.25" customHeight="1">
      <c r="A28" s="44" t="str">
        <f t="shared" si="1"/>
        <v>6</v>
      </c>
      <c r="B28" s="3">
        <v>82.1</v>
      </c>
      <c r="C28" s="3">
        <v>80.9</v>
      </c>
      <c r="D28" s="3">
        <v>85.4</v>
      </c>
      <c r="E28" s="3">
        <v>89.9</v>
      </c>
      <c r="F28" s="3">
        <v>67.7</v>
      </c>
      <c r="G28" s="3">
        <v>80.3</v>
      </c>
      <c r="H28" s="3">
        <v>65.9</v>
      </c>
      <c r="I28" s="3">
        <v>96.9</v>
      </c>
      <c r="J28" s="3">
        <v>83.6</v>
      </c>
      <c r="K28" s="28">
        <f t="shared" si="0"/>
        <v>41076</v>
      </c>
    </row>
    <row r="29" spans="1:11" ht="8.25" customHeight="1">
      <c r="A29" s="44" t="str">
        <f t="shared" si="1"/>
        <v>7</v>
      </c>
      <c r="B29" s="3">
        <v>81.6</v>
      </c>
      <c r="C29" s="3">
        <v>81.7</v>
      </c>
      <c r="D29" s="3">
        <v>89</v>
      </c>
      <c r="E29" s="3">
        <v>93.9</v>
      </c>
      <c r="F29" s="3">
        <v>71.8</v>
      </c>
      <c r="G29" s="3">
        <v>80.1</v>
      </c>
      <c r="H29" s="3">
        <v>68.9</v>
      </c>
      <c r="I29" s="3">
        <v>93.4</v>
      </c>
      <c r="J29" s="3">
        <v>81.5</v>
      </c>
      <c r="K29" s="28">
        <f t="shared" si="0"/>
        <v>41106</v>
      </c>
    </row>
    <row r="30" spans="1:11" ht="8.25" customHeight="1">
      <c r="A30" s="44" t="str">
        <f t="shared" si="1"/>
        <v>8</v>
      </c>
      <c r="B30" s="3">
        <v>85.2</v>
      </c>
      <c r="C30" s="3">
        <v>85.6</v>
      </c>
      <c r="D30" s="3">
        <v>87.8</v>
      </c>
      <c r="E30" s="3">
        <v>92.2</v>
      </c>
      <c r="F30" s="3">
        <v>71.7</v>
      </c>
      <c r="G30" s="3">
        <v>85</v>
      </c>
      <c r="H30" s="3">
        <v>74.7</v>
      </c>
      <c r="I30" s="3">
        <v>96</v>
      </c>
      <c r="J30" s="3">
        <v>84.1</v>
      </c>
      <c r="K30" s="28">
        <f t="shared" si="0"/>
        <v>41136</v>
      </c>
    </row>
    <row r="31" spans="1:11" ht="8.25" customHeight="1">
      <c r="A31" s="44" t="str">
        <f t="shared" si="1"/>
        <v>9</v>
      </c>
      <c r="B31" s="3">
        <v>77</v>
      </c>
      <c r="C31" s="3">
        <v>78.8</v>
      </c>
      <c r="D31" s="3">
        <v>78</v>
      </c>
      <c r="E31" s="3">
        <v>80.3</v>
      </c>
      <c r="F31" s="3">
        <v>70.9</v>
      </c>
      <c r="G31" s="3">
        <v>78.6</v>
      </c>
      <c r="H31" s="3">
        <v>61.8</v>
      </c>
      <c r="I31" s="3">
        <v>97.7</v>
      </c>
      <c r="J31" s="3">
        <v>74.7</v>
      </c>
      <c r="K31" s="28">
        <f t="shared" si="0"/>
        <v>41166</v>
      </c>
    </row>
    <row r="32" spans="1:11" ht="8.25" customHeight="1">
      <c r="A32" s="44" t="str">
        <f t="shared" si="1"/>
        <v>10</v>
      </c>
      <c r="B32" s="3">
        <v>79.8</v>
      </c>
      <c r="C32" s="3">
        <v>83.3</v>
      </c>
      <c r="D32" s="3">
        <v>90.8</v>
      </c>
      <c r="E32" s="3">
        <v>96.9</v>
      </c>
      <c r="F32" s="3">
        <v>69.3</v>
      </c>
      <c r="G32" s="3">
        <v>81.7</v>
      </c>
      <c r="H32" s="3">
        <v>60.5</v>
      </c>
      <c r="I32" s="3">
        <v>103</v>
      </c>
      <c r="J32" s="3">
        <v>74.4</v>
      </c>
      <c r="K32" s="28">
        <f t="shared" si="0"/>
        <v>41196</v>
      </c>
    </row>
    <row r="33" spans="1:11" ht="8.25" customHeight="1">
      <c r="A33" s="44" t="str">
        <f t="shared" si="1"/>
        <v>11</v>
      </c>
      <c r="B33" s="3">
        <v>75.8</v>
      </c>
      <c r="C33" s="3">
        <v>78.2</v>
      </c>
      <c r="D33" s="3">
        <v>87.1</v>
      </c>
      <c r="E33" s="3">
        <v>92.5</v>
      </c>
      <c r="F33" s="3">
        <v>69.9</v>
      </c>
      <c r="G33" s="3">
        <v>75.5</v>
      </c>
      <c r="H33" s="3">
        <v>54.8</v>
      </c>
      <c r="I33" s="3">
        <v>95.4</v>
      </c>
      <c r="J33" s="3">
        <v>73.7</v>
      </c>
      <c r="K33" s="28">
        <f t="shared" si="0"/>
        <v>41226</v>
      </c>
    </row>
    <row r="34" spans="1:11" ht="8.25" customHeight="1">
      <c r="A34" s="44" t="str">
        <f t="shared" si="1"/>
        <v>12</v>
      </c>
      <c r="B34" s="3">
        <v>79.2</v>
      </c>
      <c r="C34" s="3">
        <v>80.7</v>
      </c>
      <c r="D34" s="3">
        <v>81.9</v>
      </c>
      <c r="E34" s="3">
        <v>83.6</v>
      </c>
      <c r="F34" s="3">
        <v>75.5</v>
      </c>
      <c r="G34" s="3">
        <v>80</v>
      </c>
      <c r="H34" s="3">
        <v>58.6</v>
      </c>
      <c r="I34" s="3">
        <v>104.1</v>
      </c>
      <c r="J34" s="3">
        <v>75.8</v>
      </c>
      <c r="K34" s="28">
        <f t="shared" si="0"/>
        <v>41256</v>
      </c>
    </row>
    <row r="35" spans="1:11" ht="8.25" customHeight="1">
      <c r="A35" s="44" t="str">
        <f t="shared" si="1"/>
        <v>25/1</v>
      </c>
      <c r="B35" s="3">
        <v>73.5</v>
      </c>
      <c r="C35" s="3">
        <v>72.3</v>
      </c>
      <c r="D35" s="3">
        <v>70.5</v>
      </c>
      <c r="E35" s="3">
        <v>69.8</v>
      </c>
      <c r="F35" s="3">
        <v>73.3</v>
      </c>
      <c r="G35" s="3">
        <v>73</v>
      </c>
      <c r="H35" s="3">
        <v>56.2</v>
      </c>
      <c r="I35" s="3">
        <v>92.7</v>
      </c>
      <c r="J35" s="3">
        <v>76.4</v>
      </c>
      <c r="K35" s="28">
        <f t="shared" si="0"/>
        <v>41286</v>
      </c>
    </row>
    <row r="36" spans="1:11" ht="8.25" customHeight="1">
      <c r="A36" s="44" t="str">
        <f t="shared" si="1"/>
        <v>2</v>
      </c>
      <c r="B36" s="3">
        <v>76.5</v>
      </c>
      <c r="C36" s="3">
        <v>75.1</v>
      </c>
      <c r="D36" s="3">
        <v>78.2</v>
      </c>
      <c r="E36" s="3">
        <v>80.3</v>
      </c>
      <c r="F36" s="3">
        <v>71.1</v>
      </c>
      <c r="G36" s="3">
        <v>74.6</v>
      </c>
      <c r="H36" s="3">
        <v>56</v>
      </c>
      <c r="I36" s="3">
        <v>96.4</v>
      </c>
      <c r="J36" s="3">
        <v>78.4</v>
      </c>
      <c r="K36" s="28">
        <f t="shared" si="0"/>
        <v>41316</v>
      </c>
    </row>
    <row r="37" spans="1:11" ht="8.25" customHeight="1">
      <c r="A37" s="44" t="str">
        <f t="shared" si="1"/>
        <v>3</v>
      </c>
      <c r="B37" s="3">
        <v>75.3</v>
      </c>
      <c r="C37" s="3">
        <v>73.5</v>
      </c>
      <c r="D37" s="3">
        <v>74.9</v>
      </c>
      <c r="E37" s="3">
        <v>75.7</v>
      </c>
      <c r="F37" s="3">
        <v>73.8</v>
      </c>
      <c r="G37" s="3">
        <v>73.3</v>
      </c>
      <c r="H37" s="3">
        <v>61.7</v>
      </c>
      <c r="I37" s="3">
        <v>88.8</v>
      </c>
      <c r="J37" s="3">
        <v>77.7</v>
      </c>
      <c r="K37" s="28">
        <f t="shared" si="0"/>
        <v>41346</v>
      </c>
    </row>
    <row r="38" spans="1:11" ht="8.25" customHeight="1">
      <c r="A38" s="44" t="str">
        <f t="shared" si="1"/>
        <v>4</v>
      </c>
      <c r="B38" s="3">
        <v>81.5</v>
      </c>
      <c r="C38" s="3">
        <v>84.4</v>
      </c>
      <c r="D38" s="3">
        <v>82.8</v>
      </c>
      <c r="E38" s="3">
        <v>86</v>
      </c>
      <c r="F38" s="3">
        <v>71.7</v>
      </c>
      <c r="G38" s="3">
        <v>84.2</v>
      </c>
      <c r="H38" s="3">
        <v>60.2</v>
      </c>
      <c r="I38" s="3">
        <v>112.7</v>
      </c>
      <c r="J38" s="3">
        <v>78.7</v>
      </c>
      <c r="K38" s="28">
        <f t="shared" si="0"/>
        <v>41376</v>
      </c>
    </row>
    <row r="39" spans="1:11" ht="8.25" customHeight="1">
      <c r="A39" s="44" t="str">
        <f t="shared" si="1"/>
        <v>5</v>
      </c>
      <c r="B39" s="3">
        <v>75.9</v>
      </c>
      <c r="C39" s="3">
        <v>73.4</v>
      </c>
      <c r="D39" s="3">
        <v>76.3</v>
      </c>
      <c r="E39" s="3">
        <v>77.1</v>
      </c>
      <c r="F39" s="3">
        <v>75.2</v>
      </c>
      <c r="G39" s="3">
        <v>73.2</v>
      </c>
      <c r="H39" s="3">
        <v>58.1</v>
      </c>
      <c r="I39" s="3">
        <v>88.6</v>
      </c>
      <c r="J39" s="3">
        <v>79.3</v>
      </c>
      <c r="K39" s="28">
        <f t="shared" si="0"/>
        <v>41406</v>
      </c>
    </row>
    <row r="40" spans="1:11" ht="8.25" customHeight="1">
      <c r="A40" s="44" t="str">
        <f t="shared" si="1"/>
        <v>6</v>
      </c>
      <c r="B40" s="3">
        <v>75.7</v>
      </c>
      <c r="C40" s="3">
        <v>76.1</v>
      </c>
      <c r="D40" s="3">
        <v>74.5</v>
      </c>
      <c r="E40" s="3">
        <v>74.4</v>
      </c>
      <c r="F40" s="3">
        <v>73.3</v>
      </c>
      <c r="G40" s="3">
        <v>77</v>
      </c>
      <c r="H40" s="3">
        <v>56.5</v>
      </c>
      <c r="I40" s="3">
        <v>101.4</v>
      </c>
      <c r="J40" s="3">
        <v>74.9</v>
      </c>
      <c r="K40" s="28">
        <f>K41-30</f>
        <v>41436</v>
      </c>
    </row>
    <row r="41" spans="1:11" ht="8.25" customHeight="1">
      <c r="A41" s="44" t="str">
        <f t="shared" si="1"/>
        <v>7</v>
      </c>
      <c r="B41" s="3">
        <v>73.9</v>
      </c>
      <c r="C41" s="3">
        <v>71.9</v>
      </c>
      <c r="D41" s="3">
        <v>75.6</v>
      </c>
      <c r="E41" s="3">
        <v>75.7</v>
      </c>
      <c r="F41" s="3">
        <v>75.4</v>
      </c>
      <c r="G41" s="3">
        <v>71</v>
      </c>
      <c r="H41" s="3">
        <v>59.9</v>
      </c>
      <c r="I41" s="3">
        <v>84</v>
      </c>
      <c r="J41" s="3">
        <v>76.9</v>
      </c>
      <c r="K41" s="28">
        <f>'01表紙・グラフ'!L$1+10</f>
        <v>41466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36088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C5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00390625" style="55" customWidth="1"/>
    <col min="2" max="2" width="90.00390625" style="55" customWidth="1"/>
    <col min="3" max="16384" width="8.00390625" style="55" customWidth="1"/>
  </cols>
  <sheetData>
    <row r="1" spans="1:2" ht="22.5">
      <c r="A1" s="53" t="s">
        <v>87</v>
      </c>
      <c r="B1" s="54"/>
    </row>
    <row r="3" ht="13.5">
      <c r="B3" s="56" t="s">
        <v>82</v>
      </c>
    </row>
    <row r="6" spans="1:3" ht="30.75" customHeight="1">
      <c r="A6" s="57"/>
      <c r="B6" s="58" t="s">
        <v>88</v>
      </c>
      <c r="C6" s="58"/>
    </row>
    <row r="7" spans="1:3" ht="37.5" customHeight="1">
      <c r="A7" s="57"/>
      <c r="B7" s="58" t="s">
        <v>83</v>
      </c>
      <c r="C7" s="58"/>
    </row>
    <row r="8" spans="1:3" ht="32.25" customHeight="1">
      <c r="A8" s="57"/>
      <c r="B8" s="647" t="s">
        <v>89</v>
      </c>
      <c r="C8" s="647"/>
    </row>
    <row r="9" spans="1:3" ht="37.5" customHeight="1">
      <c r="A9" s="57"/>
      <c r="B9" s="58" t="s">
        <v>84</v>
      </c>
      <c r="C9" s="58"/>
    </row>
    <row r="10" spans="1:3" ht="32.25" customHeight="1">
      <c r="A10" s="57"/>
      <c r="B10" s="647" t="s">
        <v>90</v>
      </c>
      <c r="C10" s="647"/>
    </row>
    <row r="11" spans="1:3" ht="37.5" customHeight="1">
      <c r="A11" s="57"/>
      <c r="B11" s="58" t="s">
        <v>85</v>
      </c>
      <c r="C11" s="58"/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5" spans="1:2" ht="13.5">
      <c r="A25" s="59"/>
      <c r="B25" s="60" t="s">
        <v>86</v>
      </c>
    </row>
    <row r="26" spans="1:2" ht="13.5">
      <c r="A26" s="59"/>
      <c r="B26" s="60" t="s">
        <v>91</v>
      </c>
    </row>
    <row r="27" spans="1:2" ht="13.5">
      <c r="A27" s="59"/>
      <c r="B27" s="60" t="s">
        <v>92</v>
      </c>
    </row>
    <row r="28" spans="1:2" ht="13.5">
      <c r="A28" s="60"/>
      <c r="B28" s="60" t="s">
        <v>93</v>
      </c>
    </row>
    <row r="29" spans="1:2" ht="13.5">
      <c r="A29" s="60"/>
      <c r="B29" s="60" t="s">
        <v>94</v>
      </c>
    </row>
    <row r="30" spans="1:2" ht="13.5">
      <c r="A30" s="60"/>
      <c r="B30" s="6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8" spans="1:2" ht="13.5">
      <c r="A48" s="59"/>
      <c r="B48" s="60" t="s">
        <v>95</v>
      </c>
    </row>
    <row r="49" spans="1:2" ht="13.5">
      <c r="A49" s="60"/>
      <c r="B49" s="60" t="s">
        <v>96</v>
      </c>
    </row>
    <row r="50" spans="1:2" ht="13.5">
      <c r="A50" s="60"/>
      <c r="B50" s="60" t="s">
        <v>97</v>
      </c>
    </row>
    <row r="53" spans="1:2" ht="13.5">
      <c r="A53" s="61" t="s">
        <v>98</v>
      </c>
      <c r="B53" s="61"/>
    </row>
  </sheetData>
  <mergeCells count="2">
    <mergeCell ref="B8:C8"/>
    <mergeCell ref="B10:C10"/>
  </mergeCells>
  <printOptions/>
  <pageMargins left="0.4724409448818898" right="0.31496062992125984" top="0.7874015748031497" bottom="0.4724409448818898" header="0.5118110236220472" footer="0.3937007874015748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E57"/>
  <sheetViews>
    <sheetView workbookViewId="0" topLeftCell="A1">
      <selection activeCell="L30" sqref="L30"/>
    </sheetView>
  </sheetViews>
  <sheetFormatPr defaultColWidth="9.00390625" defaultRowHeight="13.5"/>
  <cols>
    <col min="1" max="1" width="5.625" style="64" customWidth="1"/>
    <col min="2" max="2" width="13.625" style="65" customWidth="1"/>
    <col min="3" max="3" width="2.00390625" style="65" customWidth="1"/>
    <col min="4" max="4" width="6.75390625" style="64" customWidth="1"/>
    <col min="5" max="5" width="2.00390625" style="64" bestFit="1" customWidth="1"/>
    <col min="6" max="6" width="6.75390625" style="64" customWidth="1"/>
    <col min="7" max="7" width="2.00390625" style="64" bestFit="1" customWidth="1"/>
    <col min="8" max="8" width="6.75390625" style="64" customWidth="1"/>
    <col min="9" max="9" width="2.00390625" style="64" bestFit="1" customWidth="1"/>
    <col min="10" max="10" width="6.75390625" style="64" customWidth="1"/>
    <col min="11" max="11" width="2.00390625" style="64" customWidth="1"/>
    <col min="12" max="12" width="6.75390625" style="64" customWidth="1"/>
    <col min="13" max="13" width="2.00390625" style="64" customWidth="1"/>
    <col min="14" max="14" width="6.75390625" style="64" customWidth="1"/>
    <col min="15" max="15" width="2.00390625" style="64" customWidth="1"/>
    <col min="16" max="16" width="6.75390625" style="64" customWidth="1"/>
    <col min="17" max="17" width="2.00390625" style="64" customWidth="1"/>
    <col min="18" max="18" width="6.75390625" style="64" customWidth="1"/>
    <col min="19" max="19" width="2.00390625" style="64" customWidth="1"/>
    <col min="20" max="20" width="6.75390625" style="64" customWidth="1"/>
    <col min="21" max="21" width="2.00390625" style="64" customWidth="1"/>
    <col min="22" max="22" width="6.75390625" style="64" customWidth="1"/>
    <col min="23" max="23" width="2.00390625" style="64" customWidth="1"/>
    <col min="24" max="24" width="6.75390625" style="64" customWidth="1"/>
    <col min="25" max="25" width="2.00390625" style="64" customWidth="1"/>
    <col min="26" max="26" width="6.75390625" style="64" customWidth="1"/>
    <col min="27" max="27" width="2.00390625" style="64" customWidth="1"/>
    <col min="28" max="28" width="6.75390625" style="64" customWidth="1"/>
    <col min="29" max="29" width="2.00390625" style="64" customWidth="1"/>
    <col min="30" max="30" width="6.75390625" style="64" customWidth="1"/>
    <col min="31" max="31" width="2.00390625" style="64" customWidth="1"/>
    <col min="32" max="32" width="6.75390625" style="64" customWidth="1"/>
    <col min="33" max="33" width="2.00390625" style="64" customWidth="1"/>
    <col min="34" max="34" width="6.75390625" style="64" customWidth="1"/>
    <col min="35" max="35" width="2.00390625" style="64" customWidth="1"/>
    <col min="36" max="36" width="6.75390625" style="64" customWidth="1"/>
    <col min="37" max="37" width="2.00390625" style="64" customWidth="1"/>
    <col min="38" max="38" width="6.75390625" style="64" customWidth="1"/>
    <col min="39" max="39" width="2.00390625" style="64" customWidth="1"/>
    <col min="40" max="40" width="6.75390625" style="64" customWidth="1"/>
    <col min="41" max="41" width="2.00390625" style="64" customWidth="1"/>
    <col min="42" max="42" width="6.75390625" style="64" customWidth="1"/>
    <col min="43" max="43" width="2.00390625" style="64" customWidth="1"/>
    <col min="44" max="44" width="6.75390625" style="64" customWidth="1"/>
    <col min="45" max="45" width="2.00390625" style="64" customWidth="1"/>
    <col min="46" max="46" width="6.75390625" style="64" customWidth="1"/>
    <col min="47" max="47" width="2.00390625" style="64" customWidth="1"/>
    <col min="48" max="48" width="6.75390625" style="64" customWidth="1"/>
    <col min="49" max="49" width="1.37890625" style="64" customWidth="1"/>
    <col min="50" max="16384" width="9.00390625" style="64" customWidth="1"/>
  </cols>
  <sheetData>
    <row r="1" spans="2:6" ht="18.75">
      <c r="B1" s="62" t="s">
        <v>100</v>
      </c>
      <c r="C1" s="63"/>
      <c r="D1" s="63"/>
      <c r="E1" s="63"/>
      <c r="F1" s="63"/>
    </row>
    <row r="2" spans="40:44" ht="14.25" thickBot="1">
      <c r="AN2" s="66"/>
      <c r="AR2" s="64" t="s">
        <v>182</v>
      </c>
    </row>
    <row r="3" spans="2:3" ht="12" customHeight="1" thickBot="1">
      <c r="B3" s="67"/>
      <c r="C3" s="68"/>
    </row>
    <row r="4" spans="2:48" ht="12" customHeight="1" thickBot="1">
      <c r="B4" s="69"/>
      <c r="C4" s="70"/>
      <c r="D4" s="71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/>
      <c r="AV4" s="71"/>
    </row>
    <row r="5" spans="2:57" ht="12" customHeight="1" thickBot="1">
      <c r="B5" s="69" t="s">
        <v>101</v>
      </c>
      <c r="C5" s="69"/>
      <c r="D5" s="75"/>
      <c r="E5" s="76"/>
      <c r="F5" s="77"/>
      <c r="G5" s="76"/>
      <c r="H5" s="77"/>
      <c r="I5" s="76"/>
      <c r="J5" s="77"/>
      <c r="K5" s="76"/>
      <c r="L5" s="77"/>
      <c r="M5" s="76"/>
      <c r="N5" s="77"/>
      <c r="O5" s="76"/>
      <c r="P5" s="77"/>
      <c r="Q5" s="76"/>
      <c r="R5" s="77"/>
      <c r="S5" s="76"/>
      <c r="T5" s="77"/>
      <c r="U5" s="76"/>
      <c r="V5" s="77"/>
      <c r="W5" s="76"/>
      <c r="X5" s="77"/>
      <c r="Y5" s="76"/>
      <c r="Z5" s="77"/>
      <c r="AA5" s="76"/>
      <c r="AB5" s="77"/>
      <c r="AC5" s="76"/>
      <c r="AD5" s="77"/>
      <c r="AE5" s="76"/>
      <c r="AF5" s="78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9"/>
      <c r="AR5" s="77"/>
      <c r="AS5" s="76"/>
      <c r="AT5" s="77"/>
      <c r="AU5" s="80"/>
      <c r="AV5" s="81"/>
      <c r="AW5" s="82"/>
      <c r="AX5" s="82"/>
      <c r="AY5" s="82"/>
      <c r="AZ5" s="82"/>
      <c r="BA5" s="82"/>
      <c r="BB5" s="82"/>
      <c r="BC5" s="82"/>
      <c r="BD5" s="82"/>
      <c r="BE5" s="82"/>
    </row>
    <row r="6" spans="2:57" ht="12" customHeight="1">
      <c r="B6" s="83" t="s">
        <v>183</v>
      </c>
      <c r="C6" s="83"/>
      <c r="D6" s="84"/>
      <c r="E6" s="85"/>
      <c r="F6" s="84"/>
      <c r="G6" s="651" t="s">
        <v>184</v>
      </c>
      <c r="H6" s="625"/>
      <c r="I6" s="651" t="s">
        <v>154</v>
      </c>
      <c r="J6" s="625"/>
      <c r="K6" s="651" t="s">
        <v>185</v>
      </c>
      <c r="L6" s="625"/>
      <c r="M6" s="651" t="s">
        <v>186</v>
      </c>
      <c r="N6" s="625"/>
      <c r="O6" s="651" t="s">
        <v>187</v>
      </c>
      <c r="P6" s="625"/>
      <c r="Q6" s="651" t="s">
        <v>188</v>
      </c>
      <c r="R6" s="625"/>
      <c r="S6" s="651" t="s">
        <v>102</v>
      </c>
      <c r="T6" s="625"/>
      <c r="U6" s="651" t="s">
        <v>189</v>
      </c>
      <c r="V6" s="625"/>
      <c r="W6" s="651" t="s">
        <v>103</v>
      </c>
      <c r="X6" s="625"/>
      <c r="Y6" s="651" t="s">
        <v>190</v>
      </c>
      <c r="Z6" s="625"/>
      <c r="AA6" s="651" t="s">
        <v>191</v>
      </c>
      <c r="AB6" s="625"/>
      <c r="AC6" s="651" t="s">
        <v>104</v>
      </c>
      <c r="AD6" s="625"/>
      <c r="AE6" s="651" t="s">
        <v>151</v>
      </c>
      <c r="AF6" s="627"/>
      <c r="AG6" s="87"/>
      <c r="AH6" s="88"/>
      <c r="AI6" s="87"/>
      <c r="AJ6" s="89"/>
      <c r="AK6" s="87"/>
      <c r="AL6" s="89"/>
      <c r="AM6" s="87"/>
      <c r="AN6" s="88"/>
      <c r="AO6" s="87"/>
      <c r="AP6" s="88"/>
      <c r="AQ6" s="651" t="s">
        <v>192</v>
      </c>
      <c r="AR6" s="625"/>
      <c r="AS6" s="651" t="s">
        <v>192</v>
      </c>
      <c r="AT6" s="627"/>
      <c r="AU6" s="651" t="s">
        <v>192</v>
      </c>
      <c r="AV6" s="631"/>
      <c r="AW6" s="82"/>
      <c r="AX6" s="82"/>
      <c r="AY6" s="82"/>
      <c r="AZ6" s="82"/>
      <c r="BA6" s="82"/>
      <c r="BB6" s="82"/>
      <c r="BC6" s="82"/>
      <c r="BD6" s="82"/>
      <c r="BE6" s="82"/>
    </row>
    <row r="7" spans="2:57" ht="12" customHeight="1">
      <c r="B7" s="90"/>
      <c r="C7" s="90"/>
      <c r="D7" s="91"/>
      <c r="E7" s="92"/>
      <c r="F7" s="91"/>
      <c r="G7" s="92"/>
      <c r="H7" s="91"/>
      <c r="I7" s="92"/>
      <c r="J7" s="91"/>
      <c r="K7" s="92"/>
      <c r="L7" s="91"/>
      <c r="M7" s="92"/>
      <c r="N7" s="91"/>
      <c r="O7" s="92"/>
      <c r="P7" s="91"/>
      <c r="Q7" s="92"/>
      <c r="R7" s="91"/>
      <c r="S7" s="92"/>
      <c r="T7" s="91"/>
      <c r="U7" s="92"/>
      <c r="V7" s="91"/>
      <c r="W7" s="92"/>
      <c r="X7" s="91"/>
      <c r="Y7" s="92"/>
      <c r="Z7" s="91"/>
      <c r="AA7" s="92"/>
      <c r="AB7" s="91"/>
      <c r="AC7" s="92"/>
      <c r="AD7" s="91"/>
      <c r="AE7" s="92"/>
      <c r="AF7" s="91"/>
      <c r="AG7" s="628" t="s">
        <v>105</v>
      </c>
      <c r="AH7" s="629"/>
      <c r="AI7" s="628" t="s">
        <v>150</v>
      </c>
      <c r="AJ7" s="630"/>
      <c r="AK7" s="628"/>
      <c r="AL7" s="630"/>
      <c r="AM7" s="628" t="s">
        <v>106</v>
      </c>
      <c r="AN7" s="630"/>
      <c r="AO7" s="628" t="s">
        <v>151</v>
      </c>
      <c r="AP7" s="629"/>
      <c r="AQ7" s="92"/>
      <c r="AR7" s="93"/>
      <c r="AS7" s="92"/>
      <c r="AT7" s="91"/>
      <c r="AU7" s="92"/>
      <c r="AV7" s="94"/>
      <c r="AW7" s="82"/>
      <c r="AX7" s="82"/>
      <c r="AY7" s="82"/>
      <c r="AZ7" s="82"/>
      <c r="BA7" s="82"/>
      <c r="BB7" s="82"/>
      <c r="BC7" s="82"/>
      <c r="BD7" s="82"/>
      <c r="BE7" s="82"/>
    </row>
    <row r="8" spans="2:57" ht="12" customHeight="1">
      <c r="B8" s="95"/>
      <c r="C8" s="626" t="s">
        <v>152</v>
      </c>
      <c r="D8" s="625"/>
      <c r="E8" s="651" t="s">
        <v>153</v>
      </c>
      <c r="F8" s="625"/>
      <c r="G8" s="651" t="s">
        <v>154</v>
      </c>
      <c r="H8" s="625"/>
      <c r="I8" s="651" t="s">
        <v>155</v>
      </c>
      <c r="J8" s="625"/>
      <c r="K8" s="651" t="s">
        <v>156</v>
      </c>
      <c r="L8" s="625"/>
      <c r="M8" s="651" t="s">
        <v>156</v>
      </c>
      <c r="N8" s="625"/>
      <c r="O8" s="651" t="s">
        <v>156</v>
      </c>
      <c r="P8" s="625"/>
      <c r="Q8" s="651" t="s">
        <v>156</v>
      </c>
      <c r="R8" s="625"/>
      <c r="S8" s="651" t="s">
        <v>107</v>
      </c>
      <c r="T8" s="625"/>
      <c r="U8" s="85"/>
      <c r="V8" s="84"/>
      <c r="W8" s="651" t="s">
        <v>155</v>
      </c>
      <c r="X8" s="625"/>
      <c r="Y8" s="651" t="s">
        <v>157</v>
      </c>
      <c r="Z8" s="625"/>
      <c r="AA8" s="85"/>
      <c r="AB8" s="84"/>
      <c r="AC8" s="651" t="s">
        <v>158</v>
      </c>
      <c r="AD8" s="625"/>
      <c r="AE8" s="85"/>
      <c r="AF8" s="84"/>
      <c r="AG8" s="85"/>
      <c r="AH8" s="84"/>
      <c r="AI8" s="85"/>
      <c r="AJ8" s="86"/>
      <c r="AK8" s="628" t="s">
        <v>193</v>
      </c>
      <c r="AL8" s="630"/>
      <c r="AM8" s="85"/>
      <c r="AN8" s="84"/>
      <c r="AO8" s="85"/>
      <c r="AP8" s="84"/>
      <c r="AQ8" s="651" t="s">
        <v>108</v>
      </c>
      <c r="AR8" s="625"/>
      <c r="AS8" s="651" t="s">
        <v>109</v>
      </c>
      <c r="AT8" s="627"/>
      <c r="AU8" s="651" t="s">
        <v>110</v>
      </c>
      <c r="AV8" s="631"/>
      <c r="AW8" s="82"/>
      <c r="AX8" s="82"/>
      <c r="AY8" s="82"/>
      <c r="AZ8" s="82"/>
      <c r="BA8" s="82"/>
      <c r="BB8" s="82"/>
      <c r="BC8" s="82"/>
      <c r="BD8" s="82"/>
      <c r="BE8" s="82"/>
    </row>
    <row r="9" spans="2:57" ht="12" customHeight="1">
      <c r="B9" s="95" t="s">
        <v>111</v>
      </c>
      <c r="C9" s="90"/>
      <c r="D9" s="91"/>
      <c r="E9" s="92"/>
      <c r="F9" s="91"/>
      <c r="G9" s="92"/>
      <c r="H9" s="91"/>
      <c r="I9" s="92"/>
      <c r="J9" s="91"/>
      <c r="K9" s="92"/>
      <c r="L9" s="91"/>
      <c r="M9" s="92"/>
      <c r="N9" s="91"/>
      <c r="O9" s="92"/>
      <c r="P9" s="91"/>
      <c r="Q9" s="92"/>
      <c r="R9" s="91"/>
      <c r="S9" s="92"/>
      <c r="T9" s="91"/>
      <c r="U9" s="92"/>
      <c r="V9" s="91"/>
      <c r="W9" s="92"/>
      <c r="X9" s="91"/>
      <c r="Y9" s="92"/>
      <c r="Z9" s="91"/>
      <c r="AA9" s="92"/>
      <c r="AB9" s="91"/>
      <c r="AC9" s="92"/>
      <c r="AD9" s="91"/>
      <c r="AE9" s="92"/>
      <c r="AF9" s="91"/>
      <c r="AG9" s="92"/>
      <c r="AH9" s="91"/>
      <c r="AI9" s="92"/>
      <c r="AJ9" s="93"/>
      <c r="AK9" s="92"/>
      <c r="AL9" s="93"/>
      <c r="AM9" s="92"/>
      <c r="AN9" s="91"/>
      <c r="AO9" s="92"/>
      <c r="AP9" s="91"/>
      <c r="AQ9" s="92"/>
      <c r="AR9" s="93"/>
      <c r="AS9" s="92"/>
      <c r="AT9" s="91"/>
      <c r="AU9" s="92"/>
      <c r="AV9" s="94"/>
      <c r="AW9" s="82"/>
      <c r="AX9" s="82"/>
      <c r="AY9" s="82"/>
      <c r="AZ9" s="82"/>
      <c r="BA9" s="82"/>
      <c r="BB9" s="82"/>
      <c r="BC9" s="82"/>
      <c r="BD9" s="82"/>
      <c r="BE9" s="82"/>
    </row>
    <row r="10" spans="2:57" ht="12" customHeight="1">
      <c r="B10" s="95"/>
      <c r="C10" s="95"/>
      <c r="D10" s="84"/>
      <c r="E10" s="85"/>
      <c r="F10" s="84"/>
      <c r="G10" s="651" t="s">
        <v>112</v>
      </c>
      <c r="H10" s="625"/>
      <c r="I10" s="651" t="s">
        <v>112</v>
      </c>
      <c r="J10" s="625"/>
      <c r="K10" s="651" t="s">
        <v>112</v>
      </c>
      <c r="L10" s="625"/>
      <c r="M10" s="651" t="s">
        <v>112</v>
      </c>
      <c r="N10" s="625"/>
      <c r="O10" s="651" t="s">
        <v>112</v>
      </c>
      <c r="P10" s="625"/>
      <c r="Q10" s="651" t="s">
        <v>112</v>
      </c>
      <c r="R10" s="625"/>
      <c r="S10" s="651" t="s">
        <v>112</v>
      </c>
      <c r="T10" s="625"/>
      <c r="U10" s="651" t="s">
        <v>112</v>
      </c>
      <c r="V10" s="625"/>
      <c r="W10" s="651" t="s">
        <v>112</v>
      </c>
      <c r="X10" s="625"/>
      <c r="Y10" s="651" t="s">
        <v>112</v>
      </c>
      <c r="Z10" s="625"/>
      <c r="AA10" s="651" t="s">
        <v>112</v>
      </c>
      <c r="AB10" s="625"/>
      <c r="AC10" s="651" t="s">
        <v>112</v>
      </c>
      <c r="AD10" s="625"/>
      <c r="AE10" s="651" t="s">
        <v>112</v>
      </c>
      <c r="AF10" s="627"/>
      <c r="AG10" s="651" t="s">
        <v>112</v>
      </c>
      <c r="AH10" s="627"/>
      <c r="AI10" s="651" t="s">
        <v>112</v>
      </c>
      <c r="AJ10" s="625"/>
      <c r="AK10" s="651"/>
      <c r="AL10" s="625"/>
      <c r="AM10" s="651" t="s">
        <v>113</v>
      </c>
      <c r="AN10" s="625"/>
      <c r="AO10" s="651" t="s">
        <v>113</v>
      </c>
      <c r="AP10" s="627"/>
      <c r="AQ10" s="651" t="s">
        <v>112</v>
      </c>
      <c r="AR10" s="625"/>
      <c r="AS10" s="651" t="s">
        <v>114</v>
      </c>
      <c r="AT10" s="627"/>
      <c r="AU10" s="651" t="s">
        <v>115</v>
      </c>
      <c r="AV10" s="631"/>
      <c r="AW10" s="82"/>
      <c r="AX10" s="82"/>
      <c r="AY10" s="82"/>
      <c r="AZ10" s="82"/>
      <c r="BA10" s="82"/>
      <c r="BB10" s="82"/>
      <c r="BC10" s="82"/>
      <c r="BD10" s="82"/>
      <c r="BE10" s="82"/>
    </row>
    <row r="11" spans="2:57" ht="12" customHeight="1" thickBot="1">
      <c r="B11" s="96"/>
      <c r="C11" s="97"/>
      <c r="D11" s="98"/>
      <c r="E11" s="99"/>
      <c r="F11" s="98"/>
      <c r="G11" s="99"/>
      <c r="H11" s="98"/>
      <c r="I11" s="99"/>
      <c r="J11" s="98"/>
      <c r="K11" s="99"/>
      <c r="L11" s="98"/>
      <c r="M11" s="99"/>
      <c r="N11" s="98"/>
      <c r="O11" s="99"/>
      <c r="P11" s="98"/>
      <c r="Q11" s="99"/>
      <c r="R11" s="98"/>
      <c r="S11" s="99"/>
      <c r="T11" s="98"/>
      <c r="U11" s="99"/>
      <c r="V11" s="98"/>
      <c r="W11" s="99"/>
      <c r="X11" s="98"/>
      <c r="Y11" s="99"/>
      <c r="Z11" s="98"/>
      <c r="AA11" s="99"/>
      <c r="AB11" s="98"/>
      <c r="AC11" s="99"/>
      <c r="AD11" s="98"/>
      <c r="AE11" s="99"/>
      <c r="AF11" s="98"/>
      <c r="AG11" s="100"/>
      <c r="AH11" s="101"/>
      <c r="AI11" s="100"/>
      <c r="AJ11" s="102"/>
      <c r="AK11" s="100"/>
      <c r="AL11" s="102"/>
      <c r="AM11" s="99"/>
      <c r="AN11" s="98"/>
      <c r="AO11" s="99"/>
      <c r="AP11" s="98"/>
      <c r="AQ11" s="100"/>
      <c r="AR11" s="102"/>
      <c r="AS11" s="99"/>
      <c r="AT11" s="98"/>
      <c r="AU11" s="100"/>
      <c r="AV11" s="103"/>
      <c r="AW11" s="82"/>
      <c r="AX11" s="82"/>
      <c r="AY11" s="82"/>
      <c r="AZ11" s="82"/>
      <c r="BA11" s="82"/>
      <c r="BB11" s="82"/>
      <c r="BC11" s="82"/>
      <c r="BD11" s="82"/>
      <c r="BE11" s="82"/>
    </row>
    <row r="12" spans="2:57" s="110" customFormat="1" ht="16.5" customHeight="1" thickBot="1">
      <c r="B12" s="108" t="s">
        <v>116</v>
      </c>
      <c r="C12" s="648">
        <v>10000</v>
      </c>
      <c r="D12" s="649"/>
      <c r="E12" s="650">
        <v>59.1</v>
      </c>
      <c r="F12" s="649"/>
      <c r="G12" s="650">
        <v>331.9</v>
      </c>
      <c r="H12" s="649"/>
      <c r="I12" s="650">
        <v>200.9</v>
      </c>
      <c r="J12" s="649"/>
      <c r="K12" s="650">
        <v>569.6</v>
      </c>
      <c r="L12" s="649"/>
      <c r="M12" s="650">
        <v>1559.3</v>
      </c>
      <c r="N12" s="649"/>
      <c r="O12" s="650">
        <v>3051.8</v>
      </c>
      <c r="P12" s="649"/>
      <c r="Q12" s="650">
        <v>225.5</v>
      </c>
      <c r="R12" s="649"/>
      <c r="S12" s="650">
        <v>221.9</v>
      </c>
      <c r="T12" s="649"/>
      <c r="U12" s="650">
        <v>891.8</v>
      </c>
      <c r="V12" s="649"/>
      <c r="W12" s="650">
        <v>219.5</v>
      </c>
      <c r="X12" s="649"/>
      <c r="Y12" s="650">
        <v>372.7</v>
      </c>
      <c r="Z12" s="649"/>
      <c r="AA12" s="650">
        <v>77.4</v>
      </c>
      <c r="AB12" s="649"/>
      <c r="AC12" s="650">
        <v>1467</v>
      </c>
      <c r="AD12" s="649"/>
      <c r="AE12" s="650">
        <v>751.6</v>
      </c>
      <c r="AF12" s="649"/>
      <c r="AG12" s="650">
        <v>251.4</v>
      </c>
      <c r="AH12" s="649"/>
      <c r="AI12" s="650">
        <v>76.1</v>
      </c>
      <c r="AJ12" s="649"/>
      <c r="AK12" s="650">
        <v>140.7</v>
      </c>
      <c r="AL12" s="649"/>
      <c r="AM12" s="650">
        <v>63.5</v>
      </c>
      <c r="AN12" s="649"/>
      <c r="AO12" s="650">
        <v>219.9</v>
      </c>
      <c r="AP12" s="649"/>
      <c r="AQ12" s="650">
        <v>5406.2</v>
      </c>
      <c r="AR12" s="649"/>
      <c r="AS12" s="650">
        <v>199.2</v>
      </c>
      <c r="AT12" s="649"/>
      <c r="AU12" s="650">
        <v>10199.2</v>
      </c>
      <c r="AV12" s="632"/>
      <c r="AW12" s="109"/>
      <c r="AX12" s="109"/>
      <c r="AY12" s="109"/>
      <c r="AZ12" s="109"/>
      <c r="BA12" s="109"/>
      <c r="BB12" s="109"/>
      <c r="BC12" s="109"/>
      <c r="BD12" s="109"/>
      <c r="BE12" s="109"/>
    </row>
    <row r="13" spans="2:57" ht="16.5" customHeight="1">
      <c r="B13" s="111" t="s">
        <v>117</v>
      </c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4"/>
      <c r="AW13" s="82"/>
      <c r="AX13" s="82"/>
      <c r="AY13" s="82"/>
      <c r="AZ13" s="82"/>
      <c r="BA13" s="82"/>
      <c r="BB13" s="82"/>
      <c r="BC13" s="82"/>
      <c r="BD13" s="82"/>
      <c r="BE13" s="82"/>
    </row>
    <row r="14" spans="2:57" ht="16.5" customHeight="1">
      <c r="B14" s="115">
        <v>39646</v>
      </c>
      <c r="C14" s="116"/>
      <c r="D14" s="117">
        <v>95.6</v>
      </c>
      <c r="E14" s="117"/>
      <c r="F14" s="117">
        <v>107.7</v>
      </c>
      <c r="G14" s="117"/>
      <c r="H14" s="117">
        <v>93.4</v>
      </c>
      <c r="I14" s="117"/>
      <c r="J14" s="117">
        <v>98</v>
      </c>
      <c r="K14" s="117"/>
      <c r="L14" s="117">
        <v>96.7</v>
      </c>
      <c r="M14" s="117"/>
      <c r="N14" s="117">
        <v>94</v>
      </c>
      <c r="O14" s="117"/>
      <c r="P14" s="117">
        <v>97.6</v>
      </c>
      <c r="Q14" s="117"/>
      <c r="R14" s="117">
        <v>100.8</v>
      </c>
      <c r="S14" s="117"/>
      <c r="T14" s="117">
        <v>99.5</v>
      </c>
      <c r="U14" s="117"/>
      <c r="V14" s="117">
        <v>96.2</v>
      </c>
      <c r="W14" s="117"/>
      <c r="X14" s="117">
        <v>99.6</v>
      </c>
      <c r="Y14" s="117"/>
      <c r="Z14" s="117">
        <v>90.3</v>
      </c>
      <c r="AA14" s="117"/>
      <c r="AB14" s="117">
        <v>72.4</v>
      </c>
      <c r="AC14" s="117"/>
      <c r="AD14" s="117">
        <v>92.3</v>
      </c>
      <c r="AE14" s="117"/>
      <c r="AF14" s="117">
        <v>96.9</v>
      </c>
      <c r="AG14" s="117"/>
      <c r="AH14" s="117">
        <v>104.8</v>
      </c>
      <c r="AI14" s="117"/>
      <c r="AJ14" s="117">
        <v>80.3</v>
      </c>
      <c r="AK14" s="117"/>
      <c r="AL14" s="117">
        <v>104.1</v>
      </c>
      <c r="AM14" s="117"/>
      <c r="AN14" s="117">
        <v>73.6</v>
      </c>
      <c r="AO14" s="117"/>
      <c r="AP14" s="117">
        <v>95.7</v>
      </c>
      <c r="AQ14" s="117"/>
      <c r="AR14" s="117">
        <v>96.6</v>
      </c>
      <c r="AS14" s="117"/>
      <c r="AT14" s="117">
        <v>118.9</v>
      </c>
      <c r="AU14" s="117"/>
      <c r="AV14" s="118">
        <v>96.1</v>
      </c>
      <c r="AW14" s="82"/>
      <c r="AX14" s="82"/>
      <c r="AY14" s="82"/>
      <c r="AZ14" s="82"/>
      <c r="BA14" s="82"/>
      <c r="BB14" s="82"/>
      <c r="BC14" s="82"/>
      <c r="BD14" s="82"/>
      <c r="BE14" s="82"/>
    </row>
    <row r="15" spans="2:57" ht="16.5" customHeight="1">
      <c r="B15" s="115">
        <v>40011</v>
      </c>
      <c r="C15" s="116"/>
      <c r="D15" s="117">
        <v>74.9</v>
      </c>
      <c r="E15" s="117"/>
      <c r="F15" s="117">
        <v>58.2</v>
      </c>
      <c r="G15" s="117"/>
      <c r="H15" s="117">
        <v>67.3</v>
      </c>
      <c r="I15" s="117"/>
      <c r="J15" s="117">
        <v>81.2</v>
      </c>
      <c r="K15" s="117"/>
      <c r="L15" s="117">
        <v>56</v>
      </c>
      <c r="M15" s="117"/>
      <c r="N15" s="117">
        <v>79.9</v>
      </c>
      <c r="O15" s="117"/>
      <c r="P15" s="117">
        <v>61.9</v>
      </c>
      <c r="Q15" s="117"/>
      <c r="R15" s="117">
        <v>126.1</v>
      </c>
      <c r="S15" s="117"/>
      <c r="T15" s="117">
        <v>73.2</v>
      </c>
      <c r="U15" s="117"/>
      <c r="V15" s="117">
        <v>82.5</v>
      </c>
      <c r="W15" s="117"/>
      <c r="X15" s="117">
        <v>77.5</v>
      </c>
      <c r="Y15" s="117"/>
      <c r="Z15" s="117">
        <v>76.6</v>
      </c>
      <c r="AA15" s="117"/>
      <c r="AB15" s="117">
        <v>57.7</v>
      </c>
      <c r="AC15" s="117"/>
      <c r="AD15" s="117">
        <v>88.3</v>
      </c>
      <c r="AE15" s="117"/>
      <c r="AF15" s="117">
        <v>84.6</v>
      </c>
      <c r="AG15" s="117"/>
      <c r="AH15" s="117">
        <v>87.7</v>
      </c>
      <c r="AI15" s="117"/>
      <c r="AJ15" s="117">
        <v>66.6</v>
      </c>
      <c r="AK15" s="117"/>
      <c r="AL15" s="117">
        <v>96.5</v>
      </c>
      <c r="AM15" s="117"/>
      <c r="AN15" s="117">
        <v>58.3</v>
      </c>
      <c r="AO15" s="117"/>
      <c r="AP15" s="117">
        <v>87.4</v>
      </c>
      <c r="AQ15" s="117"/>
      <c r="AR15" s="117">
        <v>69.2</v>
      </c>
      <c r="AS15" s="117"/>
      <c r="AT15" s="117">
        <v>116</v>
      </c>
      <c r="AU15" s="117"/>
      <c r="AV15" s="118">
        <v>75.7</v>
      </c>
      <c r="AW15" s="82"/>
      <c r="AX15" s="82"/>
      <c r="AY15" s="82"/>
      <c r="AZ15" s="82"/>
      <c r="BA15" s="82"/>
      <c r="BB15" s="82"/>
      <c r="BC15" s="82"/>
      <c r="BD15" s="82"/>
      <c r="BE15" s="82"/>
    </row>
    <row r="16" spans="2:57" ht="16.5" customHeight="1">
      <c r="B16" s="115">
        <v>40376</v>
      </c>
      <c r="C16" s="116"/>
      <c r="D16" s="117">
        <v>82.2</v>
      </c>
      <c r="E16" s="117"/>
      <c r="F16" s="117">
        <v>75.8</v>
      </c>
      <c r="G16" s="117"/>
      <c r="H16" s="117">
        <v>81.1</v>
      </c>
      <c r="I16" s="117"/>
      <c r="J16" s="117">
        <v>90.9</v>
      </c>
      <c r="K16" s="117"/>
      <c r="L16" s="117">
        <v>70</v>
      </c>
      <c r="M16" s="117"/>
      <c r="N16" s="117">
        <v>80.7</v>
      </c>
      <c r="O16" s="117"/>
      <c r="P16" s="117">
        <v>75.9</v>
      </c>
      <c r="Q16" s="117"/>
      <c r="R16" s="117">
        <v>129.2</v>
      </c>
      <c r="S16" s="117"/>
      <c r="T16" s="117">
        <v>80.1</v>
      </c>
      <c r="U16" s="117"/>
      <c r="V16" s="117">
        <v>86.2</v>
      </c>
      <c r="W16" s="117"/>
      <c r="X16" s="117">
        <v>90.1</v>
      </c>
      <c r="Y16" s="117"/>
      <c r="Z16" s="117">
        <v>79.3</v>
      </c>
      <c r="AA16" s="117"/>
      <c r="AB16" s="117">
        <v>64.9</v>
      </c>
      <c r="AC16" s="117"/>
      <c r="AD16" s="117">
        <v>88.9</v>
      </c>
      <c r="AE16" s="117"/>
      <c r="AF16" s="117">
        <v>88.8</v>
      </c>
      <c r="AG16" s="117"/>
      <c r="AH16" s="117">
        <v>97</v>
      </c>
      <c r="AI16" s="117"/>
      <c r="AJ16" s="117">
        <v>66.8</v>
      </c>
      <c r="AK16" s="117"/>
      <c r="AL16" s="117">
        <v>96.1</v>
      </c>
      <c r="AM16" s="117"/>
      <c r="AN16" s="117">
        <v>57.4</v>
      </c>
      <c r="AO16" s="117"/>
      <c r="AP16" s="117">
        <v>91.3</v>
      </c>
      <c r="AQ16" s="117"/>
      <c r="AR16" s="117">
        <v>78.9</v>
      </c>
      <c r="AS16" s="117"/>
      <c r="AT16" s="117">
        <v>124</v>
      </c>
      <c r="AU16" s="117"/>
      <c r="AV16" s="118">
        <v>83</v>
      </c>
      <c r="AW16" s="82"/>
      <c r="AX16" s="82"/>
      <c r="AY16" s="82"/>
      <c r="AZ16" s="82"/>
      <c r="BA16" s="82"/>
      <c r="BB16" s="82"/>
      <c r="BC16" s="82"/>
      <c r="BD16" s="82"/>
      <c r="BE16" s="82"/>
    </row>
    <row r="17" spans="2:57" ht="16.5" customHeight="1">
      <c r="B17" s="115">
        <v>40741</v>
      </c>
      <c r="C17" s="116"/>
      <c r="D17" s="117">
        <v>80</v>
      </c>
      <c r="E17" s="117"/>
      <c r="F17" s="117">
        <v>82.3</v>
      </c>
      <c r="G17" s="117"/>
      <c r="H17" s="117">
        <v>79.9</v>
      </c>
      <c r="I17" s="117"/>
      <c r="J17" s="117">
        <v>89.3</v>
      </c>
      <c r="K17" s="117"/>
      <c r="L17" s="117">
        <v>74.1</v>
      </c>
      <c r="M17" s="117"/>
      <c r="N17" s="117">
        <v>74.1</v>
      </c>
      <c r="O17" s="117"/>
      <c r="P17" s="117">
        <v>69.4</v>
      </c>
      <c r="Q17" s="117"/>
      <c r="R17" s="117">
        <v>132.2</v>
      </c>
      <c r="S17" s="117"/>
      <c r="T17" s="117">
        <v>82.1</v>
      </c>
      <c r="U17" s="117"/>
      <c r="V17" s="117">
        <v>91.9</v>
      </c>
      <c r="W17" s="117"/>
      <c r="X17" s="117">
        <v>83.2</v>
      </c>
      <c r="Y17" s="117"/>
      <c r="Z17" s="117">
        <v>78.4</v>
      </c>
      <c r="AA17" s="117"/>
      <c r="AB17" s="117">
        <v>61.6</v>
      </c>
      <c r="AC17" s="117"/>
      <c r="AD17" s="117">
        <v>90.7</v>
      </c>
      <c r="AE17" s="117"/>
      <c r="AF17" s="117">
        <v>87.9</v>
      </c>
      <c r="AG17" s="117"/>
      <c r="AH17" s="117">
        <v>94</v>
      </c>
      <c r="AI17" s="117"/>
      <c r="AJ17" s="117">
        <v>82.5</v>
      </c>
      <c r="AK17" s="117"/>
      <c r="AL17" s="117">
        <v>93.3</v>
      </c>
      <c r="AM17" s="117"/>
      <c r="AN17" s="117">
        <v>62</v>
      </c>
      <c r="AO17" s="117"/>
      <c r="AP17" s="117">
        <v>86.9</v>
      </c>
      <c r="AQ17" s="117"/>
      <c r="AR17" s="117">
        <v>73.9</v>
      </c>
      <c r="AS17" s="117"/>
      <c r="AT17" s="117">
        <v>117.2</v>
      </c>
      <c r="AU17" s="117"/>
      <c r="AV17" s="118">
        <v>80.8</v>
      </c>
      <c r="AW17" s="82"/>
      <c r="AX17" s="82"/>
      <c r="AY17" s="82"/>
      <c r="AZ17" s="82"/>
      <c r="BA17" s="82"/>
      <c r="BB17" s="82"/>
      <c r="BC17" s="82"/>
      <c r="BD17" s="82"/>
      <c r="BE17" s="82"/>
    </row>
    <row r="18" spans="2:57" ht="16.5" customHeight="1">
      <c r="B18" s="119">
        <v>41106</v>
      </c>
      <c r="C18" s="120"/>
      <c r="D18" s="117">
        <v>80.3</v>
      </c>
      <c r="E18" s="121"/>
      <c r="F18" s="121">
        <v>82</v>
      </c>
      <c r="G18" s="121"/>
      <c r="H18" s="121">
        <v>81.8</v>
      </c>
      <c r="I18" s="121"/>
      <c r="J18" s="121">
        <v>87.3</v>
      </c>
      <c r="K18" s="121"/>
      <c r="L18" s="121">
        <v>74.3</v>
      </c>
      <c r="M18" s="122"/>
      <c r="N18" s="121">
        <v>67.1</v>
      </c>
      <c r="O18" s="121"/>
      <c r="P18" s="121">
        <v>74.3</v>
      </c>
      <c r="Q18" s="121"/>
      <c r="R18" s="121">
        <v>137.2</v>
      </c>
      <c r="S18" s="121"/>
      <c r="T18" s="121">
        <v>79.2</v>
      </c>
      <c r="U18" s="121"/>
      <c r="V18" s="121">
        <v>96.6</v>
      </c>
      <c r="W18" s="122"/>
      <c r="X18" s="121">
        <v>86.2</v>
      </c>
      <c r="Y18" s="121"/>
      <c r="Z18" s="121">
        <v>70.3</v>
      </c>
      <c r="AA18" s="122"/>
      <c r="AB18" s="121">
        <v>62.1</v>
      </c>
      <c r="AC18" s="122"/>
      <c r="AD18" s="121">
        <v>86.7</v>
      </c>
      <c r="AE18" s="121"/>
      <c r="AF18" s="121">
        <v>90</v>
      </c>
      <c r="AG18" s="121"/>
      <c r="AH18" s="121">
        <v>94.4</v>
      </c>
      <c r="AI18" s="122"/>
      <c r="AJ18" s="121">
        <v>84.5</v>
      </c>
      <c r="AK18" s="122"/>
      <c r="AL18" s="121">
        <v>93.3</v>
      </c>
      <c r="AM18" s="121"/>
      <c r="AN18" s="121">
        <v>61.6</v>
      </c>
      <c r="AO18" s="121"/>
      <c r="AP18" s="121">
        <v>93.1</v>
      </c>
      <c r="AQ18" s="122"/>
      <c r="AR18" s="121">
        <v>74.9</v>
      </c>
      <c r="AS18" s="122"/>
      <c r="AT18" s="121">
        <v>116.1</v>
      </c>
      <c r="AU18" s="121"/>
      <c r="AV18" s="123">
        <v>81</v>
      </c>
      <c r="AW18" s="82"/>
      <c r="AX18" s="82"/>
      <c r="AY18" s="82"/>
      <c r="AZ18" s="82"/>
      <c r="BA18" s="82"/>
      <c r="BB18" s="82"/>
      <c r="BC18" s="82"/>
      <c r="BD18" s="82"/>
      <c r="BE18" s="82"/>
    </row>
    <row r="19" spans="2:57" ht="16.5" customHeight="1">
      <c r="B19" s="124" t="s">
        <v>117</v>
      </c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7"/>
      <c r="AW19" s="82"/>
      <c r="AX19" s="82"/>
      <c r="AY19" s="82"/>
      <c r="AZ19" s="82"/>
      <c r="BA19" s="82"/>
      <c r="BB19" s="82"/>
      <c r="BC19" s="82"/>
      <c r="BD19" s="82"/>
      <c r="BE19" s="82"/>
    </row>
    <row r="20" spans="2:57" ht="16.5" customHeight="1">
      <c r="B20" s="83" t="s">
        <v>118</v>
      </c>
      <c r="C20" s="128"/>
      <c r="D20" s="117">
        <v>89.2</v>
      </c>
      <c r="E20" s="117"/>
      <c r="F20" s="117">
        <v>86</v>
      </c>
      <c r="G20" s="117"/>
      <c r="H20" s="117">
        <v>89</v>
      </c>
      <c r="I20" s="117"/>
      <c r="J20" s="117">
        <v>89.3</v>
      </c>
      <c r="K20" s="117"/>
      <c r="L20" s="117">
        <v>72.5</v>
      </c>
      <c r="M20" s="117"/>
      <c r="N20" s="117">
        <v>86.4</v>
      </c>
      <c r="O20" s="117"/>
      <c r="P20" s="117">
        <v>82.8</v>
      </c>
      <c r="Q20" s="117"/>
      <c r="R20" s="117">
        <v>138.9</v>
      </c>
      <c r="S20" s="117"/>
      <c r="T20" s="117">
        <v>77.6</v>
      </c>
      <c r="U20" s="117"/>
      <c r="V20" s="117">
        <v>106.3</v>
      </c>
      <c r="W20" s="117"/>
      <c r="X20" s="117">
        <v>88.3</v>
      </c>
      <c r="Y20" s="117"/>
      <c r="Z20" s="117">
        <v>62.4</v>
      </c>
      <c r="AA20" s="117"/>
      <c r="AB20" s="117">
        <v>67.3</v>
      </c>
      <c r="AC20" s="117"/>
      <c r="AD20" s="117">
        <v>100.5</v>
      </c>
      <c r="AE20" s="117"/>
      <c r="AF20" s="117">
        <v>95.3</v>
      </c>
      <c r="AG20" s="117"/>
      <c r="AH20" s="117">
        <v>103.7</v>
      </c>
      <c r="AI20" s="117"/>
      <c r="AJ20" s="117">
        <v>97.1</v>
      </c>
      <c r="AK20" s="117"/>
      <c r="AL20" s="117">
        <v>92.3</v>
      </c>
      <c r="AM20" s="117"/>
      <c r="AN20" s="117">
        <v>63.6</v>
      </c>
      <c r="AO20" s="117"/>
      <c r="AP20" s="117">
        <v>96.2</v>
      </c>
      <c r="AQ20" s="117"/>
      <c r="AR20" s="117">
        <v>85.1</v>
      </c>
      <c r="AS20" s="117"/>
      <c r="AT20" s="117">
        <v>103.6</v>
      </c>
      <c r="AU20" s="117"/>
      <c r="AV20" s="118">
        <v>89.4</v>
      </c>
      <c r="AW20" s="82"/>
      <c r="AX20" s="82"/>
      <c r="AY20" s="82"/>
      <c r="AZ20" s="82"/>
      <c r="BA20" s="82"/>
      <c r="BB20" s="82"/>
      <c r="BC20" s="82"/>
      <c r="BD20" s="82"/>
      <c r="BE20" s="82"/>
    </row>
    <row r="21" spans="2:57" ht="16.5" customHeight="1">
      <c r="B21" s="83" t="s">
        <v>119</v>
      </c>
      <c r="C21" s="128"/>
      <c r="D21" s="117">
        <v>76.7</v>
      </c>
      <c r="E21" s="117"/>
      <c r="F21" s="117">
        <v>74.5</v>
      </c>
      <c r="G21" s="117"/>
      <c r="H21" s="117">
        <v>72.2</v>
      </c>
      <c r="I21" s="117"/>
      <c r="J21" s="117">
        <v>88.5</v>
      </c>
      <c r="K21" s="117"/>
      <c r="L21" s="117">
        <v>68.8</v>
      </c>
      <c r="M21" s="117"/>
      <c r="N21" s="117">
        <v>59.6</v>
      </c>
      <c r="O21" s="117"/>
      <c r="P21" s="117">
        <v>73.2</v>
      </c>
      <c r="Q21" s="117"/>
      <c r="R21" s="117">
        <v>140.4</v>
      </c>
      <c r="S21" s="117"/>
      <c r="T21" s="117">
        <v>85.3</v>
      </c>
      <c r="U21" s="117"/>
      <c r="V21" s="117">
        <v>88.9</v>
      </c>
      <c r="W21" s="117"/>
      <c r="X21" s="117">
        <v>79.4</v>
      </c>
      <c r="Y21" s="117"/>
      <c r="Z21" s="117">
        <v>67</v>
      </c>
      <c r="AA21" s="117"/>
      <c r="AB21" s="117">
        <v>68.2</v>
      </c>
      <c r="AC21" s="117"/>
      <c r="AD21" s="117">
        <v>83.3</v>
      </c>
      <c r="AE21" s="117"/>
      <c r="AF21" s="117">
        <v>87.8</v>
      </c>
      <c r="AG21" s="117"/>
      <c r="AH21" s="117">
        <v>84.3</v>
      </c>
      <c r="AI21" s="117"/>
      <c r="AJ21" s="117">
        <v>91.3</v>
      </c>
      <c r="AK21" s="117"/>
      <c r="AL21" s="117">
        <v>93.4</v>
      </c>
      <c r="AM21" s="117"/>
      <c r="AN21" s="117">
        <v>55.2</v>
      </c>
      <c r="AO21" s="117"/>
      <c r="AP21" s="117">
        <v>96.5</v>
      </c>
      <c r="AQ21" s="117"/>
      <c r="AR21" s="117">
        <v>71.6</v>
      </c>
      <c r="AS21" s="117"/>
      <c r="AT21" s="117">
        <v>117.1</v>
      </c>
      <c r="AU21" s="117"/>
      <c r="AV21" s="118">
        <v>77.5</v>
      </c>
      <c r="AW21" s="82"/>
      <c r="AX21" s="82"/>
      <c r="AY21" s="82"/>
      <c r="AZ21" s="82"/>
      <c r="BA21" s="82"/>
      <c r="BB21" s="82"/>
      <c r="BC21" s="82"/>
      <c r="BD21" s="82"/>
      <c r="BE21" s="82"/>
    </row>
    <row r="22" spans="2:57" ht="16.5" customHeight="1">
      <c r="B22" s="83" t="s">
        <v>120</v>
      </c>
      <c r="C22" s="128"/>
      <c r="D22" s="117">
        <v>78.6</v>
      </c>
      <c r="E22" s="117"/>
      <c r="F22" s="117">
        <v>80.6</v>
      </c>
      <c r="G22" s="117"/>
      <c r="H22" s="117">
        <v>81.7</v>
      </c>
      <c r="I22" s="117"/>
      <c r="J22" s="117">
        <v>86.7</v>
      </c>
      <c r="K22" s="117"/>
      <c r="L22" s="117">
        <v>73.5</v>
      </c>
      <c r="M22" s="117"/>
      <c r="N22" s="117">
        <v>62.4</v>
      </c>
      <c r="O22" s="117"/>
      <c r="P22" s="117">
        <v>73</v>
      </c>
      <c r="Q22" s="117"/>
      <c r="R22" s="117">
        <v>138.3</v>
      </c>
      <c r="S22" s="117"/>
      <c r="T22" s="117">
        <v>80.8</v>
      </c>
      <c r="U22" s="117"/>
      <c r="V22" s="117">
        <v>93.8</v>
      </c>
      <c r="W22" s="117"/>
      <c r="X22" s="117">
        <v>83.7</v>
      </c>
      <c r="Y22" s="117"/>
      <c r="Z22" s="117">
        <v>70.4</v>
      </c>
      <c r="AA22" s="117"/>
      <c r="AB22" s="117">
        <v>71.3</v>
      </c>
      <c r="AC22" s="117"/>
      <c r="AD22" s="117">
        <v>85.2</v>
      </c>
      <c r="AE22" s="117"/>
      <c r="AF22" s="117">
        <v>88.8</v>
      </c>
      <c r="AG22" s="117"/>
      <c r="AH22" s="117">
        <v>95.7</v>
      </c>
      <c r="AI22" s="117"/>
      <c r="AJ22" s="117">
        <v>81.5</v>
      </c>
      <c r="AK22" s="117"/>
      <c r="AL22" s="117">
        <v>86.2</v>
      </c>
      <c r="AM22" s="117"/>
      <c r="AN22" s="117">
        <v>62.3</v>
      </c>
      <c r="AO22" s="117"/>
      <c r="AP22" s="117">
        <v>92.7</v>
      </c>
      <c r="AQ22" s="117"/>
      <c r="AR22" s="117">
        <v>72.7</v>
      </c>
      <c r="AS22" s="117"/>
      <c r="AT22" s="117">
        <v>119.8</v>
      </c>
      <c r="AU22" s="117"/>
      <c r="AV22" s="118">
        <v>79.4</v>
      </c>
      <c r="AW22" s="82"/>
      <c r="AX22" s="82"/>
      <c r="AY22" s="82"/>
      <c r="AZ22" s="82"/>
      <c r="BA22" s="82"/>
      <c r="BB22" s="82"/>
      <c r="BC22" s="82"/>
      <c r="BD22" s="82"/>
      <c r="BE22" s="82"/>
    </row>
    <row r="23" spans="1:57" ht="16.5" customHeight="1">
      <c r="A23" s="129"/>
      <c r="B23" s="83" t="s">
        <v>121</v>
      </c>
      <c r="C23" s="128"/>
      <c r="D23" s="117">
        <v>77.9</v>
      </c>
      <c r="E23" s="117"/>
      <c r="F23" s="117">
        <v>79.1</v>
      </c>
      <c r="G23" s="117"/>
      <c r="H23" s="117">
        <v>84.9</v>
      </c>
      <c r="I23" s="117"/>
      <c r="J23" s="117">
        <v>89.7</v>
      </c>
      <c r="K23" s="117"/>
      <c r="L23" s="117">
        <v>71.7</v>
      </c>
      <c r="M23" s="117"/>
      <c r="N23" s="117">
        <v>57</v>
      </c>
      <c r="O23" s="117"/>
      <c r="P23" s="117">
        <v>73.3</v>
      </c>
      <c r="Q23" s="117"/>
      <c r="R23" s="117">
        <v>135.4</v>
      </c>
      <c r="S23" s="117"/>
      <c r="T23" s="117">
        <v>86.1</v>
      </c>
      <c r="U23" s="117"/>
      <c r="V23" s="117">
        <v>87.9</v>
      </c>
      <c r="W23" s="117"/>
      <c r="X23" s="117">
        <v>87.9</v>
      </c>
      <c r="Y23" s="117"/>
      <c r="Z23" s="117">
        <v>68.4</v>
      </c>
      <c r="AA23" s="117"/>
      <c r="AB23" s="117">
        <v>63.6</v>
      </c>
      <c r="AC23" s="117"/>
      <c r="AD23" s="117">
        <v>88.7</v>
      </c>
      <c r="AE23" s="117"/>
      <c r="AF23" s="117">
        <v>89.2</v>
      </c>
      <c r="AG23" s="117"/>
      <c r="AH23" s="117">
        <v>90.3</v>
      </c>
      <c r="AI23" s="117"/>
      <c r="AJ23" s="117">
        <v>85.5</v>
      </c>
      <c r="AK23" s="117"/>
      <c r="AL23" s="117">
        <v>91.1</v>
      </c>
      <c r="AM23" s="117"/>
      <c r="AN23" s="117">
        <v>65.5</v>
      </c>
      <c r="AO23" s="117"/>
      <c r="AP23" s="117">
        <v>94.8</v>
      </c>
      <c r="AQ23" s="117"/>
      <c r="AR23" s="117">
        <v>71</v>
      </c>
      <c r="AS23" s="117"/>
      <c r="AT23" s="117">
        <v>101.6</v>
      </c>
      <c r="AU23" s="117"/>
      <c r="AV23" s="118">
        <v>78.4</v>
      </c>
      <c r="AW23" s="82"/>
      <c r="AX23" s="82"/>
      <c r="AY23" s="82"/>
      <c r="AZ23" s="82"/>
      <c r="BA23" s="82"/>
      <c r="BB23" s="82"/>
      <c r="BC23" s="82"/>
      <c r="BD23" s="82"/>
      <c r="BE23" s="82"/>
    </row>
    <row r="24" spans="1:57" ht="16.5" customHeight="1">
      <c r="A24" s="129"/>
      <c r="B24" s="83" t="s">
        <v>122</v>
      </c>
      <c r="C24" s="128"/>
      <c r="D24" s="117">
        <v>79.5</v>
      </c>
      <c r="E24" s="117"/>
      <c r="F24" s="117">
        <v>77.1</v>
      </c>
      <c r="G24" s="117"/>
      <c r="H24" s="117">
        <v>78</v>
      </c>
      <c r="I24" s="117"/>
      <c r="J24" s="117">
        <v>86.5</v>
      </c>
      <c r="K24" s="117"/>
      <c r="L24" s="117">
        <v>72.9</v>
      </c>
      <c r="M24" s="117"/>
      <c r="N24" s="117">
        <v>56</v>
      </c>
      <c r="O24" s="117"/>
      <c r="P24" s="117">
        <v>70.8</v>
      </c>
      <c r="Q24" s="117"/>
      <c r="R24" s="117">
        <v>159.4</v>
      </c>
      <c r="S24" s="117"/>
      <c r="T24" s="117">
        <v>78.5</v>
      </c>
      <c r="U24" s="117"/>
      <c r="V24" s="117">
        <v>104.3</v>
      </c>
      <c r="W24" s="117"/>
      <c r="X24" s="117">
        <v>93.5</v>
      </c>
      <c r="Y24" s="117"/>
      <c r="Z24" s="117">
        <v>66.9</v>
      </c>
      <c r="AA24" s="117"/>
      <c r="AB24" s="117">
        <v>62</v>
      </c>
      <c r="AC24" s="117"/>
      <c r="AD24" s="117">
        <v>92.2</v>
      </c>
      <c r="AE24" s="117"/>
      <c r="AF24" s="117">
        <v>93.9</v>
      </c>
      <c r="AG24" s="117"/>
      <c r="AH24" s="117">
        <v>92.3</v>
      </c>
      <c r="AI24" s="117"/>
      <c r="AJ24" s="117">
        <v>75.7</v>
      </c>
      <c r="AK24" s="117"/>
      <c r="AL24" s="117">
        <v>98.1</v>
      </c>
      <c r="AM24" s="117"/>
      <c r="AN24" s="117">
        <v>62.9</v>
      </c>
      <c r="AO24" s="117"/>
      <c r="AP24" s="117">
        <v>108.2</v>
      </c>
      <c r="AQ24" s="117"/>
      <c r="AR24" s="117">
        <v>70.5</v>
      </c>
      <c r="AS24" s="117"/>
      <c r="AT24" s="117">
        <v>103.4</v>
      </c>
      <c r="AU24" s="117"/>
      <c r="AV24" s="118">
        <v>80</v>
      </c>
      <c r="AW24" s="82"/>
      <c r="AX24" s="82"/>
      <c r="AY24" s="82"/>
      <c r="AZ24" s="82"/>
      <c r="BA24" s="82"/>
      <c r="BB24" s="82"/>
      <c r="BC24" s="82"/>
      <c r="BD24" s="82"/>
      <c r="BE24" s="82"/>
    </row>
    <row r="25" spans="1:57" ht="16.5" customHeight="1">
      <c r="A25" s="129"/>
      <c r="B25" s="83" t="s">
        <v>123</v>
      </c>
      <c r="C25" s="128"/>
      <c r="D25" s="117">
        <v>74.2</v>
      </c>
      <c r="E25" s="117"/>
      <c r="F25" s="117">
        <v>77.9</v>
      </c>
      <c r="G25" s="117"/>
      <c r="H25" s="117">
        <v>74</v>
      </c>
      <c r="I25" s="117"/>
      <c r="J25" s="117">
        <v>77.7</v>
      </c>
      <c r="K25" s="117"/>
      <c r="L25" s="117">
        <v>69.6</v>
      </c>
      <c r="M25" s="117"/>
      <c r="N25" s="117">
        <v>50.6</v>
      </c>
      <c r="O25" s="117"/>
      <c r="P25" s="117">
        <v>69.2</v>
      </c>
      <c r="Q25" s="117"/>
      <c r="R25" s="117">
        <v>142.1</v>
      </c>
      <c r="S25" s="117"/>
      <c r="T25" s="117">
        <v>78.5</v>
      </c>
      <c r="U25" s="117"/>
      <c r="V25" s="117">
        <v>97.5</v>
      </c>
      <c r="W25" s="117"/>
      <c r="X25" s="117">
        <v>86.4</v>
      </c>
      <c r="Y25" s="117"/>
      <c r="Z25" s="117">
        <v>64.7</v>
      </c>
      <c r="AA25" s="117"/>
      <c r="AB25" s="117">
        <v>54.1</v>
      </c>
      <c r="AC25" s="117"/>
      <c r="AD25" s="117">
        <v>81.2</v>
      </c>
      <c r="AE25" s="117"/>
      <c r="AF25" s="117">
        <v>86</v>
      </c>
      <c r="AG25" s="117"/>
      <c r="AH25" s="117">
        <v>84.9</v>
      </c>
      <c r="AI25" s="117"/>
      <c r="AJ25" s="117">
        <v>63.3</v>
      </c>
      <c r="AK25" s="117"/>
      <c r="AL25" s="117">
        <v>93.3</v>
      </c>
      <c r="AM25" s="117"/>
      <c r="AN25" s="117">
        <v>63.3</v>
      </c>
      <c r="AO25" s="117"/>
      <c r="AP25" s="117">
        <v>97.1</v>
      </c>
      <c r="AQ25" s="117"/>
      <c r="AR25" s="117">
        <v>66.9</v>
      </c>
      <c r="AS25" s="117"/>
      <c r="AT25" s="117">
        <v>119.1</v>
      </c>
      <c r="AU25" s="117"/>
      <c r="AV25" s="118">
        <v>75.1</v>
      </c>
      <c r="AW25" s="82"/>
      <c r="AX25" s="82"/>
      <c r="AY25" s="82"/>
      <c r="AZ25" s="82"/>
      <c r="BA25" s="82"/>
      <c r="BB25" s="82"/>
      <c r="BC25" s="82"/>
      <c r="BD25" s="82"/>
      <c r="BE25" s="82"/>
    </row>
    <row r="26" spans="1:57" ht="16.5" customHeight="1">
      <c r="A26" s="129"/>
      <c r="B26" s="83" t="s">
        <v>124</v>
      </c>
      <c r="C26" s="128"/>
      <c r="D26" s="117">
        <v>66</v>
      </c>
      <c r="E26" s="117"/>
      <c r="F26" s="117">
        <v>74.8</v>
      </c>
      <c r="G26" s="117"/>
      <c r="H26" s="117">
        <v>69.2</v>
      </c>
      <c r="I26" s="117"/>
      <c r="J26" s="117">
        <v>78.4</v>
      </c>
      <c r="K26" s="117"/>
      <c r="L26" s="117">
        <v>63.5</v>
      </c>
      <c r="M26" s="117"/>
      <c r="N26" s="117">
        <v>42.2</v>
      </c>
      <c r="O26" s="117"/>
      <c r="P26" s="117">
        <v>67.3</v>
      </c>
      <c r="Q26" s="117"/>
      <c r="R26" s="117">
        <v>109.9</v>
      </c>
      <c r="S26" s="117"/>
      <c r="T26" s="117">
        <v>81.9</v>
      </c>
      <c r="U26" s="117"/>
      <c r="V26" s="117">
        <v>82.8</v>
      </c>
      <c r="W26" s="117"/>
      <c r="X26" s="117">
        <v>74.2</v>
      </c>
      <c r="Y26" s="117"/>
      <c r="Z26" s="117">
        <v>58.2</v>
      </c>
      <c r="AA26" s="117"/>
      <c r="AB26" s="117">
        <v>63</v>
      </c>
      <c r="AC26" s="117"/>
      <c r="AD26" s="117">
        <v>62.1</v>
      </c>
      <c r="AE26" s="117"/>
      <c r="AF26" s="117">
        <v>78.3</v>
      </c>
      <c r="AG26" s="117"/>
      <c r="AH26" s="117">
        <v>88.4</v>
      </c>
      <c r="AI26" s="117"/>
      <c r="AJ26" s="117">
        <v>67</v>
      </c>
      <c r="AK26" s="117"/>
      <c r="AL26" s="117">
        <v>88.8</v>
      </c>
      <c r="AM26" s="117"/>
      <c r="AN26" s="117">
        <v>58.3</v>
      </c>
      <c r="AO26" s="117"/>
      <c r="AP26" s="117">
        <v>69.9</v>
      </c>
      <c r="AQ26" s="117"/>
      <c r="AR26" s="117">
        <v>61.5</v>
      </c>
      <c r="AS26" s="117"/>
      <c r="AT26" s="117">
        <v>140.7</v>
      </c>
      <c r="AU26" s="117"/>
      <c r="AV26" s="118">
        <v>67.5</v>
      </c>
      <c r="AW26" s="82"/>
      <c r="AX26" s="82"/>
      <c r="AY26" s="82"/>
      <c r="AZ26" s="82"/>
      <c r="BA26" s="82"/>
      <c r="BB26" s="82"/>
      <c r="BC26" s="82"/>
      <c r="BD26" s="82"/>
      <c r="BE26" s="82"/>
    </row>
    <row r="27" spans="1:57" ht="16.5" customHeight="1">
      <c r="A27" s="129" t="s">
        <v>125</v>
      </c>
      <c r="B27" s="83" t="s">
        <v>126</v>
      </c>
      <c r="C27" s="128"/>
      <c r="D27" s="117">
        <v>72.2</v>
      </c>
      <c r="E27" s="117"/>
      <c r="F27" s="117">
        <v>67.8</v>
      </c>
      <c r="G27" s="117"/>
      <c r="H27" s="117">
        <v>71.6</v>
      </c>
      <c r="I27" s="117"/>
      <c r="J27" s="117">
        <v>86.8</v>
      </c>
      <c r="K27" s="117"/>
      <c r="L27" s="117">
        <v>66.6</v>
      </c>
      <c r="M27" s="117"/>
      <c r="N27" s="117">
        <v>49</v>
      </c>
      <c r="O27" s="117"/>
      <c r="P27" s="117">
        <v>68.8</v>
      </c>
      <c r="Q27" s="117"/>
      <c r="R27" s="117">
        <v>153.5</v>
      </c>
      <c r="S27" s="117"/>
      <c r="T27" s="117">
        <v>77.4</v>
      </c>
      <c r="U27" s="117"/>
      <c r="V27" s="117">
        <v>98.4</v>
      </c>
      <c r="W27" s="117"/>
      <c r="X27" s="117">
        <v>79</v>
      </c>
      <c r="Y27" s="117"/>
      <c r="Z27" s="117">
        <v>60.3</v>
      </c>
      <c r="AA27" s="117"/>
      <c r="AB27" s="117">
        <v>61.3</v>
      </c>
      <c r="AC27" s="117"/>
      <c r="AD27" s="117">
        <v>71.6</v>
      </c>
      <c r="AE27" s="117"/>
      <c r="AF27" s="117">
        <v>84.5</v>
      </c>
      <c r="AG27" s="117"/>
      <c r="AH27" s="117">
        <v>92.8</v>
      </c>
      <c r="AI27" s="117"/>
      <c r="AJ27" s="117">
        <v>76.9</v>
      </c>
      <c r="AK27" s="117"/>
      <c r="AL27" s="117">
        <v>91.1</v>
      </c>
      <c r="AM27" s="117"/>
      <c r="AN27" s="117">
        <v>60</v>
      </c>
      <c r="AO27" s="117"/>
      <c r="AP27" s="117">
        <v>80.5</v>
      </c>
      <c r="AQ27" s="117"/>
      <c r="AR27" s="117">
        <v>66.4</v>
      </c>
      <c r="AS27" s="117"/>
      <c r="AT27" s="117">
        <v>125.7</v>
      </c>
      <c r="AU27" s="117"/>
      <c r="AV27" s="118">
        <v>73.3</v>
      </c>
      <c r="AW27" s="82"/>
      <c r="AX27" s="82"/>
      <c r="AY27" s="82"/>
      <c r="AZ27" s="82"/>
      <c r="BA27" s="82"/>
      <c r="BB27" s="82"/>
      <c r="BC27" s="82"/>
      <c r="BD27" s="82"/>
      <c r="BE27" s="82"/>
    </row>
    <row r="28" spans="1:57" ht="16.5" customHeight="1">
      <c r="A28" s="129">
        <v>7</v>
      </c>
      <c r="B28" s="83" t="s">
        <v>127</v>
      </c>
      <c r="C28" s="128"/>
      <c r="D28" s="117">
        <v>74.7</v>
      </c>
      <c r="E28" s="117"/>
      <c r="F28" s="117">
        <v>74.6</v>
      </c>
      <c r="G28" s="117"/>
      <c r="H28" s="117">
        <v>79</v>
      </c>
      <c r="I28" s="117"/>
      <c r="J28" s="117">
        <v>91.5</v>
      </c>
      <c r="K28" s="117"/>
      <c r="L28" s="117">
        <v>74.9</v>
      </c>
      <c r="M28" s="117"/>
      <c r="N28" s="117">
        <v>50.2</v>
      </c>
      <c r="O28" s="117"/>
      <c r="P28" s="117">
        <v>71.8</v>
      </c>
      <c r="Q28" s="117"/>
      <c r="R28" s="117">
        <v>135.6</v>
      </c>
      <c r="S28" s="117"/>
      <c r="T28" s="117">
        <v>67.9</v>
      </c>
      <c r="U28" s="117"/>
      <c r="V28" s="117">
        <v>80</v>
      </c>
      <c r="W28" s="117"/>
      <c r="X28" s="117">
        <v>89</v>
      </c>
      <c r="Y28" s="117"/>
      <c r="Z28" s="117">
        <v>65.7</v>
      </c>
      <c r="AA28" s="117"/>
      <c r="AB28" s="117">
        <v>65</v>
      </c>
      <c r="AC28" s="117"/>
      <c r="AD28" s="117">
        <v>84.9</v>
      </c>
      <c r="AE28" s="117"/>
      <c r="AF28" s="117">
        <v>89</v>
      </c>
      <c r="AG28" s="117"/>
      <c r="AH28" s="117">
        <v>98.8</v>
      </c>
      <c r="AI28" s="117"/>
      <c r="AJ28" s="117">
        <v>64.2</v>
      </c>
      <c r="AK28" s="117"/>
      <c r="AL28" s="117">
        <v>102.8</v>
      </c>
      <c r="AM28" s="117"/>
      <c r="AN28" s="117">
        <v>65.6</v>
      </c>
      <c r="AO28" s="117"/>
      <c r="AP28" s="117">
        <v>84.3</v>
      </c>
      <c r="AQ28" s="117"/>
      <c r="AR28" s="117">
        <v>68.6</v>
      </c>
      <c r="AS28" s="117"/>
      <c r="AT28" s="117">
        <v>116.2</v>
      </c>
      <c r="AU28" s="117"/>
      <c r="AV28" s="118">
        <v>75.5</v>
      </c>
      <c r="AW28" s="82"/>
      <c r="AX28" s="82"/>
      <c r="AY28" s="82"/>
      <c r="AZ28" s="82"/>
      <c r="BA28" s="82"/>
      <c r="BB28" s="82"/>
      <c r="BC28" s="82"/>
      <c r="BD28" s="82"/>
      <c r="BE28" s="82"/>
    </row>
    <row r="29" spans="1:57" ht="16.5" customHeight="1">
      <c r="A29" s="129" t="s">
        <v>125</v>
      </c>
      <c r="B29" s="83" t="s">
        <v>128</v>
      </c>
      <c r="C29" s="128"/>
      <c r="D29" s="117">
        <v>76.4</v>
      </c>
      <c r="E29" s="117"/>
      <c r="F29" s="117">
        <v>84.3</v>
      </c>
      <c r="G29" s="117"/>
      <c r="H29" s="117">
        <v>78.8</v>
      </c>
      <c r="I29" s="117"/>
      <c r="J29" s="117">
        <v>91.7</v>
      </c>
      <c r="K29" s="117"/>
      <c r="L29" s="117">
        <v>60.7</v>
      </c>
      <c r="M29" s="117"/>
      <c r="N29" s="117">
        <v>58.2</v>
      </c>
      <c r="O29" s="117"/>
      <c r="P29" s="117">
        <v>66.6</v>
      </c>
      <c r="Q29" s="117"/>
      <c r="R29" s="117">
        <v>134.1</v>
      </c>
      <c r="S29" s="117"/>
      <c r="T29" s="117">
        <v>82.2</v>
      </c>
      <c r="U29" s="117"/>
      <c r="V29" s="117">
        <v>103.4</v>
      </c>
      <c r="W29" s="117"/>
      <c r="X29" s="117">
        <v>85.3</v>
      </c>
      <c r="Y29" s="117"/>
      <c r="Z29" s="117">
        <v>65.8</v>
      </c>
      <c r="AA29" s="117"/>
      <c r="AB29" s="117">
        <v>69.1</v>
      </c>
      <c r="AC29" s="117"/>
      <c r="AD29" s="117">
        <v>89.2</v>
      </c>
      <c r="AE29" s="117"/>
      <c r="AF29" s="117">
        <v>86.9</v>
      </c>
      <c r="AG29" s="117"/>
      <c r="AH29" s="117">
        <v>95.1</v>
      </c>
      <c r="AI29" s="117"/>
      <c r="AJ29" s="117">
        <v>65.8</v>
      </c>
      <c r="AK29" s="117"/>
      <c r="AL29" s="117">
        <v>97.1</v>
      </c>
      <c r="AM29" s="117"/>
      <c r="AN29" s="117">
        <v>66.4</v>
      </c>
      <c r="AO29" s="117"/>
      <c r="AP29" s="117">
        <v>84.4</v>
      </c>
      <c r="AQ29" s="117"/>
      <c r="AR29" s="117">
        <v>66.4</v>
      </c>
      <c r="AS29" s="117"/>
      <c r="AT29" s="117">
        <v>108.4</v>
      </c>
      <c r="AU29" s="117"/>
      <c r="AV29" s="118">
        <v>77</v>
      </c>
      <c r="AW29" s="82"/>
      <c r="AX29" s="82"/>
      <c r="AY29" s="82"/>
      <c r="AZ29" s="82"/>
      <c r="BA29" s="82"/>
      <c r="BB29" s="82"/>
      <c r="BC29" s="82"/>
      <c r="BD29" s="82"/>
      <c r="BE29" s="82"/>
    </row>
    <row r="30" spans="2:57" ht="16.5" customHeight="1">
      <c r="B30" s="83" t="s">
        <v>129</v>
      </c>
      <c r="C30" s="128"/>
      <c r="D30" s="117">
        <v>75.5</v>
      </c>
      <c r="E30" s="117"/>
      <c r="F30" s="117">
        <v>74.7</v>
      </c>
      <c r="G30" s="117"/>
      <c r="H30" s="117">
        <v>74.5</v>
      </c>
      <c r="I30" s="117"/>
      <c r="J30" s="117">
        <v>91.4</v>
      </c>
      <c r="K30" s="117"/>
      <c r="L30" s="117">
        <v>64.4</v>
      </c>
      <c r="M30" s="117"/>
      <c r="N30" s="117">
        <v>60.3</v>
      </c>
      <c r="O30" s="117"/>
      <c r="P30" s="117">
        <v>63.1</v>
      </c>
      <c r="Q30" s="117"/>
      <c r="R30" s="117">
        <v>135.8</v>
      </c>
      <c r="S30" s="117"/>
      <c r="T30" s="117">
        <v>84.1</v>
      </c>
      <c r="U30" s="117"/>
      <c r="V30" s="117">
        <v>108.4</v>
      </c>
      <c r="W30" s="117"/>
      <c r="X30" s="117">
        <v>82.9</v>
      </c>
      <c r="Y30" s="117"/>
      <c r="Z30" s="117">
        <v>66</v>
      </c>
      <c r="AA30" s="117"/>
      <c r="AB30" s="117">
        <v>63.5</v>
      </c>
      <c r="AC30" s="117"/>
      <c r="AD30" s="117">
        <v>88.2</v>
      </c>
      <c r="AE30" s="117"/>
      <c r="AF30" s="117">
        <v>82.3</v>
      </c>
      <c r="AG30" s="117"/>
      <c r="AH30" s="117">
        <v>88</v>
      </c>
      <c r="AI30" s="117"/>
      <c r="AJ30" s="117">
        <v>63.2</v>
      </c>
      <c r="AK30" s="117"/>
      <c r="AL30" s="117">
        <v>91.5</v>
      </c>
      <c r="AM30" s="117"/>
      <c r="AN30" s="117">
        <v>63.3</v>
      </c>
      <c r="AO30" s="117"/>
      <c r="AP30" s="117">
        <v>81.9</v>
      </c>
      <c r="AQ30" s="117"/>
      <c r="AR30" s="117">
        <v>65.4</v>
      </c>
      <c r="AS30" s="117"/>
      <c r="AT30" s="117">
        <v>102.8</v>
      </c>
      <c r="AU30" s="117"/>
      <c r="AV30" s="118">
        <v>76.1</v>
      </c>
      <c r="AW30" s="82"/>
      <c r="AX30" s="82"/>
      <c r="AY30" s="82"/>
      <c r="AZ30" s="82"/>
      <c r="BA30" s="82"/>
      <c r="BB30" s="82"/>
      <c r="BC30" s="82"/>
      <c r="BD30" s="82"/>
      <c r="BE30" s="82"/>
    </row>
    <row r="31" spans="2:57" ht="16.5" customHeight="1">
      <c r="B31" s="83" t="s">
        <v>130</v>
      </c>
      <c r="C31" s="128" t="s">
        <v>131</v>
      </c>
      <c r="D31" s="117">
        <v>79.5</v>
      </c>
      <c r="E31" s="130" t="s">
        <v>101</v>
      </c>
      <c r="F31" s="117">
        <v>77.1</v>
      </c>
      <c r="G31" s="130" t="s">
        <v>101</v>
      </c>
      <c r="H31" s="117">
        <v>80.7</v>
      </c>
      <c r="I31" s="130" t="s">
        <v>101</v>
      </c>
      <c r="J31" s="117">
        <v>87.3</v>
      </c>
      <c r="K31" s="130" t="s">
        <v>101</v>
      </c>
      <c r="L31" s="117">
        <v>62.7</v>
      </c>
      <c r="M31" s="130" t="s">
        <v>101</v>
      </c>
      <c r="N31" s="117">
        <v>64.4</v>
      </c>
      <c r="O31" s="130" t="s">
        <v>101</v>
      </c>
      <c r="P31" s="117">
        <v>66.4</v>
      </c>
      <c r="Q31" s="130" t="s">
        <v>101</v>
      </c>
      <c r="R31" s="117">
        <v>143.6</v>
      </c>
      <c r="S31" s="130" t="s">
        <v>101</v>
      </c>
      <c r="T31" s="117">
        <v>72.8</v>
      </c>
      <c r="U31" s="130" t="s">
        <v>131</v>
      </c>
      <c r="V31" s="117">
        <v>99.2</v>
      </c>
      <c r="W31" s="130" t="s">
        <v>101</v>
      </c>
      <c r="X31" s="117">
        <v>82.6</v>
      </c>
      <c r="Y31" s="130" t="s">
        <v>101</v>
      </c>
      <c r="Z31" s="117">
        <v>66.3</v>
      </c>
      <c r="AA31" s="130" t="s">
        <v>101</v>
      </c>
      <c r="AB31" s="117">
        <v>68.4</v>
      </c>
      <c r="AC31" s="130" t="s">
        <v>101</v>
      </c>
      <c r="AD31" s="117">
        <v>107.8</v>
      </c>
      <c r="AE31" s="130" t="s">
        <v>101</v>
      </c>
      <c r="AF31" s="117">
        <v>84.8</v>
      </c>
      <c r="AG31" s="130" t="s">
        <v>101</v>
      </c>
      <c r="AH31" s="117">
        <v>91.7</v>
      </c>
      <c r="AI31" s="130" t="s">
        <v>101</v>
      </c>
      <c r="AJ31" s="117">
        <v>66.2</v>
      </c>
      <c r="AK31" s="130" t="s">
        <v>101</v>
      </c>
      <c r="AL31" s="117">
        <v>90.1</v>
      </c>
      <c r="AM31" s="130" t="s">
        <v>101</v>
      </c>
      <c r="AN31" s="117">
        <v>63.9</v>
      </c>
      <c r="AO31" s="130" t="s">
        <v>101</v>
      </c>
      <c r="AP31" s="117">
        <v>86</v>
      </c>
      <c r="AQ31" s="130" t="s">
        <v>101</v>
      </c>
      <c r="AR31" s="117">
        <v>68.7</v>
      </c>
      <c r="AS31" s="130" t="s">
        <v>101</v>
      </c>
      <c r="AT31" s="117">
        <v>89.3</v>
      </c>
      <c r="AU31" s="130" t="s">
        <v>131</v>
      </c>
      <c r="AV31" s="118">
        <v>79.7</v>
      </c>
      <c r="AW31" s="82"/>
      <c r="AX31" s="82"/>
      <c r="AY31" s="82"/>
      <c r="AZ31" s="82"/>
      <c r="BA31" s="82"/>
      <c r="BB31" s="82"/>
      <c r="BC31" s="82"/>
      <c r="BD31" s="82"/>
      <c r="BE31" s="82"/>
    </row>
    <row r="32" spans="2:57" ht="16.5" customHeight="1">
      <c r="B32" s="131" t="s">
        <v>132</v>
      </c>
      <c r="C32" s="132"/>
      <c r="D32" s="121">
        <v>83.4</v>
      </c>
      <c r="E32" s="121"/>
      <c r="F32" s="121">
        <v>78.5</v>
      </c>
      <c r="G32" s="121"/>
      <c r="H32" s="121">
        <v>83.8</v>
      </c>
      <c r="I32" s="121"/>
      <c r="J32" s="121">
        <v>92.2</v>
      </c>
      <c r="K32" s="121"/>
      <c r="L32" s="121">
        <v>70.8</v>
      </c>
      <c r="M32" s="121"/>
      <c r="N32" s="121">
        <v>70</v>
      </c>
      <c r="O32" s="121"/>
      <c r="P32" s="121">
        <v>75.9</v>
      </c>
      <c r="Q32" s="121"/>
      <c r="R32" s="121">
        <v>138.1</v>
      </c>
      <c r="S32" s="121"/>
      <c r="T32" s="121">
        <v>85</v>
      </c>
      <c r="U32" s="121"/>
      <c r="V32" s="121">
        <v>110.2</v>
      </c>
      <c r="W32" s="121"/>
      <c r="X32" s="121">
        <v>90.3</v>
      </c>
      <c r="Y32" s="121"/>
      <c r="Z32" s="121">
        <v>58.7</v>
      </c>
      <c r="AA32" s="121"/>
      <c r="AB32" s="121">
        <v>65.2</v>
      </c>
      <c r="AC32" s="121"/>
      <c r="AD32" s="121">
        <v>95.5</v>
      </c>
      <c r="AE32" s="121"/>
      <c r="AF32" s="121">
        <v>89.3</v>
      </c>
      <c r="AG32" s="121"/>
      <c r="AH32" s="121">
        <v>94.8</v>
      </c>
      <c r="AI32" s="121"/>
      <c r="AJ32" s="121">
        <v>72.4</v>
      </c>
      <c r="AK32" s="121"/>
      <c r="AL32" s="121">
        <v>97.1</v>
      </c>
      <c r="AM32" s="121"/>
      <c r="AN32" s="121">
        <v>64.2</v>
      </c>
      <c r="AO32" s="121"/>
      <c r="AP32" s="121">
        <v>91.2</v>
      </c>
      <c r="AQ32" s="121"/>
      <c r="AR32" s="121">
        <v>76.3</v>
      </c>
      <c r="AS32" s="121"/>
      <c r="AT32" s="121">
        <v>102.1</v>
      </c>
      <c r="AU32" s="121"/>
      <c r="AV32" s="123">
        <v>83.8</v>
      </c>
      <c r="AW32" s="82"/>
      <c r="AX32" s="82"/>
      <c r="AY32" s="82"/>
      <c r="AZ32" s="82"/>
      <c r="BA32" s="82"/>
      <c r="BB32" s="82"/>
      <c r="BC32" s="82"/>
      <c r="BD32" s="82"/>
      <c r="BE32" s="82"/>
    </row>
    <row r="33" spans="2:57" ht="16.5" customHeight="1" thickBot="1">
      <c r="B33" s="133" t="s">
        <v>133</v>
      </c>
      <c r="C33" s="134"/>
      <c r="D33" s="135">
        <v>-6.502242152466364</v>
      </c>
      <c r="E33" s="135"/>
      <c r="F33" s="135">
        <v>-8.720930232558144</v>
      </c>
      <c r="G33" s="135"/>
      <c r="H33" s="135">
        <v>-5.842696629213484</v>
      </c>
      <c r="I33" s="135"/>
      <c r="J33" s="135">
        <v>3.2474804031354942</v>
      </c>
      <c r="K33" s="135"/>
      <c r="L33" s="135">
        <v>-2.344827586206899</v>
      </c>
      <c r="M33" s="135"/>
      <c r="N33" s="135">
        <v>-18.981481481481488</v>
      </c>
      <c r="O33" s="135"/>
      <c r="P33" s="135">
        <v>-8.333333333333325</v>
      </c>
      <c r="Q33" s="135"/>
      <c r="R33" s="135">
        <v>-0.5759539236861122</v>
      </c>
      <c r="S33" s="135"/>
      <c r="T33" s="135">
        <v>9.536082474226815</v>
      </c>
      <c r="U33" s="135"/>
      <c r="V33" s="135">
        <v>3.668861712135474</v>
      </c>
      <c r="W33" s="135"/>
      <c r="X33" s="135">
        <v>2.2650056625141524</v>
      </c>
      <c r="Y33" s="135"/>
      <c r="Z33" s="135">
        <v>-5.92948717948717</v>
      </c>
      <c r="AA33" s="135"/>
      <c r="AB33" s="135">
        <v>-3.1203566121842385</v>
      </c>
      <c r="AC33" s="135"/>
      <c r="AD33" s="135">
        <v>-4.975124378109452</v>
      </c>
      <c r="AE33" s="135"/>
      <c r="AF33" s="135">
        <v>-6.295907660020983</v>
      </c>
      <c r="AG33" s="135"/>
      <c r="AH33" s="135">
        <v>-8.582449373191903</v>
      </c>
      <c r="AI33" s="135"/>
      <c r="AJ33" s="135">
        <v>-25.437693099897007</v>
      </c>
      <c r="AK33" s="135"/>
      <c r="AL33" s="135">
        <v>5.200433369447444</v>
      </c>
      <c r="AM33" s="135"/>
      <c r="AN33" s="135">
        <v>0.9433962264151052</v>
      </c>
      <c r="AO33" s="135"/>
      <c r="AP33" s="135">
        <v>-5.197505197505192</v>
      </c>
      <c r="AQ33" s="135"/>
      <c r="AR33" s="135">
        <v>-10.34077555816686</v>
      </c>
      <c r="AS33" s="135"/>
      <c r="AT33" s="135">
        <v>-1.4478764478764505</v>
      </c>
      <c r="AU33" s="135"/>
      <c r="AV33" s="136">
        <v>-6.263982102908283</v>
      </c>
      <c r="AW33" s="82"/>
      <c r="AX33" s="82"/>
      <c r="AY33" s="82"/>
      <c r="AZ33" s="82"/>
      <c r="BA33" s="82"/>
      <c r="BB33" s="82"/>
      <c r="BC33" s="82"/>
      <c r="BD33" s="82"/>
      <c r="BE33" s="82"/>
    </row>
    <row r="34" spans="2:57" ht="16.5" customHeight="1">
      <c r="B34" s="137" t="s">
        <v>99</v>
      </c>
      <c r="C34" s="138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4"/>
      <c r="AW34" s="82"/>
      <c r="AX34" s="82"/>
      <c r="AY34" s="82"/>
      <c r="AZ34" s="82"/>
      <c r="BA34" s="82"/>
      <c r="BB34" s="82"/>
      <c r="BC34" s="82"/>
      <c r="BD34" s="82"/>
      <c r="BE34" s="82"/>
    </row>
    <row r="35" spans="2:57" ht="16.5" customHeight="1">
      <c r="B35" s="139" t="s">
        <v>118</v>
      </c>
      <c r="C35" s="140"/>
      <c r="D35" s="117">
        <v>81.8</v>
      </c>
      <c r="E35" s="117"/>
      <c r="F35" s="117">
        <v>82.6</v>
      </c>
      <c r="G35" s="117"/>
      <c r="H35" s="117">
        <v>82.8</v>
      </c>
      <c r="I35" s="117"/>
      <c r="J35" s="117">
        <v>82.3</v>
      </c>
      <c r="K35" s="117"/>
      <c r="L35" s="117">
        <v>71.1</v>
      </c>
      <c r="M35" s="117"/>
      <c r="N35" s="117">
        <v>70.3</v>
      </c>
      <c r="O35" s="117"/>
      <c r="P35" s="117">
        <v>77.7</v>
      </c>
      <c r="Q35" s="117"/>
      <c r="R35" s="117">
        <v>141.3</v>
      </c>
      <c r="S35" s="117"/>
      <c r="T35" s="117">
        <v>80</v>
      </c>
      <c r="U35" s="117"/>
      <c r="V35" s="117">
        <v>101.1</v>
      </c>
      <c r="W35" s="117"/>
      <c r="X35" s="117">
        <v>82.1</v>
      </c>
      <c r="Y35" s="117"/>
      <c r="Z35" s="117">
        <v>68.4</v>
      </c>
      <c r="AA35" s="117"/>
      <c r="AB35" s="117">
        <v>67.8</v>
      </c>
      <c r="AC35" s="117"/>
      <c r="AD35" s="117">
        <v>85.2</v>
      </c>
      <c r="AE35" s="117"/>
      <c r="AF35" s="117">
        <v>92.1</v>
      </c>
      <c r="AG35" s="117"/>
      <c r="AH35" s="117">
        <v>95.9</v>
      </c>
      <c r="AI35" s="117"/>
      <c r="AJ35" s="117">
        <v>99</v>
      </c>
      <c r="AK35" s="117"/>
      <c r="AL35" s="117">
        <v>92.1</v>
      </c>
      <c r="AM35" s="117"/>
      <c r="AN35" s="117">
        <v>64.5</v>
      </c>
      <c r="AO35" s="117"/>
      <c r="AP35" s="117">
        <v>93.2</v>
      </c>
      <c r="AQ35" s="117"/>
      <c r="AR35" s="117">
        <v>77.4</v>
      </c>
      <c r="AS35" s="117"/>
      <c r="AT35" s="117">
        <v>105.3</v>
      </c>
      <c r="AU35" s="117"/>
      <c r="AV35" s="118">
        <v>82.3</v>
      </c>
      <c r="AW35" s="82"/>
      <c r="AX35" s="82"/>
      <c r="AY35" s="82"/>
      <c r="AZ35" s="82"/>
      <c r="BA35" s="82"/>
      <c r="BB35" s="82"/>
      <c r="BC35" s="82"/>
      <c r="BD35" s="82"/>
      <c r="BE35" s="82"/>
    </row>
    <row r="36" spans="2:57" ht="16.5" customHeight="1">
      <c r="B36" s="139" t="s">
        <v>119</v>
      </c>
      <c r="C36" s="140"/>
      <c r="D36" s="117">
        <v>83.6</v>
      </c>
      <c r="E36" s="117"/>
      <c r="F36" s="117">
        <v>78.2</v>
      </c>
      <c r="G36" s="117"/>
      <c r="H36" s="117">
        <v>78.1</v>
      </c>
      <c r="I36" s="117"/>
      <c r="J36" s="117">
        <v>88.2</v>
      </c>
      <c r="K36" s="117"/>
      <c r="L36" s="117">
        <v>73.7</v>
      </c>
      <c r="M36" s="117"/>
      <c r="N36" s="117">
        <v>69</v>
      </c>
      <c r="O36" s="117"/>
      <c r="P36" s="117">
        <v>82.6</v>
      </c>
      <c r="Q36" s="117"/>
      <c r="R36" s="117">
        <v>142.8</v>
      </c>
      <c r="S36" s="117"/>
      <c r="T36" s="117">
        <v>92.6</v>
      </c>
      <c r="U36" s="117"/>
      <c r="V36" s="117">
        <v>92.9</v>
      </c>
      <c r="W36" s="117"/>
      <c r="X36" s="117">
        <v>83.5</v>
      </c>
      <c r="Y36" s="117"/>
      <c r="Z36" s="117">
        <v>69.3</v>
      </c>
      <c r="AA36" s="117"/>
      <c r="AB36" s="117">
        <v>73.1</v>
      </c>
      <c r="AC36" s="117"/>
      <c r="AD36" s="117">
        <v>89.4</v>
      </c>
      <c r="AE36" s="117"/>
      <c r="AF36" s="117">
        <v>95.1</v>
      </c>
      <c r="AG36" s="117"/>
      <c r="AH36" s="117">
        <v>95.9</v>
      </c>
      <c r="AI36" s="117"/>
      <c r="AJ36" s="117">
        <v>96.8</v>
      </c>
      <c r="AK36" s="117"/>
      <c r="AL36" s="117">
        <v>96.7</v>
      </c>
      <c r="AM36" s="117"/>
      <c r="AN36" s="117">
        <v>57.7</v>
      </c>
      <c r="AO36" s="117"/>
      <c r="AP36" s="117">
        <v>101.7</v>
      </c>
      <c r="AQ36" s="117"/>
      <c r="AR36" s="117">
        <v>80.9</v>
      </c>
      <c r="AS36" s="117"/>
      <c r="AT36" s="117">
        <v>109.7</v>
      </c>
      <c r="AU36" s="117"/>
      <c r="AV36" s="118">
        <v>84</v>
      </c>
      <c r="AW36" s="82"/>
      <c r="AX36" s="82"/>
      <c r="AY36" s="82"/>
      <c r="AZ36" s="82"/>
      <c r="BA36" s="82"/>
      <c r="BB36" s="82"/>
      <c r="BC36" s="82"/>
      <c r="BD36" s="82"/>
      <c r="BE36" s="82"/>
    </row>
    <row r="37" spans="2:57" ht="16.5" customHeight="1">
      <c r="B37" s="139" t="s">
        <v>120</v>
      </c>
      <c r="C37" s="140"/>
      <c r="D37" s="117">
        <v>78.1</v>
      </c>
      <c r="E37" s="117"/>
      <c r="F37" s="117">
        <v>72.6</v>
      </c>
      <c r="G37" s="117"/>
      <c r="H37" s="117">
        <v>77.3</v>
      </c>
      <c r="I37" s="117"/>
      <c r="J37" s="117">
        <v>84.9</v>
      </c>
      <c r="K37" s="117"/>
      <c r="L37" s="117">
        <v>72.9</v>
      </c>
      <c r="M37" s="117"/>
      <c r="N37" s="117">
        <v>76.8</v>
      </c>
      <c r="O37" s="117"/>
      <c r="P37" s="117">
        <v>66.6</v>
      </c>
      <c r="Q37" s="117"/>
      <c r="R37" s="117">
        <v>138</v>
      </c>
      <c r="S37" s="117"/>
      <c r="T37" s="117">
        <v>81.6</v>
      </c>
      <c r="U37" s="117"/>
      <c r="V37" s="117">
        <v>95.9</v>
      </c>
      <c r="W37" s="117"/>
      <c r="X37" s="117">
        <v>80.2</v>
      </c>
      <c r="Y37" s="117"/>
      <c r="Z37" s="117">
        <v>70.7</v>
      </c>
      <c r="AA37" s="117"/>
      <c r="AB37" s="117">
        <v>71.8</v>
      </c>
      <c r="AC37" s="117"/>
      <c r="AD37" s="117">
        <v>82.8</v>
      </c>
      <c r="AE37" s="117"/>
      <c r="AF37" s="117">
        <v>89.1</v>
      </c>
      <c r="AG37" s="117"/>
      <c r="AH37" s="117">
        <v>91.4</v>
      </c>
      <c r="AI37" s="117"/>
      <c r="AJ37" s="117">
        <v>91.1</v>
      </c>
      <c r="AK37" s="117"/>
      <c r="AL37" s="117">
        <v>87.3</v>
      </c>
      <c r="AM37" s="117"/>
      <c r="AN37" s="117">
        <v>64.2</v>
      </c>
      <c r="AO37" s="117"/>
      <c r="AP37" s="117">
        <v>93.3</v>
      </c>
      <c r="AQ37" s="117"/>
      <c r="AR37" s="117">
        <v>72.3</v>
      </c>
      <c r="AS37" s="117"/>
      <c r="AT37" s="117">
        <v>111.9</v>
      </c>
      <c r="AU37" s="117"/>
      <c r="AV37" s="118">
        <v>78.8</v>
      </c>
      <c r="AW37" s="82"/>
      <c r="AX37" s="82"/>
      <c r="AY37" s="82"/>
      <c r="AZ37" s="82"/>
      <c r="BA37" s="82"/>
      <c r="BB37" s="82"/>
      <c r="BC37" s="82"/>
      <c r="BD37" s="82"/>
      <c r="BE37" s="82"/>
    </row>
    <row r="38" spans="1:57" ht="16.5" customHeight="1">
      <c r="A38" s="141"/>
      <c r="B38" s="139" t="s">
        <v>121</v>
      </c>
      <c r="C38" s="140"/>
      <c r="D38" s="117">
        <v>75.1</v>
      </c>
      <c r="E38" s="117"/>
      <c r="F38" s="117">
        <v>73.1</v>
      </c>
      <c r="G38" s="117"/>
      <c r="H38" s="117">
        <v>78</v>
      </c>
      <c r="I38" s="117"/>
      <c r="J38" s="117">
        <v>87.1</v>
      </c>
      <c r="K38" s="117"/>
      <c r="L38" s="117">
        <v>71.6</v>
      </c>
      <c r="M38" s="117"/>
      <c r="N38" s="117">
        <v>66.5</v>
      </c>
      <c r="O38" s="117"/>
      <c r="P38" s="117">
        <v>64.8</v>
      </c>
      <c r="Q38" s="117"/>
      <c r="R38" s="117">
        <v>147</v>
      </c>
      <c r="S38" s="117"/>
      <c r="T38" s="117">
        <v>79</v>
      </c>
      <c r="U38" s="117"/>
      <c r="V38" s="117">
        <v>80.8</v>
      </c>
      <c r="W38" s="117"/>
      <c r="X38" s="117">
        <v>81.5</v>
      </c>
      <c r="Y38" s="117"/>
      <c r="Z38" s="117">
        <v>63</v>
      </c>
      <c r="AA38" s="117"/>
      <c r="AB38" s="117">
        <v>60.7</v>
      </c>
      <c r="AC38" s="117"/>
      <c r="AD38" s="117">
        <v>93.3</v>
      </c>
      <c r="AE38" s="117"/>
      <c r="AF38" s="117">
        <v>82.2</v>
      </c>
      <c r="AG38" s="117"/>
      <c r="AH38" s="117">
        <v>82.8</v>
      </c>
      <c r="AI38" s="117"/>
      <c r="AJ38" s="117">
        <v>79.7</v>
      </c>
      <c r="AK38" s="117"/>
      <c r="AL38" s="117">
        <v>88.7</v>
      </c>
      <c r="AM38" s="117"/>
      <c r="AN38" s="117">
        <v>61.3</v>
      </c>
      <c r="AO38" s="117"/>
      <c r="AP38" s="117">
        <v>84</v>
      </c>
      <c r="AQ38" s="117"/>
      <c r="AR38" s="117">
        <v>70.2</v>
      </c>
      <c r="AS38" s="117"/>
      <c r="AT38" s="117">
        <v>108.1</v>
      </c>
      <c r="AU38" s="117"/>
      <c r="AV38" s="118">
        <v>75.7</v>
      </c>
      <c r="AW38" s="82"/>
      <c r="AX38" s="82"/>
      <c r="AY38" s="82"/>
      <c r="AZ38" s="82"/>
      <c r="BA38" s="82"/>
      <c r="BB38" s="82"/>
      <c r="BC38" s="82"/>
      <c r="BD38" s="82"/>
      <c r="BE38" s="82"/>
    </row>
    <row r="39" spans="1:57" ht="16.5" customHeight="1">
      <c r="A39" s="141"/>
      <c r="B39" s="139" t="s">
        <v>122</v>
      </c>
      <c r="C39" s="140"/>
      <c r="D39" s="117">
        <v>75.5</v>
      </c>
      <c r="E39" s="117"/>
      <c r="F39" s="117">
        <v>71.5</v>
      </c>
      <c r="G39" s="117"/>
      <c r="H39" s="117">
        <v>71.2</v>
      </c>
      <c r="I39" s="117"/>
      <c r="J39" s="117">
        <v>85</v>
      </c>
      <c r="K39" s="117"/>
      <c r="L39" s="117">
        <v>70.5</v>
      </c>
      <c r="M39" s="117"/>
      <c r="N39" s="117">
        <v>56.4</v>
      </c>
      <c r="O39" s="117"/>
      <c r="P39" s="117">
        <v>64.7</v>
      </c>
      <c r="Q39" s="117"/>
      <c r="R39" s="117">
        <v>144.8</v>
      </c>
      <c r="S39" s="117"/>
      <c r="T39" s="117">
        <v>65.6</v>
      </c>
      <c r="U39" s="117"/>
      <c r="V39" s="117">
        <v>91.4</v>
      </c>
      <c r="W39" s="117"/>
      <c r="X39" s="117">
        <v>83.3</v>
      </c>
      <c r="Y39" s="117"/>
      <c r="Z39" s="117">
        <v>65</v>
      </c>
      <c r="AA39" s="117"/>
      <c r="AB39" s="117">
        <v>59.1</v>
      </c>
      <c r="AC39" s="117"/>
      <c r="AD39" s="117">
        <v>87.8</v>
      </c>
      <c r="AE39" s="117"/>
      <c r="AF39" s="117">
        <v>84.2</v>
      </c>
      <c r="AG39" s="117"/>
      <c r="AH39" s="117">
        <v>85.5</v>
      </c>
      <c r="AI39" s="117"/>
      <c r="AJ39" s="117">
        <v>75.3</v>
      </c>
      <c r="AK39" s="117"/>
      <c r="AL39" s="117">
        <v>93.1</v>
      </c>
      <c r="AM39" s="117"/>
      <c r="AN39" s="117">
        <v>59.6</v>
      </c>
      <c r="AO39" s="117"/>
      <c r="AP39" s="117">
        <v>86.1</v>
      </c>
      <c r="AQ39" s="117"/>
      <c r="AR39" s="117">
        <v>67</v>
      </c>
      <c r="AS39" s="117"/>
      <c r="AT39" s="117">
        <v>111.7</v>
      </c>
      <c r="AU39" s="117"/>
      <c r="AV39" s="118">
        <v>76.3</v>
      </c>
      <c r="AW39" s="82"/>
      <c r="AX39" s="82"/>
      <c r="AY39" s="82"/>
      <c r="AZ39" s="82"/>
      <c r="BA39" s="82"/>
      <c r="BB39" s="82"/>
      <c r="BC39" s="82"/>
      <c r="BD39" s="82"/>
      <c r="BE39" s="82"/>
    </row>
    <row r="40" spans="1:57" ht="16.5" customHeight="1">
      <c r="A40" s="141"/>
      <c r="B40" s="139" t="s">
        <v>123</v>
      </c>
      <c r="C40" s="140"/>
      <c r="D40" s="117">
        <v>77.4</v>
      </c>
      <c r="E40" s="117"/>
      <c r="F40" s="117">
        <v>80.2</v>
      </c>
      <c r="G40" s="117"/>
      <c r="H40" s="117">
        <v>74.2</v>
      </c>
      <c r="I40" s="117"/>
      <c r="J40" s="117">
        <v>83.7</v>
      </c>
      <c r="K40" s="117"/>
      <c r="L40" s="117">
        <v>74.2</v>
      </c>
      <c r="M40" s="117"/>
      <c r="N40" s="117">
        <v>55.3</v>
      </c>
      <c r="O40" s="117"/>
      <c r="P40" s="117">
        <v>68.7</v>
      </c>
      <c r="Q40" s="117"/>
      <c r="R40" s="117">
        <v>144.2</v>
      </c>
      <c r="S40" s="117"/>
      <c r="T40" s="117">
        <v>72.8</v>
      </c>
      <c r="U40" s="117"/>
      <c r="V40" s="117">
        <v>101.6</v>
      </c>
      <c r="W40" s="117"/>
      <c r="X40" s="117">
        <v>86.1</v>
      </c>
      <c r="Y40" s="117"/>
      <c r="Z40" s="117">
        <v>65.8</v>
      </c>
      <c r="AA40" s="117"/>
      <c r="AB40" s="117">
        <v>53.9</v>
      </c>
      <c r="AC40" s="117"/>
      <c r="AD40" s="117">
        <v>86.8</v>
      </c>
      <c r="AE40" s="117"/>
      <c r="AF40" s="117">
        <v>88.5</v>
      </c>
      <c r="AG40" s="117"/>
      <c r="AH40" s="117">
        <v>89.7</v>
      </c>
      <c r="AI40" s="117"/>
      <c r="AJ40" s="117">
        <v>67.4</v>
      </c>
      <c r="AK40" s="117"/>
      <c r="AL40" s="117">
        <v>94.3</v>
      </c>
      <c r="AM40" s="117"/>
      <c r="AN40" s="117">
        <v>64.7</v>
      </c>
      <c r="AO40" s="117"/>
      <c r="AP40" s="117">
        <v>99.1</v>
      </c>
      <c r="AQ40" s="117"/>
      <c r="AR40" s="117">
        <v>69.9</v>
      </c>
      <c r="AS40" s="117"/>
      <c r="AT40" s="117">
        <v>121</v>
      </c>
      <c r="AU40" s="117"/>
      <c r="AV40" s="118">
        <v>78.3</v>
      </c>
      <c r="AW40" s="82"/>
      <c r="AX40" s="82"/>
      <c r="AY40" s="82"/>
      <c r="AZ40" s="82"/>
      <c r="BA40" s="82"/>
      <c r="BB40" s="82"/>
      <c r="BC40" s="82"/>
      <c r="BD40" s="82"/>
      <c r="BE40" s="82"/>
    </row>
    <row r="41" spans="2:57" ht="16.5" customHeight="1">
      <c r="B41" s="139" t="s">
        <v>124</v>
      </c>
      <c r="C41" s="140"/>
      <c r="D41" s="117">
        <v>72.4</v>
      </c>
      <c r="E41" s="117"/>
      <c r="F41" s="117">
        <v>84.2</v>
      </c>
      <c r="G41" s="117"/>
      <c r="H41" s="117">
        <v>76.2</v>
      </c>
      <c r="I41" s="117"/>
      <c r="J41" s="117">
        <v>89.9</v>
      </c>
      <c r="K41" s="117"/>
      <c r="L41" s="117">
        <v>66.9</v>
      </c>
      <c r="M41" s="117"/>
      <c r="N41" s="117">
        <v>46.4</v>
      </c>
      <c r="O41" s="117"/>
      <c r="P41" s="117">
        <v>69.9</v>
      </c>
      <c r="Q41" s="117"/>
      <c r="R41" s="117">
        <v>135.8</v>
      </c>
      <c r="S41" s="117"/>
      <c r="T41" s="117">
        <v>84.5</v>
      </c>
      <c r="U41" s="117"/>
      <c r="V41" s="117">
        <v>87.7</v>
      </c>
      <c r="W41" s="117"/>
      <c r="X41" s="117">
        <v>81.5</v>
      </c>
      <c r="Y41" s="117"/>
      <c r="Z41" s="117">
        <v>62.7</v>
      </c>
      <c r="AA41" s="117"/>
      <c r="AB41" s="117">
        <v>64.5</v>
      </c>
      <c r="AC41" s="117"/>
      <c r="AD41" s="117">
        <v>81.9</v>
      </c>
      <c r="AE41" s="117"/>
      <c r="AF41" s="117">
        <v>83</v>
      </c>
      <c r="AG41" s="117"/>
      <c r="AH41" s="117">
        <v>93.3</v>
      </c>
      <c r="AI41" s="117"/>
      <c r="AJ41" s="117">
        <v>66.7</v>
      </c>
      <c r="AK41" s="117"/>
      <c r="AL41" s="117">
        <v>94.5</v>
      </c>
      <c r="AM41" s="117"/>
      <c r="AN41" s="117">
        <v>61.6</v>
      </c>
      <c r="AO41" s="117"/>
      <c r="AP41" s="117">
        <v>82.3</v>
      </c>
      <c r="AQ41" s="117"/>
      <c r="AR41" s="117">
        <v>65</v>
      </c>
      <c r="AS41" s="117"/>
      <c r="AT41" s="117">
        <v>117.7</v>
      </c>
      <c r="AU41" s="117"/>
      <c r="AV41" s="118">
        <v>73.5</v>
      </c>
      <c r="AW41" s="82"/>
      <c r="AX41" s="82"/>
      <c r="AY41" s="82"/>
      <c r="AZ41" s="82"/>
      <c r="BA41" s="82"/>
      <c r="BB41" s="82"/>
      <c r="BC41" s="82"/>
      <c r="BD41" s="82"/>
      <c r="BE41" s="82"/>
    </row>
    <row r="42" spans="2:57" ht="16.5" customHeight="1">
      <c r="B42" s="139" t="s">
        <v>126</v>
      </c>
      <c r="C42" s="140"/>
      <c r="D42" s="117">
        <v>75.5</v>
      </c>
      <c r="E42" s="117"/>
      <c r="F42" s="117">
        <v>69.8</v>
      </c>
      <c r="G42" s="117"/>
      <c r="H42" s="117">
        <v>75.6</v>
      </c>
      <c r="I42" s="117"/>
      <c r="J42" s="117">
        <v>93.4</v>
      </c>
      <c r="K42" s="117"/>
      <c r="L42" s="117">
        <v>65.1</v>
      </c>
      <c r="M42" s="117"/>
      <c r="N42" s="117">
        <v>54.1</v>
      </c>
      <c r="O42" s="117"/>
      <c r="P42" s="117">
        <v>69.8</v>
      </c>
      <c r="Q42" s="117"/>
      <c r="R42" s="117">
        <v>132.9</v>
      </c>
      <c r="S42" s="117"/>
      <c r="T42" s="117">
        <v>82.5</v>
      </c>
      <c r="U42" s="117"/>
      <c r="V42" s="117">
        <v>101.1</v>
      </c>
      <c r="W42" s="117"/>
      <c r="X42" s="117">
        <v>86.8</v>
      </c>
      <c r="Y42" s="117"/>
      <c r="Z42" s="117">
        <v>64.6</v>
      </c>
      <c r="AA42" s="117"/>
      <c r="AB42" s="117">
        <v>64.2</v>
      </c>
      <c r="AC42" s="117"/>
      <c r="AD42" s="117">
        <v>85.3</v>
      </c>
      <c r="AE42" s="117"/>
      <c r="AF42" s="117">
        <v>90.4</v>
      </c>
      <c r="AG42" s="117"/>
      <c r="AH42" s="117">
        <v>97.2</v>
      </c>
      <c r="AI42" s="117"/>
      <c r="AJ42" s="117">
        <v>74.1</v>
      </c>
      <c r="AK42" s="117"/>
      <c r="AL42" s="117">
        <v>95.8</v>
      </c>
      <c r="AM42" s="117"/>
      <c r="AN42" s="117">
        <v>60.3</v>
      </c>
      <c r="AO42" s="117"/>
      <c r="AP42" s="117">
        <v>87.5</v>
      </c>
      <c r="AQ42" s="117"/>
      <c r="AR42" s="117">
        <v>65.9</v>
      </c>
      <c r="AS42" s="117"/>
      <c r="AT42" s="117">
        <v>115.2</v>
      </c>
      <c r="AU42" s="117"/>
      <c r="AV42" s="118">
        <v>76.4</v>
      </c>
      <c r="AW42" s="82"/>
      <c r="AX42" s="82"/>
      <c r="AY42" s="82"/>
      <c r="AZ42" s="82"/>
      <c r="BA42" s="82"/>
      <c r="BB42" s="82"/>
      <c r="BC42" s="82"/>
      <c r="BD42" s="82"/>
      <c r="BE42" s="82"/>
    </row>
    <row r="43" spans="2:57" ht="16.5" customHeight="1">
      <c r="B43" s="139" t="s">
        <v>127</v>
      </c>
      <c r="C43" s="140"/>
      <c r="D43" s="117">
        <v>74.2</v>
      </c>
      <c r="E43" s="117"/>
      <c r="F43" s="117">
        <v>75.6</v>
      </c>
      <c r="G43" s="117"/>
      <c r="H43" s="117">
        <v>81</v>
      </c>
      <c r="I43" s="117"/>
      <c r="J43" s="117">
        <v>93.2</v>
      </c>
      <c r="K43" s="117"/>
      <c r="L43" s="117">
        <v>66.8</v>
      </c>
      <c r="M43" s="117"/>
      <c r="N43" s="117">
        <v>51.3</v>
      </c>
      <c r="O43" s="117"/>
      <c r="P43" s="117">
        <v>71.1</v>
      </c>
      <c r="Q43" s="117"/>
      <c r="R43" s="117">
        <v>131.3</v>
      </c>
      <c r="S43" s="117"/>
      <c r="T43" s="117">
        <v>68.9</v>
      </c>
      <c r="U43" s="117"/>
      <c r="V43" s="117">
        <v>81.5</v>
      </c>
      <c r="W43" s="117"/>
      <c r="X43" s="117">
        <v>87.6</v>
      </c>
      <c r="Y43" s="117"/>
      <c r="Z43" s="117">
        <v>64.5</v>
      </c>
      <c r="AA43" s="117"/>
      <c r="AB43" s="117">
        <v>63.3</v>
      </c>
      <c r="AC43" s="117"/>
      <c r="AD43" s="117">
        <v>86.8</v>
      </c>
      <c r="AE43" s="117"/>
      <c r="AF43" s="117">
        <v>85</v>
      </c>
      <c r="AG43" s="117"/>
      <c r="AH43" s="117">
        <v>97.3</v>
      </c>
      <c r="AI43" s="117"/>
      <c r="AJ43" s="117">
        <v>59</v>
      </c>
      <c r="AK43" s="117"/>
      <c r="AL43" s="117">
        <v>97.6</v>
      </c>
      <c r="AM43" s="117"/>
      <c r="AN43" s="117">
        <v>64.6</v>
      </c>
      <c r="AO43" s="117"/>
      <c r="AP43" s="117">
        <v>83.7</v>
      </c>
      <c r="AQ43" s="117"/>
      <c r="AR43" s="117">
        <v>68.1</v>
      </c>
      <c r="AS43" s="117"/>
      <c r="AT43" s="117">
        <v>114.3</v>
      </c>
      <c r="AU43" s="117"/>
      <c r="AV43" s="118">
        <v>75</v>
      </c>
      <c r="AW43" s="82"/>
      <c r="AX43" s="82"/>
      <c r="AY43" s="82"/>
      <c r="AZ43" s="82"/>
      <c r="BA43" s="82"/>
      <c r="BB43" s="82"/>
      <c r="BC43" s="82"/>
      <c r="BD43" s="82"/>
      <c r="BE43" s="82"/>
    </row>
    <row r="44" spans="2:57" ht="16.5" customHeight="1">
      <c r="B44" s="139" t="s">
        <v>128</v>
      </c>
      <c r="C44" s="140"/>
      <c r="D44" s="117">
        <v>77.7</v>
      </c>
      <c r="E44" s="117"/>
      <c r="F44" s="117">
        <v>84.8</v>
      </c>
      <c r="G44" s="117"/>
      <c r="H44" s="117">
        <v>80.9</v>
      </c>
      <c r="I44" s="117"/>
      <c r="J44" s="117">
        <v>87.3</v>
      </c>
      <c r="K44" s="117"/>
      <c r="L44" s="117">
        <v>63</v>
      </c>
      <c r="M44" s="117"/>
      <c r="N44" s="117">
        <v>55.3</v>
      </c>
      <c r="O44" s="117"/>
      <c r="P44" s="117">
        <v>73.5</v>
      </c>
      <c r="Q44" s="117"/>
      <c r="R44" s="117">
        <v>137</v>
      </c>
      <c r="S44" s="117"/>
      <c r="T44" s="117">
        <v>80.5</v>
      </c>
      <c r="U44" s="117"/>
      <c r="V44" s="117">
        <v>104.6</v>
      </c>
      <c r="W44" s="117"/>
      <c r="X44" s="117">
        <v>90.1</v>
      </c>
      <c r="Y44" s="117"/>
      <c r="Z44" s="117">
        <v>62.5</v>
      </c>
      <c r="AA44" s="117"/>
      <c r="AB44" s="117">
        <v>67.7</v>
      </c>
      <c r="AC44" s="117"/>
      <c r="AD44" s="117">
        <v>85.4</v>
      </c>
      <c r="AE44" s="117"/>
      <c r="AF44" s="117">
        <v>88.3</v>
      </c>
      <c r="AG44" s="117"/>
      <c r="AH44" s="117">
        <v>96.8</v>
      </c>
      <c r="AI44" s="117"/>
      <c r="AJ44" s="117">
        <v>58.6</v>
      </c>
      <c r="AK44" s="117"/>
      <c r="AL44" s="117">
        <v>96.9</v>
      </c>
      <c r="AM44" s="117"/>
      <c r="AN44" s="117">
        <v>65.9</v>
      </c>
      <c r="AO44" s="117"/>
      <c r="AP44" s="117">
        <v>86.5</v>
      </c>
      <c r="AQ44" s="117"/>
      <c r="AR44" s="117">
        <v>69.5</v>
      </c>
      <c r="AS44" s="117"/>
      <c r="AT44" s="117">
        <v>107.8</v>
      </c>
      <c r="AU44" s="117"/>
      <c r="AV44" s="118">
        <v>78.3</v>
      </c>
      <c r="AW44" s="82"/>
      <c r="AX44" s="82"/>
      <c r="AY44" s="82"/>
      <c r="AZ44" s="82"/>
      <c r="BA44" s="82"/>
      <c r="BB44" s="82"/>
      <c r="BC44" s="82"/>
      <c r="BD44" s="82"/>
      <c r="BE44" s="82"/>
    </row>
    <row r="45" spans="2:57" ht="16.5" customHeight="1">
      <c r="B45" s="139" t="s">
        <v>129</v>
      </c>
      <c r="C45" s="140"/>
      <c r="D45" s="117">
        <v>75.3</v>
      </c>
      <c r="E45" s="117"/>
      <c r="F45" s="117">
        <v>79.9</v>
      </c>
      <c r="G45" s="117"/>
      <c r="H45" s="117">
        <v>79.3</v>
      </c>
      <c r="I45" s="117"/>
      <c r="J45" s="117">
        <v>88.4</v>
      </c>
      <c r="K45" s="117"/>
      <c r="L45" s="117">
        <v>67.6</v>
      </c>
      <c r="M45" s="117"/>
      <c r="N45" s="117">
        <v>51.9</v>
      </c>
      <c r="O45" s="117"/>
      <c r="P45" s="117">
        <v>70.5</v>
      </c>
      <c r="Q45" s="117"/>
      <c r="R45" s="117">
        <v>128.5</v>
      </c>
      <c r="S45" s="117"/>
      <c r="T45" s="117">
        <v>91</v>
      </c>
      <c r="U45" s="117"/>
      <c r="V45" s="117">
        <v>111.6</v>
      </c>
      <c r="W45" s="117"/>
      <c r="X45" s="117">
        <v>86.8</v>
      </c>
      <c r="Y45" s="117"/>
      <c r="Z45" s="117">
        <v>63.1</v>
      </c>
      <c r="AA45" s="117"/>
      <c r="AB45" s="117">
        <v>65.4</v>
      </c>
      <c r="AC45" s="117"/>
      <c r="AD45" s="117">
        <v>79.2</v>
      </c>
      <c r="AE45" s="117"/>
      <c r="AF45" s="117">
        <v>86</v>
      </c>
      <c r="AG45" s="117"/>
      <c r="AH45" s="117">
        <v>95.4</v>
      </c>
      <c r="AI45" s="117"/>
      <c r="AJ45" s="117">
        <v>65.5</v>
      </c>
      <c r="AK45" s="117"/>
      <c r="AL45" s="117">
        <v>94.1</v>
      </c>
      <c r="AM45" s="117"/>
      <c r="AN45" s="117">
        <v>66.1</v>
      </c>
      <c r="AO45" s="117"/>
      <c r="AP45" s="117">
        <v>84</v>
      </c>
      <c r="AQ45" s="117"/>
      <c r="AR45" s="117">
        <v>66.5</v>
      </c>
      <c r="AS45" s="117"/>
      <c r="AT45" s="117">
        <v>119.5</v>
      </c>
      <c r="AU45" s="117"/>
      <c r="AV45" s="118">
        <v>76.3</v>
      </c>
      <c r="AW45" s="82"/>
      <c r="AX45" s="82"/>
      <c r="AY45" s="82"/>
      <c r="AZ45" s="82"/>
      <c r="BA45" s="82"/>
      <c r="BB45" s="82"/>
      <c r="BC45" s="82"/>
      <c r="BD45" s="82"/>
      <c r="BE45" s="82"/>
    </row>
    <row r="46" spans="2:57" ht="16.5" customHeight="1">
      <c r="B46" s="139" t="s">
        <v>130</v>
      </c>
      <c r="C46" s="140" t="s">
        <v>131</v>
      </c>
      <c r="D46" s="117">
        <v>74.6</v>
      </c>
      <c r="E46" s="130" t="s">
        <v>101</v>
      </c>
      <c r="F46" s="117">
        <v>76.6</v>
      </c>
      <c r="G46" s="130" t="s">
        <v>101</v>
      </c>
      <c r="H46" s="117">
        <v>78.7</v>
      </c>
      <c r="I46" s="130" t="s">
        <v>101</v>
      </c>
      <c r="J46" s="117">
        <v>84.5</v>
      </c>
      <c r="K46" s="130" t="s">
        <v>101</v>
      </c>
      <c r="L46" s="117">
        <v>63</v>
      </c>
      <c r="M46" s="140" t="s">
        <v>101</v>
      </c>
      <c r="N46" s="117">
        <v>51</v>
      </c>
      <c r="O46" s="140" t="s">
        <v>101</v>
      </c>
      <c r="P46" s="117">
        <v>68.5</v>
      </c>
      <c r="Q46" s="140" t="s">
        <v>101</v>
      </c>
      <c r="R46" s="117">
        <v>141.1</v>
      </c>
      <c r="S46" s="140" t="s">
        <v>101</v>
      </c>
      <c r="T46" s="117">
        <v>75.9</v>
      </c>
      <c r="U46" s="140" t="s">
        <v>131</v>
      </c>
      <c r="V46" s="117">
        <v>103</v>
      </c>
      <c r="W46" s="140" t="s">
        <v>101</v>
      </c>
      <c r="X46" s="117">
        <v>82.1</v>
      </c>
      <c r="Y46" s="140" t="s">
        <v>101</v>
      </c>
      <c r="Z46" s="117">
        <v>64.6</v>
      </c>
      <c r="AA46" s="140" t="s">
        <v>101</v>
      </c>
      <c r="AB46" s="117">
        <v>67.7</v>
      </c>
      <c r="AC46" s="140" t="s">
        <v>101</v>
      </c>
      <c r="AD46" s="117">
        <v>88.2</v>
      </c>
      <c r="AE46" s="140" t="s">
        <v>101</v>
      </c>
      <c r="AF46" s="117">
        <v>85.1</v>
      </c>
      <c r="AG46" s="140" t="s">
        <v>101</v>
      </c>
      <c r="AH46" s="117">
        <v>89.7</v>
      </c>
      <c r="AI46" s="140" t="s">
        <v>101</v>
      </c>
      <c r="AJ46" s="117">
        <v>72.2</v>
      </c>
      <c r="AK46" s="140" t="s">
        <v>101</v>
      </c>
      <c r="AL46" s="117">
        <v>87.5</v>
      </c>
      <c r="AM46" s="140" t="s">
        <v>101</v>
      </c>
      <c r="AN46" s="117">
        <v>64.2</v>
      </c>
      <c r="AO46" s="140" t="s">
        <v>101</v>
      </c>
      <c r="AP46" s="117">
        <v>87.6</v>
      </c>
      <c r="AQ46" s="140" t="s">
        <v>101</v>
      </c>
      <c r="AR46" s="117">
        <v>64.8</v>
      </c>
      <c r="AS46" s="140" t="s">
        <v>101</v>
      </c>
      <c r="AT46" s="117">
        <v>104.9</v>
      </c>
      <c r="AU46" s="140" t="s">
        <v>131</v>
      </c>
      <c r="AV46" s="118">
        <v>75.2</v>
      </c>
      <c r="AW46" s="82"/>
      <c r="AX46" s="82"/>
      <c r="AY46" s="82"/>
      <c r="AZ46" s="82"/>
      <c r="BA46" s="82"/>
      <c r="BB46" s="82"/>
      <c r="BC46" s="82"/>
      <c r="BD46" s="82"/>
      <c r="BE46" s="82"/>
    </row>
    <row r="47" spans="2:57" ht="16.5" customHeight="1">
      <c r="B47" s="139" t="s">
        <v>132</v>
      </c>
      <c r="C47" s="140"/>
      <c r="D47" s="117">
        <v>75.2</v>
      </c>
      <c r="E47" s="117"/>
      <c r="F47" s="117">
        <v>74.6</v>
      </c>
      <c r="G47" s="117"/>
      <c r="H47" s="117">
        <v>77.4</v>
      </c>
      <c r="I47" s="117"/>
      <c r="J47" s="117">
        <v>83.8</v>
      </c>
      <c r="K47" s="117"/>
      <c r="L47" s="117">
        <v>67.7</v>
      </c>
      <c r="M47" s="117"/>
      <c r="N47" s="117">
        <v>55.3</v>
      </c>
      <c r="O47" s="117"/>
      <c r="P47" s="117">
        <v>70.5</v>
      </c>
      <c r="Q47" s="117"/>
      <c r="R47" s="117">
        <v>138.6</v>
      </c>
      <c r="S47" s="117"/>
      <c r="T47" s="117">
        <v>86</v>
      </c>
      <c r="U47" s="117"/>
      <c r="V47" s="117">
        <v>101</v>
      </c>
      <c r="W47" s="117"/>
      <c r="X47" s="117">
        <v>82.8</v>
      </c>
      <c r="Y47" s="117"/>
      <c r="Z47" s="117">
        <v>63.6</v>
      </c>
      <c r="AA47" s="117"/>
      <c r="AB47" s="117">
        <v>65.7</v>
      </c>
      <c r="AC47" s="117"/>
      <c r="AD47" s="117">
        <v>80.3</v>
      </c>
      <c r="AE47" s="117"/>
      <c r="AF47" s="117">
        <v>84.6</v>
      </c>
      <c r="AG47" s="117"/>
      <c r="AH47" s="117">
        <v>86.3</v>
      </c>
      <c r="AI47" s="117"/>
      <c r="AJ47" s="117">
        <v>72.4</v>
      </c>
      <c r="AK47" s="117"/>
      <c r="AL47" s="117">
        <v>95.4</v>
      </c>
      <c r="AM47" s="117"/>
      <c r="AN47" s="117">
        <v>65</v>
      </c>
      <c r="AO47" s="117"/>
      <c r="AP47" s="117">
        <v>85.6</v>
      </c>
      <c r="AQ47" s="117"/>
      <c r="AR47" s="117">
        <v>68.1</v>
      </c>
      <c r="AS47" s="117"/>
      <c r="AT47" s="117">
        <v>104.5</v>
      </c>
      <c r="AU47" s="117"/>
      <c r="AV47" s="118">
        <v>75.8</v>
      </c>
      <c r="AW47" s="82"/>
      <c r="AX47" s="82"/>
      <c r="AY47" s="82"/>
      <c r="AZ47" s="82"/>
      <c r="BA47" s="82"/>
      <c r="BB47" s="82"/>
      <c r="BC47" s="82"/>
      <c r="BD47" s="82"/>
      <c r="BE47" s="82"/>
    </row>
    <row r="48" spans="2:57" ht="16.5" customHeight="1" thickBot="1">
      <c r="B48" s="133" t="s">
        <v>134</v>
      </c>
      <c r="C48" s="142"/>
      <c r="D48" s="135">
        <v>0.8042895442359255</v>
      </c>
      <c r="E48" s="135"/>
      <c r="F48" s="135">
        <v>-2.610966057441255</v>
      </c>
      <c r="G48" s="135"/>
      <c r="H48" s="135">
        <v>-1.6518424396442133</v>
      </c>
      <c r="I48" s="135"/>
      <c r="J48" s="135">
        <v>-0.8284023668639118</v>
      </c>
      <c r="K48" s="135"/>
      <c r="L48" s="135">
        <v>7.460317460317456</v>
      </c>
      <c r="M48" s="135"/>
      <c r="N48" s="135">
        <v>8.4313725490196</v>
      </c>
      <c r="O48" s="135"/>
      <c r="P48" s="135">
        <v>2.9197080291970767</v>
      </c>
      <c r="Q48" s="135"/>
      <c r="R48" s="135">
        <v>-1.7717930545712246</v>
      </c>
      <c r="S48" s="135"/>
      <c r="T48" s="135">
        <v>13.306982872200246</v>
      </c>
      <c r="U48" s="135"/>
      <c r="V48" s="135">
        <v>-1.9417475728155331</v>
      </c>
      <c r="W48" s="135"/>
      <c r="X48" s="135">
        <v>0.8526187576126665</v>
      </c>
      <c r="Y48" s="135"/>
      <c r="Z48" s="135">
        <v>-1.5479876160990558</v>
      </c>
      <c r="AA48" s="135"/>
      <c r="AB48" s="135">
        <v>-2.954209748892167</v>
      </c>
      <c r="AC48" s="135"/>
      <c r="AD48" s="135">
        <v>-8.956916099773249</v>
      </c>
      <c r="AE48" s="135"/>
      <c r="AF48" s="135">
        <v>-0.5875440658049347</v>
      </c>
      <c r="AG48" s="135"/>
      <c r="AH48" s="135">
        <v>-3.790412486064665</v>
      </c>
      <c r="AI48" s="135"/>
      <c r="AJ48" s="135">
        <v>0.27700831024930483</v>
      </c>
      <c r="AK48" s="135"/>
      <c r="AL48" s="135">
        <v>9.02857142857143</v>
      </c>
      <c r="AM48" s="135"/>
      <c r="AN48" s="135">
        <v>1.2461059190031154</v>
      </c>
      <c r="AO48" s="135"/>
      <c r="AP48" s="135">
        <v>-2.2831050228310557</v>
      </c>
      <c r="AQ48" s="135"/>
      <c r="AR48" s="135">
        <v>5.092592592592582</v>
      </c>
      <c r="AS48" s="135"/>
      <c r="AT48" s="135">
        <v>-0.38131553860820677</v>
      </c>
      <c r="AU48" s="135"/>
      <c r="AV48" s="136">
        <v>0.7978723404255206</v>
      </c>
      <c r="AW48" s="82"/>
      <c r="AX48" s="82"/>
      <c r="AY48" s="82"/>
      <c r="AZ48" s="82"/>
      <c r="BA48" s="82"/>
      <c r="BB48" s="82"/>
      <c r="BC48" s="82"/>
      <c r="BD48" s="82"/>
      <c r="BE48" s="82"/>
    </row>
    <row r="49" spans="2:57" ht="13.5">
      <c r="B49" s="143" t="s">
        <v>135</v>
      </c>
      <c r="C49" s="68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</row>
    <row r="50" spans="2:57" ht="13.5">
      <c r="B50" s="68"/>
      <c r="C50" s="68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</row>
    <row r="51" spans="2:57" ht="13.5">
      <c r="B51" s="68"/>
      <c r="C51" s="68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</row>
    <row r="52" spans="2:57" ht="13.5">
      <c r="B52" s="68"/>
      <c r="C52" s="68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</row>
    <row r="53" spans="2:57" ht="13.5">
      <c r="B53" s="68"/>
      <c r="C53" s="68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</row>
    <row r="54" spans="2:57" ht="13.5">
      <c r="B54" s="68"/>
      <c r="C54" s="68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</row>
    <row r="55" spans="2:57" ht="13.5">
      <c r="B55" s="68"/>
      <c r="C55" s="68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</row>
    <row r="56" spans="2:57" ht="13.5">
      <c r="B56" s="68"/>
      <c r="C56" s="68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</row>
    <row r="57" spans="2:57" ht="13.5">
      <c r="B57" s="68"/>
      <c r="C57" s="68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146" customWidth="1"/>
    <col min="2" max="2" width="13.625" style="147" customWidth="1"/>
    <col min="3" max="3" width="2.00390625" style="147" customWidth="1"/>
    <col min="4" max="4" width="6.75390625" style="146" customWidth="1"/>
    <col min="5" max="5" width="2.00390625" style="146" bestFit="1" customWidth="1"/>
    <col min="6" max="6" width="6.75390625" style="146" customWidth="1"/>
    <col min="7" max="7" width="2.00390625" style="146" bestFit="1" customWidth="1"/>
    <col min="8" max="8" width="6.75390625" style="146" customWidth="1"/>
    <col min="9" max="9" width="2.00390625" style="146" bestFit="1" customWidth="1"/>
    <col min="10" max="10" width="6.75390625" style="146" customWidth="1"/>
    <col min="11" max="11" width="2.00390625" style="146" customWidth="1"/>
    <col min="12" max="12" width="6.75390625" style="146" customWidth="1"/>
    <col min="13" max="13" width="2.00390625" style="146" customWidth="1"/>
    <col min="14" max="14" width="6.75390625" style="146" customWidth="1"/>
    <col min="15" max="15" width="2.00390625" style="146" customWidth="1"/>
    <col min="16" max="16" width="6.75390625" style="146" customWidth="1"/>
    <col min="17" max="17" width="2.00390625" style="146" customWidth="1"/>
    <col min="18" max="18" width="6.75390625" style="146" customWidth="1"/>
    <col min="19" max="19" width="2.00390625" style="146" customWidth="1"/>
    <col min="20" max="20" width="6.75390625" style="146" customWidth="1"/>
    <col min="21" max="21" width="2.00390625" style="146" customWidth="1"/>
    <col min="22" max="22" width="6.75390625" style="146" customWidth="1"/>
    <col min="23" max="23" width="2.00390625" style="146" customWidth="1"/>
    <col min="24" max="24" width="6.75390625" style="146" customWidth="1"/>
    <col min="25" max="25" width="2.00390625" style="146" customWidth="1"/>
    <col min="26" max="26" width="6.75390625" style="146" customWidth="1"/>
    <col min="27" max="27" width="2.00390625" style="146" customWidth="1"/>
    <col min="28" max="28" width="6.75390625" style="146" customWidth="1"/>
    <col min="29" max="29" width="2.00390625" style="146" customWidth="1"/>
    <col min="30" max="30" width="6.75390625" style="146" customWidth="1"/>
    <col min="31" max="31" width="2.00390625" style="146" customWidth="1"/>
    <col min="32" max="32" width="6.75390625" style="146" customWidth="1"/>
    <col min="33" max="33" width="2.00390625" style="146" customWidth="1"/>
    <col min="34" max="34" width="6.75390625" style="146" customWidth="1"/>
    <col min="35" max="35" width="2.00390625" style="146" customWidth="1"/>
    <col min="36" max="36" width="6.75390625" style="146" customWidth="1"/>
    <col min="37" max="37" width="2.00390625" style="146" customWidth="1"/>
    <col min="38" max="38" width="6.75390625" style="146" customWidth="1"/>
    <col min="39" max="39" width="2.00390625" style="146" customWidth="1"/>
    <col min="40" max="40" width="6.75390625" style="146" customWidth="1"/>
    <col min="41" max="41" width="2.00390625" style="146" customWidth="1"/>
    <col min="42" max="42" width="6.75390625" style="146" customWidth="1"/>
    <col min="43" max="43" width="2.00390625" style="146" customWidth="1"/>
    <col min="44" max="44" width="6.75390625" style="146" customWidth="1"/>
    <col min="45" max="45" width="2.00390625" style="146" customWidth="1"/>
    <col min="46" max="46" width="6.75390625" style="146" customWidth="1"/>
    <col min="47" max="47" width="2.00390625" style="146" customWidth="1"/>
    <col min="48" max="48" width="6.75390625" style="146" customWidth="1"/>
    <col min="49" max="49" width="1.37890625" style="146" customWidth="1"/>
    <col min="50" max="16384" width="9.00390625" style="146" customWidth="1"/>
  </cols>
  <sheetData>
    <row r="1" spans="2:6" ht="18.75">
      <c r="B1" s="144" t="s">
        <v>136</v>
      </c>
      <c r="C1" s="145"/>
      <c r="D1" s="145"/>
      <c r="E1" s="145"/>
      <c r="F1" s="145"/>
    </row>
    <row r="2" spans="40:44" ht="14.25" thickBot="1">
      <c r="AN2" s="148"/>
      <c r="AR2" s="146" t="s">
        <v>137</v>
      </c>
    </row>
    <row r="3" spans="2:3" ht="12" customHeight="1" thickBot="1">
      <c r="B3" s="149"/>
      <c r="C3" s="150"/>
    </row>
    <row r="4" spans="2:48" ht="12" customHeight="1" thickBot="1">
      <c r="B4" s="151"/>
      <c r="C4" s="152"/>
      <c r="D4" s="153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6"/>
      <c r="AV4" s="153"/>
    </row>
    <row r="5" spans="2:57" ht="12" customHeight="1" thickBot="1">
      <c r="B5" s="151" t="s">
        <v>101</v>
      </c>
      <c r="C5" s="151"/>
      <c r="D5" s="157"/>
      <c r="E5" s="158"/>
      <c r="F5" s="159"/>
      <c r="G5" s="158"/>
      <c r="H5" s="159"/>
      <c r="I5" s="158"/>
      <c r="J5" s="159"/>
      <c r="K5" s="158"/>
      <c r="L5" s="159"/>
      <c r="M5" s="158"/>
      <c r="N5" s="159"/>
      <c r="O5" s="158"/>
      <c r="P5" s="159"/>
      <c r="Q5" s="158"/>
      <c r="R5" s="159"/>
      <c r="S5" s="158"/>
      <c r="T5" s="159"/>
      <c r="U5" s="158"/>
      <c r="V5" s="159"/>
      <c r="W5" s="158"/>
      <c r="X5" s="159"/>
      <c r="Y5" s="158"/>
      <c r="Z5" s="159"/>
      <c r="AA5" s="158"/>
      <c r="AB5" s="159"/>
      <c r="AC5" s="158"/>
      <c r="AD5" s="159"/>
      <c r="AE5" s="158"/>
      <c r="AF5" s="160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61"/>
      <c r="AR5" s="159"/>
      <c r="AS5" s="158"/>
      <c r="AT5" s="159"/>
      <c r="AU5" s="162"/>
      <c r="AV5" s="163"/>
      <c r="AW5" s="164"/>
      <c r="AX5" s="164"/>
      <c r="AY5" s="164"/>
      <c r="AZ5" s="164"/>
      <c r="BA5" s="164"/>
      <c r="BB5" s="164"/>
      <c r="BC5" s="164"/>
      <c r="BD5" s="164"/>
      <c r="BE5" s="164"/>
    </row>
    <row r="6" spans="2:57" ht="12" customHeight="1">
      <c r="B6" s="165" t="s">
        <v>138</v>
      </c>
      <c r="C6" s="165"/>
      <c r="D6" s="166"/>
      <c r="E6" s="167"/>
      <c r="F6" s="166"/>
      <c r="G6" s="616" t="s">
        <v>139</v>
      </c>
      <c r="H6" s="617"/>
      <c r="I6" s="616" t="s">
        <v>140</v>
      </c>
      <c r="J6" s="617"/>
      <c r="K6" s="616" t="s">
        <v>141</v>
      </c>
      <c r="L6" s="617"/>
      <c r="M6" s="616" t="s">
        <v>142</v>
      </c>
      <c r="N6" s="617"/>
      <c r="O6" s="616" t="s">
        <v>143</v>
      </c>
      <c r="P6" s="617"/>
      <c r="Q6" s="616" t="s">
        <v>144</v>
      </c>
      <c r="R6" s="617"/>
      <c r="S6" s="616" t="s">
        <v>102</v>
      </c>
      <c r="T6" s="617"/>
      <c r="U6" s="616" t="s">
        <v>145</v>
      </c>
      <c r="V6" s="617"/>
      <c r="W6" s="616" t="s">
        <v>103</v>
      </c>
      <c r="X6" s="617"/>
      <c r="Y6" s="616" t="s">
        <v>146</v>
      </c>
      <c r="Z6" s="617"/>
      <c r="AA6" s="616" t="s">
        <v>147</v>
      </c>
      <c r="AB6" s="617"/>
      <c r="AC6" s="616" t="s">
        <v>104</v>
      </c>
      <c r="AD6" s="617"/>
      <c r="AE6" s="616" t="s">
        <v>148</v>
      </c>
      <c r="AF6" s="620"/>
      <c r="AG6" s="168"/>
      <c r="AH6" s="169"/>
      <c r="AI6" s="168"/>
      <c r="AJ6" s="170"/>
      <c r="AK6" s="169"/>
      <c r="AL6" s="169"/>
      <c r="AM6" s="168"/>
      <c r="AN6" s="169"/>
      <c r="AO6" s="168"/>
      <c r="AP6" s="169"/>
      <c r="AQ6" s="616" t="s">
        <v>149</v>
      </c>
      <c r="AR6" s="617"/>
      <c r="AS6" s="616" t="s">
        <v>149</v>
      </c>
      <c r="AT6" s="620"/>
      <c r="AU6" s="616" t="s">
        <v>149</v>
      </c>
      <c r="AV6" s="624"/>
      <c r="AW6" s="164"/>
      <c r="AX6" s="164"/>
      <c r="AY6" s="164"/>
      <c r="AZ6" s="164"/>
      <c r="BA6" s="164"/>
      <c r="BB6" s="164"/>
      <c r="BC6" s="164"/>
      <c r="BD6" s="164"/>
      <c r="BE6" s="164"/>
    </row>
    <row r="7" spans="2:57" ht="12" customHeight="1">
      <c r="B7" s="171"/>
      <c r="C7" s="171"/>
      <c r="D7" s="105"/>
      <c r="E7" s="104"/>
      <c r="F7" s="105"/>
      <c r="G7" s="104"/>
      <c r="H7" s="105"/>
      <c r="I7" s="104"/>
      <c r="J7" s="105"/>
      <c r="K7" s="104"/>
      <c r="L7" s="105"/>
      <c r="M7" s="104"/>
      <c r="N7" s="105"/>
      <c r="O7" s="104"/>
      <c r="P7" s="105"/>
      <c r="Q7" s="104"/>
      <c r="R7" s="105"/>
      <c r="S7" s="104"/>
      <c r="T7" s="105"/>
      <c r="U7" s="104"/>
      <c r="V7" s="105"/>
      <c r="W7" s="104"/>
      <c r="X7" s="105"/>
      <c r="Y7" s="104"/>
      <c r="Z7" s="105"/>
      <c r="AA7" s="104"/>
      <c r="AB7" s="105"/>
      <c r="AC7" s="104"/>
      <c r="AD7" s="105"/>
      <c r="AE7" s="104"/>
      <c r="AF7" s="105"/>
      <c r="AG7" s="621" t="s">
        <v>105</v>
      </c>
      <c r="AH7" s="622"/>
      <c r="AI7" s="621" t="s">
        <v>194</v>
      </c>
      <c r="AJ7" s="623"/>
      <c r="AK7" s="621"/>
      <c r="AL7" s="623"/>
      <c r="AM7" s="621" t="s">
        <v>106</v>
      </c>
      <c r="AN7" s="623"/>
      <c r="AO7" s="621" t="s">
        <v>148</v>
      </c>
      <c r="AP7" s="622"/>
      <c r="AQ7" s="104"/>
      <c r="AR7" s="107"/>
      <c r="AS7" s="104"/>
      <c r="AT7" s="105"/>
      <c r="AU7" s="104"/>
      <c r="AV7" s="172"/>
      <c r="AW7" s="164"/>
      <c r="AX7" s="164"/>
      <c r="AY7" s="164"/>
      <c r="AZ7" s="164"/>
      <c r="BA7" s="164"/>
      <c r="BB7" s="164"/>
      <c r="BC7" s="164"/>
      <c r="BD7" s="164"/>
      <c r="BE7" s="164"/>
    </row>
    <row r="8" spans="2:57" ht="12" customHeight="1">
      <c r="B8" s="173"/>
      <c r="C8" s="619" t="s">
        <v>195</v>
      </c>
      <c r="D8" s="617"/>
      <c r="E8" s="616" t="s">
        <v>196</v>
      </c>
      <c r="F8" s="617"/>
      <c r="G8" s="616" t="s">
        <v>140</v>
      </c>
      <c r="H8" s="617"/>
      <c r="I8" s="616" t="s">
        <v>197</v>
      </c>
      <c r="J8" s="617"/>
      <c r="K8" s="616" t="s">
        <v>198</v>
      </c>
      <c r="L8" s="617"/>
      <c r="M8" s="616" t="s">
        <v>198</v>
      </c>
      <c r="N8" s="617"/>
      <c r="O8" s="616" t="s">
        <v>198</v>
      </c>
      <c r="P8" s="617"/>
      <c r="Q8" s="616" t="s">
        <v>198</v>
      </c>
      <c r="R8" s="617"/>
      <c r="S8" s="616" t="s">
        <v>107</v>
      </c>
      <c r="T8" s="617"/>
      <c r="U8" s="167"/>
      <c r="V8" s="166"/>
      <c r="W8" s="616" t="s">
        <v>197</v>
      </c>
      <c r="X8" s="617"/>
      <c r="Y8" s="616" t="s">
        <v>199</v>
      </c>
      <c r="Z8" s="617"/>
      <c r="AA8" s="167"/>
      <c r="AB8" s="166"/>
      <c r="AC8" s="616" t="s">
        <v>200</v>
      </c>
      <c r="AD8" s="617"/>
      <c r="AE8" s="167"/>
      <c r="AF8" s="166"/>
      <c r="AG8" s="167"/>
      <c r="AH8" s="166"/>
      <c r="AI8" s="167"/>
      <c r="AJ8" s="106"/>
      <c r="AK8" s="621" t="s">
        <v>159</v>
      </c>
      <c r="AL8" s="623"/>
      <c r="AM8" s="167"/>
      <c r="AN8" s="166"/>
      <c r="AO8" s="167"/>
      <c r="AP8" s="166"/>
      <c r="AQ8" s="616" t="s">
        <v>156</v>
      </c>
      <c r="AR8" s="617"/>
      <c r="AS8" s="616" t="s">
        <v>160</v>
      </c>
      <c r="AT8" s="620"/>
      <c r="AU8" s="616" t="s">
        <v>161</v>
      </c>
      <c r="AV8" s="624"/>
      <c r="AW8" s="164"/>
      <c r="AX8" s="164"/>
      <c r="AY8" s="164"/>
      <c r="AZ8" s="164"/>
      <c r="BA8" s="164"/>
      <c r="BB8" s="164"/>
      <c r="BC8" s="164"/>
      <c r="BD8" s="164"/>
      <c r="BE8" s="164"/>
    </row>
    <row r="9" spans="2:57" ht="12" customHeight="1">
      <c r="B9" s="173" t="s">
        <v>111</v>
      </c>
      <c r="C9" s="171"/>
      <c r="D9" s="105"/>
      <c r="E9" s="104"/>
      <c r="F9" s="105"/>
      <c r="G9" s="104"/>
      <c r="H9" s="105"/>
      <c r="I9" s="104"/>
      <c r="J9" s="105"/>
      <c r="K9" s="104"/>
      <c r="L9" s="105"/>
      <c r="M9" s="104"/>
      <c r="N9" s="105"/>
      <c r="O9" s="104"/>
      <c r="P9" s="105"/>
      <c r="Q9" s="104"/>
      <c r="R9" s="105"/>
      <c r="S9" s="104"/>
      <c r="T9" s="105"/>
      <c r="U9" s="104"/>
      <c r="V9" s="105"/>
      <c r="W9" s="104"/>
      <c r="X9" s="105"/>
      <c r="Y9" s="104"/>
      <c r="Z9" s="105"/>
      <c r="AA9" s="104"/>
      <c r="AB9" s="105"/>
      <c r="AC9" s="104"/>
      <c r="AD9" s="105"/>
      <c r="AE9" s="104"/>
      <c r="AF9" s="105"/>
      <c r="AG9" s="104"/>
      <c r="AH9" s="105"/>
      <c r="AI9" s="104"/>
      <c r="AJ9" s="107"/>
      <c r="AK9" s="104"/>
      <c r="AL9" s="107"/>
      <c r="AM9" s="104"/>
      <c r="AN9" s="105"/>
      <c r="AO9" s="104"/>
      <c r="AP9" s="105"/>
      <c r="AQ9" s="104"/>
      <c r="AR9" s="107"/>
      <c r="AS9" s="104"/>
      <c r="AT9" s="105"/>
      <c r="AU9" s="104"/>
      <c r="AV9" s="172"/>
      <c r="AW9" s="164"/>
      <c r="AX9" s="164"/>
      <c r="AY9" s="164"/>
      <c r="AZ9" s="164"/>
      <c r="BA9" s="164"/>
      <c r="BB9" s="164"/>
      <c r="BC9" s="164"/>
      <c r="BD9" s="164"/>
      <c r="BE9" s="164"/>
    </row>
    <row r="10" spans="2:57" ht="12" customHeight="1">
      <c r="B10" s="173"/>
      <c r="C10" s="173"/>
      <c r="D10" s="166"/>
      <c r="E10" s="167"/>
      <c r="F10" s="166"/>
      <c r="G10" s="616" t="s">
        <v>162</v>
      </c>
      <c r="H10" s="617"/>
      <c r="I10" s="616" t="s">
        <v>162</v>
      </c>
      <c r="J10" s="617"/>
      <c r="K10" s="616" t="s">
        <v>162</v>
      </c>
      <c r="L10" s="617"/>
      <c r="M10" s="616" t="s">
        <v>162</v>
      </c>
      <c r="N10" s="617"/>
      <c r="O10" s="616" t="s">
        <v>162</v>
      </c>
      <c r="P10" s="617"/>
      <c r="Q10" s="616" t="s">
        <v>162</v>
      </c>
      <c r="R10" s="617"/>
      <c r="S10" s="616" t="s">
        <v>162</v>
      </c>
      <c r="T10" s="617"/>
      <c r="U10" s="616" t="s">
        <v>162</v>
      </c>
      <c r="V10" s="617"/>
      <c r="W10" s="616" t="s">
        <v>162</v>
      </c>
      <c r="X10" s="617"/>
      <c r="Y10" s="616" t="s">
        <v>162</v>
      </c>
      <c r="Z10" s="617"/>
      <c r="AA10" s="616" t="s">
        <v>162</v>
      </c>
      <c r="AB10" s="617"/>
      <c r="AC10" s="616" t="s">
        <v>162</v>
      </c>
      <c r="AD10" s="617"/>
      <c r="AE10" s="616" t="s">
        <v>162</v>
      </c>
      <c r="AF10" s="620"/>
      <c r="AG10" s="616" t="s">
        <v>162</v>
      </c>
      <c r="AH10" s="620"/>
      <c r="AI10" s="616" t="s">
        <v>162</v>
      </c>
      <c r="AJ10" s="617"/>
      <c r="AK10" s="616"/>
      <c r="AL10" s="617"/>
      <c r="AM10" s="616" t="s">
        <v>113</v>
      </c>
      <c r="AN10" s="617"/>
      <c r="AO10" s="616" t="s">
        <v>113</v>
      </c>
      <c r="AP10" s="620"/>
      <c r="AQ10" s="616" t="s">
        <v>162</v>
      </c>
      <c r="AR10" s="617"/>
      <c r="AS10" s="616" t="s">
        <v>163</v>
      </c>
      <c r="AT10" s="620"/>
      <c r="AU10" s="616" t="s">
        <v>164</v>
      </c>
      <c r="AV10" s="624"/>
      <c r="AW10" s="164"/>
      <c r="AX10" s="164"/>
      <c r="AY10" s="164"/>
      <c r="AZ10" s="164"/>
      <c r="BA10" s="164"/>
      <c r="BB10" s="164"/>
      <c r="BC10" s="164"/>
      <c r="BD10" s="164"/>
      <c r="BE10" s="164"/>
    </row>
    <row r="11" spans="2:57" ht="12" customHeight="1" thickBot="1">
      <c r="B11" s="174"/>
      <c r="C11" s="173"/>
      <c r="D11" s="157"/>
      <c r="E11" s="162"/>
      <c r="F11" s="157"/>
      <c r="G11" s="162"/>
      <c r="H11" s="157"/>
      <c r="I11" s="162"/>
      <c r="J11" s="157"/>
      <c r="K11" s="162"/>
      <c r="L11" s="157"/>
      <c r="M11" s="162"/>
      <c r="N11" s="157"/>
      <c r="O11" s="162"/>
      <c r="P11" s="157"/>
      <c r="Q11" s="162"/>
      <c r="R11" s="157"/>
      <c r="S11" s="162"/>
      <c r="T11" s="157"/>
      <c r="U11" s="162"/>
      <c r="V11" s="157"/>
      <c r="W11" s="162"/>
      <c r="X11" s="157"/>
      <c r="Y11" s="162"/>
      <c r="Z11" s="157"/>
      <c r="AA11" s="162"/>
      <c r="AB11" s="157"/>
      <c r="AC11" s="162"/>
      <c r="AD11" s="157"/>
      <c r="AE11" s="162"/>
      <c r="AF11" s="157"/>
      <c r="AG11" s="175"/>
      <c r="AH11" s="176"/>
      <c r="AI11" s="175"/>
      <c r="AJ11" s="177"/>
      <c r="AK11" s="157"/>
      <c r="AL11" s="157"/>
      <c r="AM11" s="162"/>
      <c r="AN11" s="157"/>
      <c r="AO11" s="162"/>
      <c r="AP11" s="157"/>
      <c r="AQ11" s="175"/>
      <c r="AR11" s="177"/>
      <c r="AS11" s="162"/>
      <c r="AT11" s="157"/>
      <c r="AU11" s="175"/>
      <c r="AV11" s="178"/>
      <c r="AW11" s="164"/>
      <c r="AX11" s="164"/>
      <c r="AY11" s="164"/>
      <c r="AZ11" s="164"/>
      <c r="BA11" s="164"/>
      <c r="BB11" s="164"/>
      <c r="BC11" s="164"/>
      <c r="BD11" s="164"/>
      <c r="BE11" s="164"/>
    </row>
    <row r="12" spans="2:57" s="182" customFormat="1" ht="16.5" customHeight="1" thickBot="1">
      <c r="B12" s="179" t="s">
        <v>165</v>
      </c>
      <c r="C12" s="635">
        <v>10000</v>
      </c>
      <c r="D12" s="634"/>
      <c r="E12" s="633">
        <v>51.3</v>
      </c>
      <c r="F12" s="634"/>
      <c r="G12" s="633">
        <v>391.1</v>
      </c>
      <c r="H12" s="634"/>
      <c r="I12" s="633">
        <v>160.1</v>
      </c>
      <c r="J12" s="634"/>
      <c r="K12" s="633">
        <v>547.3</v>
      </c>
      <c r="L12" s="634"/>
      <c r="M12" s="633">
        <v>1241.6</v>
      </c>
      <c r="N12" s="634"/>
      <c r="O12" s="633">
        <v>3674.8</v>
      </c>
      <c r="P12" s="634"/>
      <c r="Q12" s="633">
        <v>143.2</v>
      </c>
      <c r="R12" s="634"/>
      <c r="S12" s="633">
        <v>149.8</v>
      </c>
      <c r="T12" s="634"/>
      <c r="U12" s="633">
        <v>725.5</v>
      </c>
      <c r="V12" s="634"/>
      <c r="W12" s="633">
        <v>253</v>
      </c>
      <c r="X12" s="634"/>
      <c r="Y12" s="633">
        <v>615.7</v>
      </c>
      <c r="Z12" s="634"/>
      <c r="AA12" s="633">
        <v>56</v>
      </c>
      <c r="AB12" s="634"/>
      <c r="AC12" s="633">
        <v>1400.8</v>
      </c>
      <c r="AD12" s="634"/>
      <c r="AE12" s="633">
        <v>589.8</v>
      </c>
      <c r="AF12" s="634"/>
      <c r="AG12" s="633">
        <v>178.6</v>
      </c>
      <c r="AH12" s="634"/>
      <c r="AI12" s="633">
        <v>56.4</v>
      </c>
      <c r="AJ12" s="634"/>
      <c r="AK12" s="633">
        <v>104.5</v>
      </c>
      <c r="AL12" s="634"/>
      <c r="AM12" s="633">
        <v>63.7</v>
      </c>
      <c r="AN12" s="634"/>
      <c r="AO12" s="633">
        <v>186.6</v>
      </c>
      <c r="AP12" s="633"/>
      <c r="AQ12" s="633">
        <v>5606.9</v>
      </c>
      <c r="AR12" s="633"/>
      <c r="AS12" s="633">
        <v>188.7</v>
      </c>
      <c r="AT12" s="633"/>
      <c r="AU12" s="633">
        <v>10188.7</v>
      </c>
      <c r="AV12" s="618"/>
      <c r="AW12" s="180"/>
      <c r="AX12" s="181"/>
      <c r="AY12" s="180"/>
      <c r="AZ12" s="180"/>
      <c r="BA12" s="180"/>
      <c r="BB12" s="180"/>
      <c r="BC12" s="180"/>
      <c r="BD12" s="180"/>
      <c r="BE12" s="180"/>
    </row>
    <row r="13" spans="2:57" ht="16.5" customHeight="1">
      <c r="B13" s="173" t="s">
        <v>117</v>
      </c>
      <c r="C13" s="183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5"/>
      <c r="AW13" s="164"/>
      <c r="AX13" s="164"/>
      <c r="AY13" s="164"/>
      <c r="AZ13" s="164"/>
      <c r="BA13" s="164"/>
      <c r="BB13" s="164"/>
      <c r="BC13" s="164"/>
      <c r="BD13" s="164"/>
      <c r="BE13" s="164"/>
    </row>
    <row r="14" spans="2:57" ht="16.5" customHeight="1">
      <c r="B14" s="186">
        <v>39646</v>
      </c>
      <c r="C14" s="187"/>
      <c r="D14" s="188">
        <v>97.9</v>
      </c>
      <c r="E14" s="188"/>
      <c r="F14" s="188">
        <v>109.8</v>
      </c>
      <c r="G14" s="188"/>
      <c r="H14" s="188">
        <v>94.9</v>
      </c>
      <c r="I14" s="188"/>
      <c r="J14" s="188">
        <v>96.6</v>
      </c>
      <c r="K14" s="188"/>
      <c r="L14" s="188">
        <v>83.4</v>
      </c>
      <c r="M14" s="188"/>
      <c r="N14" s="188">
        <v>96</v>
      </c>
      <c r="O14" s="188"/>
      <c r="P14" s="188">
        <v>99.8</v>
      </c>
      <c r="Q14" s="188"/>
      <c r="R14" s="188">
        <v>102.3</v>
      </c>
      <c r="S14" s="188"/>
      <c r="T14" s="188">
        <v>89.5</v>
      </c>
      <c r="U14" s="188"/>
      <c r="V14" s="188">
        <v>96.2</v>
      </c>
      <c r="W14" s="188"/>
      <c r="X14" s="188">
        <v>102.6</v>
      </c>
      <c r="Y14" s="188"/>
      <c r="Z14" s="188">
        <v>88.7</v>
      </c>
      <c r="AA14" s="188"/>
      <c r="AB14" s="188">
        <v>74.1</v>
      </c>
      <c r="AC14" s="188"/>
      <c r="AD14" s="188">
        <v>106.7</v>
      </c>
      <c r="AE14" s="188"/>
      <c r="AF14" s="188">
        <v>97.1</v>
      </c>
      <c r="AG14" s="188"/>
      <c r="AH14" s="188">
        <v>107</v>
      </c>
      <c r="AI14" s="188"/>
      <c r="AJ14" s="188">
        <v>78.5</v>
      </c>
      <c r="AK14" s="188"/>
      <c r="AL14" s="188">
        <v>104.1</v>
      </c>
      <c r="AM14" s="188"/>
      <c r="AN14" s="188">
        <v>67.6</v>
      </c>
      <c r="AO14" s="188"/>
      <c r="AP14" s="188">
        <v>99.4</v>
      </c>
      <c r="AQ14" s="188"/>
      <c r="AR14" s="188">
        <v>97.4</v>
      </c>
      <c r="AS14" s="188"/>
      <c r="AT14" s="188">
        <v>143.6</v>
      </c>
      <c r="AU14" s="188"/>
      <c r="AV14" s="189">
        <v>98.7</v>
      </c>
      <c r="AW14" s="164"/>
      <c r="AX14" s="164"/>
      <c r="AY14" s="164"/>
      <c r="AZ14" s="164"/>
      <c r="BA14" s="164"/>
      <c r="BB14" s="164"/>
      <c r="BC14" s="164"/>
      <c r="BD14" s="164"/>
      <c r="BE14" s="164"/>
    </row>
    <row r="15" spans="2:57" ht="16.5" customHeight="1">
      <c r="B15" s="186">
        <v>40011</v>
      </c>
      <c r="C15" s="187"/>
      <c r="D15" s="188">
        <v>76.3</v>
      </c>
      <c r="E15" s="188"/>
      <c r="F15" s="188">
        <v>60.7</v>
      </c>
      <c r="G15" s="188"/>
      <c r="H15" s="188">
        <v>69.4</v>
      </c>
      <c r="I15" s="188"/>
      <c r="J15" s="188">
        <v>80.3</v>
      </c>
      <c r="K15" s="188"/>
      <c r="L15" s="188">
        <v>52.1</v>
      </c>
      <c r="M15" s="188"/>
      <c r="N15" s="188">
        <v>86.2</v>
      </c>
      <c r="O15" s="188"/>
      <c r="P15" s="188">
        <v>65.4</v>
      </c>
      <c r="Q15" s="188"/>
      <c r="R15" s="188">
        <v>126.8</v>
      </c>
      <c r="S15" s="188"/>
      <c r="T15" s="188">
        <v>79</v>
      </c>
      <c r="U15" s="188"/>
      <c r="V15" s="188">
        <v>79.8</v>
      </c>
      <c r="W15" s="188"/>
      <c r="X15" s="188">
        <v>79.4</v>
      </c>
      <c r="Y15" s="188"/>
      <c r="Z15" s="188">
        <v>73.7</v>
      </c>
      <c r="AA15" s="188"/>
      <c r="AB15" s="188">
        <v>59.6</v>
      </c>
      <c r="AC15" s="188"/>
      <c r="AD15" s="188">
        <v>97.9</v>
      </c>
      <c r="AE15" s="188"/>
      <c r="AF15" s="188">
        <v>84.8</v>
      </c>
      <c r="AG15" s="188"/>
      <c r="AH15" s="188">
        <v>90.9</v>
      </c>
      <c r="AI15" s="188"/>
      <c r="AJ15" s="188">
        <v>67</v>
      </c>
      <c r="AK15" s="188"/>
      <c r="AL15" s="188">
        <v>96.4</v>
      </c>
      <c r="AM15" s="188"/>
      <c r="AN15" s="188">
        <v>53.1</v>
      </c>
      <c r="AO15" s="188"/>
      <c r="AP15" s="188">
        <v>88.5</v>
      </c>
      <c r="AQ15" s="188"/>
      <c r="AR15" s="188">
        <v>70.3</v>
      </c>
      <c r="AS15" s="188"/>
      <c r="AT15" s="188">
        <v>140</v>
      </c>
      <c r="AU15" s="188"/>
      <c r="AV15" s="189">
        <v>77.5</v>
      </c>
      <c r="AW15" s="164"/>
      <c r="AX15" s="164"/>
      <c r="AY15" s="164"/>
      <c r="AZ15" s="164"/>
      <c r="BA15" s="164"/>
      <c r="BB15" s="164"/>
      <c r="BC15" s="164"/>
      <c r="BD15" s="164"/>
      <c r="BE15" s="164"/>
    </row>
    <row r="16" spans="2:57" ht="16.5" customHeight="1">
      <c r="B16" s="186">
        <v>40376</v>
      </c>
      <c r="C16" s="187"/>
      <c r="D16" s="188">
        <v>83.7</v>
      </c>
      <c r="E16" s="188"/>
      <c r="F16" s="188">
        <v>78.5</v>
      </c>
      <c r="G16" s="188"/>
      <c r="H16" s="188">
        <v>81.4</v>
      </c>
      <c r="I16" s="188"/>
      <c r="J16" s="188">
        <v>88.4</v>
      </c>
      <c r="K16" s="188"/>
      <c r="L16" s="188">
        <v>61.7</v>
      </c>
      <c r="M16" s="188"/>
      <c r="N16" s="188">
        <v>89.4</v>
      </c>
      <c r="O16" s="188"/>
      <c r="P16" s="188">
        <v>77.4</v>
      </c>
      <c r="Q16" s="188"/>
      <c r="R16" s="188">
        <v>127.3</v>
      </c>
      <c r="S16" s="188"/>
      <c r="T16" s="188">
        <v>78.5</v>
      </c>
      <c r="U16" s="188"/>
      <c r="V16" s="188">
        <v>85.5</v>
      </c>
      <c r="W16" s="188"/>
      <c r="X16" s="188">
        <v>92.1</v>
      </c>
      <c r="Y16" s="188"/>
      <c r="Z16" s="188">
        <v>76.1</v>
      </c>
      <c r="AA16" s="188"/>
      <c r="AB16" s="188">
        <v>68.5</v>
      </c>
      <c r="AC16" s="188"/>
      <c r="AD16" s="188">
        <v>99.1</v>
      </c>
      <c r="AE16" s="188"/>
      <c r="AF16" s="188">
        <v>89.3</v>
      </c>
      <c r="AG16" s="188"/>
      <c r="AH16" s="188">
        <v>99.3</v>
      </c>
      <c r="AI16" s="188"/>
      <c r="AJ16" s="188">
        <v>65.6</v>
      </c>
      <c r="AK16" s="188"/>
      <c r="AL16" s="188">
        <v>96</v>
      </c>
      <c r="AM16" s="188"/>
      <c r="AN16" s="188">
        <v>53.6</v>
      </c>
      <c r="AO16" s="188"/>
      <c r="AP16" s="188">
        <v>95.1</v>
      </c>
      <c r="AQ16" s="188"/>
      <c r="AR16" s="188">
        <v>79.8</v>
      </c>
      <c r="AS16" s="188"/>
      <c r="AT16" s="188">
        <v>151.1</v>
      </c>
      <c r="AU16" s="188"/>
      <c r="AV16" s="189">
        <v>85</v>
      </c>
      <c r="AW16" s="164"/>
      <c r="AX16" s="164"/>
      <c r="AY16" s="164"/>
      <c r="AZ16" s="164"/>
      <c r="BA16" s="164"/>
      <c r="BB16" s="164"/>
      <c r="BC16" s="164"/>
      <c r="BD16" s="164"/>
      <c r="BE16" s="164"/>
    </row>
    <row r="17" spans="2:57" ht="16.5" customHeight="1">
      <c r="B17" s="186">
        <v>40741</v>
      </c>
      <c r="C17" s="187"/>
      <c r="D17" s="188">
        <v>80.9</v>
      </c>
      <c r="E17" s="188"/>
      <c r="F17" s="188">
        <v>83.9</v>
      </c>
      <c r="G17" s="188"/>
      <c r="H17" s="188">
        <v>81.6</v>
      </c>
      <c r="I17" s="188"/>
      <c r="J17" s="188">
        <v>80.7</v>
      </c>
      <c r="K17" s="188"/>
      <c r="L17" s="188">
        <v>66.4</v>
      </c>
      <c r="M17" s="188"/>
      <c r="N17" s="188">
        <v>83.4</v>
      </c>
      <c r="O17" s="188"/>
      <c r="P17" s="188">
        <v>71.5</v>
      </c>
      <c r="Q17" s="188"/>
      <c r="R17" s="188">
        <v>126.5</v>
      </c>
      <c r="S17" s="188"/>
      <c r="T17" s="188">
        <v>79.7</v>
      </c>
      <c r="U17" s="188"/>
      <c r="V17" s="188">
        <v>89.1</v>
      </c>
      <c r="W17" s="188"/>
      <c r="X17" s="188">
        <v>85.3</v>
      </c>
      <c r="Y17" s="188"/>
      <c r="Z17" s="188">
        <v>75</v>
      </c>
      <c r="AA17" s="188"/>
      <c r="AB17" s="188">
        <v>64.9</v>
      </c>
      <c r="AC17" s="188"/>
      <c r="AD17" s="188">
        <v>99.5</v>
      </c>
      <c r="AE17" s="188"/>
      <c r="AF17" s="188">
        <v>87</v>
      </c>
      <c r="AG17" s="188"/>
      <c r="AH17" s="188">
        <v>91.6</v>
      </c>
      <c r="AI17" s="188"/>
      <c r="AJ17" s="188">
        <v>77.7</v>
      </c>
      <c r="AK17" s="188"/>
      <c r="AL17" s="188">
        <v>93.2</v>
      </c>
      <c r="AM17" s="188"/>
      <c r="AN17" s="188">
        <v>55.6</v>
      </c>
      <c r="AO17" s="188"/>
      <c r="AP17" s="188">
        <v>92.7</v>
      </c>
      <c r="AQ17" s="188"/>
      <c r="AR17" s="188">
        <v>75</v>
      </c>
      <c r="AS17" s="188"/>
      <c r="AT17" s="188">
        <v>142.4</v>
      </c>
      <c r="AU17" s="188"/>
      <c r="AV17" s="189">
        <v>82</v>
      </c>
      <c r="AW17" s="164"/>
      <c r="AX17" s="164"/>
      <c r="AY17" s="164"/>
      <c r="AZ17" s="164"/>
      <c r="BA17" s="164"/>
      <c r="BB17" s="164"/>
      <c r="BC17" s="164"/>
      <c r="BD17" s="164"/>
      <c r="BE17" s="164"/>
    </row>
    <row r="18" spans="2:57" ht="16.5" customHeight="1">
      <c r="B18" s="190">
        <v>41106</v>
      </c>
      <c r="C18" s="191"/>
      <c r="D18" s="192">
        <v>81.3</v>
      </c>
      <c r="E18" s="192"/>
      <c r="F18" s="192">
        <v>84.3</v>
      </c>
      <c r="G18" s="193"/>
      <c r="H18" s="192">
        <v>84.5</v>
      </c>
      <c r="I18" s="192"/>
      <c r="J18" s="192">
        <v>77.9</v>
      </c>
      <c r="K18" s="193"/>
      <c r="L18" s="192">
        <v>63.7</v>
      </c>
      <c r="M18" s="193"/>
      <c r="N18" s="192">
        <v>79</v>
      </c>
      <c r="O18" s="192"/>
      <c r="P18" s="192">
        <v>75.9</v>
      </c>
      <c r="Q18" s="192"/>
      <c r="R18" s="192">
        <v>136.4</v>
      </c>
      <c r="S18" s="193"/>
      <c r="T18" s="192">
        <v>72.4</v>
      </c>
      <c r="U18" s="192"/>
      <c r="V18" s="192">
        <v>93.3</v>
      </c>
      <c r="W18" s="193"/>
      <c r="X18" s="192">
        <v>86.5</v>
      </c>
      <c r="Y18" s="192"/>
      <c r="Z18" s="192">
        <v>68</v>
      </c>
      <c r="AA18" s="193"/>
      <c r="AB18" s="192">
        <v>64.2</v>
      </c>
      <c r="AC18" s="193"/>
      <c r="AD18" s="192">
        <v>95.9</v>
      </c>
      <c r="AE18" s="193"/>
      <c r="AF18" s="192">
        <v>87.4</v>
      </c>
      <c r="AG18" s="192"/>
      <c r="AH18" s="192">
        <v>92</v>
      </c>
      <c r="AI18" s="193"/>
      <c r="AJ18" s="192">
        <v>82.5</v>
      </c>
      <c r="AK18" s="192"/>
      <c r="AL18" s="192">
        <v>93.2</v>
      </c>
      <c r="AM18" s="192"/>
      <c r="AN18" s="192">
        <v>50.6</v>
      </c>
      <c r="AO18" s="193"/>
      <c r="AP18" s="192">
        <v>93.6</v>
      </c>
      <c r="AQ18" s="192"/>
      <c r="AR18" s="192">
        <v>77</v>
      </c>
      <c r="AS18" s="193"/>
      <c r="AT18" s="192">
        <v>140.6</v>
      </c>
      <c r="AU18" s="193"/>
      <c r="AV18" s="194">
        <v>82.4</v>
      </c>
      <c r="AW18" s="164"/>
      <c r="AX18" s="164"/>
      <c r="AY18" s="164"/>
      <c r="AZ18" s="164"/>
      <c r="BA18" s="164"/>
      <c r="BB18" s="164"/>
      <c r="BC18" s="164"/>
      <c r="BD18" s="164"/>
      <c r="BE18" s="164"/>
    </row>
    <row r="19" spans="2:57" ht="16.5" customHeight="1">
      <c r="B19" s="195" t="s">
        <v>117</v>
      </c>
      <c r="C19" s="196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8"/>
      <c r="AW19" s="164"/>
      <c r="AX19" s="164"/>
      <c r="AY19" s="164"/>
      <c r="AZ19" s="164"/>
      <c r="BA19" s="164"/>
      <c r="BB19" s="164"/>
      <c r="BC19" s="164"/>
      <c r="BD19" s="164"/>
      <c r="BE19" s="164"/>
    </row>
    <row r="20" spans="2:57" ht="16.5" customHeight="1">
      <c r="B20" s="165" t="s">
        <v>118</v>
      </c>
      <c r="C20" s="199"/>
      <c r="D20" s="188">
        <v>89.1</v>
      </c>
      <c r="E20" s="188"/>
      <c r="F20" s="188">
        <v>89.4</v>
      </c>
      <c r="G20" s="188"/>
      <c r="H20" s="188">
        <v>91.3</v>
      </c>
      <c r="I20" s="188"/>
      <c r="J20" s="188">
        <v>82.9</v>
      </c>
      <c r="K20" s="188"/>
      <c r="L20" s="188">
        <v>62.6</v>
      </c>
      <c r="M20" s="188"/>
      <c r="N20" s="188">
        <v>102.3</v>
      </c>
      <c r="O20" s="188"/>
      <c r="P20" s="188">
        <v>83.1</v>
      </c>
      <c r="Q20" s="188"/>
      <c r="R20" s="188">
        <v>123.2</v>
      </c>
      <c r="S20" s="188"/>
      <c r="T20" s="188">
        <v>69.5</v>
      </c>
      <c r="U20" s="188"/>
      <c r="V20" s="188">
        <v>99.5</v>
      </c>
      <c r="W20" s="188"/>
      <c r="X20" s="188">
        <v>86.4</v>
      </c>
      <c r="Y20" s="188"/>
      <c r="Z20" s="188">
        <v>65.8</v>
      </c>
      <c r="AA20" s="188"/>
      <c r="AB20" s="188">
        <v>71.3</v>
      </c>
      <c r="AC20" s="188"/>
      <c r="AD20" s="188">
        <v>107.1</v>
      </c>
      <c r="AE20" s="188"/>
      <c r="AF20" s="188">
        <v>92.4</v>
      </c>
      <c r="AG20" s="188"/>
      <c r="AH20" s="188">
        <v>101.2</v>
      </c>
      <c r="AI20" s="188"/>
      <c r="AJ20" s="188">
        <v>90.7</v>
      </c>
      <c r="AK20" s="188"/>
      <c r="AL20" s="188">
        <v>92.2</v>
      </c>
      <c r="AM20" s="188"/>
      <c r="AN20" s="188">
        <v>51.6</v>
      </c>
      <c r="AO20" s="188"/>
      <c r="AP20" s="188">
        <v>98.7</v>
      </c>
      <c r="AQ20" s="188"/>
      <c r="AR20" s="188">
        <v>86.3</v>
      </c>
      <c r="AS20" s="188"/>
      <c r="AT20" s="188">
        <v>129.9</v>
      </c>
      <c r="AU20" s="188"/>
      <c r="AV20" s="189">
        <v>89.9</v>
      </c>
      <c r="AW20" s="164"/>
      <c r="AX20" s="164"/>
      <c r="AY20" s="164"/>
      <c r="AZ20" s="164"/>
      <c r="BA20" s="164"/>
      <c r="BB20" s="164"/>
      <c r="BC20" s="164"/>
      <c r="BD20" s="164"/>
      <c r="BE20" s="164"/>
    </row>
    <row r="21" spans="2:57" ht="16.5" customHeight="1">
      <c r="B21" s="165" t="s">
        <v>119</v>
      </c>
      <c r="C21" s="199"/>
      <c r="D21" s="188">
        <v>79.3</v>
      </c>
      <c r="E21" s="188"/>
      <c r="F21" s="188">
        <v>77.2</v>
      </c>
      <c r="G21" s="188"/>
      <c r="H21" s="188">
        <v>75.3</v>
      </c>
      <c r="I21" s="188"/>
      <c r="J21" s="188">
        <v>77.7</v>
      </c>
      <c r="K21" s="188"/>
      <c r="L21" s="188">
        <v>57.2</v>
      </c>
      <c r="M21" s="188"/>
      <c r="N21" s="188">
        <v>79</v>
      </c>
      <c r="O21" s="188"/>
      <c r="P21" s="188">
        <v>74.6</v>
      </c>
      <c r="Q21" s="188"/>
      <c r="R21" s="188">
        <v>148.9</v>
      </c>
      <c r="S21" s="188"/>
      <c r="T21" s="188">
        <v>62.4</v>
      </c>
      <c r="U21" s="188"/>
      <c r="V21" s="188">
        <v>89.1</v>
      </c>
      <c r="W21" s="188"/>
      <c r="X21" s="188">
        <v>81.1</v>
      </c>
      <c r="Y21" s="188"/>
      <c r="Z21" s="188">
        <v>65.1</v>
      </c>
      <c r="AA21" s="188"/>
      <c r="AB21" s="188">
        <v>64.9</v>
      </c>
      <c r="AC21" s="188"/>
      <c r="AD21" s="188">
        <v>95.8</v>
      </c>
      <c r="AE21" s="188"/>
      <c r="AF21" s="188">
        <v>85.1</v>
      </c>
      <c r="AG21" s="188"/>
      <c r="AH21" s="188">
        <v>84.1</v>
      </c>
      <c r="AI21" s="188"/>
      <c r="AJ21" s="188">
        <v>97</v>
      </c>
      <c r="AK21" s="188"/>
      <c r="AL21" s="188">
        <v>93.3</v>
      </c>
      <c r="AM21" s="188"/>
      <c r="AN21" s="188">
        <v>50</v>
      </c>
      <c r="AO21" s="188"/>
      <c r="AP21" s="188">
        <v>89.9</v>
      </c>
      <c r="AQ21" s="188"/>
      <c r="AR21" s="188">
        <v>75.8</v>
      </c>
      <c r="AS21" s="188"/>
      <c r="AT21" s="188">
        <v>140.5</v>
      </c>
      <c r="AU21" s="188"/>
      <c r="AV21" s="189">
        <v>80.5</v>
      </c>
      <c r="AW21" s="164"/>
      <c r="AX21" s="164"/>
      <c r="AY21" s="164"/>
      <c r="AZ21" s="164"/>
      <c r="BA21" s="164"/>
      <c r="BB21" s="164"/>
      <c r="BC21" s="164"/>
      <c r="BD21" s="164"/>
      <c r="BE21" s="164"/>
    </row>
    <row r="22" spans="2:57" ht="16.5" customHeight="1">
      <c r="B22" s="165" t="s">
        <v>120</v>
      </c>
      <c r="C22" s="199"/>
      <c r="D22" s="188">
        <v>80.3</v>
      </c>
      <c r="E22" s="188"/>
      <c r="F22" s="188">
        <v>83.6</v>
      </c>
      <c r="G22" s="188"/>
      <c r="H22" s="188">
        <v>84.1</v>
      </c>
      <c r="I22" s="188"/>
      <c r="J22" s="188">
        <v>73.2</v>
      </c>
      <c r="K22" s="188"/>
      <c r="L22" s="188">
        <v>62.7</v>
      </c>
      <c r="M22" s="188"/>
      <c r="N22" s="188">
        <v>78.9</v>
      </c>
      <c r="O22" s="188"/>
      <c r="P22" s="188">
        <v>72.9</v>
      </c>
      <c r="Q22" s="188"/>
      <c r="R22" s="188">
        <v>134.7</v>
      </c>
      <c r="S22" s="188"/>
      <c r="T22" s="188">
        <v>71.2</v>
      </c>
      <c r="U22" s="188"/>
      <c r="V22" s="188">
        <v>90.1</v>
      </c>
      <c r="W22" s="188"/>
      <c r="X22" s="188">
        <v>83</v>
      </c>
      <c r="Y22" s="188"/>
      <c r="Z22" s="188">
        <v>66.2</v>
      </c>
      <c r="AA22" s="188"/>
      <c r="AB22" s="188">
        <v>75.2</v>
      </c>
      <c r="AC22" s="188"/>
      <c r="AD22" s="188">
        <v>102.8</v>
      </c>
      <c r="AE22" s="188"/>
      <c r="AF22" s="188">
        <v>83.5</v>
      </c>
      <c r="AG22" s="188"/>
      <c r="AH22" s="188">
        <v>90.6</v>
      </c>
      <c r="AI22" s="188"/>
      <c r="AJ22" s="188">
        <v>79.1</v>
      </c>
      <c r="AK22" s="188"/>
      <c r="AL22" s="188">
        <v>86.1</v>
      </c>
      <c r="AM22" s="188"/>
      <c r="AN22" s="188">
        <v>50.3</v>
      </c>
      <c r="AO22" s="188"/>
      <c r="AP22" s="188">
        <v>87.9</v>
      </c>
      <c r="AQ22" s="188"/>
      <c r="AR22" s="188">
        <v>74.8</v>
      </c>
      <c r="AS22" s="188"/>
      <c r="AT22" s="188">
        <v>143.1</v>
      </c>
      <c r="AU22" s="188"/>
      <c r="AV22" s="189">
        <v>81.5</v>
      </c>
      <c r="AW22" s="164"/>
      <c r="AX22" s="164"/>
      <c r="AY22" s="164"/>
      <c r="AZ22" s="164"/>
      <c r="BA22" s="164"/>
      <c r="BB22" s="164"/>
      <c r="BC22" s="164"/>
      <c r="BD22" s="164"/>
      <c r="BE22" s="164"/>
    </row>
    <row r="23" spans="1:57" ht="16.5" customHeight="1">
      <c r="A23" s="200"/>
      <c r="B23" s="165" t="s">
        <v>121</v>
      </c>
      <c r="C23" s="199"/>
      <c r="D23" s="188">
        <v>82.2</v>
      </c>
      <c r="E23" s="188"/>
      <c r="F23" s="188">
        <v>83</v>
      </c>
      <c r="G23" s="188"/>
      <c r="H23" s="188">
        <v>88.2</v>
      </c>
      <c r="I23" s="188"/>
      <c r="J23" s="188">
        <v>81.7</v>
      </c>
      <c r="K23" s="188"/>
      <c r="L23" s="188">
        <v>55.5</v>
      </c>
      <c r="M23" s="188"/>
      <c r="N23" s="188">
        <v>65.6</v>
      </c>
      <c r="O23" s="188"/>
      <c r="P23" s="188">
        <v>74.3</v>
      </c>
      <c r="Q23" s="188"/>
      <c r="R23" s="188">
        <v>128.3</v>
      </c>
      <c r="S23" s="188"/>
      <c r="T23" s="188">
        <v>76.3</v>
      </c>
      <c r="U23" s="188"/>
      <c r="V23" s="188">
        <v>87.7</v>
      </c>
      <c r="W23" s="188"/>
      <c r="X23" s="188">
        <v>87</v>
      </c>
      <c r="Y23" s="188"/>
      <c r="Z23" s="188">
        <v>68.2</v>
      </c>
      <c r="AA23" s="188"/>
      <c r="AB23" s="188">
        <v>62.5</v>
      </c>
      <c r="AC23" s="188"/>
      <c r="AD23" s="188">
        <v>124.4</v>
      </c>
      <c r="AE23" s="188"/>
      <c r="AF23" s="188">
        <v>85.5</v>
      </c>
      <c r="AG23" s="188"/>
      <c r="AH23" s="188">
        <v>89.9</v>
      </c>
      <c r="AI23" s="188"/>
      <c r="AJ23" s="188">
        <v>83.3</v>
      </c>
      <c r="AK23" s="188"/>
      <c r="AL23" s="188">
        <v>91.1</v>
      </c>
      <c r="AM23" s="188"/>
      <c r="AN23" s="188">
        <v>50.6</v>
      </c>
      <c r="AO23" s="188"/>
      <c r="AP23" s="188">
        <v>90.8</v>
      </c>
      <c r="AQ23" s="188"/>
      <c r="AR23" s="188">
        <v>71.9</v>
      </c>
      <c r="AS23" s="188"/>
      <c r="AT23" s="188">
        <v>126.9</v>
      </c>
      <c r="AU23" s="188"/>
      <c r="AV23" s="189">
        <v>83.1</v>
      </c>
      <c r="AW23" s="164"/>
      <c r="AX23" s="164"/>
      <c r="AY23" s="164"/>
      <c r="AZ23" s="164"/>
      <c r="BA23" s="164"/>
      <c r="BB23" s="164"/>
      <c r="BC23" s="164"/>
      <c r="BD23" s="164"/>
      <c r="BE23" s="164"/>
    </row>
    <row r="24" spans="1:57" ht="16.5" customHeight="1">
      <c r="A24" s="200"/>
      <c r="B24" s="165" t="s">
        <v>122</v>
      </c>
      <c r="C24" s="199"/>
      <c r="D24" s="188">
        <v>79.5</v>
      </c>
      <c r="E24" s="188"/>
      <c r="F24" s="188">
        <v>81.5</v>
      </c>
      <c r="G24" s="188"/>
      <c r="H24" s="188">
        <v>82.5</v>
      </c>
      <c r="I24" s="188"/>
      <c r="J24" s="188">
        <v>78.1</v>
      </c>
      <c r="K24" s="188"/>
      <c r="L24" s="188">
        <v>56.3</v>
      </c>
      <c r="M24" s="188"/>
      <c r="N24" s="188">
        <v>67.6</v>
      </c>
      <c r="O24" s="188"/>
      <c r="P24" s="188">
        <v>70.2</v>
      </c>
      <c r="Q24" s="188"/>
      <c r="R24" s="188">
        <v>156.6</v>
      </c>
      <c r="S24" s="188"/>
      <c r="T24" s="188">
        <v>85.8</v>
      </c>
      <c r="U24" s="188"/>
      <c r="V24" s="188">
        <v>100.9</v>
      </c>
      <c r="W24" s="188"/>
      <c r="X24" s="188">
        <v>92.8</v>
      </c>
      <c r="Y24" s="188"/>
      <c r="Z24" s="188">
        <v>67.7</v>
      </c>
      <c r="AA24" s="188"/>
      <c r="AB24" s="188">
        <v>64.8</v>
      </c>
      <c r="AC24" s="188"/>
      <c r="AD24" s="188">
        <v>102.8</v>
      </c>
      <c r="AE24" s="188"/>
      <c r="AF24" s="188">
        <v>89.2</v>
      </c>
      <c r="AG24" s="188"/>
      <c r="AH24" s="188">
        <v>90.2</v>
      </c>
      <c r="AI24" s="188"/>
      <c r="AJ24" s="188">
        <v>66.9</v>
      </c>
      <c r="AK24" s="188"/>
      <c r="AL24" s="188">
        <v>98</v>
      </c>
      <c r="AM24" s="188"/>
      <c r="AN24" s="188">
        <v>53.1</v>
      </c>
      <c r="AO24" s="188"/>
      <c r="AP24" s="188">
        <v>102.5</v>
      </c>
      <c r="AQ24" s="188"/>
      <c r="AR24" s="188">
        <v>70.4</v>
      </c>
      <c r="AS24" s="188"/>
      <c r="AT24" s="188">
        <v>128.4</v>
      </c>
      <c r="AU24" s="188"/>
      <c r="AV24" s="189">
        <v>80.4</v>
      </c>
      <c r="AW24" s="164"/>
      <c r="AX24" s="164"/>
      <c r="AY24" s="164"/>
      <c r="AZ24" s="164"/>
      <c r="BA24" s="164"/>
      <c r="BB24" s="164"/>
      <c r="BC24" s="164"/>
      <c r="BD24" s="164"/>
      <c r="BE24" s="164"/>
    </row>
    <row r="25" spans="1:57" ht="16.5" customHeight="1">
      <c r="A25" s="200"/>
      <c r="B25" s="165" t="s">
        <v>123</v>
      </c>
      <c r="C25" s="199"/>
      <c r="D25" s="188">
        <v>77.9</v>
      </c>
      <c r="E25" s="188"/>
      <c r="F25" s="188">
        <v>81</v>
      </c>
      <c r="G25" s="188"/>
      <c r="H25" s="188">
        <v>79.9</v>
      </c>
      <c r="I25" s="188"/>
      <c r="J25" s="188">
        <v>75.4</v>
      </c>
      <c r="K25" s="188"/>
      <c r="L25" s="188">
        <v>56.9</v>
      </c>
      <c r="M25" s="188"/>
      <c r="N25" s="188">
        <v>63.2</v>
      </c>
      <c r="O25" s="188"/>
      <c r="P25" s="188">
        <v>69</v>
      </c>
      <c r="Q25" s="188"/>
      <c r="R25" s="188">
        <v>154.9</v>
      </c>
      <c r="S25" s="188"/>
      <c r="T25" s="188">
        <v>89.8</v>
      </c>
      <c r="U25" s="188"/>
      <c r="V25" s="188">
        <v>89</v>
      </c>
      <c r="W25" s="188"/>
      <c r="X25" s="188">
        <v>87</v>
      </c>
      <c r="Y25" s="188"/>
      <c r="Z25" s="188">
        <v>64.9</v>
      </c>
      <c r="AA25" s="188"/>
      <c r="AB25" s="188">
        <v>63.5</v>
      </c>
      <c r="AC25" s="188"/>
      <c r="AD25" s="188">
        <v>109.2</v>
      </c>
      <c r="AE25" s="188"/>
      <c r="AF25" s="188">
        <v>83.9</v>
      </c>
      <c r="AG25" s="188"/>
      <c r="AH25" s="188">
        <v>84</v>
      </c>
      <c r="AI25" s="188"/>
      <c r="AJ25" s="188">
        <v>56.5</v>
      </c>
      <c r="AK25" s="188"/>
      <c r="AL25" s="188">
        <v>93.2</v>
      </c>
      <c r="AM25" s="188"/>
      <c r="AN25" s="188">
        <v>49.6</v>
      </c>
      <c r="AO25" s="188"/>
      <c r="AP25" s="188">
        <v>98.5</v>
      </c>
      <c r="AQ25" s="188"/>
      <c r="AR25" s="188">
        <v>68.7</v>
      </c>
      <c r="AS25" s="188"/>
      <c r="AT25" s="188">
        <v>143.3</v>
      </c>
      <c r="AU25" s="188"/>
      <c r="AV25" s="189">
        <v>79.1</v>
      </c>
      <c r="AW25" s="164"/>
      <c r="AX25" s="164"/>
      <c r="AY25" s="164"/>
      <c r="AZ25" s="164"/>
      <c r="BA25" s="164"/>
      <c r="BB25" s="164"/>
      <c r="BC25" s="164"/>
      <c r="BD25" s="164"/>
      <c r="BE25" s="164"/>
    </row>
    <row r="26" spans="2:57" ht="16.5" customHeight="1">
      <c r="B26" s="165" t="s">
        <v>124</v>
      </c>
      <c r="C26" s="199"/>
      <c r="D26" s="188">
        <v>66.7</v>
      </c>
      <c r="E26" s="188"/>
      <c r="F26" s="188">
        <v>72.9</v>
      </c>
      <c r="G26" s="188"/>
      <c r="H26" s="188">
        <v>72.9</v>
      </c>
      <c r="I26" s="188"/>
      <c r="J26" s="188">
        <v>66.8</v>
      </c>
      <c r="K26" s="188"/>
      <c r="L26" s="188">
        <v>51.8</v>
      </c>
      <c r="M26" s="188"/>
      <c r="N26" s="188">
        <v>51.9</v>
      </c>
      <c r="O26" s="188"/>
      <c r="P26" s="188">
        <v>67.9</v>
      </c>
      <c r="Q26" s="188"/>
      <c r="R26" s="188">
        <v>91</v>
      </c>
      <c r="S26" s="188"/>
      <c r="T26" s="188">
        <v>70.9</v>
      </c>
      <c r="U26" s="188"/>
      <c r="V26" s="188">
        <v>80.9</v>
      </c>
      <c r="W26" s="188"/>
      <c r="X26" s="188">
        <v>75.7</v>
      </c>
      <c r="Y26" s="188"/>
      <c r="Z26" s="188">
        <v>56.9</v>
      </c>
      <c r="AA26" s="188"/>
      <c r="AB26" s="188">
        <v>59.8</v>
      </c>
      <c r="AC26" s="188"/>
      <c r="AD26" s="188">
        <v>69.3</v>
      </c>
      <c r="AE26" s="188"/>
      <c r="AF26" s="188">
        <v>75.8</v>
      </c>
      <c r="AG26" s="188"/>
      <c r="AH26" s="188">
        <v>84.7</v>
      </c>
      <c r="AI26" s="188"/>
      <c r="AJ26" s="188">
        <v>57.1</v>
      </c>
      <c r="AK26" s="188"/>
      <c r="AL26" s="188">
        <v>88.7</v>
      </c>
      <c r="AM26" s="188"/>
      <c r="AN26" s="188">
        <v>45.8</v>
      </c>
      <c r="AO26" s="188"/>
      <c r="AP26" s="188">
        <v>75.9</v>
      </c>
      <c r="AQ26" s="188"/>
      <c r="AR26" s="188">
        <v>63.4</v>
      </c>
      <c r="AS26" s="188"/>
      <c r="AT26" s="188">
        <v>163</v>
      </c>
      <c r="AU26" s="188"/>
      <c r="AV26" s="189">
        <v>68.5</v>
      </c>
      <c r="AW26" s="164"/>
      <c r="AX26" s="164"/>
      <c r="AY26" s="164"/>
      <c r="AZ26" s="164"/>
      <c r="BA26" s="164"/>
      <c r="BB26" s="164"/>
      <c r="BC26" s="164"/>
      <c r="BD26" s="164"/>
      <c r="BE26" s="164"/>
    </row>
    <row r="27" spans="1:57" ht="16.5" customHeight="1">
      <c r="A27" s="201" t="s">
        <v>166</v>
      </c>
      <c r="B27" s="165" t="s">
        <v>126</v>
      </c>
      <c r="C27" s="199"/>
      <c r="D27" s="188">
        <v>73.8</v>
      </c>
      <c r="E27" s="188"/>
      <c r="F27" s="188">
        <v>74.8</v>
      </c>
      <c r="G27" s="188"/>
      <c r="H27" s="188">
        <v>81.2</v>
      </c>
      <c r="I27" s="188"/>
      <c r="J27" s="188">
        <v>74.1</v>
      </c>
      <c r="K27" s="188"/>
      <c r="L27" s="188">
        <v>55</v>
      </c>
      <c r="M27" s="188"/>
      <c r="N27" s="188">
        <v>62.6</v>
      </c>
      <c r="O27" s="188"/>
      <c r="P27" s="188">
        <v>71.8</v>
      </c>
      <c r="Q27" s="188"/>
      <c r="R27" s="188">
        <v>140.3</v>
      </c>
      <c r="S27" s="188"/>
      <c r="T27" s="188">
        <v>81.1</v>
      </c>
      <c r="U27" s="188"/>
      <c r="V27" s="188">
        <v>94.5</v>
      </c>
      <c r="W27" s="188"/>
      <c r="X27" s="188">
        <v>79.4</v>
      </c>
      <c r="Y27" s="188"/>
      <c r="Z27" s="188">
        <v>59.2</v>
      </c>
      <c r="AA27" s="188"/>
      <c r="AB27" s="188">
        <v>61.1</v>
      </c>
      <c r="AC27" s="188"/>
      <c r="AD27" s="188">
        <v>78.1</v>
      </c>
      <c r="AE27" s="188"/>
      <c r="AF27" s="188">
        <v>82.8</v>
      </c>
      <c r="AG27" s="188"/>
      <c r="AH27" s="188">
        <v>89.7</v>
      </c>
      <c r="AI27" s="188"/>
      <c r="AJ27" s="188">
        <v>67.3</v>
      </c>
      <c r="AK27" s="188"/>
      <c r="AL27" s="188">
        <v>91</v>
      </c>
      <c r="AM27" s="188"/>
      <c r="AN27" s="188">
        <v>46.9</v>
      </c>
      <c r="AO27" s="188"/>
      <c r="AP27" s="188">
        <v>88.6</v>
      </c>
      <c r="AQ27" s="188"/>
      <c r="AR27" s="188">
        <v>69.9</v>
      </c>
      <c r="AS27" s="188"/>
      <c r="AT27" s="188">
        <v>144.7</v>
      </c>
      <c r="AU27" s="188"/>
      <c r="AV27" s="189">
        <v>75.1</v>
      </c>
      <c r="AW27" s="164"/>
      <c r="AX27" s="164"/>
      <c r="AY27" s="164"/>
      <c r="AZ27" s="164"/>
      <c r="BA27" s="164"/>
      <c r="BB27" s="164"/>
      <c r="BC27" s="164"/>
      <c r="BD27" s="164"/>
      <c r="BE27" s="164"/>
    </row>
    <row r="28" spans="1:57" ht="16.5" customHeight="1">
      <c r="A28" s="201">
        <v>8</v>
      </c>
      <c r="B28" s="165" t="s">
        <v>127</v>
      </c>
      <c r="C28" s="199"/>
      <c r="D28" s="188">
        <v>78.6</v>
      </c>
      <c r="E28" s="188"/>
      <c r="F28" s="188">
        <v>75.7</v>
      </c>
      <c r="G28" s="188"/>
      <c r="H28" s="188">
        <v>82.3</v>
      </c>
      <c r="I28" s="188"/>
      <c r="J28" s="188">
        <v>79.3</v>
      </c>
      <c r="K28" s="188"/>
      <c r="L28" s="188">
        <v>64.9</v>
      </c>
      <c r="M28" s="188"/>
      <c r="N28" s="188">
        <v>72.2</v>
      </c>
      <c r="O28" s="188"/>
      <c r="P28" s="188">
        <v>76.4</v>
      </c>
      <c r="Q28" s="188"/>
      <c r="R28" s="188">
        <v>161.1</v>
      </c>
      <c r="S28" s="188"/>
      <c r="T28" s="188">
        <v>92.8</v>
      </c>
      <c r="U28" s="188"/>
      <c r="V28" s="188">
        <v>81.9</v>
      </c>
      <c r="W28" s="188"/>
      <c r="X28" s="188">
        <v>85</v>
      </c>
      <c r="Y28" s="188"/>
      <c r="Z28" s="188">
        <v>64.1</v>
      </c>
      <c r="AA28" s="188"/>
      <c r="AB28" s="188">
        <v>62.6</v>
      </c>
      <c r="AC28" s="188"/>
      <c r="AD28" s="188">
        <v>83.1</v>
      </c>
      <c r="AE28" s="188"/>
      <c r="AF28" s="188">
        <v>91.7</v>
      </c>
      <c r="AG28" s="188"/>
      <c r="AH28" s="188">
        <v>95.5</v>
      </c>
      <c r="AI28" s="188"/>
      <c r="AJ28" s="188">
        <v>92</v>
      </c>
      <c r="AK28" s="188"/>
      <c r="AL28" s="188">
        <v>102.7</v>
      </c>
      <c r="AM28" s="188"/>
      <c r="AN28" s="188">
        <v>49.6</v>
      </c>
      <c r="AO28" s="188"/>
      <c r="AP28" s="188">
        <v>96.3</v>
      </c>
      <c r="AQ28" s="188"/>
      <c r="AR28" s="188">
        <v>76.5</v>
      </c>
      <c r="AS28" s="188"/>
      <c r="AT28" s="188">
        <v>139.7</v>
      </c>
      <c r="AU28" s="188"/>
      <c r="AV28" s="189">
        <v>79.7</v>
      </c>
      <c r="AW28" s="164"/>
      <c r="AX28" s="164"/>
      <c r="AY28" s="164"/>
      <c r="AZ28" s="164"/>
      <c r="BA28" s="164"/>
      <c r="BB28" s="164"/>
      <c r="BC28" s="164"/>
      <c r="BD28" s="164"/>
      <c r="BE28" s="164"/>
    </row>
    <row r="29" spans="1:57" ht="16.5" customHeight="1">
      <c r="A29" s="201" t="s">
        <v>166</v>
      </c>
      <c r="B29" s="165" t="s">
        <v>128</v>
      </c>
      <c r="C29" s="199"/>
      <c r="D29" s="188">
        <v>78.6</v>
      </c>
      <c r="E29" s="188"/>
      <c r="F29" s="188">
        <v>83.4</v>
      </c>
      <c r="G29" s="188"/>
      <c r="H29" s="188">
        <v>83.6</v>
      </c>
      <c r="I29" s="188"/>
      <c r="J29" s="188">
        <v>79.5</v>
      </c>
      <c r="K29" s="188"/>
      <c r="L29" s="188">
        <v>51</v>
      </c>
      <c r="M29" s="188"/>
      <c r="N29" s="188">
        <v>59.8</v>
      </c>
      <c r="O29" s="188"/>
      <c r="P29" s="188">
        <v>68.8</v>
      </c>
      <c r="Q29" s="188"/>
      <c r="R29" s="188">
        <v>130.6</v>
      </c>
      <c r="S29" s="188"/>
      <c r="T29" s="188">
        <v>66.8</v>
      </c>
      <c r="U29" s="188"/>
      <c r="V29" s="188">
        <v>97.7</v>
      </c>
      <c r="W29" s="188"/>
      <c r="X29" s="188">
        <v>87.2</v>
      </c>
      <c r="Y29" s="188"/>
      <c r="Z29" s="188">
        <v>65.1</v>
      </c>
      <c r="AA29" s="188"/>
      <c r="AB29" s="188">
        <v>67</v>
      </c>
      <c r="AC29" s="188"/>
      <c r="AD29" s="188">
        <v>118.6</v>
      </c>
      <c r="AE29" s="188"/>
      <c r="AF29" s="188">
        <v>83.7</v>
      </c>
      <c r="AG29" s="188"/>
      <c r="AH29" s="188">
        <v>86.9</v>
      </c>
      <c r="AI29" s="188"/>
      <c r="AJ29" s="188">
        <v>65.3</v>
      </c>
      <c r="AK29" s="188"/>
      <c r="AL29" s="188">
        <v>97.1</v>
      </c>
      <c r="AM29" s="188"/>
      <c r="AN29" s="188">
        <v>49.8</v>
      </c>
      <c r="AO29" s="188"/>
      <c r="AP29" s="188">
        <v>90.4</v>
      </c>
      <c r="AQ29" s="188"/>
      <c r="AR29" s="188">
        <v>66.6</v>
      </c>
      <c r="AS29" s="188"/>
      <c r="AT29" s="188">
        <v>135.1</v>
      </c>
      <c r="AU29" s="188"/>
      <c r="AV29" s="189">
        <v>79.6</v>
      </c>
      <c r="AW29" s="164"/>
      <c r="AX29" s="164"/>
      <c r="AY29" s="164"/>
      <c r="AZ29" s="164"/>
      <c r="BA29" s="164"/>
      <c r="BB29" s="164"/>
      <c r="BC29" s="164"/>
      <c r="BD29" s="164"/>
      <c r="BE29" s="164"/>
    </row>
    <row r="30" spans="2:57" ht="16.5" customHeight="1">
      <c r="B30" s="165" t="s">
        <v>129</v>
      </c>
      <c r="C30" s="199"/>
      <c r="D30" s="188">
        <v>71.9</v>
      </c>
      <c r="E30" s="188"/>
      <c r="F30" s="188">
        <v>79.5</v>
      </c>
      <c r="G30" s="188"/>
      <c r="H30" s="188">
        <v>78.3</v>
      </c>
      <c r="I30" s="188"/>
      <c r="J30" s="188">
        <v>79.6</v>
      </c>
      <c r="K30" s="188"/>
      <c r="L30" s="188">
        <v>50.8</v>
      </c>
      <c r="M30" s="188"/>
      <c r="N30" s="188">
        <v>66</v>
      </c>
      <c r="O30" s="188"/>
      <c r="P30" s="188">
        <v>64.9</v>
      </c>
      <c r="Q30" s="188"/>
      <c r="R30" s="188">
        <v>126</v>
      </c>
      <c r="S30" s="188"/>
      <c r="T30" s="188">
        <v>75.9</v>
      </c>
      <c r="U30" s="188"/>
      <c r="V30" s="188">
        <v>102.2</v>
      </c>
      <c r="W30" s="188"/>
      <c r="X30" s="188">
        <v>83.2</v>
      </c>
      <c r="Y30" s="188"/>
      <c r="Z30" s="188">
        <v>62.1</v>
      </c>
      <c r="AA30" s="188"/>
      <c r="AB30" s="188">
        <v>65.1</v>
      </c>
      <c r="AC30" s="188"/>
      <c r="AD30" s="188">
        <v>77.5</v>
      </c>
      <c r="AE30" s="188"/>
      <c r="AF30" s="188">
        <v>81.4</v>
      </c>
      <c r="AG30" s="188"/>
      <c r="AH30" s="188">
        <v>83.1</v>
      </c>
      <c r="AI30" s="188"/>
      <c r="AJ30" s="188">
        <v>60.7</v>
      </c>
      <c r="AK30" s="188"/>
      <c r="AL30" s="188">
        <v>91.5</v>
      </c>
      <c r="AM30" s="188"/>
      <c r="AN30" s="188">
        <v>51.1</v>
      </c>
      <c r="AO30" s="188"/>
      <c r="AP30" s="188">
        <v>90.6</v>
      </c>
      <c r="AQ30" s="188"/>
      <c r="AR30" s="188">
        <v>65.3</v>
      </c>
      <c r="AS30" s="188"/>
      <c r="AT30" s="188">
        <v>124.2</v>
      </c>
      <c r="AU30" s="188"/>
      <c r="AV30" s="189">
        <v>72.9</v>
      </c>
      <c r="AW30" s="164"/>
      <c r="AX30" s="164"/>
      <c r="AY30" s="164"/>
      <c r="AZ30" s="164"/>
      <c r="BA30" s="164"/>
      <c r="BB30" s="164"/>
      <c r="BC30" s="164"/>
      <c r="BD30" s="164"/>
      <c r="BE30" s="164"/>
    </row>
    <row r="31" spans="2:57" ht="16.5" customHeight="1">
      <c r="B31" s="165" t="s">
        <v>130</v>
      </c>
      <c r="C31" s="199" t="s">
        <v>131</v>
      </c>
      <c r="D31" s="188">
        <v>78.2</v>
      </c>
      <c r="E31" s="202" t="s">
        <v>101</v>
      </c>
      <c r="F31" s="188">
        <v>82.1</v>
      </c>
      <c r="G31" s="202" t="s">
        <v>101</v>
      </c>
      <c r="H31" s="188">
        <v>83.6</v>
      </c>
      <c r="I31" s="202" t="s">
        <v>101</v>
      </c>
      <c r="J31" s="188">
        <v>76.1</v>
      </c>
      <c r="K31" s="202" t="s">
        <v>101</v>
      </c>
      <c r="L31" s="188">
        <v>51.5</v>
      </c>
      <c r="M31" s="202" t="s">
        <v>101</v>
      </c>
      <c r="N31" s="188">
        <v>74.9</v>
      </c>
      <c r="O31" s="202" t="s">
        <v>101</v>
      </c>
      <c r="P31" s="188">
        <v>68.6</v>
      </c>
      <c r="Q31" s="202" t="s">
        <v>101</v>
      </c>
      <c r="R31" s="188">
        <v>136.3</v>
      </c>
      <c r="S31" s="202" t="s">
        <v>101</v>
      </c>
      <c r="T31" s="188">
        <v>71.3</v>
      </c>
      <c r="U31" s="202" t="s">
        <v>131</v>
      </c>
      <c r="V31" s="188">
        <v>93.6</v>
      </c>
      <c r="W31" s="202" t="s">
        <v>101</v>
      </c>
      <c r="X31" s="188">
        <v>84</v>
      </c>
      <c r="Y31" s="202" t="s">
        <v>101</v>
      </c>
      <c r="Z31" s="188">
        <v>61.6</v>
      </c>
      <c r="AA31" s="202" t="s">
        <v>101</v>
      </c>
      <c r="AB31" s="188">
        <v>63.6</v>
      </c>
      <c r="AC31" s="202" t="s">
        <v>101</v>
      </c>
      <c r="AD31" s="188">
        <v>107.7</v>
      </c>
      <c r="AE31" s="202" t="s">
        <v>101</v>
      </c>
      <c r="AF31" s="188">
        <v>81.9</v>
      </c>
      <c r="AG31" s="202" t="s">
        <v>101</v>
      </c>
      <c r="AH31" s="188">
        <v>87.2</v>
      </c>
      <c r="AI31" s="202" t="s">
        <v>101</v>
      </c>
      <c r="AJ31" s="188">
        <v>59.9</v>
      </c>
      <c r="AK31" s="188" t="s">
        <v>101</v>
      </c>
      <c r="AL31" s="188">
        <v>90.1</v>
      </c>
      <c r="AM31" s="202" t="s">
        <v>101</v>
      </c>
      <c r="AN31" s="188">
        <v>49.3</v>
      </c>
      <c r="AO31" s="202" t="s">
        <v>101</v>
      </c>
      <c r="AP31" s="188">
        <v>90.1</v>
      </c>
      <c r="AQ31" s="202" t="s">
        <v>101</v>
      </c>
      <c r="AR31" s="188">
        <v>70</v>
      </c>
      <c r="AS31" s="202" t="s">
        <v>101</v>
      </c>
      <c r="AT31" s="188">
        <v>109.2</v>
      </c>
      <c r="AU31" s="202" t="s">
        <v>131</v>
      </c>
      <c r="AV31" s="189">
        <v>78.8</v>
      </c>
      <c r="AW31" s="164"/>
      <c r="AX31" s="164"/>
      <c r="AY31" s="164"/>
      <c r="AZ31" s="164"/>
      <c r="BA31" s="164"/>
      <c r="BB31" s="164"/>
      <c r="BC31" s="164"/>
      <c r="BD31" s="164"/>
      <c r="BE31" s="164"/>
    </row>
    <row r="32" spans="2:57" ht="16.5" customHeight="1">
      <c r="B32" s="203" t="s">
        <v>132</v>
      </c>
      <c r="C32" s="204"/>
      <c r="D32" s="192">
        <v>81.7</v>
      </c>
      <c r="E32" s="164"/>
      <c r="F32" s="192">
        <v>82.5</v>
      </c>
      <c r="G32" s="164"/>
      <c r="H32" s="192">
        <v>88.9</v>
      </c>
      <c r="I32" s="164"/>
      <c r="J32" s="192">
        <v>81.1</v>
      </c>
      <c r="K32" s="164"/>
      <c r="L32" s="192">
        <v>50.4</v>
      </c>
      <c r="M32" s="164"/>
      <c r="N32" s="192">
        <v>83.1</v>
      </c>
      <c r="O32" s="164"/>
      <c r="P32" s="192">
        <v>75.2</v>
      </c>
      <c r="Q32" s="164"/>
      <c r="R32" s="192">
        <v>137</v>
      </c>
      <c r="S32" s="164"/>
      <c r="T32" s="192">
        <v>72.3</v>
      </c>
      <c r="U32" s="164"/>
      <c r="V32" s="192">
        <v>104.7</v>
      </c>
      <c r="W32" s="164"/>
      <c r="X32" s="192">
        <v>94.5</v>
      </c>
      <c r="Y32" s="164"/>
      <c r="Z32" s="192">
        <v>62.3</v>
      </c>
      <c r="AA32" s="164"/>
      <c r="AB32" s="192">
        <v>70.1</v>
      </c>
      <c r="AC32" s="164"/>
      <c r="AD32" s="192">
        <v>94.4</v>
      </c>
      <c r="AE32" s="164"/>
      <c r="AF32" s="192">
        <v>89.7</v>
      </c>
      <c r="AG32" s="164"/>
      <c r="AH32" s="192">
        <v>95.1</v>
      </c>
      <c r="AI32" s="164"/>
      <c r="AJ32" s="192">
        <v>68.8</v>
      </c>
      <c r="AK32" s="188"/>
      <c r="AL32" s="188">
        <v>97</v>
      </c>
      <c r="AM32" s="164"/>
      <c r="AN32" s="192">
        <v>48</v>
      </c>
      <c r="AO32" s="164"/>
      <c r="AP32" s="192">
        <v>100.9</v>
      </c>
      <c r="AQ32" s="164"/>
      <c r="AR32" s="192">
        <v>76.1</v>
      </c>
      <c r="AS32" s="164"/>
      <c r="AT32" s="192">
        <v>127.7</v>
      </c>
      <c r="AU32" s="164"/>
      <c r="AV32" s="194">
        <v>82.5</v>
      </c>
      <c r="AW32" s="164"/>
      <c r="AX32" s="164"/>
      <c r="AY32" s="164"/>
      <c r="AZ32" s="164"/>
      <c r="BA32" s="164"/>
      <c r="BB32" s="164"/>
      <c r="BC32" s="164"/>
      <c r="BD32" s="164"/>
      <c r="BE32" s="164"/>
    </row>
    <row r="33" spans="2:57" ht="16.5" customHeight="1" thickBot="1">
      <c r="B33" s="205" t="s">
        <v>133</v>
      </c>
      <c r="C33" s="206"/>
      <c r="D33" s="207">
        <v>-8.305274971941634</v>
      </c>
      <c r="E33" s="207"/>
      <c r="F33" s="207">
        <v>-7.718120805369133</v>
      </c>
      <c r="G33" s="207"/>
      <c r="H33" s="207">
        <v>-2.6286966046002114</v>
      </c>
      <c r="I33" s="207"/>
      <c r="J33" s="207">
        <v>-2.1712907117008573</v>
      </c>
      <c r="K33" s="207"/>
      <c r="L33" s="207">
        <v>-19.48881789137381</v>
      </c>
      <c r="M33" s="207"/>
      <c r="N33" s="207">
        <v>-18.768328445747805</v>
      </c>
      <c r="O33" s="207"/>
      <c r="P33" s="207">
        <v>-9.506618531889277</v>
      </c>
      <c r="Q33" s="207"/>
      <c r="R33" s="207">
        <v>11.20129870129869</v>
      </c>
      <c r="S33" s="207"/>
      <c r="T33" s="207">
        <v>4.028776978417259</v>
      </c>
      <c r="U33" s="207"/>
      <c r="V33" s="207">
        <v>5.2261306532663365</v>
      </c>
      <c r="W33" s="207"/>
      <c r="X33" s="207">
        <v>9.375</v>
      </c>
      <c r="Y33" s="207"/>
      <c r="Z33" s="207">
        <v>-5.319148936170215</v>
      </c>
      <c r="AA33" s="207"/>
      <c r="AB33" s="207">
        <v>-1.6830294530154277</v>
      </c>
      <c r="AC33" s="207"/>
      <c r="AD33" s="207">
        <v>-11.858076563958909</v>
      </c>
      <c r="AE33" s="207"/>
      <c r="AF33" s="207">
        <v>-2.922077922077926</v>
      </c>
      <c r="AG33" s="207"/>
      <c r="AH33" s="207">
        <v>-6.027667984189733</v>
      </c>
      <c r="AI33" s="207"/>
      <c r="AJ33" s="207">
        <v>-24.145534729878726</v>
      </c>
      <c r="AK33" s="207"/>
      <c r="AL33" s="207">
        <v>5.206073752711493</v>
      </c>
      <c r="AM33" s="207"/>
      <c r="AN33" s="207">
        <v>-6.976744186046513</v>
      </c>
      <c r="AO33" s="207"/>
      <c r="AP33" s="207">
        <v>2.228976697061813</v>
      </c>
      <c r="AQ33" s="207"/>
      <c r="AR33" s="207">
        <v>-11.819235225955971</v>
      </c>
      <c r="AS33" s="207"/>
      <c r="AT33" s="207">
        <v>-1.6936104695919996</v>
      </c>
      <c r="AU33" s="207"/>
      <c r="AV33" s="208">
        <v>-8.23136818687431</v>
      </c>
      <c r="AW33" s="164"/>
      <c r="AX33" s="164"/>
      <c r="AY33" s="164"/>
      <c r="AZ33" s="164"/>
      <c r="BA33" s="164"/>
      <c r="BB33" s="164"/>
      <c r="BC33" s="164"/>
      <c r="BD33" s="164"/>
      <c r="BE33" s="164"/>
    </row>
    <row r="34" spans="2:57" ht="16.5" customHeight="1">
      <c r="B34" s="209" t="s">
        <v>99</v>
      </c>
      <c r="C34" s="210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5"/>
      <c r="AW34" s="164"/>
      <c r="AX34" s="164"/>
      <c r="AY34" s="164"/>
      <c r="AZ34" s="164"/>
      <c r="BA34" s="164"/>
      <c r="BB34" s="164"/>
      <c r="BC34" s="164"/>
      <c r="BD34" s="164"/>
      <c r="BE34" s="164"/>
    </row>
    <row r="35" spans="2:57" ht="16.5" customHeight="1">
      <c r="B35" s="211" t="s">
        <v>118</v>
      </c>
      <c r="C35" s="212"/>
      <c r="D35" s="188">
        <v>81.6</v>
      </c>
      <c r="E35" s="188"/>
      <c r="F35" s="188">
        <v>84.3</v>
      </c>
      <c r="G35" s="188"/>
      <c r="H35" s="188">
        <v>84.9</v>
      </c>
      <c r="I35" s="188"/>
      <c r="J35" s="188">
        <v>77.7</v>
      </c>
      <c r="K35" s="188"/>
      <c r="L35" s="188">
        <v>61.9</v>
      </c>
      <c r="M35" s="188"/>
      <c r="N35" s="188">
        <v>78.2</v>
      </c>
      <c r="O35" s="188"/>
      <c r="P35" s="188">
        <v>80.7</v>
      </c>
      <c r="Q35" s="188"/>
      <c r="R35" s="188">
        <v>139.6</v>
      </c>
      <c r="S35" s="188"/>
      <c r="T35" s="188">
        <v>80</v>
      </c>
      <c r="U35" s="188"/>
      <c r="V35" s="188">
        <v>93.5</v>
      </c>
      <c r="W35" s="188"/>
      <c r="X35" s="188">
        <v>80.6</v>
      </c>
      <c r="Y35" s="188"/>
      <c r="Z35" s="188">
        <v>67.2</v>
      </c>
      <c r="AA35" s="188"/>
      <c r="AB35" s="188">
        <v>70.6</v>
      </c>
      <c r="AC35" s="188"/>
      <c r="AD35" s="188">
        <v>89.3</v>
      </c>
      <c r="AE35" s="188"/>
      <c r="AF35" s="188">
        <v>88.9</v>
      </c>
      <c r="AG35" s="188"/>
      <c r="AH35" s="188">
        <v>93.2</v>
      </c>
      <c r="AI35" s="188"/>
      <c r="AJ35" s="188">
        <v>96.1</v>
      </c>
      <c r="AK35" s="188"/>
      <c r="AL35" s="188">
        <v>91.9</v>
      </c>
      <c r="AM35" s="188"/>
      <c r="AN35" s="188">
        <v>51.8</v>
      </c>
      <c r="AO35" s="188"/>
      <c r="AP35" s="188">
        <v>93.2</v>
      </c>
      <c r="AQ35" s="188"/>
      <c r="AR35" s="188">
        <v>79</v>
      </c>
      <c r="AS35" s="188"/>
      <c r="AT35" s="188">
        <v>128.7</v>
      </c>
      <c r="AU35" s="188"/>
      <c r="AV35" s="189">
        <v>82.5</v>
      </c>
      <c r="AW35" s="164"/>
      <c r="AX35" s="164"/>
      <c r="AY35" s="164"/>
      <c r="AZ35" s="164"/>
      <c r="BA35" s="164"/>
      <c r="BB35" s="164"/>
      <c r="BC35" s="164"/>
      <c r="BD35" s="164"/>
      <c r="BE35" s="164"/>
    </row>
    <row r="36" spans="2:57" ht="16.5" customHeight="1">
      <c r="B36" s="211" t="s">
        <v>119</v>
      </c>
      <c r="C36" s="212"/>
      <c r="D36" s="188">
        <v>85.2</v>
      </c>
      <c r="E36" s="188"/>
      <c r="F36" s="188">
        <v>80.6</v>
      </c>
      <c r="G36" s="188"/>
      <c r="H36" s="188">
        <v>81</v>
      </c>
      <c r="I36" s="188"/>
      <c r="J36" s="188">
        <v>77.7</v>
      </c>
      <c r="K36" s="188"/>
      <c r="L36" s="188">
        <v>61.1</v>
      </c>
      <c r="M36" s="188"/>
      <c r="N36" s="188">
        <v>81.4</v>
      </c>
      <c r="O36" s="188"/>
      <c r="P36" s="188">
        <v>84.5</v>
      </c>
      <c r="Q36" s="188"/>
      <c r="R36" s="188">
        <v>139.1</v>
      </c>
      <c r="S36" s="188"/>
      <c r="T36" s="188">
        <v>69.1</v>
      </c>
      <c r="U36" s="188"/>
      <c r="V36" s="188">
        <v>91</v>
      </c>
      <c r="W36" s="188"/>
      <c r="X36" s="188">
        <v>83.3</v>
      </c>
      <c r="Y36" s="188"/>
      <c r="Z36" s="188">
        <v>67.5</v>
      </c>
      <c r="AA36" s="188"/>
      <c r="AB36" s="188">
        <v>70.5</v>
      </c>
      <c r="AC36" s="188"/>
      <c r="AD36" s="188">
        <v>96.9</v>
      </c>
      <c r="AE36" s="188"/>
      <c r="AF36" s="188">
        <v>91.2</v>
      </c>
      <c r="AG36" s="188"/>
      <c r="AH36" s="188">
        <v>94.8</v>
      </c>
      <c r="AI36" s="188"/>
      <c r="AJ36" s="188">
        <v>95.8</v>
      </c>
      <c r="AK36" s="188"/>
      <c r="AL36" s="188">
        <v>96.6</v>
      </c>
      <c r="AM36" s="188"/>
      <c r="AN36" s="188">
        <v>50.9</v>
      </c>
      <c r="AO36" s="188"/>
      <c r="AP36" s="188">
        <v>95.1</v>
      </c>
      <c r="AQ36" s="188"/>
      <c r="AR36" s="188">
        <v>84.2</v>
      </c>
      <c r="AS36" s="188"/>
      <c r="AT36" s="188">
        <v>133.2</v>
      </c>
      <c r="AU36" s="188"/>
      <c r="AV36" s="189">
        <v>86.1</v>
      </c>
      <c r="AW36" s="164"/>
      <c r="AX36" s="164"/>
      <c r="AY36" s="164"/>
      <c r="AZ36" s="164"/>
      <c r="BA36" s="164"/>
      <c r="BB36" s="164"/>
      <c r="BC36" s="164"/>
      <c r="BD36" s="164"/>
      <c r="BE36" s="164"/>
    </row>
    <row r="37" spans="2:57" ht="16.5" customHeight="1">
      <c r="B37" s="211" t="s">
        <v>120</v>
      </c>
      <c r="C37" s="212"/>
      <c r="D37" s="188">
        <v>77</v>
      </c>
      <c r="E37" s="188"/>
      <c r="F37" s="188">
        <v>76.3</v>
      </c>
      <c r="G37" s="188"/>
      <c r="H37" s="188">
        <v>80.5</v>
      </c>
      <c r="I37" s="188"/>
      <c r="J37" s="188">
        <v>67</v>
      </c>
      <c r="K37" s="188"/>
      <c r="L37" s="188">
        <v>60.4</v>
      </c>
      <c r="M37" s="188"/>
      <c r="N37" s="188">
        <v>88.5</v>
      </c>
      <c r="O37" s="188"/>
      <c r="P37" s="188">
        <v>66.8</v>
      </c>
      <c r="Q37" s="188"/>
      <c r="R37" s="188">
        <v>109.3</v>
      </c>
      <c r="S37" s="188"/>
      <c r="T37" s="188">
        <v>66.1</v>
      </c>
      <c r="U37" s="188"/>
      <c r="V37" s="188">
        <v>90.3</v>
      </c>
      <c r="W37" s="188"/>
      <c r="X37" s="188">
        <v>79.3</v>
      </c>
      <c r="Y37" s="188"/>
      <c r="Z37" s="188">
        <v>65</v>
      </c>
      <c r="AA37" s="188"/>
      <c r="AB37" s="188">
        <v>74.4</v>
      </c>
      <c r="AC37" s="188"/>
      <c r="AD37" s="188">
        <v>95.5</v>
      </c>
      <c r="AE37" s="188"/>
      <c r="AF37" s="188">
        <v>84.4</v>
      </c>
      <c r="AG37" s="188"/>
      <c r="AH37" s="188">
        <v>88</v>
      </c>
      <c r="AI37" s="188"/>
      <c r="AJ37" s="188">
        <v>89</v>
      </c>
      <c r="AK37" s="188"/>
      <c r="AL37" s="188">
        <v>87.2</v>
      </c>
      <c r="AM37" s="188"/>
      <c r="AN37" s="188">
        <v>52.9</v>
      </c>
      <c r="AO37" s="188"/>
      <c r="AP37" s="188">
        <v>87.6</v>
      </c>
      <c r="AQ37" s="188"/>
      <c r="AR37" s="188">
        <v>70.8</v>
      </c>
      <c r="AS37" s="188"/>
      <c r="AT37" s="188">
        <v>133.2</v>
      </c>
      <c r="AU37" s="188"/>
      <c r="AV37" s="189">
        <v>78.1</v>
      </c>
      <c r="AW37" s="164"/>
      <c r="AX37" s="164"/>
      <c r="AY37" s="164"/>
      <c r="AZ37" s="164"/>
      <c r="BA37" s="164"/>
      <c r="BB37" s="164"/>
      <c r="BC37" s="164"/>
      <c r="BD37" s="164"/>
      <c r="BE37" s="164"/>
    </row>
    <row r="38" spans="2:57" ht="16.5" customHeight="1">
      <c r="B38" s="211" t="s">
        <v>121</v>
      </c>
      <c r="C38" s="212"/>
      <c r="D38" s="188">
        <v>79.8</v>
      </c>
      <c r="E38" s="188"/>
      <c r="F38" s="188">
        <v>76.5</v>
      </c>
      <c r="G38" s="188"/>
      <c r="H38" s="188">
        <v>80.9</v>
      </c>
      <c r="I38" s="188"/>
      <c r="J38" s="188">
        <v>77.4</v>
      </c>
      <c r="K38" s="188"/>
      <c r="L38" s="188">
        <v>58.3</v>
      </c>
      <c r="M38" s="188"/>
      <c r="N38" s="188">
        <v>78.2</v>
      </c>
      <c r="O38" s="188"/>
      <c r="P38" s="188">
        <v>68.8</v>
      </c>
      <c r="Q38" s="188"/>
      <c r="R38" s="188">
        <v>170.9</v>
      </c>
      <c r="S38" s="188"/>
      <c r="T38" s="188">
        <v>72.2</v>
      </c>
      <c r="U38" s="188"/>
      <c r="V38" s="188">
        <v>80.4</v>
      </c>
      <c r="W38" s="188"/>
      <c r="X38" s="188">
        <v>80.4</v>
      </c>
      <c r="Y38" s="188"/>
      <c r="Z38" s="188">
        <v>63.9</v>
      </c>
      <c r="AA38" s="188"/>
      <c r="AB38" s="188">
        <v>59.3</v>
      </c>
      <c r="AC38" s="188"/>
      <c r="AD38" s="188">
        <v>109.8</v>
      </c>
      <c r="AE38" s="188"/>
      <c r="AF38" s="188">
        <v>80.3</v>
      </c>
      <c r="AG38" s="188"/>
      <c r="AH38" s="188">
        <v>83</v>
      </c>
      <c r="AI38" s="188"/>
      <c r="AJ38" s="188">
        <v>79.6</v>
      </c>
      <c r="AK38" s="188"/>
      <c r="AL38" s="188">
        <v>88.7</v>
      </c>
      <c r="AM38" s="188"/>
      <c r="AN38" s="188">
        <v>48.2</v>
      </c>
      <c r="AO38" s="188"/>
      <c r="AP38" s="188">
        <v>84.4</v>
      </c>
      <c r="AQ38" s="188"/>
      <c r="AR38" s="188">
        <v>71.9</v>
      </c>
      <c r="AS38" s="188"/>
      <c r="AT38" s="188">
        <v>129.2</v>
      </c>
      <c r="AU38" s="188"/>
      <c r="AV38" s="189">
        <v>80.7</v>
      </c>
      <c r="AW38" s="164"/>
      <c r="AX38" s="164"/>
      <c r="AY38" s="164"/>
      <c r="AZ38" s="164"/>
      <c r="BA38" s="164"/>
      <c r="BB38" s="164"/>
      <c r="BC38" s="164"/>
      <c r="BD38" s="164"/>
      <c r="BE38" s="164"/>
    </row>
    <row r="39" spans="2:57" ht="16.5" customHeight="1">
      <c r="B39" s="211" t="s">
        <v>122</v>
      </c>
      <c r="C39" s="212"/>
      <c r="D39" s="188">
        <v>75.8</v>
      </c>
      <c r="E39" s="188"/>
      <c r="F39" s="188">
        <v>76.1</v>
      </c>
      <c r="G39" s="188"/>
      <c r="H39" s="188">
        <v>76.6</v>
      </c>
      <c r="I39" s="188"/>
      <c r="J39" s="188">
        <v>75.2</v>
      </c>
      <c r="K39" s="188"/>
      <c r="L39" s="188">
        <v>58</v>
      </c>
      <c r="M39" s="188"/>
      <c r="N39" s="188">
        <v>68</v>
      </c>
      <c r="O39" s="188"/>
      <c r="P39" s="188">
        <v>66.6</v>
      </c>
      <c r="Q39" s="188"/>
      <c r="R39" s="188">
        <v>154</v>
      </c>
      <c r="S39" s="188"/>
      <c r="T39" s="188">
        <v>76</v>
      </c>
      <c r="U39" s="188"/>
      <c r="V39" s="188">
        <v>90.9</v>
      </c>
      <c r="W39" s="188"/>
      <c r="X39" s="188">
        <v>84.1</v>
      </c>
      <c r="Y39" s="188"/>
      <c r="Z39" s="188">
        <v>64.7</v>
      </c>
      <c r="AA39" s="188"/>
      <c r="AB39" s="188">
        <v>61.3</v>
      </c>
      <c r="AC39" s="188"/>
      <c r="AD39" s="188">
        <v>95.5</v>
      </c>
      <c r="AE39" s="188"/>
      <c r="AF39" s="188">
        <v>81.5</v>
      </c>
      <c r="AG39" s="188"/>
      <c r="AH39" s="188">
        <v>84.6</v>
      </c>
      <c r="AI39" s="188"/>
      <c r="AJ39" s="188">
        <v>67.8</v>
      </c>
      <c r="AK39" s="188"/>
      <c r="AL39" s="188">
        <v>93</v>
      </c>
      <c r="AM39" s="188"/>
      <c r="AN39" s="188">
        <v>46.8</v>
      </c>
      <c r="AO39" s="188"/>
      <c r="AP39" s="188">
        <v>87.9</v>
      </c>
      <c r="AQ39" s="188"/>
      <c r="AR39" s="188">
        <v>69.4</v>
      </c>
      <c r="AS39" s="188"/>
      <c r="AT39" s="188">
        <v>132.8</v>
      </c>
      <c r="AU39" s="188"/>
      <c r="AV39" s="189">
        <v>77</v>
      </c>
      <c r="AW39" s="164"/>
      <c r="AX39" s="164"/>
      <c r="AY39" s="164"/>
      <c r="AZ39" s="164"/>
      <c r="BA39" s="164"/>
      <c r="BB39" s="164"/>
      <c r="BC39" s="164"/>
      <c r="BD39" s="164"/>
      <c r="BE39" s="164"/>
    </row>
    <row r="40" spans="2:57" ht="16.5" customHeight="1">
      <c r="B40" s="211" t="s">
        <v>123</v>
      </c>
      <c r="C40" s="212"/>
      <c r="D40" s="188">
        <v>79.2</v>
      </c>
      <c r="E40" s="188"/>
      <c r="F40" s="188">
        <v>83.5</v>
      </c>
      <c r="G40" s="188"/>
      <c r="H40" s="188">
        <v>82.7</v>
      </c>
      <c r="I40" s="188"/>
      <c r="J40" s="188">
        <v>76</v>
      </c>
      <c r="K40" s="188"/>
      <c r="L40" s="188">
        <v>62.1</v>
      </c>
      <c r="M40" s="188"/>
      <c r="N40" s="188">
        <v>66.7</v>
      </c>
      <c r="O40" s="188"/>
      <c r="P40" s="188">
        <v>69.1</v>
      </c>
      <c r="Q40" s="188"/>
      <c r="R40" s="188">
        <v>124.5</v>
      </c>
      <c r="S40" s="188"/>
      <c r="T40" s="188">
        <v>82.7</v>
      </c>
      <c r="U40" s="188"/>
      <c r="V40" s="188">
        <v>92</v>
      </c>
      <c r="W40" s="188"/>
      <c r="X40" s="188">
        <v>88.9</v>
      </c>
      <c r="Y40" s="188"/>
      <c r="Z40" s="188">
        <v>65.7</v>
      </c>
      <c r="AA40" s="188"/>
      <c r="AB40" s="188">
        <v>62.5</v>
      </c>
      <c r="AC40" s="188"/>
      <c r="AD40" s="188">
        <v>105.6</v>
      </c>
      <c r="AE40" s="188"/>
      <c r="AF40" s="188">
        <v>86.6</v>
      </c>
      <c r="AG40" s="188"/>
      <c r="AH40" s="188">
        <v>88.2</v>
      </c>
      <c r="AI40" s="188"/>
      <c r="AJ40" s="188">
        <v>62.4</v>
      </c>
      <c r="AK40" s="188"/>
      <c r="AL40" s="188">
        <v>94.2</v>
      </c>
      <c r="AM40" s="188"/>
      <c r="AN40" s="188">
        <v>52.3</v>
      </c>
      <c r="AO40" s="188"/>
      <c r="AP40" s="188">
        <v>99.6</v>
      </c>
      <c r="AQ40" s="188"/>
      <c r="AR40" s="188">
        <v>70.5</v>
      </c>
      <c r="AS40" s="188"/>
      <c r="AT40" s="188">
        <v>146.3</v>
      </c>
      <c r="AU40" s="188"/>
      <c r="AV40" s="189">
        <v>80.3</v>
      </c>
      <c r="AW40" s="164"/>
      <c r="AX40" s="164"/>
      <c r="AY40" s="164"/>
      <c r="AZ40" s="164"/>
      <c r="BA40" s="164"/>
      <c r="BB40" s="164"/>
      <c r="BC40" s="164"/>
      <c r="BD40" s="164"/>
      <c r="BE40" s="164"/>
    </row>
    <row r="41" spans="2:57" ht="16.5" customHeight="1">
      <c r="B41" s="211" t="s">
        <v>124</v>
      </c>
      <c r="C41" s="212"/>
      <c r="D41" s="188">
        <v>73.5</v>
      </c>
      <c r="E41" s="188"/>
      <c r="F41" s="188">
        <v>80.5</v>
      </c>
      <c r="G41" s="188"/>
      <c r="H41" s="188">
        <v>77.9</v>
      </c>
      <c r="I41" s="188"/>
      <c r="J41" s="188">
        <v>77.7</v>
      </c>
      <c r="K41" s="188"/>
      <c r="L41" s="188">
        <v>54.5</v>
      </c>
      <c r="M41" s="188"/>
      <c r="N41" s="188">
        <v>57.2</v>
      </c>
      <c r="O41" s="188"/>
      <c r="P41" s="188">
        <v>70</v>
      </c>
      <c r="Q41" s="188"/>
      <c r="R41" s="188">
        <v>143.1</v>
      </c>
      <c r="S41" s="188"/>
      <c r="T41" s="188">
        <v>76.5</v>
      </c>
      <c r="U41" s="188"/>
      <c r="V41" s="188">
        <v>88.6</v>
      </c>
      <c r="W41" s="188"/>
      <c r="X41" s="188">
        <v>82.8</v>
      </c>
      <c r="Y41" s="188"/>
      <c r="Z41" s="188">
        <v>61.6</v>
      </c>
      <c r="AA41" s="188"/>
      <c r="AB41" s="188">
        <v>62.6</v>
      </c>
      <c r="AC41" s="188"/>
      <c r="AD41" s="188">
        <v>95.9</v>
      </c>
      <c r="AE41" s="188"/>
      <c r="AF41" s="188">
        <v>81.5</v>
      </c>
      <c r="AG41" s="188"/>
      <c r="AH41" s="188">
        <v>87.6</v>
      </c>
      <c r="AI41" s="188"/>
      <c r="AJ41" s="188">
        <v>59.3</v>
      </c>
      <c r="AK41" s="188"/>
      <c r="AL41" s="188">
        <v>94.4</v>
      </c>
      <c r="AM41" s="188"/>
      <c r="AN41" s="188">
        <v>47.8</v>
      </c>
      <c r="AO41" s="188"/>
      <c r="AP41" s="188">
        <v>91.4</v>
      </c>
      <c r="AQ41" s="188"/>
      <c r="AR41" s="188">
        <v>66.6</v>
      </c>
      <c r="AS41" s="188"/>
      <c r="AT41" s="188">
        <v>142.3</v>
      </c>
      <c r="AU41" s="188"/>
      <c r="AV41" s="189">
        <v>74.8</v>
      </c>
      <c r="AW41" s="164"/>
      <c r="AX41" s="164"/>
      <c r="AY41" s="164"/>
      <c r="AZ41" s="164"/>
      <c r="BA41" s="164"/>
      <c r="BB41" s="164"/>
      <c r="BC41" s="164"/>
      <c r="BD41" s="164"/>
      <c r="BE41" s="164"/>
    </row>
    <row r="42" spans="2:57" ht="16.5" customHeight="1">
      <c r="B42" s="211" t="s">
        <v>126</v>
      </c>
      <c r="C42" s="212"/>
      <c r="D42" s="188">
        <v>76.5</v>
      </c>
      <c r="E42" s="188"/>
      <c r="F42" s="188">
        <v>79</v>
      </c>
      <c r="G42" s="188"/>
      <c r="H42" s="188">
        <v>86.2</v>
      </c>
      <c r="I42" s="188"/>
      <c r="J42" s="188">
        <v>79.7</v>
      </c>
      <c r="K42" s="188"/>
      <c r="L42" s="188">
        <v>53.6</v>
      </c>
      <c r="M42" s="188"/>
      <c r="N42" s="188">
        <v>67.8</v>
      </c>
      <c r="O42" s="188"/>
      <c r="P42" s="188">
        <v>70.2</v>
      </c>
      <c r="Q42" s="188"/>
      <c r="R42" s="188">
        <v>128.1</v>
      </c>
      <c r="S42" s="188"/>
      <c r="T42" s="188">
        <v>83.1</v>
      </c>
      <c r="U42" s="188"/>
      <c r="V42" s="188">
        <v>97.2</v>
      </c>
      <c r="W42" s="188"/>
      <c r="X42" s="188">
        <v>86.8</v>
      </c>
      <c r="Y42" s="188"/>
      <c r="Z42" s="188">
        <v>62.9</v>
      </c>
      <c r="AA42" s="188"/>
      <c r="AB42" s="188">
        <v>63.7</v>
      </c>
      <c r="AC42" s="188"/>
      <c r="AD42" s="188">
        <v>94.6</v>
      </c>
      <c r="AE42" s="188"/>
      <c r="AF42" s="188">
        <v>87.5</v>
      </c>
      <c r="AG42" s="188"/>
      <c r="AH42" s="188">
        <v>95.9</v>
      </c>
      <c r="AI42" s="188"/>
      <c r="AJ42" s="188">
        <v>68.5</v>
      </c>
      <c r="AK42" s="188"/>
      <c r="AL42" s="188">
        <v>95.6</v>
      </c>
      <c r="AM42" s="188"/>
      <c r="AN42" s="188">
        <v>49.3</v>
      </c>
      <c r="AO42" s="188"/>
      <c r="AP42" s="188">
        <v>95.1</v>
      </c>
      <c r="AQ42" s="188"/>
      <c r="AR42" s="188">
        <v>68.6</v>
      </c>
      <c r="AS42" s="188"/>
      <c r="AT42" s="188">
        <v>135.7</v>
      </c>
      <c r="AU42" s="188"/>
      <c r="AV42" s="189">
        <v>77.6</v>
      </c>
      <c r="AW42" s="164"/>
      <c r="AX42" s="164"/>
      <c r="AY42" s="164"/>
      <c r="AZ42" s="164"/>
      <c r="BA42" s="164"/>
      <c r="BB42" s="164"/>
      <c r="BC42" s="164"/>
      <c r="BD42" s="164"/>
      <c r="BE42" s="164"/>
    </row>
    <row r="43" spans="2:57" ht="16.5" customHeight="1">
      <c r="B43" s="211" t="s">
        <v>127</v>
      </c>
      <c r="C43" s="212"/>
      <c r="D43" s="188">
        <v>75.3</v>
      </c>
      <c r="E43" s="188"/>
      <c r="F43" s="188">
        <v>78</v>
      </c>
      <c r="G43" s="188"/>
      <c r="H43" s="188">
        <v>83</v>
      </c>
      <c r="I43" s="188"/>
      <c r="J43" s="188">
        <v>84.1</v>
      </c>
      <c r="K43" s="188"/>
      <c r="L43" s="188">
        <v>51.6</v>
      </c>
      <c r="M43" s="188"/>
      <c r="N43" s="188">
        <v>69.8</v>
      </c>
      <c r="O43" s="188"/>
      <c r="P43" s="188">
        <v>70.6</v>
      </c>
      <c r="Q43" s="188"/>
      <c r="R43" s="188">
        <v>131.6</v>
      </c>
      <c r="S43" s="188"/>
      <c r="T43" s="188">
        <v>73.9</v>
      </c>
      <c r="U43" s="188"/>
      <c r="V43" s="188">
        <v>81.9</v>
      </c>
      <c r="W43" s="188"/>
      <c r="X43" s="188">
        <v>84.2</v>
      </c>
      <c r="Y43" s="188"/>
      <c r="Z43" s="188">
        <v>61.7</v>
      </c>
      <c r="AA43" s="188"/>
      <c r="AB43" s="188">
        <v>61.5</v>
      </c>
      <c r="AC43" s="188"/>
      <c r="AD43" s="188">
        <v>91.9</v>
      </c>
      <c r="AE43" s="188"/>
      <c r="AF43" s="188">
        <v>87.7</v>
      </c>
      <c r="AG43" s="188"/>
      <c r="AH43" s="188">
        <v>91</v>
      </c>
      <c r="AI43" s="188"/>
      <c r="AJ43" s="188">
        <v>71.4</v>
      </c>
      <c r="AK43" s="188"/>
      <c r="AL43" s="188">
        <v>97.5</v>
      </c>
      <c r="AM43" s="188"/>
      <c r="AN43" s="188">
        <v>51</v>
      </c>
      <c r="AO43" s="188"/>
      <c r="AP43" s="188">
        <v>96.6</v>
      </c>
      <c r="AQ43" s="188"/>
      <c r="AR43" s="188">
        <v>70.7</v>
      </c>
      <c r="AS43" s="188"/>
      <c r="AT43" s="188">
        <v>138.8</v>
      </c>
      <c r="AU43" s="188"/>
      <c r="AV43" s="189">
        <v>76.4</v>
      </c>
      <c r="AW43" s="164"/>
      <c r="AX43" s="164"/>
      <c r="AY43" s="164"/>
      <c r="AZ43" s="164"/>
      <c r="BA43" s="164"/>
      <c r="BB43" s="164"/>
      <c r="BC43" s="164"/>
      <c r="BD43" s="164"/>
      <c r="BE43" s="164"/>
    </row>
    <row r="44" spans="2:57" ht="16.5" customHeight="1">
      <c r="B44" s="211" t="s">
        <v>128</v>
      </c>
      <c r="C44" s="212"/>
      <c r="D44" s="188">
        <v>81.5</v>
      </c>
      <c r="E44" s="188"/>
      <c r="F44" s="188">
        <v>84.4</v>
      </c>
      <c r="G44" s="188"/>
      <c r="H44" s="188">
        <v>84.1</v>
      </c>
      <c r="I44" s="188"/>
      <c r="J44" s="188">
        <v>77.7</v>
      </c>
      <c r="K44" s="188"/>
      <c r="L44" s="188">
        <v>54.4</v>
      </c>
      <c r="M44" s="188"/>
      <c r="N44" s="188">
        <v>72</v>
      </c>
      <c r="O44" s="188"/>
      <c r="P44" s="188">
        <v>72.9</v>
      </c>
      <c r="Q44" s="188"/>
      <c r="R44" s="188">
        <v>136</v>
      </c>
      <c r="S44" s="188"/>
      <c r="T44" s="188">
        <v>72.7</v>
      </c>
      <c r="U44" s="188"/>
      <c r="V44" s="188">
        <v>101.6</v>
      </c>
      <c r="W44" s="188"/>
      <c r="X44" s="188">
        <v>90.9</v>
      </c>
      <c r="Y44" s="188"/>
      <c r="Z44" s="188">
        <v>63.5</v>
      </c>
      <c r="AA44" s="188"/>
      <c r="AB44" s="188">
        <v>66.8</v>
      </c>
      <c r="AC44" s="188"/>
      <c r="AD44" s="188">
        <v>115.6</v>
      </c>
      <c r="AE44" s="188"/>
      <c r="AF44" s="188">
        <v>84.2</v>
      </c>
      <c r="AG44" s="188"/>
      <c r="AH44" s="188">
        <v>89.2</v>
      </c>
      <c r="AI44" s="188"/>
      <c r="AJ44" s="188">
        <v>57.3</v>
      </c>
      <c r="AK44" s="188"/>
      <c r="AL44" s="188">
        <v>96.9</v>
      </c>
      <c r="AM44" s="188"/>
      <c r="AN44" s="188">
        <v>49.4</v>
      </c>
      <c r="AO44" s="188"/>
      <c r="AP44" s="188">
        <v>92</v>
      </c>
      <c r="AQ44" s="188"/>
      <c r="AR44" s="188">
        <v>72.7</v>
      </c>
      <c r="AS44" s="188"/>
      <c r="AT44" s="188">
        <v>137.1</v>
      </c>
      <c r="AU44" s="188"/>
      <c r="AV44" s="189">
        <v>82.5</v>
      </c>
      <c r="AW44" s="164"/>
      <c r="AX44" s="164"/>
      <c r="AY44" s="164"/>
      <c r="AZ44" s="164"/>
      <c r="BA44" s="164"/>
      <c r="BB44" s="164"/>
      <c r="BC44" s="164"/>
      <c r="BD44" s="164"/>
      <c r="BE44" s="164"/>
    </row>
    <row r="45" spans="2:57" ht="16.5" customHeight="1">
      <c r="B45" s="211" t="s">
        <v>129</v>
      </c>
      <c r="C45" s="212"/>
      <c r="D45" s="188">
        <v>75.9</v>
      </c>
      <c r="E45" s="188"/>
      <c r="F45" s="188">
        <v>85</v>
      </c>
      <c r="G45" s="188"/>
      <c r="H45" s="188">
        <v>81.9</v>
      </c>
      <c r="I45" s="188"/>
      <c r="J45" s="188">
        <v>78.2</v>
      </c>
      <c r="K45" s="188"/>
      <c r="L45" s="188">
        <v>54.2</v>
      </c>
      <c r="M45" s="188"/>
      <c r="N45" s="188">
        <v>62.2</v>
      </c>
      <c r="O45" s="188"/>
      <c r="P45" s="188">
        <v>74.3</v>
      </c>
      <c r="Q45" s="188"/>
      <c r="R45" s="188">
        <v>135</v>
      </c>
      <c r="S45" s="188"/>
      <c r="T45" s="188">
        <v>83</v>
      </c>
      <c r="U45" s="188"/>
      <c r="V45" s="188">
        <v>107.1</v>
      </c>
      <c r="W45" s="188"/>
      <c r="X45" s="188">
        <v>87</v>
      </c>
      <c r="Y45" s="188"/>
      <c r="Z45" s="188">
        <v>61.7</v>
      </c>
      <c r="AA45" s="188"/>
      <c r="AB45" s="188">
        <v>67.3</v>
      </c>
      <c r="AC45" s="188"/>
      <c r="AD45" s="188">
        <v>77.9</v>
      </c>
      <c r="AE45" s="188"/>
      <c r="AF45" s="188">
        <v>83.3</v>
      </c>
      <c r="AG45" s="188"/>
      <c r="AH45" s="188">
        <v>86.9</v>
      </c>
      <c r="AI45" s="188"/>
      <c r="AJ45" s="188">
        <v>62.8</v>
      </c>
      <c r="AK45" s="188"/>
      <c r="AL45" s="188">
        <v>94.1</v>
      </c>
      <c r="AM45" s="188"/>
      <c r="AN45" s="188">
        <v>52.2</v>
      </c>
      <c r="AO45" s="188"/>
      <c r="AP45" s="188">
        <v>91.6</v>
      </c>
      <c r="AQ45" s="188"/>
      <c r="AR45" s="188">
        <v>70.5</v>
      </c>
      <c r="AS45" s="188"/>
      <c r="AT45" s="188">
        <v>146.1</v>
      </c>
      <c r="AU45" s="188"/>
      <c r="AV45" s="189">
        <v>77.2</v>
      </c>
      <c r="AW45" s="164"/>
      <c r="AX45" s="164"/>
      <c r="AY45" s="164"/>
      <c r="AZ45" s="164"/>
      <c r="BA45" s="164"/>
      <c r="BB45" s="164"/>
      <c r="BC45" s="164"/>
      <c r="BD45" s="164"/>
      <c r="BE45" s="164"/>
    </row>
    <row r="46" spans="2:57" ht="16.5" customHeight="1">
      <c r="B46" s="211" t="s">
        <v>130</v>
      </c>
      <c r="C46" s="212" t="s">
        <v>131</v>
      </c>
      <c r="D46" s="188">
        <v>75.7</v>
      </c>
      <c r="E46" s="212" t="s">
        <v>101</v>
      </c>
      <c r="F46" s="188">
        <v>81</v>
      </c>
      <c r="G46" s="212" t="s">
        <v>101</v>
      </c>
      <c r="H46" s="188">
        <v>83.4</v>
      </c>
      <c r="I46" s="212" t="s">
        <v>101</v>
      </c>
      <c r="J46" s="188">
        <v>74.8</v>
      </c>
      <c r="K46" s="212" t="s">
        <v>101</v>
      </c>
      <c r="L46" s="188">
        <v>52</v>
      </c>
      <c r="M46" s="212" t="s">
        <v>101</v>
      </c>
      <c r="N46" s="188">
        <v>61.4</v>
      </c>
      <c r="O46" s="212" t="s">
        <v>101</v>
      </c>
      <c r="P46" s="188">
        <v>69.6</v>
      </c>
      <c r="Q46" s="212" t="s">
        <v>101</v>
      </c>
      <c r="R46" s="188">
        <v>138.1</v>
      </c>
      <c r="S46" s="212" t="s">
        <v>101</v>
      </c>
      <c r="T46" s="188">
        <v>72.3</v>
      </c>
      <c r="U46" s="212" t="s">
        <v>131</v>
      </c>
      <c r="V46" s="188">
        <v>94.4</v>
      </c>
      <c r="W46" s="212" t="s">
        <v>101</v>
      </c>
      <c r="X46" s="188">
        <v>84</v>
      </c>
      <c r="Y46" s="212" t="s">
        <v>101</v>
      </c>
      <c r="Z46" s="188">
        <v>61.7</v>
      </c>
      <c r="AA46" s="212" t="s">
        <v>101</v>
      </c>
      <c r="AB46" s="188">
        <v>62.9</v>
      </c>
      <c r="AC46" s="212" t="s">
        <v>101</v>
      </c>
      <c r="AD46" s="188">
        <v>102</v>
      </c>
      <c r="AE46" s="212" t="s">
        <v>101</v>
      </c>
      <c r="AF46" s="188">
        <v>81.2</v>
      </c>
      <c r="AG46" s="212" t="s">
        <v>101</v>
      </c>
      <c r="AH46" s="188">
        <v>87.6</v>
      </c>
      <c r="AI46" s="212" t="s">
        <v>101</v>
      </c>
      <c r="AJ46" s="188">
        <v>69.4</v>
      </c>
      <c r="AK46" s="188" t="s">
        <v>101</v>
      </c>
      <c r="AL46" s="188">
        <v>87.5</v>
      </c>
      <c r="AM46" s="212" t="s">
        <v>101</v>
      </c>
      <c r="AN46" s="188">
        <v>50</v>
      </c>
      <c r="AO46" s="212" t="s">
        <v>101</v>
      </c>
      <c r="AP46" s="188">
        <v>84.5</v>
      </c>
      <c r="AQ46" s="212" t="s">
        <v>101</v>
      </c>
      <c r="AR46" s="188">
        <v>66.8</v>
      </c>
      <c r="AS46" s="212" t="s">
        <v>101</v>
      </c>
      <c r="AT46" s="188">
        <v>124</v>
      </c>
      <c r="AU46" s="212" t="s">
        <v>101</v>
      </c>
      <c r="AV46" s="189">
        <v>76.5</v>
      </c>
      <c r="AW46" s="164"/>
      <c r="AX46" s="164"/>
      <c r="AY46" s="164"/>
      <c r="AZ46" s="164"/>
      <c r="BA46" s="164"/>
      <c r="BB46" s="164"/>
      <c r="BC46" s="164"/>
      <c r="BD46" s="164"/>
      <c r="BE46" s="164"/>
    </row>
    <row r="47" spans="2:57" ht="16.5" customHeight="1">
      <c r="B47" s="211" t="s">
        <v>132</v>
      </c>
      <c r="C47" s="212"/>
      <c r="D47" s="188">
        <v>73.9</v>
      </c>
      <c r="E47" s="188"/>
      <c r="F47" s="188">
        <v>76.9</v>
      </c>
      <c r="G47" s="188"/>
      <c r="H47" s="188">
        <v>81.7</v>
      </c>
      <c r="I47" s="188"/>
      <c r="J47" s="188">
        <v>75.3</v>
      </c>
      <c r="K47" s="188"/>
      <c r="L47" s="188">
        <v>48.7</v>
      </c>
      <c r="M47" s="188"/>
      <c r="N47" s="188">
        <v>62.2</v>
      </c>
      <c r="O47" s="188"/>
      <c r="P47" s="188">
        <v>73.1</v>
      </c>
      <c r="Q47" s="188"/>
      <c r="R47" s="188">
        <v>155.8</v>
      </c>
      <c r="S47" s="188"/>
      <c r="T47" s="188">
        <v>81.7</v>
      </c>
      <c r="U47" s="188"/>
      <c r="V47" s="188">
        <v>95.5</v>
      </c>
      <c r="W47" s="188"/>
      <c r="X47" s="188">
        <v>86.7</v>
      </c>
      <c r="Y47" s="188"/>
      <c r="Z47" s="188">
        <v>62.6</v>
      </c>
      <c r="AA47" s="188"/>
      <c r="AB47" s="188">
        <v>69.1</v>
      </c>
      <c r="AC47" s="188"/>
      <c r="AD47" s="188">
        <v>77.6</v>
      </c>
      <c r="AE47" s="188"/>
      <c r="AF47" s="188">
        <v>84.7</v>
      </c>
      <c r="AG47" s="188"/>
      <c r="AH47" s="188">
        <v>85.7</v>
      </c>
      <c r="AI47" s="188"/>
      <c r="AJ47" s="188">
        <v>71.5</v>
      </c>
      <c r="AK47" s="188"/>
      <c r="AL47" s="188">
        <v>95.2</v>
      </c>
      <c r="AM47" s="188"/>
      <c r="AN47" s="188">
        <v>48</v>
      </c>
      <c r="AO47" s="188"/>
      <c r="AP47" s="188">
        <v>93.4</v>
      </c>
      <c r="AQ47" s="188"/>
      <c r="AR47" s="188">
        <v>69.2</v>
      </c>
      <c r="AS47" s="188"/>
      <c r="AT47" s="188">
        <v>126.5</v>
      </c>
      <c r="AU47" s="188"/>
      <c r="AV47" s="189">
        <v>74.9</v>
      </c>
      <c r="AW47" s="164"/>
      <c r="AX47" s="164"/>
      <c r="AY47" s="164"/>
      <c r="AZ47" s="164"/>
      <c r="BA47" s="164"/>
      <c r="BB47" s="164"/>
      <c r="BC47" s="164"/>
      <c r="BD47" s="164"/>
      <c r="BE47" s="164"/>
    </row>
    <row r="48" spans="2:57" ht="16.5" customHeight="1" thickBot="1">
      <c r="B48" s="213" t="s">
        <v>134</v>
      </c>
      <c r="C48" s="214"/>
      <c r="D48" s="207">
        <v>-2.3778071334213946</v>
      </c>
      <c r="E48" s="207"/>
      <c r="F48" s="207">
        <v>-5.061728395061726</v>
      </c>
      <c r="G48" s="207"/>
      <c r="H48" s="207">
        <v>-2.0383693045563533</v>
      </c>
      <c r="I48" s="207"/>
      <c r="J48" s="207">
        <v>0.6684491978609541</v>
      </c>
      <c r="K48" s="207"/>
      <c r="L48" s="207">
        <v>-6.346153846153846</v>
      </c>
      <c r="M48" s="207"/>
      <c r="N48" s="207">
        <v>1.3029315960912058</v>
      </c>
      <c r="O48" s="207"/>
      <c r="P48" s="207">
        <v>5.028735632183912</v>
      </c>
      <c r="Q48" s="207"/>
      <c r="R48" s="207">
        <v>12.816799420709636</v>
      </c>
      <c r="S48" s="207"/>
      <c r="T48" s="207">
        <v>13.001383125864452</v>
      </c>
      <c r="U48" s="207"/>
      <c r="V48" s="207">
        <v>1.165254237288127</v>
      </c>
      <c r="W48" s="207"/>
      <c r="X48" s="207">
        <v>3.214285714285725</v>
      </c>
      <c r="Y48" s="207"/>
      <c r="Z48" s="207">
        <v>1.4586709886547755</v>
      </c>
      <c r="AA48" s="207"/>
      <c r="AB48" s="207">
        <v>9.856915739268679</v>
      </c>
      <c r="AC48" s="207"/>
      <c r="AD48" s="207">
        <v>-23.921568627450984</v>
      </c>
      <c r="AE48" s="207"/>
      <c r="AF48" s="207">
        <v>4.31034482758621</v>
      </c>
      <c r="AG48" s="207"/>
      <c r="AH48" s="207">
        <v>-2.168949771689488</v>
      </c>
      <c r="AI48" s="207"/>
      <c r="AJ48" s="207">
        <v>3.0259365994236287</v>
      </c>
      <c r="AK48" s="207"/>
      <c r="AL48" s="207">
        <v>8.800000000000008</v>
      </c>
      <c r="AM48" s="207"/>
      <c r="AN48" s="207">
        <v>-4</v>
      </c>
      <c r="AO48" s="207"/>
      <c r="AP48" s="207">
        <v>10.532544378698239</v>
      </c>
      <c r="AQ48" s="207"/>
      <c r="AR48" s="207">
        <v>3.592814371257491</v>
      </c>
      <c r="AS48" s="207"/>
      <c r="AT48" s="207">
        <v>2.016129032258074</v>
      </c>
      <c r="AU48" s="207"/>
      <c r="AV48" s="208">
        <v>-2.091503267973849</v>
      </c>
      <c r="AW48" s="164"/>
      <c r="AX48" s="164"/>
      <c r="AY48" s="164"/>
      <c r="AZ48" s="164"/>
      <c r="BA48" s="164"/>
      <c r="BB48" s="164"/>
      <c r="BC48" s="164"/>
      <c r="BD48" s="164"/>
      <c r="BE48" s="164"/>
    </row>
    <row r="49" spans="2:57" ht="13.5">
      <c r="B49" s="215" t="s">
        <v>135</v>
      </c>
      <c r="C49" s="150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</row>
    <row r="50" spans="2:57" ht="13.5">
      <c r="B50" s="150"/>
      <c r="C50" s="150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</row>
    <row r="51" spans="2:57" ht="13.5">
      <c r="B51" s="150"/>
      <c r="C51" s="150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</row>
    <row r="52" spans="2:57" ht="13.5">
      <c r="B52" s="150"/>
      <c r="C52" s="150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</row>
    <row r="53" spans="2:57" ht="13.5">
      <c r="B53" s="150"/>
      <c r="C53" s="150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</row>
    <row r="54" spans="2:57" ht="13.5">
      <c r="B54" s="150"/>
      <c r="C54" s="150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</row>
    <row r="55" spans="2:57" ht="13.5">
      <c r="B55" s="150"/>
      <c r="C55" s="150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</row>
    <row r="56" spans="2:57" ht="13.5">
      <c r="B56" s="150"/>
      <c r="C56" s="150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</row>
    <row r="57" spans="2:57" ht="13.5">
      <c r="B57" s="150"/>
      <c r="C57" s="150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</row>
  </sheetData>
  <mergeCells count="81">
    <mergeCell ref="AS6:AT6"/>
    <mergeCell ref="AS8:AT8"/>
    <mergeCell ref="AS10:AT10"/>
    <mergeCell ref="AU6:AV6"/>
    <mergeCell ref="AU8:AV8"/>
    <mergeCell ref="AU10:AV10"/>
    <mergeCell ref="AO7:AP7"/>
    <mergeCell ref="AO10:AP10"/>
    <mergeCell ref="AQ6:AR6"/>
    <mergeCell ref="AQ8:AR8"/>
    <mergeCell ref="AQ10:AR10"/>
    <mergeCell ref="AM7:AN7"/>
    <mergeCell ref="AM10:AN10"/>
    <mergeCell ref="AK7:AL7"/>
    <mergeCell ref="AK10:AL10"/>
    <mergeCell ref="AK8:AL8"/>
    <mergeCell ref="AG7:AH7"/>
    <mergeCell ref="AG10:AH10"/>
    <mergeCell ref="AI7:AJ7"/>
    <mergeCell ref="AI10:AJ10"/>
    <mergeCell ref="AC6:AD6"/>
    <mergeCell ref="AC8:AD8"/>
    <mergeCell ref="AC10:AD10"/>
    <mergeCell ref="AE6:AF6"/>
    <mergeCell ref="AE10:AF10"/>
    <mergeCell ref="Y6:Z6"/>
    <mergeCell ref="Y8:Z8"/>
    <mergeCell ref="Y10:Z10"/>
    <mergeCell ref="AA6:AB6"/>
    <mergeCell ref="AA10:AB10"/>
    <mergeCell ref="U6:V6"/>
    <mergeCell ref="U10:V10"/>
    <mergeCell ref="W6:X6"/>
    <mergeCell ref="W8:X8"/>
    <mergeCell ref="W10:X10"/>
    <mergeCell ref="Q6:R6"/>
    <mergeCell ref="Q8:R8"/>
    <mergeCell ref="Q10:R10"/>
    <mergeCell ref="S6:T6"/>
    <mergeCell ref="S8:T8"/>
    <mergeCell ref="S10:T10"/>
    <mergeCell ref="C8:D8"/>
    <mergeCell ref="I6:J6"/>
    <mergeCell ref="I8:J8"/>
    <mergeCell ref="I10:J10"/>
    <mergeCell ref="E8:F8"/>
    <mergeCell ref="G6:H6"/>
    <mergeCell ref="G8:H8"/>
    <mergeCell ref="G10:H10"/>
    <mergeCell ref="AS12:AT12"/>
    <mergeCell ref="AU12:AV12"/>
    <mergeCell ref="AO12:AP12"/>
    <mergeCell ref="AQ12:AR12"/>
    <mergeCell ref="AM12:AN12"/>
    <mergeCell ref="K6:L6"/>
    <mergeCell ref="K8:L8"/>
    <mergeCell ref="K10:L10"/>
    <mergeCell ref="M6:N6"/>
    <mergeCell ref="M8:N8"/>
    <mergeCell ref="M10:N10"/>
    <mergeCell ref="O6:P6"/>
    <mergeCell ref="O8:P8"/>
    <mergeCell ref="O10:P10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K12:AL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218" customWidth="1"/>
    <col min="2" max="2" width="13.625" style="219" customWidth="1"/>
    <col min="3" max="3" width="2.00390625" style="219" customWidth="1"/>
    <col min="4" max="4" width="6.75390625" style="218" customWidth="1"/>
    <col min="5" max="5" width="2.00390625" style="218" bestFit="1" customWidth="1"/>
    <col min="6" max="6" width="6.75390625" style="218" customWidth="1"/>
    <col min="7" max="7" width="2.00390625" style="218" bestFit="1" customWidth="1"/>
    <col min="8" max="8" width="6.75390625" style="218" customWidth="1"/>
    <col min="9" max="9" width="2.00390625" style="218" bestFit="1" customWidth="1"/>
    <col min="10" max="10" width="6.75390625" style="218" customWidth="1"/>
    <col min="11" max="11" width="2.00390625" style="218" customWidth="1"/>
    <col min="12" max="12" width="6.75390625" style="218" customWidth="1"/>
    <col min="13" max="13" width="2.00390625" style="218" customWidth="1"/>
    <col min="14" max="14" width="6.75390625" style="218" customWidth="1"/>
    <col min="15" max="15" width="2.00390625" style="218" customWidth="1"/>
    <col min="16" max="16" width="6.75390625" style="218" customWidth="1"/>
    <col min="17" max="17" width="2.00390625" style="218" customWidth="1"/>
    <col min="18" max="18" width="6.75390625" style="218" customWidth="1"/>
    <col min="19" max="19" width="2.00390625" style="218" customWidth="1"/>
    <col min="20" max="20" width="6.75390625" style="218" customWidth="1"/>
    <col min="21" max="21" width="2.00390625" style="218" customWidth="1"/>
    <col min="22" max="22" width="6.75390625" style="218" customWidth="1"/>
    <col min="23" max="23" width="2.00390625" style="218" customWidth="1"/>
    <col min="24" max="24" width="6.75390625" style="218" customWidth="1"/>
    <col min="25" max="25" width="2.00390625" style="218" customWidth="1"/>
    <col min="26" max="26" width="6.75390625" style="218" customWidth="1"/>
    <col min="27" max="27" width="2.00390625" style="218" customWidth="1"/>
    <col min="28" max="28" width="6.75390625" style="218" customWidth="1"/>
    <col min="29" max="29" width="2.00390625" style="218" customWidth="1"/>
    <col min="30" max="30" width="6.75390625" style="218" customWidth="1"/>
    <col min="31" max="31" width="2.00390625" style="218" customWidth="1"/>
    <col min="32" max="32" width="6.75390625" style="218" customWidth="1"/>
    <col min="33" max="33" width="2.00390625" style="218" customWidth="1"/>
    <col min="34" max="34" width="6.75390625" style="218" customWidth="1"/>
    <col min="35" max="35" width="2.00390625" style="218" customWidth="1"/>
    <col min="36" max="36" width="6.75390625" style="218" customWidth="1"/>
    <col min="37" max="37" width="2.00390625" style="218" customWidth="1"/>
    <col min="38" max="38" width="6.75390625" style="218" customWidth="1"/>
    <col min="39" max="39" width="2.00390625" style="218" customWidth="1"/>
    <col min="40" max="40" width="6.75390625" style="218" customWidth="1"/>
    <col min="41" max="41" width="2.00390625" style="218" customWidth="1"/>
    <col min="42" max="42" width="6.75390625" style="218" customWidth="1"/>
    <col min="43" max="43" width="2.00390625" style="218" customWidth="1"/>
    <col min="44" max="44" width="6.75390625" style="218" customWidth="1"/>
    <col min="45" max="45" width="2.00390625" style="218" customWidth="1"/>
    <col min="46" max="46" width="6.75390625" style="218" customWidth="1"/>
    <col min="47" max="47" width="2.00390625" style="218" customWidth="1"/>
    <col min="48" max="48" width="6.75390625" style="218" customWidth="1"/>
    <col min="49" max="49" width="1.37890625" style="218" customWidth="1"/>
    <col min="50" max="16384" width="9.00390625" style="218" customWidth="1"/>
  </cols>
  <sheetData>
    <row r="1" spans="2:6" ht="18.75">
      <c r="B1" s="216" t="s">
        <v>167</v>
      </c>
      <c r="C1" s="217"/>
      <c r="D1" s="217"/>
      <c r="E1" s="217"/>
      <c r="F1" s="217"/>
    </row>
    <row r="2" spans="40:44" ht="14.25" thickBot="1">
      <c r="AN2" s="220"/>
      <c r="AR2" s="218" t="s">
        <v>182</v>
      </c>
    </row>
    <row r="3" spans="2:3" ht="12" customHeight="1" thickBot="1">
      <c r="B3" s="221"/>
      <c r="C3" s="222"/>
    </row>
    <row r="4" spans="2:48" ht="12" customHeight="1" thickBot="1">
      <c r="B4" s="223"/>
      <c r="C4" s="224"/>
      <c r="D4" s="225"/>
      <c r="E4" s="226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8"/>
      <c r="AV4" s="225"/>
    </row>
    <row r="5" spans="2:57" ht="12" customHeight="1" thickBot="1">
      <c r="B5" s="223" t="s">
        <v>101</v>
      </c>
      <c r="C5" s="223"/>
      <c r="D5" s="229"/>
      <c r="E5" s="230"/>
      <c r="F5" s="231"/>
      <c r="G5" s="230"/>
      <c r="H5" s="231"/>
      <c r="I5" s="230"/>
      <c r="J5" s="231"/>
      <c r="K5" s="230"/>
      <c r="L5" s="231"/>
      <c r="M5" s="230"/>
      <c r="N5" s="231"/>
      <c r="O5" s="230"/>
      <c r="P5" s="231"/>
      <c r="Q5" s="230"/>
      <c r="R5" s="231"/>
      <c r="S5" s="230"/>
      <c r="T5" s="231"/>
      <c r="U5" s="230"/>
      <c r="V5" s="231"/>
      <c r="W5" s="230"/>
      <c r="X5" s="231"/>
      <c r="Y5" s="230"/>
      <c r="Z5" s="231"/>
      <c r="AA5" s="230"/>
      <c r="AB5" s="231"/>
      <c r="AC5" s="230"/>
      <c r="AD5" s="231"/>
      <c r="AE5" s="230"/>
      <c r="AF5" s="232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33"/>
      <c r="AR5" s="231"/>
      <c r="AS5" s="230"/>
      <c r="AT5" s="231"/>
      <c r="AU5" s="234"/>
      <c r="AV5" s="235"/>
      <c r="AW5" s="236"/>
      <c r="AX5" s="236"/>
      <c r="AY5" s="236"/>
      <c r="AZ5" s="236"/>
      <c r="BA5" s="236"/>
      <c r="BB5" s="236"/>
      <c r="BC5" s="236"/>
      <c r="BD5" s="236"/>
      <c r="BE5" s="236"/>
    </row>
    <row r="6" spans="2:57" ht="12" customHeight="1">
      <c r="B6" s="237" t="s">
        <v>183</v>
      </c>
      <c r="C6" s="237"/>
      <c r="D6" s="238"/>
      <c r="E6" s="239"/>
      <c r="F6" s="238"/>
      <c r="G6" s="652" t="s">
        <v>184</v>
      </c>
      <c r="H6" s="659"/>
      <c r="I6" s="652" t="s">
        <v>154</v>
      </c>
      <c r="J6" s="659"/>
      <c r="K6" s="652" t="s">
        <v>185</v>
      </c>
      <c r="L6" s="659"/>
      <c r="M6" s="652" t="s">
        <v>186</v>
      </c>
      <c r="N6" s="659"/>
      <c r="O6" s="652" t="s">
        <v>187</v>
      </c>
      <c r="P6" s="659"/>
      <c r="Q6" s="652" t="s">
        <v>188</v>
      </c>
      <c r="R6" s="659"/>
      <c r="S6" s="652" t="s">
        <v>102</v>
      </c>
      <c r="T6" s="659"/>
      <c r="U6" s="652" t="s">
        <v>189</v>
      </c>
      <c r="V6" s="659"/>
      <c r="W6" s="652" t="s">
        <v>103</v>
      </c>
      <c r="X6" s="659"/>
      <c r="Y6" s="652" t="s">
        <v>190</v>
      </c>
      <c r="Z6" s="659"/>
      <c r="AA6" s="652" t="s">
        <v>191</v>
      </c>
      <c r="AB6" s="659"/>
      <c r="AC6" s="652" t="s">
        <v>104</v>
      </c>
      <c r="AD6" s="659"/>
      <c r="AE6" s="652" t="s">
        <v>151</v>
      </c>
      <c r="AF6" s="653"/>
      <c r="AG6" s="241"/>
      <c r="AH6" s="242"/>
      <c r="AI6" s="241"/>
      <c r="AJ6" s="243"/>
      <c r="AK6" s="242"/>
      <c r="AL6" s="242"/>
      <c r="AM6" s="241"/>
      <c r="AN6" s="242"/>
      <c r="AO6" s="241"/>
      <c r="AP6" s="242"/>
      <c r="AQ6" s="652" t="s">
        <v>192</v>
      </c>
      <c r="AR6" s="659"/>
      <c r="AS6" s="652" t="s">
        <v>192</v>
      </c>
      <c r="AT6" s="653"/>
      <c r="AU6" s="652" t="s">
        <v>192</v>
      </c>
      <c r="AV6" s="655"/>
      <c r="AW6" s="236"/>
      <c r="AX6" s="236"/>
      <c r="AY6" s="236"/>
      <c r="AZ6" s="236"/>
      <c r="BA6" s="236"/>
      <c r="BB6" s="236"/>
      <c r="BC6" s="236"/>
      <c r="BD6" s="236"/>
      <c r="BE6" s="236"/>
    </row>
    <row r="7" spans="2:57" ht="12" customHeight="1">
      <c r="B7" s="244"/>
      <c r="C7" s="244"/>
      <c r="D7" s="245"/>
      <c r="E7" s="246"/>
      <c r="F7" s="245"/>
      <c r="G7" s="246"/>
      <c r="H7" s="245"/>
      <c r="I7" s="246"/>
      <c r="J7" s="245"/>
      <c r="K7" s="246"/>
      <c r="L7" s="245"/>
      <c r="M7" s="246"/>
      <c r="N7" s="245"/>
      <c r="O7" s="246"/>
      <c r="P7" s="245"/>
      <c r="Q7" s="246"/>
      <c r="R7" s="245"/>
      <c r="S7" s="246"/>
      <c r="T7" s="245"/>
      <c r="U7" s="246"/>
      <c r="V7" s="245"/>
      <c r="W7" s="246"/>
      <c r="X7" s="245"/>
      <c r="Y7" s="246"/>
      <c r="Z7" s="245"/>
      <c r="AA7" s="246"/>
      <c r="AB7" s="245"/>
      <c r="AC7" s="246"/>
      <c r="AD7" s="245"/>
      <c r="AE7" s="246"/>
      <c r="AF7" s="245"/>
      <c r="AG7" s="657" t="s">
        <v>105</v>
      </c>
      <c r="AH7" s="658"/>
      <c r="AI7" s="657" t="s">
        <v>150</v>
      </c>
      <c r="AJ7" s="660"/>
      <c r="AK7" s="657"/>
      <c r="AL7" s="660"/>
      <c r="AM7" s="657" t="s">
        <v>106</v>
      </c>
      <c r="AN7" s="660"/>
      <c r="AO7" s="657" t="s">
        <v>151</v>
      </c>
      <c r="AP7" s="658"/>
      <c r="AQ7" s="246"/>
      <c r="AR7" s="247"/>
      <c r="AS7" s="246"/>
      <c r="AT7" s="245"/>
      <c r="AU7" s="246"/>
      <c r="AV7" s="248"/>
      <c r="AW7" s="236"/>
      <c r="AX7" s="236"/>
      <c r="AY7" s="236"/>
      <c r="AZ7" s="236"/>
      <c r="BA7" s="236"/>
      <c r="BB7" s="236"/>
      <c r="BC7" s="236"/>
      <c r="BD7" s="236"/>
      <c r="BE7" s="236"/>
    </row>
    <row r="8" spans="2:57" ht="12" customHeight="1">
      <c r="B8" s="249"/>
      <c r="C8" s="661" t="s">
        <v>152</v>
      </c>
      <c r="D8" s="659"/>
      <c r="E8" s="652" t="s">
        <v>153</v>
      </c>
      <c r="F8" s="659"/>
      <c r="G8" s="652" t="s">
        <v>154</v>
      </c>
      <c r="H8" s="659"/>
      <c r="I8" s="652" t="s">
        <v>155</v>
      </c>
      <c r="J8" s="659"/>
      <c r="K8" s="652" t="s">
        <v>156</v>
      </c>
      <c r="L8" s="659"/>
      <c r="M8" s="652" t="s">
        <v>156</v>
      </c>
      <c r="N8" s="659"/>
      <c r="O8" s="652" t="s">
        <v>156</v>
      </c>
      <c r="P8" s="659"/>
      <c r="Q8" s="652" t="s">
        <v>156</v>
      </c>
      <c r="R8" s="659"/>
      <c r="S8" s="652" t="s">
        <v>107</v>
      </c>
      <c r="T8" s="659"/>
      <c r="U8" s="239"/>
      <c r="V8" s="238"/>
      <c r="W8" s="652" t="s">
        <v>155</v>
      </c>
      <c r="X8" s="659"/>
      <c r="Y8" s="652" t="s">
        <v>157</v>
      </c>
      <c r="Z8" s="659"/>
      <c r="AA8" s="239"/>
      <c r="AB8" s="238"/>
      <c r="AC8" s="652" t="s">
        <v>158</v>
      </c>
      <c r="AD8" s="659"/>
      <c r="AE8" s="239"/>
      <c r="AF8" s="238"/>
      <c r="AG8" s="239"/>
      <c r="AH8" s="238"/>
      <c r="AI8" s="239"/>
      <c r="AJ8" s="240"/>
      <c r="AK8" s="657" t="s">
        <v>159</v>
      </c>
      <c r="AL8" s="660"/>
      <c r="AM8" s="239"/>
      <c r="AN8" s="238"/>
      <c r="AO8" s="239"/>
      <c r="AP8" s="238"/>
      <c r="AQ8" s="652" t="s">
        <v>156</v>
      </c>
      <c r="AR8" s="659"/>
      <c r="AS8" s="652" t="s">
        <v>160</v>
      </c>
      <c r="AT8" s="653"/>
      <c r="AU8" s="652" t="s">
        <v>161</v>
      </c>
      <c r="AV8" s="655"/>
      <c r="AW8" s="236"/>
      <c r="AX8" s="236"/>
      <c r="AY8" s="236"/>
      <c r="AZ8" s="236"/>
      <c r="BA8" s="236"/>
      <c r="BB8" s="236"/>
      <c r="BC8" s="236"/>
      <c r="BD8" s="236"/>
      <c r="BE8" s="236"/>
    </row>
    <row r="9" spans="2:57" ht="12" customHeight="1">
      <c r="B9" s="249" t="s">
        <v>111</v>
      </c>
      <c r="C9" s="244"/>
      <c r="D9" s="245"/>
      <c r="E9" s="246"/>
      <c r="F9" s="245"/>
      <c r="G9" s="246"/>
      <c r="H9" s="245"/>
      <c r="I9" s="246"/>
      <c r="J9" s="245"/>
      <c r="K9" s="246"/>
      <c r="L9" s="245"/>
      <c r="M9" s="246"/>
      <c r="N9" s="245"/>
      <c r="O9" s="246"/>
      <c r="P9" s="245"/>
      <c r="Q9" s="246"/>
      <c r="R9" s="245"/>
      <c r="S9" s="246"/>
      <c r="T9" s="245"/>
      <c r="U9" s="246"/>
      <c r="V9" s="245"/>
      <c r="W9" s="246"/>
      <c r="X9" s="245"/>
      <c r="Y9" s="246"/>
      <c r="Z9" s="245"/>
      <c r="AA9" s="246"/>
      <c r="AB9" s="245"/>
      <c r="AC9" s="246"/>
      <c r="AD9" s="245"/>
      <c r="AE9" s="246"/>
      <c r="AF9" s="245"/>
      <c r="AG9" s="246"/>
      <c r="AH9" s="245"/>
      <c r="AI9" s="246"/>
      <c r="AJ9" s="247"/>
      <c r="AK9" s="246"/>
      <c r="AL9" s="247"/>
      <c r="AM9" s="246"/>
      <c r="AN9" s="245"/>
      <c r="AO9" s="246"/>
      <c r="AP9" s="245"/>
      <c r="AQ9" s="246"/>
      <c r="AR9" s="247"/>
      <c r="AS9" s="246"/>
      <c r="AT9" s="245"/>
      <c r="AU9" s="246"/>
      <c r="AV9" s="248"/>
      <c r="AW9" s="236"/>
      <c r="AX9" s="236"/>
      <c r="AY9" s="236"/>
      <c r="AZ9" s="236"/>
      <c r="BA9" s="236"/>
      <c r="BB9" s="236"/>
      <c r="BC9" s="236"/>
      <c r="BD9" s="236"/>
      <c r="BE9" s="236"/>
    </row>
    <row r="10" spans="2:57" ht="12" customHeight="1">
      <c r="B10" s="249"/>
      <c r="C10" s="249"/>
      <c r="D10" s="238"/>
      <c r="E10" s="239"/>
      <c r="F10" s="238"/>
      <c r="G10" s="652" t="s">
        <v>162</v>
      </c>
      <c r="H10" s="659"/>
      <c r="I10" s="652" t="s">
        <v>162</v>
      </c>
      <c r="J10" s="659"/>
      <c r="K10" s="652" t="s">
        <v>162</v>
      </c>
      <c r="L10" s="659"/>
      <c r="M10" s="652" t="s">
        <v>162</v>
      </c>
      <c r="N10" s="659"/>
      <c r="O10" s="652" t="s">
        <v>162</v>
      </c>
      <c r="P10" s="659"/>
      <c r="Q10" s="652" t="s">
        <v>162</v>
      </c>
      <c r="R10" s="659"/>
      <c r="S10" s="652" t="s">
        <v>162</v>
      </c>
      <c r="T10" s="659"/>
      <c r="U10" s="652" t="s">
        <v>162</v>
      </c>
      <c r="V10" s="659"/>
      <c r="W10" s="652" t="s">
        <v>162</v>
      </c>
      <c r="X10" s="659"/>
      <c r="Y10" s="652" t="s">
        <v>162</v>
      </c>
      <c r="Z10" s="659"/>
      <c r="AA10" s="652" t="s">
        <v>162</v>
      </c>
      <c r="AB10" s="659"/>
      <c r="AC10" s="652" t="s">
        <v>162</v>
      </c>
      <c r="AD10" s="659"/>
      <c r="AE10" s="652" t="s">
        <v>162</v>
      </c>
      <c r="AF10" s="653"/>
      <c r="AG10" s="652" t="s">
        <v>162</v>
      </c>
      <c r="AH10" s="653"/>
      <c r="AI10" s="652" t="s">
        <v>162</v>
      </c>
      <c r="AJ10" s="659"/>
      <c r="AK10" s="652"/>
      <c r="AL10" s="659"/>
      <c r="AM10" s="652" t="s">
        <v>113</v>
      </c>
      <c r="AN10" s="659"/>
      <c r="AO10" s="652" t="s">
        <v>113</v>
      </c>
      <c r="AP10" s="653"/>
      <c r="AQ10" s="652" t="s">
        <v>162</v>
      </c>
      <c r="AR10" s="659"/>
      <c r="AS10" s="652" t="s">
        <v>163</v>
      </c>
      <c r="AT10" s="653"/>
      <c r="AU10" s="652" t="s">
        <v>164</v>
      </c>
      <c r="AV10" s="655"/>
      <c r="AW10" s="236"/>
      <c r="AX10" s="236"/>
      <c r="AY10" s="236"/>
      <c r="AZ10" s="236"/>
      <c r="BA10" s="236"/>
      <c r="BB10" s="236"/>
      <c r="BC10" s="236"/>
      <c r="BD10" s="236"/>
      <c r="BE10" s="236"/>
    </row>
    <row r="11" spans="2:57" ht="12" customHeight="1" thickBot="1">
      <c r="B11" s="250"/>
      <c r="C11" s="251"/>
      <c r="D11" s="252"/>
      <c r="E11" s="253"/>
      <c r="F11" s="252"/>
      <c r="G11" s="253"/>
      <c r="H11" s="252"/>
      <c r="I11" s="253"/>
      <c r="J11" s="252"/>
      <c r="K11" s="253"/>
      <c r="L11" s="252"/>
      <c r="M11" s="253"/>
      <c r="N11" s="252"/>
      <c r="O11" s="253"/>
      <c r="P11" s="252"/>
      <c r="Q11" s="253"/>
      <c r="R11" s="252"/>
      <c r="S11" s="253"/>
      <c r="T11" s="252"/>
      <c r="U11" s="253"/>
      <c r="V11" s="252"/>
      <c r="W11" s="253"/>
      <c r="X11" s="252"/>
      <c r="Y11" s="253"/>
      <c r="Z11" s="252"/>
      <c r="AA11" s="253"/>
      <c r="AB11" s="252"/>
      <c r="AC11" s="253"/>
      <c r="AD11" s="252"/>
      <c r="AE11" s="253"/>
      <c r="AF11" s="252"/>
      <c r="AG11" s="254"/>
      <c r="AH11" s="255"/>
      <c r="AI11" s="254"/>
      <c r="AJ11" s="256"/>
      <c r="AK11" s="252"/>
      <c r="AL11" s="252"/>
      <c r="AM11" s="253"/>
      <c r="AN11" s="252"/>
      <c r="AO11" s="253"/>
      <c r="AP11" s="252"/>
      <c r="AQ11" s="254"/>
      <c r="AR11" s="256"/>
      <c r="AS11" s="253"/>
      <c r="AT11" s="252"/>
      <c r="AU11" s="254"/>
      <c r="AV11" s="257"/>
      <c r="AW11" s="236"/>
      <c r="AX11" s="236"/>
      <c r="AY11" s="236"/>
      <c r="AZ11" s="236"/>
      <c r="BA11" s="236"/>
      <c r="BB11" s="236"/>
      <c r="BC11" s="236"/>
      <c r="BD11" s="236"/>
      <c r="BE11" s="236"/>
    </row>
    <row r="12" spans="2:57" s="261" customFormat="1" ht="16.5" customHeight="1" thickBot="1">
      <c r="B12" s="258" t="s">
        <v>165</v>
      </c>
      <c r="C12" s="663">
        <v>10000</v>
      </c>
      <c r="D12" s="662"/>
      <c r="E12" s="654">
        <v>14.2</v>
      </c>
      <c r="F12" s="662"/>
      <c r="G12" s="654">
        <v>620</v>
      </c>
      <c r="H12" s="662"/>
      <c r="I12" s="654">
        <v>255.2</v>
      </c>
      <c r="J12" s="662"/>
      <c r="K12" s="654">
        <v>165.9</v>
      </c>
      <c r="L12" s="662"/>
      <c r="M12" s="654">
        <v>399.6</v>
      </c>
      <c r="N12" s="662"/>
      <c r="O12" s="654">
        <v>1130.1</v>
      </c>
      <c r="P12" s="662"/>
      <c r="Q12" s="654">
        <v>112.9</v>
      </c>
      <c r="R12" s="662"/>
      <c r="S12" s="654">
        <v>84.9</v>
      </c>
      <c r="T12" s="662"/>
      <c r="U12" s="654">
        <v>620.8</v>
      </c>
      <c r="V12" s="662"/>
      <c r="W12" s="654">
        <v>437.7</v>
      </c>
      <c r="X12" s="662"/>
      <c r="Y12" s="654">
        <v>2332.9</v>
      </c>
      <c r="Z12" s="662"/>
      <c r="AA12" s="654">
        <v>288</v>
      </c>
      <c r="AB12" s="662"/>
      <c r="AC12" s="654">
        <v>2154.2</v>
      </c>
      <c r="AD12" s="662"/>
      <c r="AE12" s="654">
        <v>1383.6</v>
      </c>
      <c r="AF12" s="662"/>
      <c r="AG12" s="654">
        <v>246.8</v>
      </c>
      <c r="AH12" s="662"/>
      <c r="AI12" s="654">
        <v>39.8</v>
      </c>
      <c r="AJ12" s="662"/>
      <c r="AK12" s="654">
        <v>0</v>
      </c>
      <c r="AL12" s="662"/>
      <c r="AM12" s="654">
        <v>382.6</v>
      </c>
      <c r="AN12" s="662"/>
      <c r="AO12" s="654">
        <v>714.4</v>
      </c>
      <c r="AP12" s="654"/>
      <c r="AQ12" s="654">
        <v>1808.5</v>
      </c>
      <c r="AR12" s="654"/>
      <c r="AS12" s="654">
        <v>0</v>
      </c>
      <c r="AT12" s="654"/>
      <c r="AU12" s="654">
        <v>10000</v>
      </c>
      <c r="AV12" s="656"/>
      <c r="AW12" s="259"/>
      <c r="AX12" s="260"/>
      <c r="AY12" s="259"/>
      <c r="AZ12" s="259"/>
      <c r="BA12" s="259"/>
      <c r="BB12" s="259"/>
      <c r="BC12" s="259"/>
      <c r="BD12" s="259"/>
      <c r="BE12" s="259"/>
    </row>
    <row r="13" spans="2:57" ht="16.5" customHeight="1">
      <c r="B13" s="249" t="s">
        <v>117</v>
      </c>
      <c r="C13" s="262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4"/>
      <c r="AW13" s="236"/>
      <c r="AX13" s="236"/>
      <c r="AY13" s="236"/>
      <c r="AZ13" s="236"/>
      <c r="BA13" s="236"/>
      <c r="BB13" s="236"/>
      <c r="BC13" s="236"/>
      <c r="BD13" s="236"/>
      <c r="BE13" s="236"/>
    </row>
    <row r="14" spans="2:57" ht="16.5" customHeight="1">
      <c r="B14" s="265">
        <v>39646</v>
      </c>
      <c r="C14" s="266"/>
      <c r="D14" s="267">
        <v>96.7</v>
      </c>
      <c r="E14" s="267"/>
      <c r="F14" s="267">
        <v>107.5</v>
      </c>
      <c r="G14" s="267"/>
      <c r="H14" s="267">
        <v>95.9</v>
      </c>
      <c r="I14" s="267"/>
      <c r="J14" s="267">
        <v>110.9</v>
      </c>
      <c r="K14" s="267"/>
      <c r="L14" s="267">
        <v>105.3</v>
      </c>
      <c r="M14" s="267"/>
      <c r="N14" s="267">
        <v>101.4</v>
      </c>
      <c r="O14" s="267"/>
      <c r="P14" s="267">
        <v>124.3</v>
      </c>
      <c r="Q14" s="267"/>
      <c r="R14" s="267">
        <v>87.3</v>
      </c>
      <c r="S14" s="267"/>
      <c r="T14" s="267">
        <v>130.5</v>
      </c>
      <c r="U14" s="267"/>
      <c r="V14" s="267">
        <v>102.8</v>
      </c>
      <c r="W14" s="267"/>
      <c r="X14" s="267">
        <v>89.6</v>
      </c>
      <c r="Y14" s="267"/>
      <c r="Z14" s="267">
        <v>94</v>
      </c>
      <c r="AA14" s="267"/>
      <c r="AB14" s="267">
        <v>98.1</v>
      </c>
      <c r="AC14" s="267"/>
      <c r="AD14" s="267">
        <v>90.9</v>
      </c>
      <c r="AE14" s="267"/>
      <c r="AF14" s="267">
        <v>80.7</v>
      </c>
      <c r="AG14" s="267"/>
      <c r="AH14" s="267">
        <v>105.6</v>
      </c>
      <c r="AI14" s="267"/>
      <c r="AJ14" s="267">
        <v>68.7</v>
      </c>
      <c r="AK14" s="267"/>
      <c r="AL14" s="268" t="s">
        <v>166</v>
      </c>
      <c r="AM14" s="267"/>
      <c r="AN14" s="267">
        <v>88.8</v>
      </c>
      <c r="AO14" s="267"/>
      <c r="AP14" s="267">
        <v>68.5</v>
      </c>
      <c r="AQ14" s="267"/>
      <c r="AR14" s="267">
        <v>115.2</v>
      </c>
      <c r="AS14" s="267"/>
      <c r="AT14" s="268" t="s">
        <v>166</v>
      </c>
      <c r="AU14" s="267"/>
      <c r="AV14" s="269">
        <v>96.7</v>
      </c>
      <c r="AW14" s="236"/>
      <c r="AX14" s="236"/>
      <c r="AY14" s="236"/>
      <c r="AZ14" s="236"/>
      <c r="BA14" s="236"/>
      <c r="BB14" s="236"/>
      <c r="BC14" s="236"/>
      <c r="BD14" s="236"/>
      <c r="BE14" s="236"/>
    </row>
    <row r="15" spans="2:57" ht="16.5" customHeight="1">
      <c r="B15" s="265">
        <v>40011</v>
      </c>
      <c r="C15" s="266"/>
      <c r="D15" s="267">
        <v>89.6</v>
      </c>
      <c r="E15" s="267"/>
      <c r="F15" s="267">
        <v>158.7</v>
      </c>
      <c r="G15" s="267"/>
      <c r="H15" s="267">
        <v>86.5</v>
      </c>
      <c r="I15" s="267"/>
      <c r="J15" s="267">
        <v>95.8</v>
      </c>
      <c r="K15" s="267"/>
      <c r="L15" s="267">
        <v>110</v>
      </c>
      <c r="M15" s="267"/>
      <c r="N15" s="267">
        <v>120.3</v>
      </c>
      <c r="O15" s="267"/>
      <c r="P15" s="267">
        <v>86.8</v>
      </c>
      <c r="Q15" s="267"/>
      <c r="R15" s="267">
        <v>118.1</v>
      </c>
      <c r="S15" s="267"/>
      <c r="T15" s="267">
        <v>156.6</v>
      </c>
      <c r="U15" s="267"/>
      <c r="V15" s="267">
        <v>80.4</v>
      </c>
      <c r="W15" s="267"/>
      <c r="X15" s="267">
        <v>81.6</v>
      </c>
      <c r="Y15" s="267"/>
      <c r="Z15" s="267">
        <v>92.9</v>
      </c>
      <c r="AA15" s="267"/>
      <c r="AB15" s="267">
        <v>87.1</v>
      </c>
      <c r="AC15" s="267"/>
      <c r="AD15" s="267">
        <v>84.6</v>
      </c>
      <c r="AE15" s="267"/>
      <c r="AF15" s="267">
        <v>83.3</v>
      </c>
      <c r="AG15" s="267"/>
      <c r="AH15" s="267">
        <v>88.6</v>
      </c>
      <c r="AI15" s="267"/>
      <c r="AJ15" s="267">
        <v>52</v>
      </c>
      <c r="AK15" s="267"/>
      <c r="AL15" s="268" t="s">
        <v>166</v>
      </c>
      <c r="AM15" s="267"/>
      <c r="AN15" s="267">
        <v>103.6</v>
      </c>
      <c r="AO15" s="267"/>
      <c r="AP15" s="267">
        <v>72.4</v>
      </c>
      <c r="AQ15" s="267"/>
      <c r="AR15" s="267">
        <v>98.3</v>
      </c>
      <c r="AS15" s="267"/>
      <c r="AT15" s="268" t="s">
        <v>166</v>
      </c>
      <c r="AU15" s="267"/>
      <c r="AV15" s="269">
        <v>89.6</v>
      </c>
      <c r="AW15" s="236"/>
      <c r="AX15" s="236"/>
      <c r="AY15" s="236"/>
      <c r="AZ15" s="236"/>
      <c r="BA15" s="236"/>
      <c r="BB15" s="236"/>
      <c r="BC15" s="236"/>
      <c r="BD15" s="236"/>
      <c r="BE15" s="236"/>
    </row>
    <row r="16" spans="2:57" ht="16.5" customHeight="1">
      <c r="B16" s="265">
        <v>40376</v>
      </c>
      <c r="C16" s="266"/>
      <c r="D16" s="267">
        <v>89</v>
      </c>
      <c r="E16" s="267"/>
      <c r="F16" s="267">
        <v>209.4</v>
      </c>
      <c r="G16" s="267"/>
      <c r="H16" s="267">
        <v>85.8</v>
      </c>
      <c r="I16" s="267"/>
      <c r="J16" s="267">
        <v>80</v>
      </c>
      <c r="K16" s="267"/>
      <c r="L16" s="267">
        <v>91.6</v>
      </c>
      <c r="M16" s="267"/>
      <c r="N16" s="267">
        <v>155</v>
      </c>
      <c r="O16" s="267"/>
      <c r="P16" s="267">
        <v>76.1</v>
      </c>
      <c r="Q16" s="267"/>
      <c r="R16" s="267">
        <v>108.2</v>
      </c>
      <c r="S16" s="267"/>
      <c r="T16" s="267">
        <v>101.8</v>
      </c>
      <c r="U16" s="267"/>
      <c r="V16" s="267">
        <v>88</v>
      </c>
      <c r="W16" s="267"/>
      <c r="X16" s="267">
        <v>83</v>
      </c>
      <c r="Y16" s="267"/>
      <c r="Z16" s="267">
        <v>92.6</v>
      </c>
      <c r="AA16" s="267"/>
      <c r="AB16" s="267">
        <v>81.1</v>
      </c>
      <c r="AC16" s="267"/>
      <c r="AD16" s="267">
        <v>84.9</v>
      </c>
      <c r="AE16" s="267"/>
      <c r="AF16" s="267">
        <v>84</v>
      </c>
      <c r="AG16" s="267"/>
      <c r="AH16" s="267">
        <v>94.7</v>
      </c>
      <c r="AI16" s="267"/>
      <c r="AJ16" s="267">
        <v>48.6</v>
      </c>
      <c r="AK16" s="267"/>
      <c r="AL16" s="268" t="s">
        <v>166</v>
      </c>
      <c r="AM16" s="267"/>
      <c r="AN16" s="267">
        <v>115.6</v>
      </c>
      <c r="AO16" s="267"/>
      <c r="AP16" s="267">
        <v>65.4</v>
      </c>
      <c r="AQ16" s="267"/>
      <c r="AR16" s="267">
        <v>96.9</v>
      </c>
      <c r="AS16" s="267"/>
      <c r="AT16" s="268" t="s">
        <v>166</v>
      </c>
      <c r="AU16" s="267"/>
      <c r="AV16" s="269">
        <v>89</v>
      </c>
      <c r="AW16" s="236"/>
      <c r="AX16" s="236"/>
      <c r="AY16" s="236"/>
      <c r="AZ16" s="236"/>
      <c r="BA16" s="236"/>
      <c r="BB16" s="236"/>
      <c r="BC16" s="236"/>
      <c r="BD16" s="236"/>
      <c r="BE16" s="236"/>
    </row>
    <row r="17" spans="2:57" ht="16.5" customHeight="1">
      <c r="B17" s="265">
        <v>40741</v>
      </c>
      <c r="C17" s="266"/>
      <c r="D17" s="267">
        <v>92.5</v>
      </c>
      <c r="E17" s="267"/>
      <c r="F17" s="267">
        <v>221.7</v>
      </c>
      <c r="G17" s="267"/>
      <c r="H17" s="267">
        <v>87.1</v>
      </c>
      <c r="I17" s="267"/>
      <c r="J17" s="267">
        <v>75</v>
      </c>
      <c r="K17" s="267"/>
      <c r="L17" s="267">
        <v>90.9</v>
      </c>
      <c r="M17" s="267"/>
      <c r="N17" s="267">
        <v>212.4</v>
      </c>
      <c r="O17" s="267"/>
      <c r="P17" s="267">
        <v>61.9</v>
      </c>
      <c r="Q17" s="267"/>
      <c r="R17" s="267">
        <v>109.7</v>
      </c>
      <c r="S17" s="267"/>
      <c r="T17" s="267">
        <v>112.9</v>
      </c>
      <c r="U17" s="267"/>
      <c r="V17" s="267">
        <v>98</v>
      </c>
      <c r="W17" s="267"/>
      <c r="X17" s="267">
        <v>83.2</v>
      </c>
      <c r="Y17" s="267"/>
      <c r="Z17" s="267">
        <v>88.8</v>
      </c>
      <c r="AA17" s="267"/>
      <c r="AB17" s="267">
        <v>80.5</v>
      </c>
      <c r="AC17" s="267"/>
      <c r="AD17" s="267">
        <v>103.1</v>
      </c>
      <c r="AE17" s="267"/>
      <c r="AF17" s="267">
        <v>77.4</v>
      </c>
      <c r="AG17" s="267"/>
      <c r="AH17" s="267">
        <v>105.1</v>
      </c>
      <c r="AI17" s="267"/>
      <c r="AJ17" s="267">
        <v>40.9</v>
      </c>
      <c r="AK17" s="267"/>
      <c r="AL17" s="268" t="s">
        <v>166</v>
      </c>
      <c r="AM17" s="267"/>
      <c r="AN17" s="267">
        <v>110.4</v>
      </c>
      <c r="AO17" s="267"/>
      <c r="AP17" s="267">
        <v>52.3</v>
      </c>
      <c r="AQ17" s="267"/>
      <c r="AR17" s="267">
        <v>100.8</v>
      </c>
      <c r="AS17" s="267"/>
      <c r="AT17" s="268" t="s">
        <v>166</v>
      </c>
      <c r="AU17" s="267"/>
      <c r="AV17" s="269">
        <v>92.5</v>
      </c>
      <c r="AW17" s="236"/>
      <c r="AX17" s="236"/>
      <c r="AY17" s="236"/>
      <c r="AZ17" s="236"/>
      <c r="BA17" s="236"/>
      <c r="BB17" s="236"/>
      <c r="BC17" s="236"/>
      <c r="BD17" s="236"/>
      <c r="BE17" s="236"/>
    </row>
    <row r="18" spans="2:57" ht="16.5" customHeight="1">
      <c r="B18" s="270">
        <v>41106</v>
      </c>
      <c r="C18" s="271"/>
      <c r="D18" s="272">
        <v>98.6</v>
      </c>
      <c r="E18" s="272"/>
      <c r="F18" s="272">
        <v>261.7</v>
      </c>
      <c r="G18" s="273"/>
      <c r="H18" s="272">
        <v>118.1</v>
      </c>
      <c r="I18" s="272"/>
      <c r="J18" s="272">
        <v>82.4</v>
      </c>
      <c r="K18" s="272"/>
      <c r="L18" s="272">
        <v>100.2</v>
      </c>
      <c r="M18" s="272"/>
      <c r="N18" s="272">
        <v>198.7</v>
      </c>
      <c r="O18" s="272"/>
      <c r="P18" s="272">
        <v>64.4</v>
      </c>
      <c r="Q18" s="272"/>
      <c r="R18" s="272">
        <v>118.2</v>
      </c>
      <c r="S18" s="273"/>
      <c r="T18" s="272">
        <v>159.3</v>
      </c>
      <c r="U18" s="272"/>
      <c r="V18" s="272">
        <v>111.4</v>
      </c>
      <c r="W18" s="273"/>
      <c r="X18" s="272">
        <v>85.1</v>
      </c>
      <c r="Y18" s="272"/>
      <c r="Z18" s="272">
        <v>95.9</v>
      </c>
      <c r="AA18" s="273"/>
      <c r="AB18" s="272">
        <v>91.2</v>
      </c>
      <c r="AC18" s="272"/>
      <c r="AD18" s="272">
        <v>102.4</v>
      </c>
      <c r="AE18" s="272"/>
      <c r="AF18" s="272">
        <v>83.3</v>
      </c>
      <c r="AG18" s="272"/>
      <c r="AH18" s="272">
        <v>102.8</v>
      </c>
      <c r="AI18" s="272"/>
      <c r="AJ18" s="272">
        <v>28.2</v>
      </c>
      <c r="AK18" s="272"/>
      <c r="AL18" s="273" t="s">
        <v>166</v>
      </c>
      <c r="AM18" s="272"/>
      <c r="AN18" s="272">
        <v>109.9</v>
      </c>
      <c r="AO18" s="272"/>
      <c r="AP18" s="272">
        <v>65.5</v>
      </c>
      <c r="AQ18" s="272"/>
      <c r="AR18" s="272">
        <v>100.7</v>
      </c>
      <c r="AS18" s="272"/>
      <c r="AT18" s="273" t="s">
        <v>166</v>
      </c>
      <c r="AU18" s="272"/>
      <c r="AV18" s="274">
        <v>98.6</v>
      </c>
      <c r="AW18" s="236"/>
      <c r="AX18" s="236"/>
      <c r="AY18" s="236"/>
      <c r="AZ18" s="236"/>
      <c r="BA18" s="236"/>
      <c r="BB18" s="236"/>
      <c r="BC18" s="236"/>
      <c r="BD18" s="236"/>
      <c r="BE18" s="236"/>
    </row>
    <row r="19" spans="2:57" ht="16.5" customHeight="1">
      <c r="B19" s="275" t="s">
        <v>117</v>
      </c>
      <c r="C19" s="276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8" t="s">
        <v>166</v>
      </c>
      <c r="AM19" s="277"/>
      <c r="AN19" s="277"/>
      <c r="AO19" s="277"/>
      <c r="AP19" s="277"/>
      <c r="AQ19" s="277"/>
      <c r="AR19" s="277"/>
      <c r="AS19" s="277"/>
      <c r="AT19" s="278" t="s">
        <v>166</v>
      </c>
      <c r="AU19" s="277"/>
      <c r="AV19" s="279"/>
      <c r="AW19" s="236"/>
      <c r="AX19" s="236"/>
      <c r="AY19" s="236"/>
      <c r="AZ19" s="236"/>
      <c r="BA19" s="236"/>
      <c r="BB19" s="236"/>
      <c r="BC19" s="236"/>
      <c r="BD19" s="236"/>
      <c r="BE19" s="236"/>
    </row>
    <row r="20" spans="2:57" ht="16.5" customHeight="1">
      <c r="B20" s="237" t="s">
        <v>118</v>
      </c>
      <c r="C20" s="280"/>
      <c r="D20" s="267">
        <v>102.5</v>
      </c>
      <c r="E20" s="267"/>
      <c r="F20" s="267">
        <v>272.5</v>
      </c>
      <c r="G20" s="267"/>
      <c r="H20" s="267">
        <v>113</v>
      </c>
      <c r="I20" s="267"/>
      <c r="J20" s="267">
        <v>82.8</v>
      </c>
      <c r="K20" s="267"/>
      <c r="L20" s="267">
        <v>91.9</v>
      </c>
      <c r="M20" s="267"/>
      <c r="N20" s="267">
        <v>204.5</v>
      </c>
      <c r="O20" s="267"/>
      <c r="P20" s="267">
        <v>60.5</v>
      </c>
      <c r="Q20" s="267"/>
      <c r="R20" s="267">
        <v>122.5</v>
      </c>
      <c r="S20" s="267"/>
      <c r="T20" s="267">
        <v>182</v>
      </c>
      <c r="U20" s="267"/>
      <c r="V20" s="267">
        <v>120.3</v>
      </c>
      <c r="W20" s="267"/>
      <c r="X20" s="267">
        <v>83.4</v>
      </c>
      <c r="Y20" s="267"/>
      <c r="Z20" s="267">
        <v>97.2</v>
      </c>
      <c r="AA20" s="267"/>
      <c r="AB20" s="267">
        <v>90.9</v>
      </c>
      <c r="AC20" s="267"/>
      <c r="AD20" s="267">
        <v>119.8</v>
      </c>
      <c r="AE20" s="267"/>
      <c r="AF20" s="267">
        <v>82</v>
      </c>
      <c r="AG20" s="267"/>
      <c r="AH20" s="267">
        <v>107</v>
      </c>
      <c r="AI20" s="267"/>
      <c r="AJ20" s="267">
        <v>32.5</v>
      </c>
      <c r="AK20" s="267"/>
      <c r="AL20" s="268" t="s">
        <v>166</v>
      </c>
      <c r="AM20" s="267"/>
      <c r="AN20" s="267">
        <v>112</v>
      </c>
      <c r="AO20" s="267"/>
      <c r="AP20" s="267">
        <v>60</v>
      </c>
      <c r="AQ20" s="267"/>
      <c r="AR20" s="267">
        <v>99.1</v>
      </c>
      <c r="AS20" s="267"/>
      <c r="AT20" s="268" t="s">
        <v>166</v>
      </c>
      <c r="AU20" s="267"/>
      <c r="AV20" s="269">
        <v>102.5</v>
      </c>
      <c r="AW20" s="236"/>
      <c r="AX20" s="236"/>
      <c r="AY20" s="236"/>
      <c r="AZ20" s="236"/>
      <c r="BA20" s="236"/>
      <c r="BB20" s="236"/>
      <c r="BC20" s="236"/>
      <c r="BD20" s="236"/>
      <c r="BE20" s="236"/>
    </row>
    <row r="21" spans="2:57" ht="16.5" customHeight="1">
      <c r="B21" s="237" t="s">
        <v>119</v>
      </c>
      <c r="C21" s="280"/>
      <c r="D21" s="267">
        <v>97.2</v>
      </c>
      <c r="E21" s="267"/>
      <c r="F21" s="267">
        <v>267.5</v>
      </c>
      <c r="G21" s="267"/>
      <c r="H21" s="267">
        <v>113.3</v>
      </c>
      <c r="I21" s="267"/>
      <c r="J21" s="267">
        <v>80.7</v>
      </c>
      <c r="K21" s="267"/>
      <c r="L21" s="267">
        <v>95.7</v>
      </c>
      <c r="M21" s="267"/>
      <c r="N21" s="267">
        <v>203.2</v>
      </c>
      <c r="O21" s="267"/>
      <c r="P21" s="267">
        <v>53.7</v>
      </c>
      <c r="Q21" s="267"/>
      <c r="R21" s="267">
        <v>113.1</v>
      </c>
      <c r="S21" s="267"/>
      <c r="T21" s="267">
        <v>196.9</v>
      </c>
      <c r="U21" s="267"/>
      <c r="V21" s="267">
        <v>107.9</v>
      </c>
      <c r="W21" s="267"/>
      <c r="X21" s="267">
        <v>77.2</v>
      </c>
      <c r="Y21" s="267"/>
      <c r="Z21" s="267">
        <v>96.3</v>
      </c>
      <c r="AA21" s="267"/>
      <c r="AB21" s="267">
        <v>101.2</v>
      </c>
      <c r="AC21" s="267"/>
      <c r="AD21" s="267">
        <v>102.6</v>
      </c>
      <c r="AE21" s="267"/>
      <c r="AF21" s="267">
        <v>82.9</v>
      </c>
      <c r="AG21" s="267"/>
      <c r="AH21" s="267">
        <v>98.4</v>
      </c>
      <c r="AI21" s="267"/>
      <c r="AJ21" s="267">
        <v>32.8</v>
      </c>
      <c r="AK21" s="267"/>
      <c r="AL21" s="268" t="s">
        <v>166</v>
      </c>
      <c r="AM21" s="267"/>
      <c r="AN21" s="267">
        <v>110.6</v>
      </c>
      <c r="AO21" s="267"/>
      <c r="AP21" s="267">
        <v>65.4</v>
      </c>
      <c r="AQ21" s="267"/>
      <c r="AR21" s="267">
        <v>94.3</v>
      </c>
      <c r="AS21" s="267"/>
      <c r="AT21" s="268" t="s">
        <v>166</v>
      </c>
      <c r="AU21" s="267"/>
      <c r="AV21" s="269">
        <v>97.2</v>
      </c>
      <c r="AW21" s="236"/>
      <c r="AX21" s="236"/>
      <c r="AY21" s="236"/>
      <c r="AZ21" s="236"/>
      <c r="BA21" s="236"/>
      <c r="BB21" s="236"/>
      <c r="BC21" s="236"/>
      <c r="BD21" s="236"/>
      <c r="BE21" s="236"/>
    </row>
    <row r="22" spans="2:57" ht="16.5" customHeight="1">
      <c r="B22" s="237" t="s">
        <v>120</v>
      </c>
      <c r="C22" s="280"/>
      <c r="D22" s="267">
        <v>97.4</v>
      </c>
      <c r="E22" s="267"/>
      <c r="F22" s="267">
        <v>271.1</v>
      </c>
      <c r="G22" s="267"/>
      <c r="H22" s="267">
        <v>122.3</v>
      </c>
      <c r="I22" s="267"/>
      <c r="J22" s="267">
        <v>88.4</v>
      </c>
      <c r="K22" s="267"/>
      <c r="L22" s="267">
        <v>102</v>
      </c>
      <c r="M22" s="267"/>
      <c r="N22" s="267">
        <v>175.9</v>
      </c>
      <c r="O22" s="267"/>
      <c r="P22" s="267">
        <v>56.7</v>
      </c>
      <c r="Q22" s="267"/>
      <c r="R22" s="267">
        <v>114.5</v>
      </c>
      <c r="S22" s="267"/>
      <c r="T22" s="267">
        <v>196.5</v>
      </c>
      <c r="U22" s="267"/>
      <c r="V22" s="267">
        <v>109</v>
      </c>
      <c r="W22" s="267"/>
      <c r="X22" s="267">
        <v>76.8</v>
      </c>
      <c r="Y22" s="267"/>
      <c r="Z22" s="267">
        <v>93.7</v>
      </c>
      <c r="AA22" s="267"/>
      <c r="AB22" s="267">
        <v>99</v>
      </c>
      <c r="AC22" s="267"/>
      <c r="AD22" s="267">
        <v>103.5</v>
      </c>
      <c r="AE22" s="267"/>
      <c r="AF22" s="267">
        <v>86.3</v>
      </c>
      <c r="AG22" s="267"/>
      <c r="AH22" s="267">
        <v>108.1</v>
      </c>
      <c r="AI22" s="267"/>
      <c r="AJ22" s="267">
        <v>32.7</v>
      </c>
      <c r="AK22" s="267"/>
      <c r="AL22" s="268" t="s">
        <v>166</v>
      </c>
      <c r="AM22" s="267"/>
      <c r="AN22" s="267">
        <v>110.2</v>
      </c>
      <c r="AO22" s="267"/>
      <c r="AP22" s="267">
        <v>69</v>
      </c>
      <c r="AQ22" s="267"/>
      <c r="AR22" s="267">
        <v>90.8</v>
      </c>
      <c r="AS22" s="267"/>
      <c r="AT22" s="268" t="s">
        <v>166</v>
      </c>
      <c r="AU22" s="267"/>
      <c r="AV22" s="269">
        <v>97.4</v>
      </c>
      <c r="AW22" s="236"/>
      <c r="AX22" s="236"/>
      <c r="AY22" s="236"/>
      <c r="AZ22" s="236"/>
      <c r="BA22" s="236"/>
      <c r="BB22" s="236"/>
      <c r="BC22" s="236"/>
      <c r="BD22" s="236"/>
      <c r="BE22" s="236"/>
    </row>
    <row r="23" spans="1:57" ht="16.5" customHeight="1">
      <c r="A23" s="281"/>
      <c r="B23" s="237" t="s">
        <v>121</v>
      </c>
      <c r="C23" s="280"/>
      <c r="D23" s="267">
        <v>101</v>
      </c>
      <c r="E23" s="267"/>
      <c r="F23" s="267">
        <v>264.9</v>
      </c>
      <c r="G23" s="267"/>
      <c r="H23" s="267">
        <v>128.3</v>
      </c>
      <c r="I23" s="267"/>
      <c r="J23" s="267">
        <v>86.7</v>
      </c>
      <c r="K23" s="267"/>
      <c r="L23" s="267">
        <v>113.1</v>
      </c>
      <c r="M23" s="267"/>
      <c r="N23" s="267">
        <v>201.9</v>
      </c>
      <c r="O23" s="267"/>
      <c r="P23" s="267">
        <v>57.5</v>
      </c>
      <c r="Q23" s="267"/>
      <c r="R23" s="267">
        <v>119.3</v>
      </c>
      <c r="S23" s="267"/>
      <c r="T23" s="267">
        <v>182.1</v>
      </c>
      <c r="U23" s="267"/>
      <c r="V23" s="267">
        <v>145.2</v>
      </c>
      <c r="W23" s="267"/>
      <c r="X23" s="267">
        <v>93.4</v>
      </c>
      <c r="Y23" s="267"/>
      <c r="Z23" s="267">
        <v>92.2</v>
      </c>
      <c r="AA23" s="267"/>
      <c r="AB23" s="267">
        <v>106.4</v>
      </c>
      <c r="AC23" s="267"/>
      <c r="AD23" s="267">
        <v>98.1</v>
      </c>
      <c r="AE23" s="267"/>
      <c r="AF23" s="267">
        <v>89.4</v>
      </c>
      <c r="AG23" s="267"/>
      <c r="AH23" s="267">
        <v>100.5</v>
      </c>
      <c r="AI23" s="267"/>
      <c r="AJ23" s="267">
        <v>10.2</v>
      </c>
      <c r="AK23" s="267"/>
      <c r="AL23" s="268" t="s">
        <v>166</v>
      </c>
      <c r="AM23" s="267"/>
      <c r="AN23" s="267">
        <v>112.3</v>
      </c>
      <c r="AO23" s="267"/>
      <c r="AP23" s="267">
        <v>77.6</v>
      </c>
      <c r="AQ23" s="267"/>
      <c r="AR23" s="267">
        <v>98.4</v>
      </c>
      <c r="AS23" s="267"/>
      <c r="AT23" s="268" t="s">
        <v>166</v>
      </c>
      <c r="AU23" s="267"/>
      <c r="AV23" s="269">
        <v>101</v>
      </c>
      <c r="AW23" s="236"/>
      <c r="AX23" s="236"/>
      <c r="AY23" s="236"/>
      <c r="AZ23" s="236"/>
      <c r="BA23" s="236"/>
      <c r="BB23" s="236"/>
      <c r="BC23" s="236"/>
      <c r="BD23" s="236"/>
      <c r="BE23" s="236"/>
    </row>
    <row r="24" spans="1:57" ht="16.5" customHeight="1">
      <c r="A24" s="281"/>
      <c r="B24" s="237" t="s">
        <v>122</v>
      </c>
      <c r="C24" s="280"/>
      <c r="D24" s="267">
        <v>101.4</v>
      </c>
      <c r="E24" s="267"/>
      <c r="F24" s="267">
        <v>261.1</v>
      </c>
      <c r="G24" s="267"/>
      <c r="H24" s="267">
        <v>125.8</v>
      </c>
      <c r="I24" s="267"/>
      <c r="J24" s="267">
        <v>86.9</v>
      </c>
      <c r="K24" s="267"/>
      <c r="L24" s="267">
        <v>120.6</v>
      </c>
      <c r="M24" s="267"/>
      <c r="N24" s="267">
        <v>223.6</v>
      </c>
      <c r="O24" s="267"/>
      <c r="P24" s="267">
        <v>70.4</v>
      </c>
      <c r="Q24" s="267"/>
      <c r="R24" s="267">
        <v>117.9</v>
      </c>
      <c r="S24" s="267"/>
      <c r="T24" s="267">
        <v>152</v>
      </c>
      <c r="U24" s="267"/>
      <c r="V24" s="267">
        <v>99.5</v>
      </c>
      <c r="W24" s="267"/>
      <c r="X24" s="267">
        <v>91.7</v>
      </c>
      <c r="Y24" s="267"/>
      <c r="Z24" s="267">
        <v>89.9</v>
      </c>
      <c r="AA24" s="267"/>
      <c r="AB24" s="267">
        <v>107.1</v>
      </c>
      <c r="AC24" s="267"/>
      <c r="AD24" s="267">
        <v>104.8</v>
      </c>
      <c r="AE24" s="267"/>
      <c r="AF24" s="267">
        <v>91.4</v>
      </c>
      <c r="AG24" s="267"/>
      <c r="AH24" s="267">
        <v>99.5</v>
      </c>
      <c r="AI24" s="267"/>
      <c r="AJ24" s="267">
        <v>11.4</v>
      </c>
      <c r="AK24" s="267"/>
      <c r="AL24" s="268" t="s">
        <v>166</v>
      </c>
      <c r="AM24" s="267"/>
      <c r="AN24" s="267">
        <v>110.4</v>
      </c>
      <c r="AO24" s="267"/>
      <c r="AP24" s="267">
        <v>82.9</v>
      </c>
      <c r="AQ24" s="267"/>
      <c r="AR24" s="267">
        <v>111.8</v>
      </c>
      <c r="AS24" s="267"/>
      <c r="AT24" s="268" t="s">
        <v>166</v>
      </c>
      <c r="AU24" s="267"/>
      <c r="AV24" s="269">
        <v>101.4</v>
      </c>
      <c r="AW24" s="236"/>
      <c r="AX24" s="236"/>
      <c r="AY24" s="236"/>
      <c r="AZ24" s="236"/>
      <c r="BA24" s="236"/>
      <c r="BB24" s="236"/>
      <c r="BC24" s="236"/>
      <c r="BD24" s="236"/>
      <c r="BE24" s="236"/>
    </row>
    <row r="25" spans="1:57" ht="16.5" customHeight="1">
      <c r="A25" s="281"/>
      <c r="B25" s="237" t="s">
        <v>123</v>
      </c>
      <c r="C25" s="280"/>
      <c r="D25" s="267">
        <v>95.9</v>
      </c>
      <c r="E25" s="267"/>
      <c r="F25" s="267">
        <v>258.9</v>
      </c>
      <c r="G25" s="267"/>
      <c r="H25" s="267">
        <v>127</v>
      </c>
      <c r="I25" s="267"/>
      <c r="J25" s="267">
        <v>75.8</v>
      </c>
      <c r="K25" s="267"/>
      <c r="L25" s="267">
        <v>122.6</v>
      </c>
      <c r="M25" s="267"/>
      <c r="N25" s="267">
        <v>208.3</v>
      </c>
      <c r="O25" s="267"/>
      <c r="P25" s="267">
        <v>83.3</v>
      </c>
      <c r="Q25" s="267"/>
      <c r="R25" s="267">
        <v>104.3</v>
      </c>
      <c r="S25" s="267"/>
      <c r="T25" s="267">
        <v>119.8</v>
      </c>
      <c r="U25" s="267"/>
      <c r="V25" s="267">
        <v>105.9</v>
      </c>
      <c r="W25" s="267"/>
      <c r="X25" s="267">
        <v>93.3</v>
      </c>
      <c r="Y25" s="267"/>
      <c r="Z25" s="267">
        <v>85.8</v>
      </c>
      <c r="AA25" s="267"/>
      <c r="AB25" s="267">
        <v>87.7</v>
      </c>
      <c r="AC25" s="267"/>
      <c r="AD25" s="267">
        <v>84.5</v>
      </c>
      <c r="AE25" s="267"/>
      <c r="AF25" s="267">
        <v>89.3</v>
      </c>
      <c r="AG25" s="267"/>
      <c r="AH25" s="267">
        <v>93.7</v>
      </c>
      <c r="AI25" s="267"/>
      <c r="AJ25" s="267">
        <v>11.3</v>
      </c>
      <c r="AK25" s="267"/>
      <c r="AL25" s="268" t="s">
        <v>166</v>
      </c>
      <c r="AM25" s="267"/>
      <c r="AN25" s="267">
        <v>110.5</v>
      </c>
      <c r="AO25" s="267"/>
      <c r="AP25" s="267">
        <v>80.8</v>
      </c>
      <c r="AQ25" s="267"/>
      <c r="AR25" s="267">
        <v>115.9</v>
      </c>
      <c r="AS25" s="267"/>
      <c r="AT25" s="268" t="s">
        <v>166</v>
      </c>
      <c r="AU25" s="267"/>
      <c r="AV25" s="269">
        <v>95.9</v>
      </c>
      <c r="AW25" s="236"/>
      <c r="AX25" s="236"/>
      <c r="AY25" s="236"/>
      <c r="AZ25" s="236"/>
      <c r="BA25" s="236"/>
      <c r="BB25" s="236"/>
      <c r="BC25" s="236"/>
      <c r="BD25" s="236"/>
      <c r="BE25" s="236"/>
    </row>
    <row r="26" spans="2:57" ht="16.5" customHeight="1">
      <c r="B26" s="237" t="s">
        <v>124</v>
      </c>
      <c r="C26" s="280"/>
      <c r="D26" s="267">
        <v>100.6</v>
      </c>
      <c r="E26" s="267"/>
      <c r="F26" s="267">
        <v>291.5</v>
      </c>
      <c r="G26" s="267"/>
      <c r="H26" s="267">
        <v>127.1</v>
      </c>
      <c r="I26" s="267"/>
      <c r="J26" s="267">
        <v>80.6</v>
      </c>
      <c r="K26" s="267"/>
      <c r="L26" s="267">
        <v>124.2</v>
      </c>
      <c r="M26" s="267"/>
      <c r="N26" s="267">
        <v>220.8</v>
      </c>
      <c r="O26" s="267"/>
      <c r="P26" s="267">
        <v>84</v>
      </c>
      <c r="Q26" s="267"/>
      <c r="R26" s="267">
        <v>118</v>
      </c>
      <c r="S26" s="267"/>
      <c r="T26" s="267">
        <v>133.3</v>
      </c>
      <c r="U26" s="267"/>
      <c r="V26" s="267">
        <v>127.5</v>
      </c>
      <c r="W26" s="267"/>
      <c r="X26" s="267">
        <v>91.7</v>
      </c>
      <c r="Y26" s="267"/>
      <c r="Z26" s="267">
        <v>85.7</v>
      </c>
      <c r="AA26" s="267"/>
      <c r="AB26" s="267">
        <v>95.8</v>
      </c>
      <c r="AC26" s="267"/>
      <c r="AD26" s="267">
        <v>93.1</v>
      </c>
      <c r="AE26" s="267"/>
      <c r="AF26" s="267">
        <v>91.6</v>
      </c>
      <c r="AG26" s="267"/>
      <c r="AH26" s="267">
        <v>96.7</v>
      </c>
      <c r="AI26" s="267"/>
      <c r="AJ26" s="267">
        <v>11.4</v>
      </c>
      <c r="AK26" s="267"/>
      <c r="AL26" s="268" t="s">
        <v>166</v>
      </c>
      <c r="AM26" s="267"/>
      <c r="AN26" s="267">
        <v>110.7</v>
      </c>
      <c r="AO26" s="267"/>
      <c r="AP26" s="267">
        <v>84.1</v>
      </c>
      <c r="AQ26" s="267"/>
      <c r="AR26" s="267">
        <v>120.1</v>
      </c>
      <c r="AS26" s="267"/>
      <c r="AT26" s="268" t="s">
        <v>166</v>
      </c>
      <c r="AU26" s="267"/>
      <c r="AV26" s="269">
        <v>100.6</v>
      </c>
      <c r="AW26" s="236"/>
      <c r="AX26" s="236"/>
      <c r="AY26" s="236"/>
      <c r="AZ26" s="236"/>
      <c r="BA26" s="236"/>
      <c r="BB26" s="236"/>
      <c r="BC26" s="236"/>
      <c r="BD26" s="236"/>
      <c r="BE26" s="236"/>
    </row>
    <row r="27" spans="1:57" ht="16.5" customHeight="1">
      <c r="A27" s="282" t="s">
        <v>166</v>
      </c>
      <c r="B27" s="237" t="s">
        <v>126</v>
      </c>
      <c r="C27" s="280"/>
      <c r="D27" s="267">
        <v>95.7</v>
      </c>
      <c r="E27" s="267"/>
      <c r="F27" s="267">
        <v>260.6</v>
      </c>
      <c r="G27" s="267"/>
      <c r="H27" s="267">
        <v>113.7</v>
      </c>
      <c r="I27" s="267"/>
      <c r="J27" s="267">
        <v>90.5</v>
      </c>
      <c r="K27" s="267"/>
      <c r="L27" s="267">
        <v>117.6</v>
      </c>
      <c r="M27" s="267"/>
      <c r="N27" s="267">
        <v>194</v>
      </c>
      <c r="O27" s="267"/>
      <c r="P27" s="267">
        <v>74.5</v>
      </c>
      <c r="Q27" s="267"/>
      <c r="R27" s="267">
        <v>126</v>
      </c>
      <c r="S27" s="267"/>
      <c r="T27" s="267">
        <v>133.4</v>
      </c>
      <c r="U27" s="267"/>
      <c r="V27" s="267">
        <v>104.5</v>
      </c>
      <c r="W27" s="267"/>
      <c r="X27" s="267">
        <v>90.8</v>
      </c>
      <c r="Y27" s="267"/>
      <c r="Z27" s="267">
        <v>86</v>
      </c>
      <c r="AA27" s="267"/>
      <c r="AB27" s="267">
        <v>97.7</v>
      </c>
      <c r="AC27" s="267"/>
      <c r="AD27" s="267">
        <v>90.6</v>
      </c>
      <c r="AE27" s="267"/>
      <c r="AF27" s="267">
        <v>89.7</v>
      </c>
      <c r="AG27" s="267"/>
      <c r="AH27" s="267">
        <v>98.7</v>
      </c>
      <c r="AI27" s="267"/>
      <c r="AJ27" s="267">
        <v>11.3</v>
      </c>
      <c r="AK27" s="267"/>
      <c r="AL27" s="268" t="s">
        <v>166</v>
      </c>
      <c r="AM27" s="267"/>
      <c r="AN27" s="267">
        <v>110.6</v>
      </c>
      <c r="AO27" s="267"/>
      <c r="AP27" s="267">
        <v>79.8</v>
      </c>
      <c r="AQ27" s="267"/>
      <c r="AR27" s="267">
        <v>108.1</v>
      </c>
      <c r="AS27" s="267"/>
      <c r="AT27" s="268" t="s">
        <v>166</v>
      </c>
      <c r="AU27" s="267"/>
      <c r="AV27" s="269">
        <v>95.7</v>
      </c>
      <c r="AW27" s="236"/>
      <c r="AX27" s="236"/>
      <c r="AY27" s="236"/>
      <c r="AZ27" s="236"/>
      <c r="BA27" s="236"/>
      <c r="BB27" s="236"/>
      <c r="BC27" s="236"/>
      <c r="BD27" s="236"/>
      <c r="BE27" s="236"/>
    </row>
    <row r="28" spans="1:57" ht="16.5" customHeight="1">
      <c r="A28" s="282">
        <v>9</v>
      </c>
      <c r="B28" s="237" t="s">
        <v>127</v>
      </c>
      <c r="C28" s="280"/>
      <c r="D28" s="267">
        <v>92.9</v>
      </c>
      <c r="E28" s="267"/>
      <c r="F28" s="267">
        <v>273.9</v>
      </c>
      <c r="G28" s="267"/>
      <c r="H28" s="267">
        <v>122.1</v>
      </c>
      <c r="I28" s="267"/>
      <c r="J28" s="267">
        <v>94.4</v>
      </c>
      <c r="K28" s="267"/>
      <c r="L28" s="267">
        <v>106.6</v>
      </c>
      <c r="M28" s="267"/>
      <c r="N28" s="267">
        <v>166.7</v>
      </c>
      <c r="O28" s="267"/>
      <c r="P28" s="267">
        <v>54.3</v>
      </c>
      <c r="Q28" s="267"/>
      <c r="R28" s="267">
        <v>102</v>
      </c>
      <c r="S28" s="267"/>
      <c r="T28" s="267">
        <v>118.1</v>
      </c>
      <c r="U28" s="267"/>
      <c r="V28" s="267">
        <v>89.9</v>
      </c>
      <c r="W28" s="267"/>
      <c r="X28" s="267">
        <v>95.8</v>
      </c>
      <c r="Y28" s="267"/>
      <c r="Z28" s="267">
        <v>85.1</v>
      </c>
      <c r="AA28" s="267"/>
      <c r="AB28" s="267">
        <v>101.7</v>
      </c>
      <c r="AC28" s="267"/>
      <c r="AD28" s="267">
        <v>99.5</v>
      </c>
      <c r="AE28" s="267"/>
      <c r="AF28" s="267">
        <v>85.5</v>
      </c>
      <c r="AG28" s="267"/>
      <c r="AH28" s="267">
        <v>98.1</v>
      </c>
      <c r="AI28" s="267"/>
      <c r="AJ28" s="267">
        <v>11</v>
      </c>
      <c r="AK28" s="267"/>
      <c r="AL28" s="268" t="s">
        <v>166</v>
      </c>
      <c r="AM28" s="267"/>
      <c r="AN28" s="267">
        <v>111.2</v>
      </c>
      <c r="AO28" s="267"/>
      <c r="AP28" s="267">
        <v>71.6</v>
      </c>
      <c r="AQ28" s="267"/>
      <c r="AR28" s="267">
        <v>86.9</v>
      </c>
      <c r="AS28" s="267"/>
      <c r="AT28" s="268" t="s">
        <v>166</v>
      </c>
      <c r="AU28" s="267"/>
      <c r="AV28" s="269">
        <v>92.9</v>
      </c>
      <c r="AW28" s="236"/>
      <c r="AX28" s="236"/>
      <c r="AY28" s="236"/>
      <c r="AZ28" s="236"/>
      <c r="BA28" s="236"/>
      <c r="BB28" s="236"/>
      <c r="BC28" s="236"/>
      <c r="BD28" s="236"/>
      <c r="BE28" s="236"/>
    </row>
    <row r="29" spans="1:57" ht="16.5" customHeight="1">
      <c r="A29" s="282" t="s">
        <v>166</v>
      </c>
      <c r="B29" s="237" t="s">
        <v>128</v>
      </c>
      <c r="C29" s="280"/>
      <c r="D29" s="267">
        <v>96.7</v>
      </c>
      <c r="E29" s="267"/>
      <c r="F29" s="267">
        <v>306.2</v>
      </c>
      <c r="G29" s="267"/>
      <c r="H29" s="267">
        <v>125.1</v>
      </c>
      <c r="I29" s="267"/>
      <c r="J29" s="267">
        <v>102.8</v>
      </c>
      <c r="K29" s="267"/>
      <c r="L29" s="267">
        <v>102.4</v>
      </c>
      <c r="M29" s="267"/>
      <c r="N29" s="267">
        <v>179.9</v>
      </c>
      <c r="O29" s="267"/>
      <c r="P29" s="267">
        <v>58.3</v>
      </c>
      <c r="Q29" s="267"/>
      <c r="R29" s="267">
        <v>104.7</v>
      </c>
      <c r="S29" s="267"/>
      <c r="T29" s="267">
        <v>110.1</v>
      </c>
      <c r="U29" s="267"/>
      <c r="V29" s="267">
        <v>106.7</v>
      </c>
      <c r="W29" s="267"/>
      <c r="X29" s="267">
        <v>98.6</v>
      </c>
      <c r="Y29" s="267"/>
      <c r="Z29" s="267">
        <v>81.3</v>
      </c>
      <c r="AA29" s="267"/>
      <c r="AB29" s="267">
        <v>105.6</v>
      </c>
      <c r="AC29" s="267"/>
      <c r="AD29" s="267">
        <v>105.8</v>
      </c>
      <c r="AE29" s="267"/>
      <c r="AF29" s="267">
        <v>90.6</v>
      </c>
      <c r="AG29" s="267"/>
      <c r="AH29" s="267">
        <v>120.8</v>
      </c>
      <c r="AI29" s="267"/>
      <c r="AJ29" s="267">
        <v>9.8</v>
      </c>
      <c r="AK29" s="267"/>
      <c r="AL29" s="268" t="s">
        <v>166</v>
      </c>
      <c r="AM29" s="267"/>
      <c r="AN29" s="267">
        <v>113.2</v>
      </c>
      <c r="AO29" s="267"/>
      <c r="AP29" s="267">
        <v>72.6</v>
      </c>
      <c r="AQ29" s="267"/>
      <c r="AR29" s="267">
        <v>92.1</v>
      </c>
      <c r="AS29" s="267"/>
      <c r="AT29" s="268" t="s">
        <v>166</v>
      </c>
      <c r="AU29" s="267"/>
      <c r="AV29" s="269">
        <v>96.7</v>
      </c>
      <c r="AW29" s="236"/>
      <c r="AX29" s="236"/>
      <c r="AY29" s="236"/>
      <c r="AZ29" s="236"/>
      <c r="BA29" s="236"/>
      <c r="BB29" s="236"/>
      <c r="BC29" s="236"/>
      <c r="BD29" s="236"/>
      <c r="BE29" s="236"/>
    </row>
    <row r="30" spans="2:57" ht="16.5" customHeight="1">
      <c r="B30" s="237" t="s">
        <v>129</v>
      </c>
      <c r="C30" s="280"/>
      <c r="D30" s="267">
        <v>99.2</v>
      </c>
      <c r="E30" s="267"/>
      <c r="F30" s="267">
        <v>292.3</v>
      </c>
      <c r="G30" s="267"/>
      <c r="H30" s="267">
        <v>113.6</v>
      </c>
      <c r="I30" s="267"/>
      <c r="J30" s="267">
        <v>104.8</v>
      </c>
      <c r="K30" s="267"/>
      <c r="L30" s="267">
        <v>100.9</v>
      </c>
      <c r="M30" s="267"/>
      <c r="N30" s="267">
        <v>195.6</v>
      </c>
      <c r="O30" s="267"/>
      <c r="P30" s="267">
        <v>57.5</v>
      </c>
      <c r="Q30" s="267"/>
      <c r="R30" s="267">
        <v>106</v>
      </c>
      <c r="S30" s="267"/>
      <c r="T30" s="267">
        <v>118.3</v>
      </c>
      <c r="U30" s="267"/>
      <c r="V30" s="267">
        <v>112</v>
      </c>
      <c r="W30" s="267"/>
      <c r="X30" s="267">
        <v>99.6</v>
      </c>
      <c r="Y30" s="267"/>
      <c r="Z30" s="267">
        <v>85.6</v>
      </c>
      <c r="AA30" s="267"/>
      <c r="AB30" s="267">
        <v>103.6</v>
      </c>
      <c r="AC30" s="267"/>
      <c r="AD30" s="267">
        <v>111.1</v>
      </c>
      <c r="AE30" s="267"/>
      <c r="AF30" s="267">
        <v>91.8</v>
      </c>
      <c r="AG30" s="267"/>
      <c r="AH30" s="267">
        <v>132.1</v>
      </c>
      <c r="AI30" s="267"/>
      <c r="AJ30" s="267">
        <v>10.4</v>
      </c>
      <c r="AK30" s="267"/>
      <c r="AL30" s="268" t="s">
        <v>166</v>
      </c>
      <c r="AM30" s="267"/>
      <c r="AN30" s="267">
        <v>112.5</v>
      </c>
      <c r="AO30" s="267"/>
      <c r="AP30" s="267">
        <v>71.3</v>
      </c>
      <c r="AQ30" s="267"/>
      <c r="AR30" s="267">
        <v>95</v>
      </c>
      <c r="AS30" s="267"/>
      <c r="AT30" s="268" t="s">
        <v>166</v>
      </c>
      <c r="AU30" s="267"/>
      <c r="AV30" s="269">
        <v>99.2</v>
      </c>
      <c r="AW30" s="236"/>
      <c r="AX30" s="236"/>
      <c r="AY30" s="236"/>
      <c r="AZ30" s="236"/>
      <c r="BA30" s="236"/>
      <c r="BB30" s="236"/>
      <c r="BC30" s="236"/>
      <c r="BD30" s="236"/>
      <c r="BE30" s="236"/>
    </row>
    <row r="31" spans="2:57" ht="16.5" customHeight="1">
      <c r="B31" s="237" t="s">
        <v>130</v>
      </c>
      <c r="C31" s="280" t="s">
        <v>101</v>
      </c>
      <c r="D31" s="267">
        <v>105</v>
      </c>
      <c r="E31" s="268" t="s">
        <v>101</v>
      </c>
      <c r="F31" s="267">
        <v>283.8</v>
      </c>
      <c r="G31" s="268" t="s">
        <v>101</v>
      </c>
      <c r="H31" s="267">
        <v>119.6</v>
      </c>
      <c r="I31" s="268" t="s">
        <v>101</v>
      </c>
      <c r="J31" s="267">
        <v>106.2</v>
      </c>
      <c r="K31" s="268" t="s">
        <v>101</v>
      </c>
      <c r="L31" s="267">
        <v>98.8</v>
      </c>
      <c r="M31" s="268" t="s">
        <v>101</v>
      </c>
      <c r="N31" s="267">
        <v>205.4</v>
      </c>
      <c r="O31" s="268" t="s">
        <v>101</v>
      </c>
      <c r="P31" s="267">
        <v>57.1</v>
      </c>
      <c r="Q31" s="268" t="s">
        <v>101</v>
      </c>
      <c r="R31" s="267">
        <v>115.2</v>
      </c>
      <c r="S31" s="268" t="s">
        <v>101</v>
      </c>
      <c r="T31" s="267">
        <v>119.9</v>
      </c>
      <c r="U31" s="268" t="s">
        <v>101</v>
      </c>
      <c r="V31" s="267">
        <v>111</v>
      </c>
      <c r="W31" s="268" t="s">
        <v>101</v>
      </c>
      <c r="X31" s="267">
        <v>105.2</v>
      </c>
      <c r="Y31" s="268" t="s">
        <v>101</v>
      </c>
      <c r="Z31" s="267">
        <v>91.7</v>
      </c>
      <c r="AA31" s="268" t="s">
        <v>101</v>
      </c>
      <c r="AB31" s="267">
        <v>115</v>
      </c>
      <c r="AC31" s="268" t="s">
        <v>131</v>
      </c>
      <c r="AD31" s="267">
        <v>124.5</v>
      </c>
      <c r="AE31" s="268" t="s">
        <v>101</v>
      </c>
      <c r="AF31" s="267">
        <v>92.5</v>
      </c>
      <c r="AG31" s="268" t="s">
        <v>101</v>
      </c>
      <c r="AH31" s="267">
        <v>139.1</v>
      </c>
      <c r="AI31" s="268" t="s">
        <v>101</v>
      </c>
      <c r="AJ31" s="267">
        <v>10.2</v>
      </c>
      <c r="AK31" s="267"/>
      <c r="AL31" s="268" t="s">
        <v>166</v>
      </c>
      <c r="AM31" s="268" t="s">
        <v>101</v>
      </c>
      <c r="AN31" s="267">
        <v>111.9</v>
      </c>
      <c r="AO31" s="268" t="s">
        <v>101</v>
      </c>
      <c r="AP31" s="267">
        <v>70.6</v>
      </c>
      <c r="AQ31" s="268" t="s">
        <v>101</v>
      </c>
      <c r="AR31" s="267">
        <v>97.3</v>
      </c>
      <c r="AS31" s="268"/>
      <c r="AT31" s="268" t="s">
        <v>166</v>
      </c>
      <c r="AU31" s="268" t="s">
        <v>101</v>
      </c>
      <c r="AV31" s="269">
        <v>105</v>
      </c>
      <c r="AW31" s="236"/>
      <c r="AX31" s="236"/>
      <c r="AY31" s="236"/>
      <c r="AZ31" s="236"/>
      <c r="BA31" s="236"/>
      <c r="BB31" s="236"/>
      <c r="BC31" s="236"/>
      <c r="BD31" s="236"/>
      <c r="BE31" s="236"/>
    </row>
    <row r="32" spans="2:57" ht="16.5" customHeight="1">
      <c r="B32" s="283" t="s">
        <v>132</v>
      </c>
      <c r="C32" s="284"/>
      <c r="D32" s="272">
        <v>100.6</v>
      </c>
      <c r="E32" s="236"/>
      <c r="F32" s="272">
        <v>269.4</v>
      </c>
      <c r="G32" s="272"/>
      <c r="H32" s="272">
        <v>116.7</v>
      </c>
      <c r="I32" s="272"/>
      <c r="J32" s="272">
        <v>110</v>
      </c>
      <c r="K32" s="272"/>
      <c r="L32" s="272">
        <v>107.6</v>
      </c>
      <c r="M32" s="272"/>
      <c r="N32" s="272">
        <v>200.7</v>
      </c>
      <c r="O32" s="272"/>
      <c r="P32" s="272">
        <v>66.7</v>
      </c>
      <c r="Q32" s="272"/>
      <c r="R32" s="272">
        <v>112.8</v>
      </c>
      <c r="S32" s="272"/>
      <c r="T32" s="272">
        <v>122</v>
      </c>
      <c r="U32" s="272"/>
      <c r="V32" s="272">
        <v>105.3</v>
      </c>
      <c r="W32" s="272"/>
      <c r="X32" s="272">
        <v>102.8</v>
      </c>
      <c r="Y32" s="272"/>
      <c r="Z32" s="272">
        <v>82.8</v>
      </c>
      <c r="AA32" s="272"/>
      <c r="AB32" s="272">
        <v>106.6</v>
      </c>
      <c r="AC32" s="272"/>
      <c r="AD32" s="272">
        <v>115.9</v>
      </c>
      <c r="AE32" s="272"/>
      <c r="AF32" s="272">
        <v>88</v>
      </c>
      <c r="AG32" s="272"/>
      <c r="AH32" s="272">
        <v>130.9</v>
      </c>
      <c r="AI32" s="272"/>
      <c r="AJ32" s="272">
        <v>10.7</v>
      </c>
      <c r="AK32" s="272"/>
      <c r="AL32" s="273" t="s">
        <v>166</v>
      </c>
      <c r="AM32" s="272"/>
      <c r="AN32" s="272">
        <v>112.4</v>
      </c>
      <c r="AO32" s="272"/>
      <c r="AP32" s="272">
        <v>64.5</v>
      </c>
      <c r="AQ32" s="272"/>
      <c r="AR32" s="272">
        <v>102.9</v>
      </c>
      <c r="AS32" s="272"/>
      <c r="AT32" s="273" t="s">
        <v>166</v>
      </c>
      <c r="AU32" s="272"/>
      <c r="AV32" s="274">
        <v>100.6</v>
      </c>
      <c r="AW32" s="236"/>
      <c r="AX32" s="236"/>
      <c r="AY32" s="236"/>
      <c r="AZ32" s="236"/>
      <c r="BA32" s="236"/>
      <c r="BB32" s="236"/>
      <c r="BC32" s="236"/>
      <c r="BD32" s="236"/>
      <c r="BE32" s="236"/>
    </row>
    <row r="33" spans="2:57" ht="16.5" customHeight="1" thickBot="1">
      <c r="B33" s="285" t="s">
        <v>133</v>
      </c>
      <c r="C33" s="286"/>
      <c r="D33" s="287">
        <v>-1.8536585365853675</v>
      </c>
      <c r="E33" s="287"/>
      <c r="F33" s="287">
        <v>-1.1376146788990904</v>
      </c>
      <c r="G33" s="287"/>
      <c r="H33" s="287">
        <v>3.2743362831858525</v>
      </c>
      <c r="I33" s="287"/>
      <c r="J33" s="287">
        <v>32.85024154589373</v>
      </c>
      <c r="K33" s="287"/>
      <c r="L33" s="287">
        <v>17.083786724700744</v>
      </c>
      <c r="M33" s="287"/>
      <c r="N33" s="287">
        <v>-1.8581907090464589</v>
      </c>
      <c r="O33" s="287"/>
      <c r="P33" s="287">
        <v>10.247933884297522</v>
      </c>
      <c r="Q33" s="287"/>
      <c r="R33" s="287">
        <v>-7.918367346938782</v>
      </c>
      <c r="S33" s="287"/>
      <c r="T33" s="287">
        <v>-32.96703296703297</v>
      </c>
      <c r="U33" s="287"/>
      <c r="V33" s="287">
        <v>-12.468827930174564</v>
      </c>
      <c r="W33" s="287"/>
      <c r="X33" s="287">
        <v>23.261390887290155</v>
      </c>
      <c r="Y33" s="287"/>
      <c r="Z33" s="287">
        <v>-14.814814814814826</v>
      </c>
      <c r="AA33" s="287"/>
      <c r="AB33" s="287">
        <v>17.271727172717256</v>
      </c>
      <c r="AC33" s="287"/>
      <c r="AD33" s="287">
        <v>-3.255425709515858</v>
      </c>
      <c r="AE33" s="287"/>
      <c r="AF33" s="287">
        <v>7.317073170731714</v>
      </c>
      <c r="AG33" s="287"/>
      <c r="AH33" s="287">
        <v>22.336448598130843</v>
      </c>
      <c r="AI33" s="287"/>
      <c r="AJ33" s="287">
        <v>-67.07692307692308</v>
      </c>
      <c r="AK33" s="287"/>
      <c r="AL33" s="288" t="s">
        <v>166</v>
      </c>
      <c r="AM33" s="287"/>
      <c r="AN33" s="287">
        <v>0.3571428571428559</v>
      </c>
      <c r="AO33" s="287"/>
      <c r="AP33" s="287">
        <v>7.5</v>
      </c>
      <c r="AQ33" s="287"/>
      <c r="AR33" s="287">
        <v>3.8345105953582426</v>
      </c>
      <c r="AS33" s="287"/>
      <c r="AT33" s="288" t="s">
        <v>166</v>
      </c>
      <c r="AU33" s="287"/>
      <c r="AV33" s="289">
        <v>-1.8536585365853675</v>
      </c>
      <c r="AW33" s="236"/>
      <c r="AX33" s="236"/>
      <c r="AY33" s="236"/>
      <c r="AZ33" s="236"/>
      <c r="BA33" s="236"/>
      <c r="BB33" s="236"/>
      <c r="BC33" s="236"/>
      <c r="BD33" s="236"/>
      <c r="BE33" s="236"/>
    </row>
    <row r="34" spans="2:57" ht="16.5" customHeight="1">
      <c r="B34" s="290" t="s">
        <v>99</v>
      </c>
      <c r="C34" s="291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92" t="s">
        <v>166</v>
      </c>
      <c r="AM34" s="263"/>
      <c r="AN34" s="263"/>
      <c r="AO34" s="263"/>
      <c r="AP34" s="263"/>
      <c r="AQ34" s="263"/>
      <c r="AR34" s="263"/>
      <c r="AS34" s="263"/>
      <c r="AT34" s="292" t="s">
        <v>166</v>
      </c>
      <c r="AU34" s="263"/>
      <c r="AV34" s="264"/>
      <c r="AW34" s="236"/>
      <c r="AX34" s="236"/>
      <c r="AY34" s="236"/>
      <c r="AZ34" s="236"/>
      <c r="BA34" s="236"/>
      <c r="BB34" s="236"/>
      <c r="BC34" s="236"/>
      <c r="BD34" s="236"/>
      <c r="BE34" s="236"/>
    </row>
    <row r="35" spans="2:57" ht="16.5" customHeight="1">
      <c r="B35" s="293" t="s">
        <v>118</v>
      </c>
      <c r="C35" s="294"/>
      <c r="D35" s="267">
        <v>98.3</v>
      </c>
      <c r="E35" s="267"/>
      <c r="F35" s="267">
        <v>285.3</v>
      </c>
      <c r="G35" s="267"/>
      <c r="H35" s="267">
        <v>115.7</v>
      </c>
      <c r="I35" s="267"/>
      <c r="J35" s="267">
        <v>76.3</v>
      </c>
      <c r="K35" s="267"/>
      <c r="L35" s="267">
        <v>93.7</v>
      </c>
      <c r="M35" s="267"/>
      <c r="N35" s="267">
        <v>198.8</v>
      </c>
      <c r="O35" s="267"/>
      <c r="P35" s="267">
        <v>66</v>
      </c>
      <c r="Q35" s="267"/>
      <c r="R35" s="267">
        <v>108.8</v>
      </c>
      <c r="S35" s="267"/>
      <c r="T35" s="267">
        <v>173.8</v>
      </c>
      <c r="U35" s="267"/>
      <c r="V35" s="267">
        <v>116.2</v>
      </c>
      <c r="W35" s="267"/>
      <c r="X35" s="267">
        <v>80.4</v>
      </c>
      <c r="Y35" s="267"/>
      <c r="Z35" s="267">
        <v>96.9</v>
      </c>
      <c r="AA35" s="267"/>
      <c r="AB35" s="267">
        <v>89.6</v>
      </c>
      <c r="AC35" s="267"/>
      <c r="AD35" s="267">
        <v>99</v>
      </c>
      <c r="AE35" s="267"/>
      <c r="AF35" s="267">
        <v>81.7</v>
      </c>
      <c r="AG35" s="267"/>
      <c r="AH35" s="267">
        <v>111</v>
      </c>
      <c r="AI35" s="267"/>
      <c r="AJ35" s="267">
        <v>32.2</v>
      </c>
      <c r="AK35" s="267"/>
      <c r="AL35" s="268" t="s">
        <v>166</v>
      </c>
      <c r="AM35" s="267"/>
      <c r="AN35" s="267">
        <v>109.8</v>
      </c>
      <c r="AO35" s="267"/>
      <c r="AP35" s="267">
        <v>60.2</v>
      </c>
      <c r="AQ35" s="267"/>
      <c r="AR35" s="267">
        <v>103.2</v>
      </c>
      <c r="AS35" s="267"/>
      <c r="AT35" s="268" t="s">
        <v>166</v>
      </c>
      <c r="AU35" s="267"/>
      <c r="AV35" s="269">
        <v>98.3</v>
      </c>
      <c r="AW35" s="236"/>
      <c r="AX35" s="236"/>
      <c r="AY35" s="236"/>
      <c r="AZ35" s="236"/>
      <c r="BA35" s="236"/>
      <c r="BB35" s="236"/>
      <c r="BC35" s="236"/>
      <c r="BD35" s="236"/>
      <c r="BE35" s="236"/>
    </row>
    <row r="36" spans="2:57" ht="16.5" customHeight="1">
      <c r="B36" s="293" t="s">
        <v>119</v>
      </c>
      <c r="C36" s="294"/>
      <c r="D36" s="267">
        <v>98.2</v>
      </c>
      <c r="E36" s="267"/>
      <c r="F36" s="267">
        <v>281.4</v>
      </c>
      <c r="G36" s="267"/>
      <c r="H36" s="267">
        <v>118.2</v>
      </c>
      <c r="I36" s="267"/>
      <c r="J36" s="267">
        <v>75.4</v>
      </c>
      <c r="K36" s="267"/>
      <c r="L36" s="267">
        <v>95.7</v>
      </c>
      <c r="M36" s="267"/>
      <c r="N36" s="267">
        <v>233.1</v>
      </c>
      <c r="O36" s="267"/>
      <c r="P36" s="267">
        <v>62.7</v>
      </c>
      <c r="Q36" s="267"/>
      <c r="R36" s="267">
        <v>110.4</v>
      </c>
      <c r="S36" s="267"/>
      <c r="T36" s="267">
        <v>172</v>
      </c>
      <c r="U36" s="267"/>
      <c r="V36" s="267">
        <v>103.5</v>
      </c>
      <c r="W36" s="267"/>
      <c r="X36" s="267">
        <v>77.5</v>
      </c>
      <c r="Y36" s="267"/>
      <c r="Z36" s="267">
        <v>98.3</v>
      </c>
      <c r="AA36" s="267"/>
      <c r="AB36" s="267">
        <v>99</v>
      </c>
      <c r="AC36" s="267"/>
      <c r="AD36" s="267">
        <v>94.5</v>
      </c>
      <c r="AE36" s="267"/>
      <c r="AF36" s="267">
        <v>83.7</v>
      </c>
      <c r="AG36" s="267"/>
      <c r="AH36" s="267">
        <v>101.9</v>
      </c>
      <c r="AI36" s="267"/>
      <c r="AJ36" s="267">
        <v>33.5</v>
      </c>
      <c r="AK36" s="267"/>
      <c r="AL36" s="268" t="s">
        <v>166</v>
      </c>
      <c r="AM36" s="267"/>
      <c r="AN36" s="267">
        <v>107.6</v>
      </c>
      <c r="AO36" s="267"/>
      <c r="AP36" s="267">
        <v>67.2</v>
      </c>
      <c r="AQ36" s="267"/>
      <c r="AR36" s="267">
        <v>104.7</v>
      </c>
      <c r="AS36" s="267"/>
      <c r="AT36" s="268" t="s">
        <v>166</v>
      </c>
      <c r="AU36" s="267"/>
      <c r="AV36" s="269">
        <v>98.2</v>
      </c>
      <c r="AW36" s="236"/>
      <c r="AX36" s="236"/>
      <c r="AY36" s="236"/>
      <c r="AZ36" s="236"/>
      <c r="BA36" s="236"/>
      <c r="BB36" s="236"/>
      <c r="BC36" s="236"/>
      <c r="BD36" s="236"/>
      <c r="BE36" s="236"/>
    </row>
    <row r="37" spans="2:57" ht="16.5" customHeight="1">
      <c r="B37" s="293" t="s">
        <v>120</v>
      </c>
      <c r="C37" s="294"/>
      <c r="D37" s="267">
        <v>99.7</v>
      </c>
      <c r="E37" s="267"/>
      <c r="F37" s="267">
        <v>283</v>
      </c>
      <c r="G37" s="267"/>
      <c r="H37" s="267">
        <v>126.4</v>
      </c>
      <c r="I37" s="267"/>
      <c r="J37" s="267">
        <v>84.9</v>
      </c>
      <c r="K37" s="267"/>
      <c r="L37" s="267">
        <v>107.7</v>
      </c>
      <c r="M37" s="267"/>
      <c r="N37" s="267">
        <v>217.5</v>
      </c>
      <c r="O37" s="267"/>
      <c r="P37" s="267">
        <v>60.2</v>
      </c>
      <c r="Q37" s="267"/>
      <c r="R37" s="267">
        <v>133.2</v>
      </c>
      <c r="S37" s="267"/>
      <c r="T37" s="267">
        <v>186</v>
      </c>
      <c r="U37" s="267"/>
      <c r="V37" s="267">
        <v>112.6</v>
      </c>
      <c r="W37" s="267"/>
      <c r="X37" s="267">
        <v>76.6</v>
      </c>
      <c r="Y37" s="267"/>
      <c r="Z37" s="267">
        <v>97</v>
      </c>
      <c r="AA37" s="267"/>
      <c r="AB37" s="267">
        <v>99.6</v>
      </c>
      <c r="AC37" s="267"/>
      <c r="AD37" s="267">
        <v>98.7</v>
      </c>
      <c r="AE37" s="267"/>
      <c r="AF37" s="267">
        <v>86.2</v>
      </c>
      <c r="AG37" s="267"/>
      <c r="AH37" s="267">
        <v>111.1</v>
      </c>
      <c r="AI37" s="267"/>
      <c r="AJ37" s="267">
        <v>32.4</v>
      </c>
      <c r="AK37" s="267"/>
      <c r="AL37" s="268" t="s">
        <v>166</v>
      </c>
      <c r="AM37" s="267"/>
      <c r="AN37" s="267">
        <v>108.6</v>
      </c>
      <c r="AO37" s="267"/>
      <c r="AP37" s="267">
        <v>69.4</v>
      </c>
      <c r="AQ37" s="267"/>
      <c r="AR37" s="267">
        <v>102.2</v>
      </c>
      <c r="AS37" s="267"/>
      <c r="AT37" s="268" t="s">
        <v>166</v>
      </c>
      <c r="AU37" s="267"/>
      <c r="AV37" s="269">
        <v>99.7</v>
      </c>
      <c r="AW37" s="236"/>
      <c r="AX37" s="236"/>
      <c r="AY37" s="236"/>
      <c r="AZ37" s="236"/>
      <c r="BA37" s="236"/>
      <c r="BB37" s="236"/>
      <c r="BC37" s="236"/>
      <c r="BD37" s="236"/>
      <c r="BE37" s="236"/>
    </row>
    <row r="38" spans="2:57" ht="16.5" customHeight="1">
      <c r="B38" s="293" t="s">
        <v>121</v>
      </c>
      <c r="C38" s="294"/>
      <c r="D38" s="267">
        <v>101.7</v>
      </c>
      <c r="E38" s="267"/>
      <c r="F38" s="267">
        <v>272.1</v>
      </c>
      <c r="G38" s="267"/>
      <c r="H38" s="267">
        <v>131.3</v>
      </c>
      <c r="I38" s="267"/>
      <c r="J38" s="267">
        <v>87.4</v>
      </c>
      <c r="K38" s="267"/>
      <c r="L38" s="267">
        <v>113.4</v>
      </c>
      <c r="M38" s="267"/>
      <c r="N38" s="267">
        <v>212.6</v>
      </c>
      <c r="O38" s="267"/>
      <c r="P38" s="267">
        <v>56.6</v>
      </c>
      <c r="Q38" s="267"/>
      <c r="R38" s="267">
        <v>117.6</v>
      </c>
      <c r="S38" s="267"/>
      <c r="T38" s="267">
        <v>176.2</v>
      </c>
      <c r="U38" s="267"/>
      <c r="V38" s="267">
        <v>148.2</v>
      </c>
      <c r="W38" s="267"/>
      <c r="X38" s="267">
        <v>94.1</v>
      </c>
      <c r="Y38" s="267"/>
      <c r="Z38" s="267">
        <v>92.6</v>
      </c>
      <c r="AA38" s="267"/>
      <c r="AB38" s="267">
        <v>106.6</v>
      </c>
      <c r="AC38" s="267"/>
      <c r="AD38" s="267">
        <v>96.9</v>
      </c>
      <c r="AE38" s="267"/>
      <c r="AF38" s="267">
        <v>89.6</v>
      </c>
      <c r="AG38" s="267"/>
      <c r="AH38" s="267">
        <v>100.8</v>
      </c>
      <c r="AI38" s="267"/>
      <c r="AJ38" s="267">
        <v>10.3</v>
      </c>
      <c r="AK38" s="267"/>
      <c r="AL38" s="268" t="s">
        <v>166</v>
      </c>
      <c r="AM38" s="267"/>
      <c r="AN38" s="267">
        <v>109.9</v>
      </c>
      <c r="AO38" s="267"/>
      <c r="AP38" s="267">
        <v>79.1</v>
      </c>
      <c r="AQ38" s="267"/>
      <c r="AR38" s="267">
        <v>99.3</v>
      </c>
      <c r="AS38" s="267"/>
      <c r="AT38" s="268" t="s">
        <v>166</v>
      </c>
      <c r="AU38" s="267"/>
      <c r="AV38" s="269">
        <v>101.7</v>
      </c>
      <c r="AW38" s="236"/>
      <c r="AX38" s="236"/>
      <c r="AY38" s="236"/>
      <c r="AZ38" s="236"/>
      <c r="BA38" s="236"/>
      <c r="BB38" s="236"/>
      <c r="BC38" s="236"/>
      <c r="BD38" s="236"/>
      <c r="BE38" s="236"/>
    </row>
    <row r="39" spans="2:57" ht="16.5" customHeight="1">
      <c r="B39" s="293" t="s">
        <v>122</v>
      </c>
      <c r="C39" s="294"/>
      <c r="D39" s="267">
        <v>96.9</v>
      </c>
      <c r="E39" s="267"/>
      <c r="F39" s="267">
        <v>267.7</v>
      </c>
      <c r="G39" s="267"/>
      <c r="H39" s="267">
        <v>120.1</v>
      </c>
      <c r="I39" s="267"/>
      <c r="J39" s="267">
        <v>86.1</v>
      </c>
      <c r="K39" s="267"/>
      <c r="L39" s="267">
        <v>117.1</v>
      </c>
      <c r="M39" s="267"/>
      <c r="N39" s="267">
        <v>223</v>
      </c>
      <c r="O39" s="267"/>
      <c r="P39" s="267">
        <v>60.4</v>
      </c>
      <c r="Q39" s="267"/>
      <c r="R39" s="267">
        <v>109.8</v>
      </c>
      <c r="S39" s="267"/>
      <c r="T39" s="267">
        <v>138.1</v>
      </c>
      <c r="U39" s="267"/>
      <c r="V39" s="267">
        <v>98.3</v>
      </c>
      <c r="W39" s="267"/>
      <c r="X39" s="267">
        <v>92</v>
      </c>
      <c r="Y39" s="267"/>
      <c r="Z39" s="267">
        <v>90</v>
      </c>
      <c r="AA39" s="267"/>
      <c r="AB39" s="267">
        <v>110.2</v>
      </c>
      <c r="AC39" s="267"/>
      <c r="AD39" s="267">
        <v>94.1</v>
      </c>
      <c r="AE39" s="267"/>
      <c r="AF39" s="267">
        <v>93.4</v>
      </c>
      <c r="AG39" s="267"/>
      <c r="AH39" s="267">
        <v>100</v>
      </c>
      <c r="AI39" s="267"/>
      <c r="AJ39" s="267">
        <v>11</v>
      </c>
      <c r="AK39" s="267"/>
      <c r="AL39" s="268" t="s">
        <v>166</v>
      </c>
      <c r="AM39" s="267"/>
      <c r="AN39" s="267">
        <v>117.7</v>
      </c>
      <c r="AO39" s="267"/>
      <c r="AP39" s="267">
        <v>82.3</v>
      </c>
      <c r="AQ39" s="267"/>
      <c r="AR39" s="267">
        <v>102.9</v>
      </c>
      <c r="AS39" s="267"/>
      <c r="AT39" s="268" t="s">
        <v>166</v>
      </c>
      <c r="AU39" s="267"/>
      <c r="AV39" s="269">
        <v>96.9</v>
      </c>
      <c r="AW39" s="236"/>
      <c r="AX39" s="236"/>
      <c r="AY39" s="236"/>
      <c r="AZ39" s="236"/>
      <c r="BA39" s="236"/>
      <c r="BB39" s="236"/>
      <c r="BC39" s="236"/>
      <c r="BD39" s="236"/>
      <c r="BE39" s="236"/>
    </row>
    <row r="40" spans="2:57" ht="16.5" customHeight="1">
      <c r="B40" s="293" t="s">
        <v>123</v>
      </c>
      <c r="C40" s="294"/>
      <c r="D40" s="267">
        <v>97.3</v>
      </c>
      <c r="E40" s="267"/>
      <c r="F40" s="267">
        <v>245.3</v>
      </c>
      <c r="G40" s="267"/>
      <c r="H40" s="267">
        <v>113.4</v>
      </c>
      <c r="I40" s="267"/>
      <c r="J40" s="267">
        <v>77.7</v>
      </c>
      <c r="K40" s="267"/>
      <c r="L40" s="267">
        <v>117.4</v>
      </c>
      <c r="M40" s="267"/>
      <c r="N40" s="267">
        <v>219.8</v>
      </c>
      <c r="O40" s="267"/>
      <c r="P40" s="267">
        <v>63</v>
      </c>
      <c r="Q40" s="267"/>
      <c r="R40" s="267">
        <v>125.3</v>
      </c>
      <c r="S40" s="267"/>
      <c r="T40" s="267">
        <v>112.4</v>
      </c>
      <c r="U40" s="267"/>
      <c r="V40" s="267">
        <v>113.7</v>
      </c>
      <c r="W40" s="267"/>
      <c r="X40" s="267">
        <v>94.6</v>
      </c>
      <c r="Y40" s="267"/>
      <c r="Z40" s="267">
        <v>89.2</v>
      </c>
      <c r="AA40" s="267"/>
      <c r="AB40" s="267">
        <v>92.6</v>
      </c>
      <c r="AC40" s="267"/>
      <c r="AD40" s="267">
        <v>100.2</v>
      </c>
      <c r="AE40" s="267"/>
      <c r="AF40" s="267">
        <v>91.4</v>
      </c>
      <c r="AG40" s="267"/>
      <c r="AH40" s="267">
        <v>97.6</v>
      </c>
      <c r="AI40" s="267"/>
      <c r="AJ40" s="267">
        <v>11.5</v>
      </c>
      <c r="AK40" s="267"/>
      <c r="AL40" s="268" t="s">
        <v>166</v>
      </c>
      <c r="AM40" s="267"/>
      <c r="AN40" s="267">
        <v>113.7</v>
      </c>
      <c r="AO40" s="267"/>
      <c r="AP40" s="267">
        <v>81.6</v>
      </c>
      <c r="AQ40" s="267"/>
      <c r="AR40" s="267">
        <v>96.8</v>
      </c>
      <c r="AS40" s="267"/>
      <c r="AT40" s="268" t="s">
        <v>166</v>
      </c>
      <c r="AU40" s="267"/>
      <c r="AV40" s="269">
        <v>97.3</v>
      </c>
      <c r="AW40" s="236"/>
      <c r="AX40" s="236"/>
      <c r="AY40" s="236"/>
      <c r="AZ40" s="236"/>
      <c r="BA40" s="236"/>
      <c r="BB40" s="236"/>
      <c r="BC40" s="236"/>
      <c r="BD40" s="236"/>
      <c r="BE40" s="236"/>
    </row>
    <row r="41" spans="2:57" ht="16.5" customHeight="1">
      <c r="B41" s="293" t="s">
        <v>124</v>
      </c>
      <c r="C41" s="294"/>
      <c r="D41" s="267">
        <v>99.4</v>
      </c>
      <c r="E41" s="267"/>
      <c r="F41" s="267">
        <v>280.6</v>
      </c>
      <c r="G41" s="267"/>
      <c r="H41" s="267">
        <v>124.7</v>
      </c>
      <c r="I41" s="267"/>
      <c r="J41" s="267">
        <v>82.6</v>
      </c>
      <c r="K41" s="267"/>
      <c r="L41" s="267">
        <v>115.6</v>
      </c>
      <c r="M41" s="267"/>
      <c r="N41" s="267">
        <v>231.3</v>
      </c>
      <c r="O41" s="267"/>
      <c r="P41" s="267">
        <v>62.4</v>
      </c>
      <c r="Q41" s="267"/>
      <c r="R41" s="267">
        <v>115.2</v>
      </c>
      <c r="S41" s="267"/>
      <c r="T41" s="267">
        <v>135.5</v>
      </c>
      <c r="U41" s="267"/>
      <c r="V41" s="267">
        <v>126.2</v>
      </c>
      <c r="W41" s="267"/>
      <c r="X41" s="267">
        <v>91.8</v>
      </c>
      <c r="Y41" s="267"/>
      <c r="Z41" s="267">
        <v>86.8</v>
      </c>
      <c r="AA41" s="267"/>
      <c r="AB41" s="267">
        <v>93.9</v>
      </c>
      <c r="AC41" s="267"/>
      <c r="AD41" s="267">
        <v>110.2</v>
      </c>
      <c r="AE41" s="267"/>
      <c r="AF41" s="267">
        <v>91</v>
      </c>
      <c r="AG41" s="267"/>
      <c r="AH41" s="267">
        <v>96.3</v>
      </c>
      <c r="AI41" s="267"/>
      <c r="AJ41" s="267">
        <v>11.7</v>
      </c>
      <c r="AK41" s="267"/>
      <c r="AL41" s="268" t="s">
        <v>166</v>
      </c>
      <c r="AM41" s="267"/>
      <c r="AN41" s="267">
        <v>112.9</v>
      </c>
      <c r="AO41" s="267"/>
      <c r="AP41" s="267">
        <v>81.2</v>
      </c>
      <c r="AQ41" s="267"/>
      <c r="AR41" s="267">
        <v>100.3</v>
      </c>
      <c r="AS41" s="267"/>
      <c r="AT41" s="268" t="s">
        <v>166</v>
      </c>
      <c r="AU41" s="267"/>
      <c r="AV41" s="269">
        <v>99.4</v>
      </c>
      <c r="AW41" s="236"/>
      <c r="AX41" s="236"/>
      <c r="AY41" s="236"/>
      <c r="AZ41" s="236"/>
      <c r="BA41" s="236"/>
      <c r="BB41" s="236"/>
      <c r="BC41" s="236"/>
      <c r="BD41" s="236"/>
      <c r="BE41" s="236"/>
    </row>
    <row r="42" spans="2:57" ht="16.5" customHeight="1">
      <c r="B42" s="293" t="s">
        <v>126</v>
      </c>
      <c r="C42" s="294"/>
      <c r="D42" s="267">
        <v>96.6</v>
      </c>
      <c r="E42" s="267"/>
      <c r="F42" s="267">
        <v>259.7</v>
      </c>
      <c r="G42" s="267"/>
      <c r="H42" s="267">
        <v>113.9</v>
      </c>
      <c r="I42" s="267"/>
      <c r="J42" s="267">
        <v>98.1</v>
      </c>
      <c r="K42" s="267"/>
      <c r="L42" s="267">
        <v>107.3</v>
      </c>
      <c r="M42" s="267"/>
      <c r="N42" s="267">
        <v>198.8</v>
      </c>
      <c r="O42" s="267"/>
      <c r="P42" s="267">
        <v>64.7</v>
      </c>
      <c r="Q42" s="267"/>
      <c r="R42" s="267">
        <v>110.8</v>
      </c>
      <c r="S42" s="267"/>
      <c r="T42" s="267">
        <v>138.7</v>
      </c>
      <c r="U42" s="267"/>
      <c r="V42" s="267">
        <v>103.1</v>
      </c>
      <c r="W42" s="267"/>
      <c r="X42" s="267">
        <v>88.9</v>
      </c>
      <c r="Y42" s="267"/>
      <c r="Z42" s="267">
        <v>85.8</v>
      </c>
      <c r="AA42" s="267"/>
      <c r="AB42" s="267">
        <v>94.9</v>
      </c>
      <c r="AC42" s="267"/>
      <c r="AD42" s="267">
        <v>104.3</v>
      </c>
      <c r="AE42" s="267"/>
      <c r="AF42" s="267">
        <v>88</v>
      </c>
      <c r="AG42" s="267"/>
      <c r="AH42" s="267">
        <v>93</v>
      </c>
      <c r="AI42" s="267"/>
      <c r="AJ42" s="267">
        <v>11.1</v>
      </c>
      <c r="AK42" s="267"/>
      <c r="AL42" s="268" t="s">
        <v>166</v>
      </c>
      <c r="AM42" s="267"/>
      <c r="AN42" s="267">
        <v>111.1</v>
      </c>
      <c r="AO42" s="267"/>
      <c r="AP42" s="267">
        <v>79.4</v>
      </c>
      <c r="AQ42" s="267"/>
      <c r="AR42" s="267">
        <v>99.4</v>
      </c>
      <c r="AS42" s="267"/>
      <c r="AT42" s="268" t="s">
        <v>166</v>
      </c>
      <c r="AU42" s="267"/>
      <c r="AV42" s="269">
        <v>96.6</v>
      </c>
      <c r="AW42" s="236"/>
      <c r="AX42" s="236"/>
      <c r="AY42" s="236"/>
      <c r="AZ42" s="236"/>
      <c r="BA42" s="236"/>
      <c r="BB42" s="236"/>
      <c r="BC42" s="236"/>
      <c r="BD42" s="236"/>
      <c r="BE42" s="236"/>
    </row>
    <row r="43" spans="2:57" ht="16.5" customHeight="1">
      <c r="B43" s="293" t="s">
        <v>127</v>
      </c>
      <c r="C43" s="294"/>
      <c r="D43" s="267">
        <v>98.7</v>
      </c>
      <c r="E43" s="267"/>
      <c r="F43" s="267">
        <v>258.9</v>
      </c>
      <c r="G43" s="267"/>
      <c r="H43" s="267">
        <v>130.9</v>
      </c>
      <c r="I43" s="267"/>
      <c r="J43" s="267">
        <v>100</v>
      </c>
      <c r="K43" s="267"/>
      <c r="L43" s="267">
        <v>114.7</v>
      </c>
      <c r="M43" s="267"/>
      <c r="N43" s="267">
        <v>184.4</v>
      </c>
      <c r="O43" s="267"/>
      <c r="P43" s="267">
        <v>61.8</v>
      </c>
      <c r="Q43" s="267"/>
      <c r="R43" s="267">
        <v>107.1</v>
      </c>
      <c r="S43" s="267"/>
      <c r="T43" s="267">
        <v>149.4</v>
      </c>
      <c r="U43" s="267"/>
      <c r="V43" s="267">
        <v>98.1</v>
      </c>
      <c r="W43" s="267"/>
      <c r="X43" s="267">
        <v>96.2</v>
      </c>
      <c r="Y43" s="267"/>
      <c r="Z43" s="267">
        <v>86.4</v>
      </c>
      <c r="AA43" s="267"/>
      <c r="AB43" s="267">
        <v>105.8</v>
      </c>
      <c r="AC43" s="267"/>
      <c r="AD43" s="267">
        <v>112.4</v>
      </c>
      <c r="AE43" s="267"/>
      <c r="AF43" s="267">
        <v>85.4</v>
      </c>
      <c r="AG43" s="267"/>
      <c r="AH43" s="267">
        <v>103.4</v>
      </c>
      <c r="AI43" s="267"/>
      <c r="AJ43" s="267">
        <v>10.7</v>
      </c>
      <c r="AK43" s="267"/>
      <c r="AL43" s="268" t="s">
        <v>166</v>
      </c>
      <c r="AM43" s="267"/>
      <c r="AN43" s="267">
        <v>109.3</v>
      </c>
      <c r="AO43" s="267"/>
      <c r="AP43" s="267">
        <v>72.1</v>
      </c>
      <c r="AQ43" s="267"/>
      <c r="AR43" s="267">
        <v>97.3</v>
      </c>
      <c r="AS43" s="267"/>
      <c r="AT43" s="268" t="s">
        <v>166</v>
      </c>
      <c r="AU43" s="267"/>
      <c r="AV43" s="269">
        <v>98.7</v>
      </c>
      <c r="AW43" s="236"/>
      <c r="AX43" s="236"/>
      <c r="AY43" s="236"/>
      <c r="AZ43" s="236"/>
      <c r="BA43" s="236"/>
      <c r="BB43" s="236"/>
      <c r="BC43" s="236"/>
      <c r="BD43" s="236"/>
      <c r="BE43" s="236"/>
    </row>
    <row r="44" spans="2:57" ht="16.5" customHeight="1">
      <c r="B44" s="293" t="s">
        <v>128</v>
      </c>
      <c r="C44" s="294"/>
      <c r="D44" s="267">
        <v>100</v>
      </c>
      <c r="E44" s="267"/>
      <c r="F44" s="267">
        <v>297.8</v>
      </c>
      <c r="G44" s="267"/>
      <c r="H44" s="267">
        <v>122</v>
      </c>
      <c r="I44" s="267"/>
      <c r="J44" s="267">
        <v>108.1</v>
      </c>
      <c r="K44" s="267"/>
      <c r="L44" s="267">
        <v>107.4</v>
      </c>
      <c r="M44" s="267"/>
      <c r="N44" s="267">
        <v>148.5</v>
      </c>
      <c r="O44" s="267"/>
      <c r="P44" s="267">
        <v>76</v>
      </c>
      <c r="Q44" s="267"/>
      <c r="R44" s="267">
        <v>115.1</v>
      </c>
      <c r="S44" s="267"/>
      <c r="T44" s="267">
        <v>124</v>
      </c>
      <c r="U44" s="267"/>
      <c r="V44" s="267">
        <v>107</v>
      </c>
      <c r="W44" s="267"/>
      <c r="X44" s="267">
        <v>100.4</v>
      </c>
      <c r="Y44" s="267"/>
      <c r="Z44" s="267">
        <v>81.2</v>
      </c>
      <c r="AA44" s="267"/>
      <c r="AB44" s="267">
        <v>108.7</v>
      </c>
      <c r="AC44" s="267"/>
      <c r="AD44" s="267">
        <v>125.5</v>
      </c>
      <c r="AE44" s="267"/>
      <c r="AF44" s="267">
        <v>88.7</v>
      </c>
      <c r="AG44" s="267"/>
      <c r="AH44" s="267">
        <v>117.4</v>
      </c>
      <c r="AI44" s="267"/>
      <c r="AJ44" s="267">
        <v>10.1</v>
      </c>
      <c r="AK44" s="267"/>
      <c r="AL44" s="268" t="s">
        <v>166</v>
      </c>
      <c r="AM44" s="267"/>
      <c r="AN44" s="267">
        <v>111.3</v>
      </c>
      <c r="AO44" s="267"/>
      <c r="AP44" s="267">
        <v>72.4</v>
      </c>
      <c r="AQ44" s="267"/>
      <c r="AR44" s="267">
        <v>98.6</v>
      </c>
      <c r="AS44" s="267"/>
      <c r="AT44" s="268" t="s">
        <v>166</v>
      </c>
      <c r="AU44" s="267"/>
      <c r="AV44" s="269">
        <v>100</v>
      </c>
      <c r="AW44" s="236"/>
      <c r="AX44" s="236"/>
      <c r="AY44" s="236"/>
      <c r="AZ44" s="236"/>
      <c r="BA44" s="236"/>
      <c r="BB44" s="236"/>
      <c r="BC44" s="236"/>
      <c r="BD44" s="236"/>
      <c r="BE44" s="236"/>
    </row>
    <row r="45" spans="2:57" ht="16.5" customHeight="1">
      <c r="B45" s="293" t="s">
        <v>129</v>
      </c>
      <c r="C45" s="294"/>
      <c r="D45" s="267">
        <v>99.4</v>
      </c>
      <c r="E45" s="267"/>
      <c r="F45" s="267">
        <v>290.2</v>
      </c>
      <c r="G45" s="267"/>
      <c r="H45" s="267">
        <v>115.8</v>
      </c>
      <c r="I45" s="267"/>
      <c r="J45" s="267">
        <v>107.6</v>
      </c>
      <c r="K45" s="267"/>
      <c r="L45" s="267">
        <v>103.5</v>
      </c>
      <c r="M45" s="267"/>
      <c r="N45" s="267">
        <v>166.3</v>
      </c>
      <c r="O45" s="267"/>
      <c r="P45" s="267">
        <v>74.1</v>
      </c>
      <c r="Q45" s="267"/>
      <c r="R45" s="267">
        <v>106.2</v>
      </c>
      <c r="S45" s="267"/>
      <c r="T45" s="267">
        <v>126.2</v>
      </c>
      <c r="U45" s="267"/>
      <c r="V45" s="267">
        <v>106.2</v>
      </c>
      <c r="W45" s="267"/>
      <c r="X45" s="267">
        <v>100.5</v>
      </c>
      <c r="Y45" s="267"/>
      <c r="Z45" s="267">
        <v>82.4</v>
      </c>
      <c r="AA45" s="267"/>
      <c r="AB45" s="267">
        <v>101.5</v>
      </c>
      <c r="AC45" s="267"/>
      <c r="AD45" s="267">
        <v>105.4</v>
      </c>
      <c r="AE45" s="267"/>
      <c r="AF45" s="267">
        <v>91.9</v>
      </c>
      <c r="AG45" s="267"/>
      <c r="AH45" s="267">
        <v>128.4</v>
      </c>
      <c r="AI45" s="267"/>
      <c r="AJ45" s="267">
        <v>10.5</v>
      </c>
      <c r="AK45" s="267"/>
      <c r="AL45" s="268" t="s">
        <v>166</v>
      </c>
      <c r="AM45" s="267"/>
      <c r="AN45" s="267">
        <v>113.9</v>
      </c>
      <c r="AO45" s="267"/>
      <c r="AP45" s="267">
        <v>70.1</v>
      </c>
      <c r="AQ45" s="267"/>
      <c r="AR45" s="267">
        <v>104.6</v>
      </c>
      <c r="AS45" s="267"/>
      <c r="AT45" s="268" t="s">
        <v>166</v>
      </c>
      <c r="AU45" s="267"/>
      <c r="AV45" s="269">
        <v>99.4</v>
      </c>
      <c r="AW45" s="236"/>
      <c r="AX45" s="236"/>
      <c r="AY45" s="236"/>
      <c r="AZ45" s="236"/>
      <c r="BA45" s="236"/>
      <c r="BB45" s="236"/>
      <c r="BC45" s="236"/>
      <c r="BD45" s="236"/>
      <c r="BE45" s="236"/>
    </row>
    <row r="46" spans="2:57" ht="16.5" customHeight="1">
      <c r="B46" s="293" t="s">
        <v>130</v>
      </c>
      <c r="C46" s="294" t="s">
        <v>101</v>
      </c>
      <c r="D46" s="267">
        <v>99.5</v>
      </c>
      <c r="E46" s="294" t="s">
        <v>101</v>
      </c>
      <c r="F46" s="267">
        <v>284.4</v>
      </c>
      <c r="G46" s="294" t="s">
        <v>101</v>
      </c>
      <c r="H46" s="267">
        <v>120.3</v>
      </c>
      <c r="I46" s="294" t="s">
        <v>101</v>
      </c>
      <c r="J46" s="267">
        <v>101.2</v>
      </c>
      <c r="K46" s="294" t="s">
        <v>101</v>
      </c>
      <c r="L46" s="267">
        <v>101.5</v>
      </c>
      <c r="M46" s="294" t="s">
        <v>101</v>
      </c>
      <c r="N46" s="267">
        <v>174.8</v>
      </c>
      <c r="O46" s="294" t="s">
        <v>101</v>
      </c>
      <c r="P46" s="267">
        <v>66.8</v>
      </c>
      <c r="Q46" s="294" t="s">
        <v>101</v>
      </c>
      <c r="R46" s="267">
        <v>109.5</v>
      </c>
      <c r="S46" s="294" t="s">
        <v>101</v>
      </c>
      <c r="T46" s="267">
        <v>120.9</v>
      </c>
      <c r="U46" s="294" t="s">
        <v>101</v>
      </c>
      <c r="V46" s="267">
        <v>106.8</v>
      </c>
      <c r="W46" s="294" t="s">
        <v>101</v>
      </c>
      <c r="X46" s="267">
        <v>105.4</v>
      </c>
      <c r="Y46" s="294" t="s">
        <v>101</v>
      </c>
      <c r="Z46" s="267">
        <v>84.7</v>
      </c>
      <c r="AA46" s="294" t="s">
        <v>101</v>
      </c>
      <c r="AB46" s="267">
        <v>109.8</v>
      </c>
      <c r="AC46" s="294" t="s">
        <v>131</v>
      </c>
      <c r="AD46" s="267">
        <v>104.6</v>
      </c>
      <c r="AE46" s="294" t="s">
        <v>101</v>
      </c>
      <c r="AF46" s="267">
        <v>92.5</v>
      </c>
      <c r="AG46" s="294" t="s">
        <v>101</v>
      </c>
      <c r="AH46" s="267">
        <v>129.8</v>
      </c>
      <c r="AI46" s="294" t="s">
        <v>101</v>
      </c>
      <c r="AJ46" s="267">
        <v>10.2</v>
      </c>
      <c r="AK46" s="267"/>
      <c r="AL46" s="268" t="s">
        <v>166</v>
      </c>
      <c r="AM46" s="294" t="s">
        <v>101</v>
      </c>
      <c r="AN46" s="267">
        <v>111.2</v>
      </c>
      <c r="AO46" s="294" t="s">
        <v>101</v>
      </c>
      <c r="AP46" s="267">
        <v>70.4</v>
      </c>
      <c r="AQ46" s="294" t="s">
        <v>101</v>
      </c>
      <c r="AR46" s="267">
        <v>102.3</v>
      </c>
      <c r="AS46" s="267"/>
      <c r="AT46" s="268" t="s">
        <v>166</v>
      </c>
      <c r="AU46" s="294" t="s">
        <v>101</v>
      </c>
      <c r="AV46" s="269">
        <v>99.5</v>
      </c>
      <c r="AW46" s="236"/>
      <c r="AX46" s="236"/>
      <c r="AY46" s="236"/>
      <c r="AZ46" s="236"/>
      <c r="BA46" s="236"/>
      <c r="BB46" s="236"/>
      <c r="BC46" s="236"/>
      <c r="BD46" s="236"/>
      <c r="BE46" s="236"/>
    </row>
    <row r="47" spans="2:57" ht="16.5" customHeight="1">
      <c r="B47" s="293" t="s">
        <v>132</v>
      </c>
      <c r="C47" s="294"/>
      <c r="D47" s="267">
        <v>96.4</v>
      </c>
      <c r="E47" s="267"/>
      <c r="F47" s="267">
        <v>282</v>
      </c>
      <c r="G47" s="267"/>
      <c r="H47" s="267">
        <v>119.5</v>
      </c>
      <c r="I47" s="267"/>
      <c r="J47" s="267">
        <v>101.3</v>
      </c>
      <c r="K47" s="267"/>
      <c r="L47" s="267">
        <v>109.7</v>
      </c>
      <c r="M47" s="267"/>
      <c r="N47" s="267">
        <v>195.1</v>
      </c>
      <c r="O47" s="267"/>
      <c r="P47" s="267">
        <v>72.8</v>
      </c>
      <c r="Q47" s="267"/>
      <c r="R47" s="267">
        <v>100.2</v>
      </c>
      <c r="S47" s="267"/>
      <c r="T47" s="267">
        <v>116.5</v>
      </c>
      <c r="U47" s="267"/>
      <c r="V47" s="267">
        <v>101.7</v>
      </c>
      <c r="W47" s="267"/>
      <c r="X47" s="267">
        <v>99.2</v>
      </c>
      <c r="Y47" s="267"/>
      <c r="Z47" s="267">
        <v>82.5</v>
      </c>
      <c r="AA47" s="267"/>
      <c r="AB47" s="267">
        <v>105.1</v>
      </c>
      <c r="AC47" s="267"/>
      <c r="AD47" s="267">
        <v>95.8</v>
      </c>
      <c r="AE47" s="267"/>
      <c r="AF47" s="267">
        <v>87.7</v>
      </c>
      <c r="AG47" s="267"/>
      <c r="AH47" s="267">
        <v>135.8</v>
      </c>
      <c r="AI47" s="267"/>
      <c r="AJ47" s="267">
        <v>10.6</v>
      </c>
      <c r="AK47" s="267"/>
      <c r="AL47" s="268" t="s">
        <v>166</v>
      </c>
      <c r="AM47" s="267"/>
      <c r="AN47" s="267">
        <v>110.2</v>
      </c>
      <c r="AO47" s="267"/>
      <c r="AP47" s="267">
        <v>64.7</v>
      </c>
      <c r="AQ47" s="267"/>
      <c r="AR47" s="267">
        <v>107.2</v>
      </c>
      <c r="AS47" s="267"/>
      <c r="AT47" s="268" t="s">
        <v>166</v>
      </c>
      <c r="AU47" s="267"/>
      <c r="AV47" s="269">
        <v>96.4</v>
      </c>
      <c r="AW47" s="236"/>
      <c r="AX47" s="236"/>
      <c r="AY47" s="236"/>
      <c r="AZ47" s="236"/>
      <c r="BA47" s="236"/>
      <c r="BB47" s="236"/>
      <c r="BC47" s="236"/>
      <c r="BD47" s="236"/>
      <c r="BE47" s="236"/>
    </row>
    <row r="48" spans="2:57" ht="16.5" customHeight="1" thickBot="1">
      <c r="B48" s="295" t="s">
        <v>134</v>
      </c>
      <c r="C48" s="296"/>
      <c r="D48" s="287">
        <v>-3.1155778894472297</v>
      </c>
      <c r="E48" s="287"/>
      <c r="F48" s="287">
        <v>-0.8438818565400741</v>
      </c>
      <c r="G48" s="287"/>
      <c r="H48" s="287">
        <v>-0.6650041562759723</v>
      </c>
      <c r="I48" s="287"/>
      <c r="J48" s="287">
        <v>0.09881422924900019</v>
      </c>
      <c r="K48" s="287"/>
      <c r="L48" s="287">
        <v>8.078817733990151</v>
      </c>
      <c r="M48" s="287"/>
      <c r="N48" s="287">
        <v>11.613272311212807</v>
      </c>
      <c r="O48" s="287"/>
      <c r="P48" s="287">
        <v>8.982035928143706</v>
      </c>
      <c r="Q48" s="287"/>
      <c r="R48" s="287">
        <v>-8.493150684931505</v>
      </c>
      <c r="S48" s="287"/>
      <c r="T48" s="287">
        <v>-3.639371381306866</v>
      </c>
      <c r="U48" s="287"/>
      <c r="V48" s="287">
        <v>-4.7752808988763995</v>
      </c>
      <c r="W48" s="287"/>
      <c r="X48" s="287">
        <v>-5.882352941176472</v>
      </c>
      <c r="Y48" s="287"/>
      <c r="Z48" s="287">
        <v>-2.5974025974025983</v>
      </c>
      <c r="AA48" s="287"/>
      <c r="AB48" s="287">
        <v>-4.280510018214933</v>
      </c>
      <c r="AC48" s="287"/>
      <c r="AD48" s="287">
        <v>-8.413001912045893</v>
      </c>
      <c r="AE48" s="287"/>
      <c r="AF48" s="287">
        <v>-5.189189189189181</v>
      </c>
      <c r="AG48" s="287"/>
      <c r="AH48" s="287">
        <v>4.6224961479198745</v>
      </c>
      <c r="AI48" s="287"/>
      <c r="AJ48" s="287">
        <v>3.9215686274509887</v>
      </c>
      <c r="AK48" s="287"/>
      <c r="AL48" s="288" t="s">
        <v>166</v>
      </c>
      <c r="AM48" s="287"/>
      <c r="AN48" s="287">
        <v>-0.8992805755395739</v>
      </c>
      <c r="AO48" s="287"/>
      <c r="AP48" s="287">
        <v>-8.096590909090917</v>
      </c>
      <c r="AQ48" s="287"/>
      <c r="AR48" s="287">
        <v>4.789833822091882</v>
      </c>
      <c r="AS48" s="287"/>
      <c r="AT48" s="288" t="s">
        <v>166</v>
      </c>
      <c r="AU48" s="287"/>
      <c r="AV48" s="289">
        <v>-3.1155778894472297</v>
      </c>
      <c r="AW48" s="236"/>
      <c r="AX48" s="236"/>
      <c r="AY48" s="236"/>
      <c r="AZ48" s="236"/>
      <c r="BA48" s="236"/>
      <c r="BB48" s="236"/>
      <c r="BC48" s="236"/>
      <c r="BD48" s="236"/>
      <c r="BE48" s="236"/>
    </row>
    <row r="49" spans="2:57" ht="13.5">
      <c r="B49" s="297" t="s">
        <v>168</v>
      </c>
      <c r="C49" s="222"/>
      <c r="D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</row>
    <row r="50" spans="2:57" ht="13.5">
      <c r="B50" s="222"/>
      <c r="C50" s="222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</row>
    <row r="51" spans="2:57" ht="13.5">
      <c r="B51" s="222"/>
      <c r="C51" s="222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</row>
    <row r="52" spans="2:57" ht="13.5">
      <c r="B52" s="222"/>
      <c r="C52" s="222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</row>
    <row r="53" spans="2:57" ht="13.5">
      <c r="B53" s="222"/>
      <c r="C53" s="222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</row>
    <row r="54" spans="2:57" ht="13.5">
      <c r="B54" s="222"/>
      <c r="C54" s="222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</row>
    <row r="55" spans="2:57" ht="13.5">
      <c r="B55" s="222"/>
      <c r="C55" s="222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</row>
    <row r="56" spans="2:57" ht="13.5">
      <c r="B56" s="222"/>
      <c r="C56" s="222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</row>
    <row r="57" spans="2:57" ht="13.5">
      <c r="B57" s="222"/>
      <c r="C57" s="222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</row>
  </sheetData>
  <mergeCells count="81"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K6:L6"/>
    <mergeCell ref="K8:L8"/>
    <mergeCell ref="K10:L10"/>
    <mergeCell ref="M6:N6"/>
    <mergeCell ref="M8:N8"/>
    <mergeCell ref="M10:N10"/>
    <mergeCell ref="AO12:AP12"/>
    <mergeCell ref="AQ12:AR12"/>
    <mergeCell ref="AI12:AJ12"/>
    <mergeCell ref="AM12:AN12"/>
    <mergeCell ref="AK12:AL12"/>
    <mergeCell ref="C8:D8"/>
    <mergeCell ref="I6:J6"/>
    <mergeCell ref="I8:J8"/>
    <mergeCell ref="I10:J10"/>
    <mergeCell ref="E8:F8"/>
    <mergeCell ref="G6:H6"/>
    <mergeCell ref="G8:H8"/>
    <mergeCell ref="G10:H10"/>
    <mergeCell ref="O10:P10"/>
    <mergeCell ref="Q6:R6"/>
    <mergeCell ref="Q8:R8"/>
    <mergeCell ref="Q10:R10"/>
    <mergeCell ref="O6:P6"/>
    <mergeCell ref="O8:P8"/>
    <mergeCell ref="S6:T6"/>
    <mergeCell ref="S8:T8"/>
    <mergeCell ref="S10:T10"/>
    <mergeCell ref="U6:V6"/>
    <mergeCell ref="U10:V10"/>
    <mergeCell ref="W6:X6"/>
    <mergeCell ref="W8:X8"/>
    <mergeCell ref="W10:X10"/>
    <mergeCell ref="Y6:Z6"/>
    <mergeCell ref="Y8:Z8"/>
    <mergeCell ref="Y10:Z10"/>
    <mergeCell ref="AA6:AB6"/>
    <mergeCell ref="AA10:AB10"/>
    <mergeCell ref="AC6:AD6"/>
    <mergeCell ref="AC8:AD8"/>
    <mergeCell ref="AC10:AD10"/>
    <mergeCell ref="AE6:AF6"/>
    <mergeCell ref="AE10:AF10"/>
    <mergeCell ref="AG7:AH7"/>
    <mergeCell ref="AG10:AH10"/>
    <mergeCell ref="AI7:AJ7"/>
    <mergeCell ref="AI10:AJ10"/>
    <mergeCell ref="AM7:AN7"/>
    <mergeCell ref="AM10:AN10"/>
    <mergeCell ref="AK7:AL7"/>
    <mergeCell ref="AK10:AL10"/>
    <mergeCell ref="AK8:AL8"/>
    <mergeCell ref="AO7:AP7"/>
    <mergeCell ref="AO10:AP10"/>
    <mergeCell ref="AQ6:AR6"/>
    <mergeCell ref="AQ8:AR8"/>
    <mergeCell ref="AQ10:AR10"/>
    <mergeCell ref="AS10:AT10"/>
    <mergeCell ref="AS12:AT12"/>
    <mergeCell ref="AU6:AV6"/>
    <mergeCell ref="AU8:AV8"/>
    <mergeCell ref="AU10:AV10"/>
    <mergeCell ref="AS6:AT6"/>
    <mergeCell ref="AS8:AT8"/>
    <mergeCell ref="AU12:AV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P57"/>
  <sheetViews>
    <sheetView workbookViewId="0" topLeftCell="A1">
      <selection activeCell="A2" sqref="A2"/>
    </sheetView>
  </sheetViews>
  <sheetFormatPr defaultColWidth="9.00390625" defaultRowHeight="13.5"/>
  <cols>
    <col min="1" max="1" width="5.625" style="300" customWidth="1"/>
    <col min="2" max="2" width="13.625" style="301" customWidth="1"/>
    <col min="3" max="3" width="2.00390625" style="301" customWidth="1"/>
    <col min="4" max="4" width="6.75390625" style="300" customWidth="1"/>
    <col min="5" max="5" width="2.00390625" style="300" customWidth="1"/>
    <col min="6" max="6" width="6.75390625" style="300" customWidth="1"/>
    <col min="7" max="7" width="2.00390625" style="300" customWidth="1"/>
    <col min="8" max="8" width="6.75390625" style="300" customWidth="1"/>
    <col min="9" max="9" width="2.00390625" style="300" customWidth="1"/>
    <col min="10" max="10" width="6.75390625" style="300" customWidth="1"/>
    <col min="11" max="11" width="2.00390625" style="300" customWidth="1"/>
    <col min="12" max="12" width="6.75390625" style="300" customWidth="1"/>
    <col min="13" max="13" width="2.00390625" style="300" customWidth="1"/>
    <col min="14" max="14" width="6.75390625" style="300" customWidth="1"/>
    <col min="15" max="15" width="2.00390625" style="300" customWidth="1"/>
    <col min="16" max="16" width="6.75390625" style="300" customWidth="1"/>
    <col min="17" max="17" width="2.00390625" style="300" customWidth="1"/>
    <col min="18" max="18" width="6.75390625" style="300" customWidth="1"/>
    <col min="19" max="19" width="2.00390625" style="300" customWidth="1"/>
    <col min="20" max="20" width="6.75390625" style="300" customWidth="1"/>
    <col min="21" max="21" width="17.625" style="300" customWidth="1"/>
    <col min="22" max="22" width="13.625" style="301" customWidth="1"/>
    <col min="23" max="23" width="2.00390625" style="301" customWidth="1"/>
    <col min="24" max="24" width="6.75390625" style="300" customWidth="1"/>
    <col min="25" max="25" width="2.00390625" style="300" customWidth="1"/>
    <col min="26" max="26" width="6.75390625" style="300" customWidth="1"/>
    <col min="27" max="27" width="2.00390625" style="300" customWidth="1"/>
    <col min="28" max="28" width="6.75390625" style="300" customWidth="1"/>
    <col min="29" max="29" width="2.00390625" style="300" customWidth="1"/>
    <col min="30" max="30" width="6.75390625" style="300" customWidth="1"/>
    <col min="31" max="31" width="2.00390625" style="300" customWidth="1"/>
    <col min="32" max="32" width="6.75390625" style="300" customWidth="1"/>
    <col min="33" max="33" width="2.00390625" style="300" customWidth="1"/>
    <col min="34" max="34" width="6.75390625" style="300" customWidth="1"/>
    <col min="35" max="35" width="2.00390625" style="300" customWidth="1"/>
    <col min="36" max="36" width="6.75390625" style="300" customWidth="1"/>
    <col min="37" max="37" width="2.00390625" style="300" customWidth="1"/>
    <col min="38" max="38" width="6.75390625" style="300" customWidth="1"/>
    <col min="39" max="39" width="2.00390625" style="300" customWidth="1"/>
    <col min="40" max="40" width="6.75390625" style="300" customWidth="1"/>
    <col min="41" max="41" width="1.875" style="300" customWidth="1"/>
    <col min="42" max="16384" width="9.00390625" style="300" customWidth="1"/>
  </cols>
  <sheetData>
    <row r="1" spans="2:26" ht="18.75">
      <c r="B1" s="298" t="s">
        <v>169</v>
      </c>
      <c r="C1" s="299"/>
      <c r="D1" s="299"/>
      <c r="E1" s="299"/>
      <c r="F1" s="299"/>
      <c r="V1" s="298" t="s">
        <v>170</v>
      </c>
      <c r="W1" s="299"/>
      <c r="X1" s="299"/>
      <c r="Y1" s="299"/>
      <c r="Z1" s="299"/>
    </row>
    <row r="2" ht="14.25" thickBot="1"/>
    <row r="3" spans="2:23" ht="12" customHeight="1" thickBot="1">
      <c r="B3" s="302"/>
      <c r="C3" s="303"/>
      <c r="V3" s="302"/>
      <c r="W3" s="303"/>
    </row>
    <row r="4" spans="2:40" ht="12" customHeight="1" thickBot="1">
      <c r="B4" s="304"/>
      <c r="C4" s="305"/>
      <c r="D4" s="306"/>
      <c r="E4" s="307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V4" s="304"/>
      <c r="W4" s="305"/>
      <c r="X4" s="306"/>
      <c r="Y4" s="307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</row>
    <row r="5" spans="2:40" ht="12" customHeight="1" thickBot="1">
      <c r="B5" s="304" t="s">
        <v>101</v>
      </c>
      <c r="C5" s="304"/>
      <c r="D5" s="309"/>
      <c r="E5" s="310"/>
      <c r="F5" s="311"/>
      <c r="G5" s="309"/>
      <c r="H5" s="309"/>
      <c r="I5" s="309"/>
      <c r="J5" s="309"/>
      <c r="K5" s="309"/>
      <c r="L5" s="309"/>
      <c r="M5" s="312"/>
      <c r="N5" s="312"/>
      <c r="O5" s="309"/>
      <c r="P5" s="309"/>
      <c r="Q5" s="309"/>
      <c r="R5" s="309"/>
      <c r="S5" s="313"/>
      <c r="T5" s="311"/>
      <c r="V5" s="304" t="s">
        <v>101</v>
      </c>
      <c r="W5" s="304"/>
      <c r="X5" s="309"/>
      <c r="Y5" s="310"/>
      <c r="Z5" s="311"/>
      <c r="AA5" s="309"/>
      <c r="AB5" s="309"/>
      <c r="AC5" s="309"/>
      <c r="AD5" s="309"/>
      <c r="AE5" s="309"/>
      <c r="AF5" s="309"/>
      <c r="AG5" s="312"/>
      <c r="AH5" s="312"/>
      <c r="AI5" s="309"/>
      <c r="AJ5" s="309"/>
      <c r="AK5" s="309"/>
      <c r="AL5" s="309"/>
      <c r="AM5" s="313"/>
      <c r="AN5" s="311"/>
    </row>
    <row r="6" spans="2:40" ht="12" customHeight="1" thickBot="1">
      <c r="B6" s="314" t="s">
        <v>171</v>
      </c>
      <c r="C6" s="315"/>
      <c r="D6" s="316"/>
      <c r="E6" s="317"/>
      <c r="F6" s="316"/>
      <c r="G6" s="669"/>
      <c r="H6" s="670"/>
      <c r="I6" s="666"/>
      <c r="J6" s="667"/>
      <c r="K6" s="666"/>
      <c r="L6" s="667"/>
      <c r="M6" s="319"/>
      <c r="N6" s="318"/>
      <c r="O6" s="666"/>
      <c r="P6" s="667"/>
      <c r="Q6" s="666"/>
      <c r="R6" s="667"/>
      <c r="S6" s="676"/>
      <c r="T6" s="677"/>
      <c r="V6" s="314" t="s">
        <v>171</v>
      </c>
      <c r="W6" s="315"/>
      <c r="X6" s="316"/>
      <c r="Y6" s="317"/>
      <c r="Z6" s="316"/>
      <c r="AA6" s="669"/>
      <c r="AB6" s="670"/>
      <c r="AC6" s="666"/>
      <c r="AD6" s="667"/>
      <c r="AE6" s="666"/>
      <c r="AF6" s="667"/>
      <c r="AG6" s="319"/>
      <c r="AH6" s="318"/>
      <c r="AI6" s="666"/>
      <c r="AJ6" s="667"/>
      <c r="AK6" s="666"/>
      <c r="AL6" s="667"/>
      <c r="AM6" s="676"/>
      <c r="AN6" s="677"/>
    </row>
    <row r="7" spans="2:40" ht="12" customHeight="1">
      <c r="B7" s="321"/>
      <c r="C7" s="322"/>
      <c r="D7" s="323"/>
      <c r="E7" s="324"/>
      <c r="F7" s="312"/>
      <c r="G7" s="325"/>
      <c r="H7" s="323"/>
      <c r="I7" s="326"/>
      <c r="J7" s="327"/>
      <c r="K7" s="326"/>
      <c r="L7" s="327"/>
      <c r="M7" s="324"/>
      <c r="N7" s="312"/>
      <c r="O7" s="328"/>
      <c r="P7" s="329"/>
      <c r="Q7" s="328"/>
      <c r="R7" s="330"/>
      <c r="S7" s="331"/>
      <c r="T7" s="332"/>
      <c r="V7" s="321"/>
      <c r="W7" s="322"/>
      <c r="X7" s="323"/>
      <c r="Y7" s="324"/>
      <c r="Z7" s="312"/>
      <c r="AA7" s="325"/>
      <c r="AB7" s="323"/>
      <c r="AC7" s="326"/>
      <c r="AD7" s="327"/>
      <c r="AE7" s="326"/>
      <c r="AF7" s="327"/>
      <c r="AG7" s="324"/>
      <c r="AH7" s="312"/>
      <c r="AI7" s="328"/>
      <c r="AJ7" s="329"/>
      <c r="AK7" s="328"/>
      <c r="AL7" s="330"/>
      <c r="AM7" s="325"/>
      <c r="AN7" s="332"/>
    </row>
    <row r="8" spans="2:40" ht="12" customHeight="1">
      <c r="B8" s="333"/>
      <c r="C8" s="334"/>
      <c r="D8" s="312"/>
      <c r="E8" s="671" t="s">
        <v>172</v>
      </c>
      <c r="F8" s="665"/>
      <c r="G8" s="324"/>
      <c r="H8" s="312"/>
      <c r="I8" s="324"/>
      <c r="J8" s="312"/>
      <c r="K8" s="324"/>
      <c r="L8" s="312"/>
      <c r="M8" s="324"/>
      <c r="N8" s="312"/>
      <c r="O8" s="671" t="s">
        <v>173</v>
      </c>
      <c r="P8" s="678"/>
      <c r="Q8" s="671" t="s">
        <v>174</v>
      </c>
      <c r="R8" s="667"/>
      <c r="S8" s="334"/>
      <c r="T8" s="320"/>
      <c r="V8" s="333"/>
      <c r="W8" s="334"/>
      <c r="X8" s="312"/>
      <c r="Y8" s="671" t="s">
        <v>172</v>
      </c>
      <c r="Z8" s="665"/>
      <c r="AA8" s="324"/>
      <c r="AB8" s="312"/>
      <c r="AC8" s="324"/>
      <c r="AD8" s="312"/>
      <c r="AE8" s="324"/>
      <c r="AF8" s="312"/>
      <c r="AG8" s="324"/>
      <c r="AH8" s="312"/>
      <c r="AI8" s="671" t="s">
        <v>173</v>
      </c>
      <c r="AJ8" s="678"/>
      <c r="AK8" s="671" t="s">
        <v>174</v>
      </c>
      <c r="AL8" s="667"/>
      <c r="AM8" s="324"/>
      <c r="AN8" s="320"/>
    </row>
    <row r="9" spans="2:40" ht="12" customHeight="1">
      <c r="B9" s="333" t="s">
        <v>111</v>
      </c>
      <c r="C9" s="664" t="s">
        <v>152</v>
      </c>
      <c r="D9" s="665"/>
      <c r="E9" s="324"/>
      <c r="F9" s="312"/>
      <c r="G9" s="668" t="s">
        <v>175</v>
      </c>
      <c r="H9" s="667"/>
      <c r="I9" s="668" t="s">
        <v>176</v>
      </c>
      <c r="J9" s="667"/>
      <c r="K9" s="668" t="s">
        <v>177</v>
      </c>
      <c r="L9" s="667"/>
      <c r="M9" s="679" t="s">
        <v>178</v>
      </c>
      <c r="N9" s="667"/>
      <c r="O9" s="324"/>
      <c r="P9" s="336"/>
      <c r="Q9" s="324"/>
      <c r="R9" s="312"/>
      <c r="S9" s="664" t="s">
        <v>179</v>
      </c>
      <c r="T9" s="677"/>
      <c r="V9" s="333" t="s">
        <v>111</v>
      </c>
      <c r="W9" s="664" t="s">
        <v>152</v>
      </c>
      <c r="X9" s="665"/>
      <c r="Y9" s="324"/>
      <c r="Z9" s="312"/>
      <c r="AA9" s="668" t="s">
        <v>175</v>
      </c>
      <c r="AB9" s="667"/>
      <c r="AC9" s="668" t="s">
        <v>176</v>
      </c>
      <c r="AD9" s="667"/>
      <c r="AE9" s="668" t="s">
        <v>177</v>
      </c>
      <c r="AF9" s="667"/>
      <c r="AG9" s="679" t="s">
        <v>178</v>
      </c>
      <c r="AH9" s="667"/>
      <c r="AI9" s="324"/>
      <c r="AJ9" s="336"/>
      <c r="AK9" s="324"/>
      <c r="AL9" s="312"/>
      <c r="AM9" s="668" t="s">
        <v>179</v>
      </c>
      <c r="AN9" s="677"/>
    </row>
    <row r="10" spans="2:40" ht="12" customHeight="1">
      <c r="B10" s="333"/>
      <c r="C10" s="333"/>
      <c r="D10" s="335"/>
      <c r="E10" s="671" t="s">
        <v>180</v>
      </c>
      <c r="F10" s="665"/>
      <c r="G10" s="668"/>
      <c r="H10" s="667"/>
      <c r="I10" s="668"/>
      <c r="J10" s="667"/>
      <c r="K10" s="668"/>
      <c r="L10" s="667"/>
      <c r="M10" s="324"/>
      <c r="N10" s="312"/>
      <c r="O10" s="671" t="s">
        <v>178</v>
      </c>
      <c r="P10" s="678"/>
      <c r="Q10" s="671" t="s">
        <v>178</v>
      </c>
      <c r="R10" s="667"/>
      <c r="S10" s="664"/>
      <c r="T10" s="677"/>
      <c r="V10" s="333"/>
      <c r="W10" s="333"/>
      <c r="X10" s="335"/>
      <c r="Y10" s="671" t="s">
        <v>180</v>
      </c>
      <c r="Z10" s="665"/>
      <c r="AA10" s="668"/>
      <c r="AB10" s="667"/>
      <c r="AC10" s="668"/>
      <c r="AD10" s="667"/>
      <c r="AE10" s="668"/>
      <c r="AF10" s="667"/>
      <c r="AG10" s="324"/>
      <c r="AH10" s="312"/>
      <c r="AI10" s="671" t="s">
        <v>178</v>
      </c>
      <c r="AJ10" s="678"/>
      <c r="AK10" s="671" t="s">
        <v>178</v>
      </c>
      <c r="AL10" s="667"/>
      <c r="AM10" s="668"/>
      <c r="AN10" s="677"/>
    </row>
    <row r="11" spans="2:40" ht="12" customHeight="1" thickBot="1">
      <c r="B11" s="337"/>
      <c r="C11" s="337"/>
      <c r="D11" s="338"/>
      <c r="E11" s="339"/>
      <c r="F11" s="338"/>
      <c r="G11" s="339"/>
      <c r="H11" s="338"/>
      <c r="I11" s="339"/>
      <c r="J11" s="338"/>
      <c r="K11" s="339"/>
      <c r="L11" s="338"/>
      <c r="M11" s="340"/>
      <c r="N11" s="341"/>
      <c r="O11" s="339"/>
      <c r="P11" s="342"/>
      <c r="Q11" s="339"/>
      <c r="R11" s="338"/>
      <c r="S11" s="343"/>
      <c r="T11" s="344"/>
      <c r="V11" s="337"/>
      <c r="W11" s="345"/>
      <c r="X11" s="346"/>
      <c r="Y11" s="347"/>
      <c r="Z11" s="346"/>
      <c r="AA11" s="347"/>
      <c r="AB11" s="346"/>
      <c r="AC11" s="347"/>
      <c r="AD11" s="346"/>
      <c r="AE11" s="347"/>
      <c r="AF11" s="346"/>
      <c r="AG11" s="340"/>
      <c r="AH11" s="341"/>
      <c r="AI11" s="347"/>
      <c r="AJ11" s="348"/>
      <c r="AK11" s="347"/>
      <c r="AL11" s="346"/>
      <c r="AM11" s="347"/>
      <c r="AN11" s="349"/>
    </row>
    <row r="12" spans="2:42" s="352" customFormat="1" ht="16.5" customHeight="1" thickBot="1">
      <c r="B12" s="350" t="s">
        <v>165</v>
      </c>
      <c r="C12" s="675">
        <v>10000</v>
      </c>
      <c r="D12" s="673"/>
      <c r="E12" s="672">
        <v>5817.1</v>
      </c>
      <c r="F12" s="673"/>
      <c r="G12" s="672">
        <v>1236.7</v>
      </c>
      <c r="H12" s="673"/>
      <c r="I12" s="672">
        <v>920.5</v>
      </c>
      <c r="J12" s="673"/>
      <c r="K12" s="672">
        <v>316.2</v>
      </c>
      <c r="L12" s="673"/>
      <c r="M12" s="672">
        <v>4580.4</v>
      </c>
      <c r="N12" s="673"/>
      <c r="O12" s="672">
        <v>2154.3</v>
      </c>
      <c r="P12" s="673"/>
      <c r="Q12" s="672">
        <v>2426.1</v>
      </c>
      <c r="R12" s="673"/>
      <c r="S12" s="672">
        <v>4182.9</v>
      </c>
      <c r="T12" s="674"/>
      <c r="U12" s="351"/>
      <c r="V12" s="350" t="s">
        <v>165</v>
      </c>
      <c r="W12" s="675">
        <v>10000</v>
      </c>
      <c r="X12" s="673"/>
      <c r="Y12" s="672">
        <v>5634.8</v>
      </c>
      <c r="Z12" s="673"/>
      <c r="AA12" s="672">
        <v>1169.2</v>
      </c>
      <c r="AB12" s="673"/>
      <c r="AC12" s="672">
        <v>905</v>
      </c>
      <c r="AD12" s="673"/>
      <c r="AE12" s="672">
        <v>264.2</v>
      </c>
      <c r="AF12" s="673"/>
      <c r="AG12" s="672">
        <v>4465.6</v>
      </c>
      <c r="AH12" s="673"/>
      <c r="AI12" s="672">
        <v>2379.7</v>
      </c>
      <c r="AJ12" s="673"/>
      <c r="AK12" s="672">
        <v>2085.9</v>
      </c>
      <c r="AL12" s="673"/>
      <c r="AM12" s="672">
        <v>4365.2</v>
      </c>
      <c r="AN12" s="674"/>
      <c r="AP12" s="351"/>
    </row>
    <row r="13" spans="2:40" ht="16.5" customHeight="1">
      <c r="B13" s="353" t="s">
        <v>117</v>
      </c>
      <c r="C13" s="354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6"/>
      <c r="V13" s="357" t="s">
        <v>117</v>
      </c>
      <c r="W13" s="358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60"/>
    </row>
    <row r="14" spans="2:40" ht="16.5" customHeight="1">
      <c r="B14" s="361">
        <v>39646</v>
      </c>
      <c r="C14" s="362"/>
      <c r="D14" s="355">
        <v>95.6</v>
      </c>
      <c r="E14" s="355"/>
      <c r="F14" s="355">
        <v>94.5</v>
      </c>
      <c r="G14" s="355"/>
      <c r="H14" s="355">
        <v>91</v>
      </c>
      <c r="I14" s="355"/>
      <c r="J14" s="355">
        <v>91.7</v>
      </c>
      <c r="K14" s="355"/>
      <c r="L14" s="355">
        <v>88.9</v>
      </c>
      <c r="M14" s="355"/>
      <c r="N14" s="355">
        <v>95.4</v>
      </c>
      <c r="O14" s="355"/>
      <c r="P14" s="355">
        <v>97.7</v>
      </c>
      <c r="Q14" s="355"/>
      <c r="R14" s="355">
        <v>93.4</v>
      </c>
      <c r="S14" s="355"/>
      <c r="T14" s="356">
        <v>97.2</v>
      </c>
      <c r="V14" s="361">
        <v>39646</v>
      </c>
      <c r="W14" s="362"/>
      <c r="X14" s="355">
        <v>97.9</v>
      </c>
      <c r="Y14" s="355"/>
      <c r="Z14" s="355">
        <v>98.4</v>
      </c>
      <c r="AA14" s="355"/>
      <c r="AB14" s="355">
        <v>84.1</v>
      </c>
      <c r="AC14" s="355"/>
      <c r="AD14" s="355">
        <v>83</v>
      </c>
      <c r="AE14" s="355"/>
      <c r="AF14" s="355">
        <v>87.7</v>
      </c>
      <c r="AG14" s="355"/>
      <c r="AH14" s="355">
        <v>102.1</v>
      </c>
      <c r="AI14" s="355"/>
      <c r="AJ14" s="355">
        <v>101</v>
      </c>
      <c r="AK14" s="355"/>
      <c r="AL14" s="355">
        <v>103.3</v>
      </c>
      <c r="AM14" s="355"/>
      <c r="AN14" s="356">
        <v>97.3</v>
      </c>
    </row>
    <row r="15" spans="2:40" ht="16.5" customHeight="1">
      <c r="B15" s="361">
        <v>40011</v>
      </c>
      <c r="C15" s="362"/>
      <c r="D15" s="355">
        <v>74.9</v>
      </c>
      <c r="E15" s="355"/>
      <c r="F15" s="355">
        <v>79.7</v>
      </c>
      <c r="G15" s="355"/>
      <c r="H15" s="355">
        <v>86</v>
      </c>
      <c r="I15" s="355"/>
      <c r="J15" s="355">
        <v>90.2</v>
      </c>
      <c r="K15" s="355"/>
      <c r="L15" s="355">
        <v>73.6</v>
      </c>
      <c r="M15" s="355"/>
      <c r="N15" s="355">
        <v>78</v>
      </c>
      <c r="O15" s="355"/>
      <c r="P15" s="355">
        <v>66.6</v>
      </c>
      <c r="Q15" s="355"/>
      <c r="R15" s="355">
        <v>88.1</v>
      </c>
      <c r="S15" s="355"/>
      <c r="T15" s="356">
        <v>68.2</v>
      </c>
      <c r="V15" s="361">
        <v>40011</v>
      </c>
      <c r="W15" s="362"/>
      <c r="X15" s="355">
        <v>76.3</v>
      </c>
      <c r="Y15" s="355"/>
      <c r="Z15" s="355">
        <v>81.1</v>
      </c>
      <c r="AA15" s="355"/>
      <c r="AB15" s="355">
        <v>78</v>
      </c>
      <c r="AC15" s="355"/>
      <c r="AD15" s="355">
        <v>79.6</v>
      </c>
      <c r="AE15" s="355"/>
      <c r="AF15" s="355">
        <v>72.7</v>
      </c>
      <c r="AG15" s="355"/>
      <c r="AH15" s="355">
        <v>81.9</v>
      </c>
      <c r="AI15" s="355"/>
      <c r="AJ15" s="355">
        <v>70.3</v>
      </c>
      <c r="AK15" s="355"/>
      <c r="AL15" s="355">
        <v>95.2</v>
      </c>
      <c r="AM15" s="355"/>
      <c r="AN15" s="356">
        <v>70.1</v>
      </c>
    </row>
    <row r="16" spans="2:40" ht="16.5" customHeight="1">
      <c r="B16" s="361">
        <v>40376</v>
      </c>
      <c r="C16" s="362"/>
      <c r="D16" s="355">
        <v>82.2</v>
      </c>
      <c r="E16" s="355"/>
      <c r="F16" s="355">
        <v>83.2</v>
      </c>
      <c r="G16" s="355"/>
      <c r="H16" s="355">
        <v>90.5</v>
      </c>
      <c r="I16" s="355"/>
      <c r="J16" s="355">
        <v>96.3</v>
      </c>
      <c r="K16" s="355"/>
      <c r="L16" s="355">
        <v>73.7</v>
      </c>
      <c r="M16" s="355"/>
      <c r="N16" s="355">
        <v>81.3</v>
      </c>
      <c r="O16" s="355"/>
      <c r="P16" s="355">
        <v>72.8</v>
      </c>
      <c r="Q16" s="355"/>
      <c r="R16" s="355">
        <v>88.8</v>
      </c>
      <c r="S16" s="355"/>
      <c r="T16" s="356">
        <v>80.8</v>
      </c>
      <c r="V16" s="361">
        <v>40376</v>
      </c>
      <c r="W16" s="362"/>
      <c r="X16" s="355">
        <v>83.7</v>
      </c>
      <c r="Y16" s="355"/>
      <c r="Z16" s="355">
        <v>84.9</v>
      </c>
      <c r="AA16" s="355"/>
      <c r="AB16" s="355">
        <v>81.5</v>
      </c>
      <c r="AC16" s="355"/>
      <c r="AD16" s="355">
        <v>84.1</v>
      </c>
      <c r="AE16" s="355"/>
      <c r="AF16" s="355">
        <v>72.4</v>
      </c>
      <c r="AG16" s="355"/>
      <c r="AH16" s="355">
        <v>85.7</v>
      </c>
      <c r="AI16" s="355"/>
      <c r="AJ16" s="355">
        <v>76.5</v>
      </c>
      <c r="AK16" s="355"/>
      <c r="AL16" s="355">
        <v>96.3</v>
      </c>
      <c r="AM16" s="355"/>
      <c r="AN16" s="356">
        <v>82.2</v>
      </c>
    </row>
    <row r="17" spans="2:40" ht="16.5" customHeight="1">
      <c r="B17" s="361">
        <v>40741</v>
      </c>
      <c r="C17" s="362"/>
      <c r="D17" s="355">
        <v>80</v>
      </c>
      <c r="E17" s="355"/>
      <c r="F17" s="355">
        <v>82</v>
      </c>
      <c r="G17" s="355"/>
      <c r="H17" s="355">
        <v>96.5</v>
      </c>
      <c r="I17" s="355"/>
      <c r="J17" s="355">
        <v>103.8</v>
      </c>
      <c r="K17" s="355"/>
      <c r="L17" s="355">
        <v>75.3</v>
      </c>
      <c r="M17" s="355"/>
      <c r="N17" s="355">
        <v>78.1</v>
      </c>
      <c r="O17" s="355"/>
      <c r="P17" s="355">
        <v>62.7</v>
      </c>
      <c r="Q17" s="355"/>
      <c r="R17" s="355">
        <v>91.8</v>
      </c>
      <c r="S17" s="355"/>
      <c r="T17" s="356">
        <v>77.3</v>
      </c>
      <c r="V17" s="361">
        <v>40741</v>
      </c>
      <c r="W17" s="362"/>
      <c r="X17" s="355">
        <v>80.9</v>
      </c>
      <c r="Y17" s="355"/>
      <c r="Z17" s="355">
        <v>82.8</v>
      </c>
      <c r="AA17" s="355"/>
      <c r="AB17" s="355">
        <v>85.9</v>
      </c>
      <c r="AC17" s="355"/>
      <c r="AD17" s="355">
        <v>89.4</v>
      </c>
      <c r="AE17" s="355"/>
      <c r="AF17" s="355">
        <v>73.7</v>
      </c>
      <c r="AG17" s="355"/>
      <c r="AH17" s="355">
        <v>82.1</v>
      </c>
      <c r="AI17" s="355"/>
      <c r="AJ17" s="355">
        <v>68</v>
      </c>
      <c r="AK17" s="355"/>
      <c r="AL17" s="355">
        <v>98.2</v>
      </c>
      <c r="AM17" s="355"/>
      <c r="AN17" s="356">
        <v>78.3</v>
      </c>
    </row>
    <row r="18" spans="2:40" ht="16.5" customHeight="1">
      <c r="B18" s="363">
        <v>41106</v>
      </c>
      <c r="C18" s="364"/>
      <c r="D18" s="365">
        <v>80.3</v>
      </c>
      <c r="E18" s="365"/>
      <c r="F18" s="365">
        <v>80.9</v>
      </c>
      <c r="G18" s="365"/>
      <c r="H18" s="365">
        <v>97</v>
      </c>
      <c r="I18" s="366"/>
      <c r="J18" s="365">
        <v>104.9</v>
      </c>
      <c r="K18" s="365"/>
      <c r="L18" s="365">
        <v>74</v>
      </c>
      <c r="M18" s="365"/>
      <c r="N18" s="365">
        <v>76.6</v>
      </c>
      <c r="O18" s="366"/>
      <c r="P18" s="365">
        <v>60.2</v>
      </c>
      <c r="Q18" s="366"/>
      <c r="R18" s="365">
        <v>91.1</v>
      </c>
      <c r="S18" s="365"/>
      <c r="T18" s="367">
        <v>79.4</v>
      </c>
      <c r="V18" s="363">
        <v>41106</v>
      </c>
      <c r="W18" s="366"/>
      <c r="X18" s="365">
        <v>81.3</v>
      </c>
      <c r="Y18" s="365"/>
      <c r="Z18" s="365">
        <v>81.4</v>
      </c>
      <c r="AA18" s="365"/>
      <c r="AB18" s="365">
        <v>85.6</v>
      </c>
      <c r="AC18" s="366"/>
      <c r="AD18" s="365">
        <v>89.8</v>
      </c>
      <c r="AE18" s="366"/>
      <c r="AF18" s="365">
        <v>71.4</v>
      </c>
      <c r="AG18" s="366"/>
      <c r="AH18" s="365">
        <v>80.3</v>
      </c>
      <c r="AI18" s="366"/>
      <c r="AJ18" s="365">
        <v>65.9</v>
      </c>
      <c r="AK18" s="366"/>
      <c r="AL18" s="365">
        <v>96.6</v>
      </c>
      <c r="AM18" s="366"/>
      <c r="AN18" s="367">
        <v>81.2</v>
      </c>
    </row>
    <row r="19" spans="2:40" ht="16.5" customHeight="1">
      <c r="B19" s="368" t="s">
        <v>117</v>
      </c>
      <c r="C19" s="369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1"/>
      <c r="V19" s="368" t="s">
        <v>117</v>
      </c>
      <c r="W19" s="369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1"/>
    </row>
    <row r="20" spans="2:40" ht="16.5" customHeight="1">
      <c r="B20" s="372" t="s">
        <v>118</v>
      </c>
      <c r="C20" s="373"/>
      <c r="D20" s="355">
        <v>89.2</v>
      </c>
      <c r="E20" s="355"/>
      <c r="F20" s="355">
        <v>91.9</v>
      </c>
      <c r="G20" s="355"/>
      <c r="H20" s="355">
        <v>102.3</v>
      </c>
      <c r="I20" s="355"/>
      <c r="J20" s="355">
        <v>112.8</v>
      </c>
      <c r="K20" s="355"/>
      <c r="L20" s="355">
        <v>71.9</v>
      </c>
      <c r="M20" s="355"/>
      <c r="N20" s="355">
        <v>89</v>
      </c>
      <c r="O20" s="355"/>
      <c r="P20" s="355">
        <v>73.9</v>
      </c>
      <c r="Q20" s="355"/>
      <c r="R20" s="355">
        <v>102.5</v>
      </c>
      <c r="S20" s="355"/>
      <c r="T20" s="356">
        <v>85.4</v>
      </c>
      <c r="V20" s="372" t="s">
        <v>118</v>
      </c>
      <c r="W20" s="373"/>
      <c r="X20" s="355">
        <v>89.1</v>
      </c>
      <c r="Y20" s="355"/>
      <c r="Z20" s="355">
        <v>90.7</v>
      </c>
      <c r="AA20" s="355"/>
      <c r="AB20" s="355">
        <v>88.7</v>
      </c>
      <c r="AC20" s="355"/>
      <c r="AD20" s="355">
        <v>93.9</v>
      </c>
      <c r="AE20" s="355"/>
      <c r="AF20" s="355">
        <v>70.7</v>
      </c>
      <c r="AG20" s="355"/>
      <c r="AH20" s="355">
        <v>91.3</v>
      </c>
      <c r="AI20" s="355"/>
      <c r="AJ20" s="355">
        <v>78</v>
      </c>
      <c r="AK20" s="355"/>
      <c r="AL20" s="355">
        <v>106.4</v>
      </c>
      <c r="AM20" s="355"/>
      <c r="AN20" s="356">
        <v>87</v>
      </c>
    </row>
    <row r="21" spans="2:40" ht="16.5" customHeight="1">
      <c r="B21" s="372" t="s">
        <v>119</v>
      </c>
      <c r="C21" s="373"/>
      <c r="D21" s="355">
        <v>76.7</v>
      </c>
      <c r="E21" s="355"/>
      <c r="F21" s="355">
        <v>76.2</v>
      </c>
      <c r="G21" s="355"/>
      <c r="H21" s="355">
        <v>95</v>
      </c>
      <c r="I21" s="355"/>
      <c r="J21" s="355">
        <v>104.7</v>
      </c>
      <c r="K21" s="355"/>
      <c r="L21" s="355">
        <v>66.7</v>
      </c>
      <c r="M21" s="355"/>
      <c r="N21" s="355">
        <v>71.1</v>
      </c>
      <c r="O21" s="355"/>
      <c r="P21" s="355">
        <v>53.1</v>
      </c>
      <c r="Q21" s="355"/>
      <c r="R21" s="355">
        <v>87</v>
      </c>
      <c r="S21" s="355"/>
      <c r="T21" s="356">
        <v>77.5</v>
      </c>
      <c r="V21" s="372" t="s">
        <v>119</v>
      </c>
      <c r="W21" s="373"/>
      <c r="X21" s="355">
        <v>79.3</v>
      </c>
      <c r="Y21" s="355"/>
      <c r="Z21" s="355">
        <v>80.7</v>
      </c>
      <c r="AA21" s="355"/>
      <c r="AB21" s="355">
        <v>84.7</v>
      </c>
      <c r="AC21" s="355"/>
      <c r="AD21" s="355">
        <v>89.7</v>
      </c>
      <c r="AE21" s="355"/>
      <c r="AF21" s="355">
        <v>67.6</v>
      </c>
      <c r="AG21" s="355"/>
      <c r="AH21" s="355">
        <v>79.7</v>
      </c>
      <c r="AI21" s="355"/>
      <c r="AJ21" s="355">
        <v>66.2</v>
      </c>
      <c r="AK21" s="355"/>
      <c r="AL21" s="355">
        <v>94.9</v>
      </c>
      <c r="AM21" s="355"/>
      <c r="AN21" s="356">
        <v>77.6</v>
      </c>
    </row>
    <row r="22" spans="2:40" ht="16.5" customHeight="1">
      <c r="B22" s="372" t="s">
        <v>120</v>
      </c>
      <c r="C22" s="373"/>
      <c r="D22" s="355">
        <v>78.6</v>
      </c>
      <c r="E22" s="355"/>
      <c r="F22" s="355">
        <v>78.2</v>
      </c>
      <c r="G22" s="355"/>
      <c r="H22" s="355">
        <v>98.9</v>
      </c>
      <c r="I22" s="355"/>
      <c r="J22" s="355">
        <v>108</v>
      </c>
      <c r="K22" s="355"/>
      <c r="L22" s="355">
        <v>72.5</v>
      </c>
      <c r="M22" s="355"/>
      <c r="N22" s="355">
        <v>72.6</v>
      </c>
      <c r="O22" s="355"/>
      <c r="P22" s="355">
        <v>54</v>
      </c>
      <c r="Q22" s="355"/>
      <c r="R22" s="355">
        <v>89.2</v>
      </c>
      <c r="S22" s="355"/>
      <c r="T22" s="356">
        <v>79.1</v>
      </c>
      <c r="V22" s="372" t="s">
        <v>120</v>
      </c>
      <c r="W22" s="373"/>
      <c r="X22" s="355">
        <v>80.3</v>
      </c>
      <c r="Y22" s="355"/>
      <c r="Z22" s="355">
        <v>81</v>
      </c>
      <c r="AA22" s="355"/>
      <c r="AB22" s="355">
        <v>86</v>
      </c>
      <c r="AC22" s="355"/>
      <c r="AD22" s="355">
        <v>90.6</v>
      </c>
      <c r="AE22" s="355"/>
      <c r="AF22" s="355">
        <v>70.1</v>
      </c>
      <c r="AG22" s="355"/>
      <c r="AH22" s="355">
        <v>79.7</v>
      </c>
      <c r="AI22" s="355"/>
      <c r="AJ22" s="355">
        <v>61.3</v>
      </c>
      <c r="AK22" s="355"/>
      <c r="AL22" s="355">
        <v>100.6</v>
      </c>
      <c r="AM22" s="355"/>
      <c r="AN22" s="356">
        <v>79.5</v>
      </c>
    </row>
    <row r="23" spans="1:40" ht="16.5" customHeight="1">
      <c r="A23" s="374"/>
      <c r="B23" s="372" t="s">
        <v>121</v>
      </c>
      <c r="C23" s="373"/>
      <c r="D23" s="355">
        <v>77.9</v>
      </c>
      <c r="E23" s="355"/>
      <c r="F23" s="355">
        <v>76.2</v>
      </c>
      <c r="G23" s="355"/>
      <c r="H23" s="355">
        <v>100.6</v>
      </c>
      <c r="I23" s="355"/>
      <c r="J23" s="355">
        <v>108.4</v>
      </c>
      <c r="K23" s="355"/>
      <c r="L23" s="355">
        <v>77.9</v>
      </c>
      <c r="M23" s="355"/>
      <c r="N23" s="355">
        <v>69.7</v>
      </c>
      <c r="O23" s="355"/>
      <c r="P23" s="355">
        <v>47.6</v>
      </c>
      <c r="Q23" s="355"/>
      <c r="R23" s="355">
        <v>89.3</v>
      </c>
      <c r="S23" s="355"/>
      <c r="T23" s="356">
        <v>80.3</v>
      </c>
      <c r="V23" s="372" t="s">
        <v>121</v>
      </c>
      <c r="W23" s="373"/>
      <c r="X23" s="355">
        <v>82.2</v>
      </c>
      <c r="Y23" s="355"/>
      <c r="Z23" s="355">
        <v>82.3</v>
      </c>
      <c r="AA23" s="355"/>
      <c r="AB23" s="355">
        <v>86.3</v>
      </c>
      <c r="AC23" s="355"/>
      <c r="AD23" s="355">
        <v>90</v>
      </c>
      <c r="AE23" s="355"/>
      <c r="AF23" s="355">
        <v>73.9</v>
      </c>
      <c r="AG23" s="355"/>
      <c r="AH23" s="355">
        <v>81.3</v>
      </c>
      <c r="AI23" s="355"/>
      <c r="AJ23" s="355">
        <v>53.2</v>
      </c>
      <c r="AK23" s="355"/>
      <c r="AL23" s="355">
        <v>113.3</v>
      </c>
      <c r="AM23" s="355"/>
      <c r="AN23" s="356">
        <v>82.1</v>
      </c>
    </row>
    <row r="24" spans="1:40" ht="16.5" customHeight="1">
      <c r="A24" s="374"/>
      <c r="B24" s="372" t="s">
        <v>122</v>
      </c>
      <c r="C24" s="373"/>
      <c r="D24" s="355">
        <v>79.5</v>
      </c>
      <c r="E24" s="355"/>
      <c r="F24" s="355">
        <v>81.3</v>
      </c>
      <c r="G24" s="355"/>
      <c r="H24" s="355">
        <v>105.9</v>
      </c>
      <c r="I24" s="355"/>
      <c r="J24" s="355">
        <v>114.7</v>
      </c>
      <c r="K24" s="355"/>
      <c r="L24" s="355">
        <v>80.2</v>
      </c>
      <c r="M24" s="355"/>
      <c r="N24" s="355">
        <v>74.6</v>
      </c>
      <c r="O24" s="355"/>
      <c r="P24" s="355">
        <v>46.9</v>
      </c>
      <c r="Q24" s="355"/>
      <c r="R24" s="355">
        <v>99.3</v>
      </c>
      <c r="S24" s="355"/>
      <c r="T24" s="356">
        <v>77.1</v>
      </c>
      <c r="V24" s="372" t="s">
        <v>122</v>
      </c>
      <c r="W24" s="373"/>
      <c r="X24" s="355">
        <v>79.5</v>
      </c>
      <c r="Y24" s="355"/>
      <c r="Z24" s="355">
        <v>79.7</v>
      </c>
      <c r="AA24" s="355"/>
      <c r="AB24" s="355">
        <v>90.9</v>
      </c>
      <c r="AC24" s="355"/>
      <c r="AD24" s="355">
        <v>94.8</v>
      </c>
      <c r="AE24" s="355"/>
      <c r="AF24" s="355">
        <v>77.5</v>
      </c>
      <c r="AG24" s="355"/>
      <c r="AH24" s="355">
        <v>76.8</v>
      </c>
      <c r="AI24" s="355"/>
      <c r="AJ24" s="355">
        <v>51.5</v>
      </c>
      <c r="AK24" s="355"/>
      <c r="AL24" s="355">
        <v>105.7</v>
      </c>
      <c r="AM24" s="355"/>
      <c r="AN24" s="356">
        <v>79.3</v>
      </c>
    </row>
    <row r="25" spans="1:40" ht="16.5" customHeight="1">
      <c r="A25" s="374"/>
      <c r="B25" s="372" t="s">
        <v>123</v>
      </c>
      <c r="C25" s="373"/>
      <c r="D25" s="355">
        <v>74.2</v>
      </c>
      <c r="E25" s="355"/>
      <c r="F25" s="355">
        <v>75.2</v>
      </c>
      <c r="G25" s="355"/>
      <c r="H25" s="355">
        <v>94</v>
      </c>
      <c r="I25" s="355"/>
      <c r="J25" s="355">
        <v>98.3</v>
      </c>
      <c r="K25" s="355"/>
      <c r="L25" s="355">
        <v>81.4</v>
      </c>
      <c r="M25" s="355"/>
      <c r="N25" s="355">
        <v>70.1</v>
      </c>
      <c r="O25" s="355"/>
      <c r="P25" s="355">
        <v>48.1</v>
      </c>
      <c r="Q25" s="355"/>
      <c r="R25" s="355">
        <v>89.6</v>
      </c>
      <c r="S25" s="355"/>
      <c r="T25" s="356">
        <v>72.9</v>
      </c>
      <c r="V25" s="372" t="s">
        <v>123</v>
      </c>
      <c r="W25" s="373"/>
      <c r="X25" s="355">
        <v>77.9</v>
      </c>
      <c r="Y25" s="355"/>
      <c r="Z25" s="355">
        <v>79.7</v>
      </c>
      <c r="AA25" s="355"/>
      <c r="AB25" s="355">
        <v>82.3</v>
      </c>
      <c r="AC25" s="355"/>
      <c r="AD25" s="355">
        <v>83.2</v>
      </c>
      <c r="AE25" s="355"/>
      <c r="AF25" s="355">
        <v>79.4</v>
      </c>
      <c r="AG25" s="355"/>
      <c r="AH25" s="355">
        <v>79</v>
      </c>
      <c r="AI25" s="355"/>
      <c r="AJ25" s="355">
        <v>55.1</v>
      </c>
      <c r="AK25" s="355"/>
      <c r="AL25" s="355">
        <v>106.2</v>
      </c>
      <c r="AM25" s="355"/>
      <c r="AN25" s="356">
        <v>75.6</v>
      </c>
    </row>
    <row r="26" spans="1:40" ht="16.5" customHeight="1">
      <c r="A26" s="375" t="s">
        <v>166</v>
      </c>
      <c r="B26" s="372" t="s">
        <v>124</v>
      </c>
      <c r="C26" s="373"/>
      <c r="D26" s="355">
        <v>66</v>
      </c>
      <c r="E26" s="355"/>
      <c r="F26" s="355">
        <v>63.1</v>
      </c>
      <c r="G26" s="355"/>
      <c r="H26" s="355">
        <v>75.1</v>
      </c>
      <c r="I26" s="355"/>
      <c r="J26" s="355">
        <v>75.8</v>
      </c>
      <c r="K26" s="355"/>
      <c r="L26" s="355">
        <v>73.2</v>
      </c>
      <c r="M26" s="355"/>
      <c r="N26" s="355">
        <v>59.9</v>
      </c>
      <c r="O26" s="355"/>
      <c r="P26" s="355">
        <v>47.9</v>
      </c>
      <c r="Q26" s="355"/>
      <c r="R26" s="355">
        <v>70.5</v>
      </c>
      <c r="S26" s="355"/>
      <c r="T26" s="356">
        <v>70</v>
      </c>
      <c r="V26" s="372" t="s">
        <v>124</v>
      </c>
      <c r="W26" s="373"/>
      <c r="X26" s="355">
        <v>66.7</v>
      </c>
      <c r="Y26" s="355"/>
      <c r="Z26" s="355">
        <v>63.3</v>
      </c>
      <c r="AA26" s="355"/>
      <c r="AB26" s="355">
        <v>63.4</v>
      </c>
      <c r="AC26" s="355"/>
      <c r="AD26" s="355">
        <v>62</v>
      </c>
      <c r="AE26" s="355"/>
      <c r="AF26" s="355">
        <v>68.1</v>
      </c>
      <c r="AG26" s="355"/>
      <c r="AH26" s="355">
        <v>63.3</v>
      </c>
      <c r="AI26" s="355"/>
      <c r="AJ26" s="355">
        <v>53.8</v>
      </c>
      <c r="AK26" s="355"/>
      <c r="AL26" s="355">
        <v>74.1</v>
      </c>
      <c r="AM26" s="355"/>
      <c r="AN26" s="356">
        <v>71</v>
      </c>
    </row>
    <row r="27" spans="1:40" ht="16.5" customHeight="1">
      <c r="A27" s="375">
        <v>1</v>
      </c>
      <c r="B27" s="372" t="s">
        <v>126</v>
      </c>
      <c r="C27" s="373"/>
      <c r="D27" s="355">
        <v>72.2</v>
      </c>
      <c r="E27" s="355"/>
      <c r="F27" s="355">
        <v>72.2</v>
      </c>
      <c r="G27" s="355"/>
      <c r="H27" s="355">
        <v>91.7</v>
      </c>
      <c r="I27" s="355"/>
      <c r="J27" s="355">
        <v>96.7</v>
      </c>
      <c r="K27" s="355"/>
      <c r="L27" s="355">
        <v>77</v>
      </c>
      <c r="M27" s="355"/>
      <c r="N27" s="355">
        <v>66.9</v>
      </c>
      <c r="O27" s="355"/>
      <c r="P27" s="355">
        <v>49.8</v>
      </c>
      <c r="Q27" s="355"/>
      <c r="R27" s="355">
        <v>82.1</v>
      </c>
      <c r="S27" s="355"/>
      <c r="T27" s="356">
        <v>72.3</v>
      </c>
      <c r="V27" s="372" t="s">
        <v>126</v>
      </c>
      <c r="W27" s="373"/>
      <c r="X27" s="355">
        <v>73.8</v>
      </c>
      <c r="Y27" s="355"/>
      <c r="Z27" s="355">
        <v>73.2</v>
      </c>
      <c r="AA27" s="355"/>
      <c r="AB27" s="355">
        <v>77.6</v>
      </c>
      <c r="AC27" s="355"/>
      <c r="AD27" s="355">
        <v>79.1</v>
      </c>
      <c r="AE27" s="355"/>
      <c r="AF27" s="355">
        <v>72.4</v>
      </c>
      <c r="AG27" s="355"/>
      <c r="AH27" s="355">
        <v>72.1</v>
      </c>
      <c r="AI27" s="355"/>
      <c r="AJ27" s="355">
        <v>60.9</v>
      </c>
      <c r="AK27" s="355"/>
      <c r="AL27" s="355">
        <v>84.9</v>
      </c>
      <c r="AM27" s="355"/>
      <c r="AN27" s="356">
        <v>74.5</v>
      </c>
    </row>
    <row r="28" spans="1:40" ht="16.5" customHeight="1">
      <c r="A28" s="375">
        <v>0</v>
      </c>
      <c r="B28" s="372" t="s">
        <v>127</v>
      </c>
      <c r="C28" s="373"/>
      <c r="D28" s="355">
        <v>74.7</v>
      </c>
      <c r="E28" s="355"/>
      <c r="F28" s="355">
        <v>73.5</v>
      </c>
      <c r="G28" s="355"/>
      <c r="H28" s="355">
        <v>91.5</v>
      </c>
      <c r="I28" s="355"/>
      <c r="J28" s="355">
        <v>95.6</v>
      </c>
      <c r="K28" s="355"/>
      <c r="L28" s="355">
        <v>79.7</v>
      </c>
      <c r="M28" s="355"/>
      <c r="N28" s="355">
        <v>68.6</v>
      </c>
      <c r="O28" s="355"/>
      <c r="P28" s="355">
        <v>52.4</v>
      </c>
      <c r="Q28" s="355"/>
      <c r="R28" s="355">
        <v>83</v>
      </c>
      <c r="S28" s="355"/>
      <c r="T28" s="356">
        <v>76.3</v>
      </c>
      <c r="V28" s="372" t="s">
        <v>127</v>
      </c>
      <c r="W28" s="373"/>
      <c r="X28" s="355">
        <v>78.6</v>
      </c>
      <c r="Y28" s="355"/>
      <c r="Z28" s="355">
        <v>78.6</v>
      </c>
      <c r="AA28" s="355"/>
      <c r="AB28" s="355">
        <v>86.3</v>
      </c>
      <c r="AC28" s="355"/>
      <c r="AD28" s="355">
        <v>89.6</v>
      </c>
      <c r="AE28" s="355"/>
      <c r="AF28" s="355">
        <v>75.2</v>
      </c>
      <c r="AG28" s="355"/>
      <c r="AH28" s="355">
        <v>76.6</v>
      </c>
      <c r="AI28" s="355"/>
      <c r="AJ28" s="355">
        <v>70.2</v>
      </c>
      <c r="AK28" s="355"/>
      <c r="AL28" s="355">
        <v>83.8</v>
      </c>
      <c r="AM28" s="355"/>
      <c r="AN28" s="356">
        <v>78.6</v>
      </c>
    </row>
    <row r="29" spans="1:40" ht="16.5" customHeight="1">
      <c r="A29" s="375" t="s">
        <v>166</v>
      </c>
      <c r="B29" s="372" t="s">
        <v>128</v>
      </c>
      <c r="C29" s="373"/>
      <c r="D29" s="355">
        <v>76.4</v>
      </c>
      <c r="E29" s="355"/>
      <c r="F29" s="355">
        <v>78.2</v>
      </c>
      <c r="G29" s="355"/>
      <c r="H29" s="355">
        <v>87.5</v>
      </c>
      <c r="I29" s="355"/>
      <c r="J29" s="355">
        <v>90.7</v>
      </c>
      <c r="K29" s="355"/>
      <c r="L29" s="355">
        <v>78.1</v>
      </c>
      <c r="M29" s="355"/>
      <c r="N29" s="355">
        <v>75.6</v>
      </c>
      <c r="O29" s="355"/>
      <c r="P29" s="355">
        <v>55</v>
      </c>
      <c r="Q29" s="355"/>
      <c r="R29" s="355">
        <v>94</v>
      </c>
      <c r="S29" s="355"/>
      <c r="T29" s="356">
        <v>73.8</v>
      </c>
      <c r="V29" s="372" t="s">
        <v>128</v>
      </c>
      <c r="W29" s="373"/>
      <c r="X29" s="355">
        <v>78.6</v>
      </c>
      <c r="Y29" s="355"/>
      <c r="Z29" s="355">
        <v>81.4</v>
      </c>
      <c r="AA29" s="355"/>
      <c r="AB29" s="355">
        <v>76.7</v>
      </c>
      <c r="AC29" s="355"/>
      <c r="AD29" s="355">
        <v>78.1</v>
      </c>
      <c r="AE29" s="355"/>
      <c r="AF29" s="355">
        <v>71.6</v>
      </c>
      <c r="AG29" s="355"/>
      <c r="AH29" s="355">
        <v>82.6</v>
      </c>
      <c r="AI29" s="355"/>
      <c r="AJ29" s="355">
        <v>55.9</v>
      </c>
      <c r="AK29" s="355"/>
      <c r="AL29" s="355">
        <v>113.1</v>
      </c>
      <c r="AM29" s="355"/>
      <c r="AN29" s="356">
        <v>74.9</v>
      </c>
    </row>
    <row r="30" spans="1:40" ht="16.5" customHeight="1">
      <c r="A30" s="375"/>
      <c r="B30" s="372" t="s">
        <v>129</v>
      </c>
      <c r="C30" s="373"/>
      <c r="D30" s="355">
        <v>75.5</v>
      </c>
      <c r="E30" s="355"/>
      <c r="F30" s="355">
        <v>77.6</v>
      </c>
      <c r="G30" s="355"/>
      <c r="H30" s="355">
        <v>85.6</v>
      </c>
      <c r="I30" s="355"/>
      <c r="J30" s="355">
        <v>89.3</v>
      </c>
      <c r="K30" s="355"/>
      <c r="L30" s="355">
        <v>74.9</v>
      </c>
      <c r="M30" s="355"/>
      <c r="N30" s="355">
        <v>75.5</v>
      </c>
      <c r="O30" s="355"/>
      <c r="P30" s="355">
        <v>53.8</v>
      </c>
      <c r="Q30" s="355"/>
      <c r="R30" s="355">
        <v>94.7</v>
      </c>
      <c r="S30" s="355"/>
      <c r="T30" s="356">
        <v>72.7</v>
      </c>
      <c r="V30" s="372" t="s">
        <v>129</v>
      </c>
      <c r="W30" s="373"/>
      <c r="X30" s="355">
        <v>71.9</v>
      </c>
      <c r="Y30" s="355"/>
      <c r="Z30" s="355">
        <v>70.5</v>
      </c>
      <c r="AA30" s="355"/>
      <c r="AB30" s="355">
        <v>71.9</v>
      </c>
      <c r="AC30" s="355"/>
      <c r="AD30" s="355">
        <v>72.2</v>
      </c>
      <c r="AE30" s="355"/>
      <c r="AF30" s="355">
        <v>70.6</v>
      </c>
      <c r="AG30" s="355"/>
      <c r="AH30" s="355">
        <v>70.2</v>
      </c>
      <c r="AI30" s="355"/>
      <c r="AJ30" s="355">
        <v>56.2</v>
      </c>
      <c r="AK30" s="355"/>
      <c r="AL30" s="355">
        <v>86.2</v>
      </c>
      <c r="AM30" s="355"/>
      <c r="AN30" s="356">
        <v>73.6</v>
      </c>
    </row>
    <row r="31" spans="2:40" ht="16.5" customHeight="1">
      <c r="B31" s="372" t="s">
        <v>130</v>
      </c>
      <c r="C31" s="373" t="s">
        <v>131</v>
      </c>
      <c r="D31" s="355">
        <v>79.5</v>
      </c>
      <c r="E31" s="373" t="s">
        <v>131</v>
      </c>
      <c r="F31" s="355">
        <v>84</v>
      </c>
      <c r="G31" s="373" t="s">
        <v>101</v>
      </c>
      <c r="H31" s="355">
        <v>86.5</v>
      </c>
      <c r="I31" s="373" t="s">
        <v>101</v>
      </c>
      <c r="J31" s="355">
        <v>91</v>
      </c>
      <c r="K31" s="373" t="s">
        <v>101</v>
      </c>
      <c r="L31" s="355">
        <v>73.5</v>
      </c>
      <c r="M31" s="373" t="s">
        <v>131</v>
      </c>
      <c r="N31" s="355">
        <v>83.3</v>
      </c>
      <c r="O31" s="373" t="s">
        <v>101</v>
      </c>
      <c r="P31" s="355">
        <v>59.9</v>
      </c>
      <c r="Q31" s="373" t="s">
        <v>131</v>
      </c>
      <c r="R31" s="355">
        <v>104.1</v>
      </c>
      <c r="S31" s="373" t="s">
        <v>101</v>
      </c>
      <c r="T31" s="356">
        <v>73.2</v>
      </c>
      <c r="V31" s="372" t="s">
        <v>130</v>
      </c>
      <c r="W31" s="373" t="s">
        <v>131</v>
      </c>
      <c r="X31" s="355">
        <v>78.2</v>
      </c>
      <c r="Y31" s="373" t="s">
        <v>131</v>
      </c>
      <c r="Z31" s="355">
        <v>80.9</v>
      </c>
      <c r="AA31" s="373" t="s">
        <v>101</v>
      </c>
      <c r="AB31" s="355">
        <v>75.1</v>
      </c>
      <c r="AC31" s="373" t="s">
        <v>101</v>
      </c>
      <c r="AD31" s="355">
        <v>76.4</v>
      </c>
      <c r="AE31" s="373" t="s">
        <v>101</v>
      </c>
      <c r="AF31" s="355">
        <v>70.6</v>
      </c>
      <c r="AG31" s="373" t="s">
        <v>131</v>
      </c>
      <c r="AH31" s="355">
        <v>82.5</v>
      </c>
      <c r="AI31" s="373" t="s">
        <v>101</v>
      </c>
      <c r="AJ31" s="355">
        <v>63.5</v>
      </c>
      <c r="AK31" s="373" t="s">
        <v>131</v>
      </c>
      <c r="AL31" s="355">
        <v>104.1</v>
      </c>
      <c r="AM31" s="373" t="s">
        <v>101</v>
      </c>
      <c r="AN31" s="356">
        <v>74.7</v>
      </c>
    </row>
    <row r="32" spans="2:40" ht="16.5" customHeight="1">
      <c r="B32" s="376" t="s">
        <v>132</v>
      </c>
      <c r="C32" s="377"/>
      <c r="D32" s="365">
        <v>83.4</v>
      </c>
      <c r="E32" s="365"/>
      <c r="F32" s="365">
        <v>84.8</v>
      </c>
      <c r="G32" s="365"/>
      <c r="H32" s="365">
        <v>88.8</v>
      </c>
      <c r="I32" s="365"/>
      <c r="J32" s="365">
        <v>91.7</v>
      </c>
      <c r="K32" s="365"/>
      <c r="L32" s="365">
        <v>80.4</v>
      </c>
      <c r="M32" s="365"/>
      <c r="N32" s="365">
        <v>83.7</v>
      </c>
      <c r="O32" s="365"/>
      <c r="P32" s="365">
        <v>65.6</v>
      </c>
      <c r="Q32" s="365"/>
      <c r="R32" s="365">
        <v>99.8</v>
      </c>
      <c r="S32" s="365"/>
      <c r="T32" s="367">
        <v>81.6</v>
      </c>
      <c r="V32" s="376" t="s">
        <v>132</v>
      </c>
      <c r="W32" s="377"/>
      <c r="X32" s="365">
        <v>81.7</v>
      </c>
      <c r="Y32" s="365"/>
      <c r="Z32" s="365">
        <v>80.5</v>
      </c>
      <c r="AA32" s="365"/>
      <c r="AB32" s="365">
        <v>76</v>
      </c>
      <c r="AC32" s="365"/>
      <c r="AD32" s="365">
        <v>76.2</v>
      </c>
      <c r="AE32" s="365"/>
      <c r="AF32" s="365">
        <v>75.3</v>
      </c>
      <c r="AG32" s="365"/>
      <c r="AH32" s="365">
        <v>81.6</v>
      </c>
      <c r="AI32" s="365"/>
      <c r="AJ32" s="365">
        <v>67.6</v>
      </c>
      <c r="AK32" s="365"/>
      <c r="AL32" s="365">
        <v>97.7</v>
      </c>
      <c r="AM32" s="365"/>
      <c r="AN32" s="367">
        <v>83.3</v>
      </c>
    </row>
    <row r="33" spans="2:40" ht="16.5" customHeight="1" thickBot="1">
      <c r="B33" s="378" t="s">
        <v>133</v>
      </c>
      <c r="C33" s="379"/>
      <c r="D33" s="380">
        <v>-6.502242152466364</v>
      </c>
      <c r="E33" s="380"/>
      <c r="F33" s="380">
        <v>-7.725788900979335</v>
      </c>
      <c r="G33" s="380"/>
      <c r="H33" s="380">
        <v>-13.196480938416421</v>
      </c>
      <c r="I33" s="380"/>
      <c r="J33" s="380">
        <v>-18.70567375886525</v>
      </c>
      <c r="K33" s="380"/>
      <c r="L33" s="380">
        <v>11.821974965229476</v>
      </c>
      <c r="M33" s="380"/>
      <c r="N33" s="380">
        <v>-5.9550561797752755</v>
      </c>
      <c r="O33" s="380"/>
      <c r="P33" s="380">
        <v>-11.231393775372133</v>
      </c>
      <c r="Q33" s="380"/>
      <c r="R33" s="380">
        <v>-2.634146341463417</v>
      </c>
      <c r="S33" s="380"/>
      <c r="T33" s="381">
        <v>-4.44964871194381</v>
      </c>
      <c r="V33" s="378" t="s">
        <v>133</v>
      </c>
      <c r="W33" s="379"/>
      <c r="X33" s="380">
        <v>-8.305274971941634</v>
      </c>
      <c r="Y33" s="380"/>
      <c r="Z33" s="380">
        <v>-11.245865490628448</v>
      </c>
      <c r="AA33" s="380"/>
      <c r="AB33" s="380">
        <v>-14.317925591882751</v>
      </c>
      <c r="AC33" s="380"/>
      <c r="AD33" s="380">
        <v>-18.849840255591054</v>
      </c>
      <c r="AE33" s="380"/>
      <c r="AF33" s="380">
        <v>6.506364922206509</v>
      </c>
      <c r="AG33" s="380"/>
      <c r="AH33" s="380">
        <v>-10.624315443592558</v>
      </c>
      <c r="AI33" s="380"/>
      <c r="AJ33" s="380">
        <v>-13.333333333333341</v>
      </c>
      <c r="AK33" s="380"/>
      <c r="AL33" s="380">
        <v>-8.176691729323316</v>
      </c>
      <c r="AM33" s="380"/>
      <c r="AN33" s="381">
        <v>-4.252873563218396</v>
      </c>
    </row>
    <row r="34" spans="2:40" ht="16.5" customHeight="1">
      <c r="B34" s="382" t="s">
        <v>99</v>
      </c>
      <c r="C34" s="383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60"/>
      <c r="V34" s="382" t="s">
        <v>99</v>
      </c>
      <c r="W34" s="383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60"/>
    </row>
    <row r="35" spans="2:40" ht="16.5" customHeight="1">
      <c r="B35" s="372" t="s">
        <v>118</v>
      </c>
      <c r="C35" s="373"/>
      <c r="D35" s="355">
        <v>81.8</v>
      </c>
      <c r="E35" s="355"/>
      <c r="F35" s="355">
        <v>82.9</v>
      </c>
      <c r="G35" s="355"/>
      <c r="H35" s="355">
        <v>100.7</v>
      </c>
      <c r="I35" s="355"/>
      <c r="J35" s="355">
        <v>109.8</v>
      </c>
      <c r="K35" s="355"/>
      <c r="L35" s="355">
        <v>73.2</v>
      </c>
      <c r="M35" s="355"/>
      <c r="N35" s="355">
        <v>78.2</v>
      </c>
      <c r="O35" s="355"/>
      <c r="P35" s="355">
        <v>64.6</v>
      </c>
      <c r="Q35" s="355"/>
      <c r="R35" s="355">
        <v>91.6</v>
      </c>
      <c r="S35" s="355"/>
      <c r="T35" s="356">
        <v>80.4</v>
      </c>
      <c r="V35" s="372" t="s">
        <v>118</v>
      </c>
      <c r="W35" s="373"/>
      <c r="X35" s="355">
        <v>81.6</v>
      </c>
      <c r="Y35" s="355"/>
      <c r="Z35" s="355">
        <v>81.7</v>
      </c>
      <c r="AA35" s="355"/>
      <c r="AB35" s="355">
        <v>89</v>
      </c>
      <c r="AC35" s="355"/>
      <c r="AD35" s="355">
        <v>93.9</v>
      </c>
      <c r="AE35" s="355"/>
      <c r="AF35" s="355">
        <v>71.8</v>
      </c>
      <c r="AG35" s="355"/>
      <c r="AH35" s="355">
        <v>80.1</v>
      </c>
      <c r="AI35" s="355"/>
      <c r="AJ35" s="355">
        <v>68.9</v>
      </c>
      <c r="AK35" s="355"/>
      <c r="AL35" s="355">
        <v>93.4</v>
      </c>
      <c r="AM35" s="355"/>
      <c r="AN35" s="356">
        <v>81.5</v>
      </c>
    </row>
    <row r="36" spans="2:40" ht="16.5" customHeight="1">
      <c r="B36" s="372" t="s">
        <v>119</v>
      </c>
      <c r="C36" s="373"/>
      <c r="D36" s="355">
        <v>83.6</v>
      </c>
      <c r="E36" s="355"/>
      <c r="F36" s="355">
        <v>83.4</v>
      </c>
      <c r="G36" s="355"/>
      <c r="H36" s="355">
        <v>100</v>
      </c>
      <c r="I36" s="355"/>
      <c r="J36" s="355">
        <v>108.8</v>
      </c>
      <c r="K36" s="355"/>
      <c r="L36" s="355">
        <v>72.3</v>
      </c>
      <c r="M36" s="355"/>
      <c r="N36" s="355">
        <v>78.5</v>
      </c>
      <c r="O36" s="355"/>
      <c r="P36" s="355">
        <v>64.7</v>
      </c>
      <c r="Q36" s="355"/>
      <c r="R36" s="355">
        <v>89.9</v>
      </c>
      <c r="S36" s="355"/>
      <c r="T36" s="356">
        <v>83.1</v>
      </c>
      <c r="V36" s="372" t="s">
        <v>119</v>
      </c>
      <c r="W36" s="373"/>
      <c r="X36" s="355">
        <v>85.2</v>
      </c>
      <c r="Y36" s="355"/>
      <c r="Z36" s="355">
        <v>85.6</v>
      </c>
      <c r="AA36" s="355"/>
      <c r="AB36" s="355">
        <v>87.8</v>
      </c>
      <c r="AC36" s="355"/>
      <c r="AD36" s="355">
        <v>92.2</v>
      </c>
      <c r="AE36" s="355"/>
      <c r="AF36" s="355">
        <v>71.7</v>
      </c>
      <c r="AG36" s="355"/>
      <c r="AH36" s="355">
        <v>85</v>
      </c>
      <c r="AI36" s="355"/>
      <c r="AJ36" s="355">
        <v>74.7</v>
      </c>
      <c r="AK36" s="355"/>
      <c r="AL36" s="355">
        <v>96</v>
      </c>
      <c r="AM36" s="355"/>
      <c r="AN36" s="356">
        <v>84.1</v>
      </c>
    </row>
    <row r="37" spans="2:40" ht="16.5" customHeight="1">
      <c r="B37" s="372" t="s">
        <v>120</v>
      </c>
      <c r="C37" s="373"/>
      <c r="D37" s="355">
        <v>78.1</v>
      </c>
      <c r="E37" s="355"/>
      <c r="F37" s="355">
        <v>81.2</v>
      </c>
      <c r="G37" s="355"/>
      <c r="H37" s="355">
        <v>95.5</v>
      </c>
      <c r="I37" s="355"/>
      <c r="J37" s="355">
        <v>103.5</v>
      </c>
      <c r="K37" s="355"/>
      <c r="L37" s="355">
        <v>73.2</v>
      </c>
      <c r="M37" s="355"/>
      <c r="N37" s="355">
        <v>77</v>
      </c>
      <c r="O37" s="355"/>
      <c r="P37" s="355">
        <v>60.5</v>
      </c>
      <c r="Q37" s="355"/>
      <c r="R37" s="355">
        <v>89.8</v>
      </c>
      <c r="S37" s="355"/>
      <c r="T37" s="356">
        <v>75.4</v>
      </c>
      <c r="V37" s="372" t="s">
        <v>120</v>
      </c>
      <c r="W37" s="373"/>
      <c r="X37" s="355">
        <v>77</v>
      </c>
      <c r="Y37" s="355"/>
      <c r="Z37" s="355">
        <v>78.8</v>
      </c>
      <c r="AA37" s="355"/>
      <c r="AB37" s="355">
        <v>78</v>
      </c>
      <c r="AC37" s="355"/>
      <c r="AD37" s="355">
        <v>80.3</v>
      </c>
      <c r="AE37" s="355"/>
      <c r="AF37" s="355">
        <v>70.9</v>
      </c>
      <c r="AG37" s="355"/>
      <c r="AH37" s="355">
        <v>78.6</v>
      </c>
      <c r="AI37" s="355"/>
      <c r="AJ37" s="355">
        <v>61.8</v>
      </c>
      <c r="AK37" s="355"/>
      <c r="AL37" s="355">
        <v>97.7</v>
      </c>
      <c r="AM37" s="355"/>
      <c r="AN37" s="356">
        <v>74.7</v>
      </c>
    </row>
    <row r="38" spans="2:40" ht="16.5" customHeight="1">
      <c r="B38" s="372" t="s">
        <v>121</v>
      </c>
      <c r="C38" s="373"/>
      <c r="D38" s="355">
        <v>75.1</v>
      </c>
      <c r="E38" s="355"/>
      <c r="F38" s="355">
        <v>77.6</v>
      </c>
      <c r="G38" s="355"/>
      <c r="H38" s="355">
        <v>102.1</v>
      </c>
      <c r="I38" s="355"/>
      <c r="J38" s="355">
        <v>111.9</v>
      </c>
      <c r="K38" s="355"/>
      <c r="L38" s="355">
        <v>72.6</v>
      </c>
      <c r="M38" s="355"/>
      <c r="N38" s="355">
        <v>71.2</v>
      </c>
      <c r="O38" s="355"/>
      <c r="P38" s="355">
        <v>51.5</v>
      </c>
      <c r="Q38" s="355"/>
      <c r="R38" s="355">
        <v>87.6</v>
      </c>
      <c r="S38" s="355"/>
      <c r="T38" s="356">
        <v>73.5</v>
      </c>
      <c r="V38" s="372" t="s">
        <v>121</v>
      </c>
      <c r="W38" s="373"/>
      <c r="X38" s="355">
        <v>79.8</v>
      </c>
      <c r="Y38" s="355"/>
      <c r="Z38" s="355">
        <v>83.3</v>
      </c>
      <c r="AA38" s="355"/>
      <c r="AB38" s="355">
        <v>90.8</v>
      </c>
      <c r="AC38" s="355"/>
      <c r="AD38" s="355">
        <v>96.9</v>
      </c>
      <c r="AE38" s="355"/>
      <c r="AF38" s="355">
        <v>69.3</v>
      </c>
      <c r="AG38" s="355"/>
      <c r="AH38" s="355">
        <v>81.7</v>
      </c>
      <c r="AI38" s="355"/>
      <c r="AJ38" s="355">
        <v>60.5</v>
      </c>
      <c r="AK38" s="355"/>
      <c r="AL38" s="355">
        <v>103</v>
      </c>
      <c r="AM38" s="355"/>
      <c r="AN38" s="356">
        <v>74.4</v>
      </c>
    </row>
    <row r="39" spans="2:40" ht="16.5" customHeight="1">
      <c r="B39" s="372" t="s">
        <v>122</v>
      </c>
      <c r="C39" s="373"/>
      <c r="D39" s="355">
        <v>75.5</v>
      </c>
      <c r="E39" s="355"/>
      <c r="F39" s="355">
        <v>78.2</v>
      </c>
      <c r="G39" s="355"/>
      <c r="H39" s="355">
        <v>100.5</v>
      </c>
      <c r="I39" s="355"/>
      <c r="J39" s="355">
        <v>112.8</v>
      </c>
      <c r="K39" s="355"/>
      <c r="L39" s="355">
        <v>71.1</v>
      </c>
      <c r="M39" s="355"/>
      <c r="N39" s="355">
        <v>72.3</v>
      </c>
      <c r="O39" s="355"/>
      <c r="P39" s="355">
        <v>45.8</v>
      </c>
      <c r="Q39" s="355"/>
      <c r="R39" s="355">
        <v>92.2</v>
      </c>
      <c r="S39" s="355"/>
      <c r="T39" s="356">
        <v>71.4</v>
      </c>
      <c r="V39" s="372" t="s">
        <v>122</v>
      </c>
      <c r="W39" s="373"/>
      <c r="X39" s="355">
        <v>75.8</v>
      </c>
      <c r="Y39" s="355"/>
      <c r="Z39" s="355">
        <v>78.2</v>
      </c>
      <c r="AA39" s="355"/>
      <c r="AB39" s="355">
        <v>87.1</v>
      </c>
      <c r="AC39" s="355"/>
      <c r="AD39" s="355">
        <v>92.5</v>
      </c>
      <c r="AE39" s="355"/>
      <c r="AF39" s="355">
        <v>69.9</v>
      </c>
      <c r="AG39" s="355"/>
      <c r="AH39" s="355">
        <v>75.5</v>
      </c>
      <c r="AI39" s="355"/>
      <c r="AJ39" s="355">
        <v>54.8</v>
      </c>
      <c r="AK39" s="355"/>
      <c r="AL39" s="355">
        <v>95.4</v>
      </c>
      <c r="AM39" s="355"/>
      <c r="AN39" s="356">
        <v>73.7</v>
      </c>
    </row>
    <row r="40" spans="2:40" ht="16.5" customHeight="1">
      <c r="B40" s="372" t="s">
        <v>123</v>
      </c>
      <c r="C40" s="373"/>
      <c r="D40" s="355">
        <v>77.4</v>
      </c>
      <c r="E40" s="355"/>
      <c r="F40" s="355">
        <v>79.7</v>
      </c>
      <c r="G40" s="355"/>
      <c r="H40" s="355">
        <v>97.1</v>
      </c>
      <c r="I40" s="355"/>
      <c r="J40" s="355">
        <v>103.8</v>
      </c>
      <c r="K40" s="355"/>
      <c r="L40" s="355">
        <v>76.8</v>
      </c>
      <c r="M40" s="355"/>
      <c r="N40" s="355">
        <v>74.4</v>
      </c>
      <c r="O40" s="355"/>
      <c r="P40" s="355">
        <v>51.2</v>
      </c>
      <c r="Q40" s="355"/>
      <c r="R40" s="355">
        <v>95.2</v>
      </c>
      <c r="S40" s="355"/>
      <c r="T40" s="356">
        <v>73.3</v>
      </c>
      <c r="V40" s="372" t="s">
        <v>123</v>
      </c>
      <c r="W40" s="373"/>
      <c r="X40" s="355">
        <v>79.2</v>
      </c>
      <c r="Y40" s="355"/>
      <c r="Z40" s="355">
        <v>80.7</v>
      </c>
      <c r="AA40" s="355"/>
      <c r="AB40" s="355">
        <v>81.9</v>
      </c>
      <c r="AC40" s="355"/>
      <c r="AD40" s="355">
        <v>83.6</v>
      </c>
      <c r="AE40" s="355"/>
      <c r="AF40" s="355">
        <v>75.5</v>
      </c>
      <c r="AG40" s="355"/>
      <c r="AH40" s="355">
        <v>80</v>
      </c>
      <c r="AI40" s="355"/>
      <c r="AJ40" s="355">
        <v>58.6</v>
      </c>
      <c r="AK40" s="355"/>
      <c r="AL40" s="355">
        <v>104.1</v>
      </c>
      <c r="AM40" s="355"/>
      <c r="AN40" s="356">
        <v>75.8</v>
      </c>
    </row>
    <row r="41" spans="2:40" ht="16.5" customHeight="1">
      <c r="B41" s="372" t="s">
        <v>124</v>
      </c>
      <c r="C41" s="373"/>
      <c r="D41" s="355">
        <v>72.4</v>
      </c>
      <c r="E41" s="355"/>
      <c r="F41" s="355">
        <v>71</v>
      </c>
      <c r="G41" s="355"/>
      <c r="H41" s="355">
        <v>80.4</v>
      </c>
      <c r="I41" s="355"/>
      <c r="J41" s="355">
        <v>81.2</v>
      </c>
      <c r="K41" s="355"/>
      <c r="L41" s="355">
        <v>79.3</v>
      </c>
      <c r="M41" s="355"/>
      <c r="N41" s="355">
        <v>68.9</v>
      </c>
      <c r="O41" s="355"/>
      <c r="P41" s="355">
        <v>52.2</v>
      </c>
      <c r="Q41" s="355"/>
      <c r="R41" s="355">
        <v>85.3</v>
      </c>
      <c r="S41" s="355"/>
      <c r="T41" s="356">
        <v>75</v>
      </c>
      <c r="V41" s="372" t="s">
        <v>124</v>
      </c>
      <c r="W41" s="373"/>
      <c r="X41" s="355">
        <v>73.5</v>
      </c>
      <c r="Y41" s="355"/>
      <c r="Z41" s="355">
        <v>72.3</v>
      </c>
      <c r="AA41" s="355"/>
      <c r="AB41" s="355">
        <v>70.5</v>
      </c>
      <c r="AC41" s="355"/>
      <c r="AD41" s="355">
        <v>69.8</v>
      </c>
      <c r="AE41" s="355"/>
      <c r="AF41" s="355">
        <v>73.3</v>
      </c>
      <c r="AG41" s="355"/>
      <c r="AH41" s="355">
        <v>73</v>
      </c>
      <c r="AI41" s="355"/>
      <c r="AJ41" s="355">
        <v>56.2</v>
      </c>
      <c r="AK41" s="355"/>
      <c r="AL41" s="355">
        <v>92.7</v>
      </c>
      <c r="AM41" s="355"/>
      <c r="AN41" s="356">
        <v>76.4</v>
      </c>
    </row>
    <row r="42" spans="2:40" ht="16.5" customHeight="1">
      <c r="B42" s="372" t="s">
        <v>126</v>
      </c>
      <c r="C42" s="373"/>
      <c r="D42" s="355">
        <v>75.5</v>
      </c>
      <c r="E42" s="355"/>
      <c r="F42" s="355">
        <v>74.9</v>
      </c>
      <c r="G42" s="355"/>
      <c r="H42" s="355">
        <v>89.5</v>
      </c>
      <c r="I42" s="355"/>
      <c r="J42" s="355">
        <v>93.7</v>
      </c>
      <c r="K42" s="355"/>
      <c r="L42" s="355">
        <v>76.5</v>
      </c>
      <c r="M42" s="355"/>
      <c r="N42" s="355">
        <v>70.7</v>
      </c>
      <c r="O42" s="355"/>
      <c r="P42" s="355">
        <v>47.1</v>
      </c>
      <c r="Q42" s="355"/>
      <c r="R42" s="355">
        <v>93.4</v>
      </c>
      <c r="S42" s="355"/>
      <c r="T42" s="356">
        <v>76.2</v>
      </c>
      <c r="V42" s="372" t="s">
        <v>126</v>
      </c>
      <c r="W42" s="373"/>
      <c r="X42" s="355">
        <v>76.5</v>
      </c>
      <c r="Y42" s="355"/>
      <c r="Z42" s="355">
        <v>75.1</v>
      </c>
      <c r="AA42" s="355"/>
      <c r="AB42" s="355">
        <v>78.2</v>
      </c>
      <c r="AC42" s="355"/>
      <c r="AD42" s="355">
        <v>80.3</v>
      </c>
      <c r="AE42" s="355"/>
      <c r="AF42" s="355">
        <v>71.1</v>
      </c>
      <c r="AG42" s="355"/>
      <c r="AH42" s="355">
        <v>74.6</v>
      </c>
      <c r="AI42" s="355"/>
      <c r="AJ42" s="355">
        <v>56</v>
      </c>
      <c r="AK42" s="355"/>
      <c r="AL42" s="355">
        <v>96.4</v>
      </c>
      <c r="AM42" s="355"/>
      <c r="AN42" s="356">
        <v>78.4</v>
      </c>
    </row>
    <row r="43" spans="2:40" ht="16.5" customHeight="1">
      <c r="B43" s="372" t="s">
        <v>127</v>
      </c>
      <c r="C43" s="373"/>
      <c r="D43" s="355">
        <v>74.2</v>
      </c>
      <c r="E43" s="355"/>
      <c r="F43" s="355">
        <v>72.1</v>
      </c>
      <c r="G43" s="355"/>
      <c r="H43" s="355">
        <v>85.1</v>
      </c>
      <c r="I43" s="355"/>
      <c r="J43" s="355">
        <v>87.7</v>
      </c>
      <c r="K43" s="355"/>
      <c r="L43" s="355">
        <v>79</v>
      </c>
      <c r="M43" s="355"/>
      <c r="N43" s="355">
        <v>68.1</v>
      </c>
      <c r="O43" s="355"/>
      <c r="P43" s="355">
        <v>52.4</v>
      </c>
      <c r="Q43" s="355"/>
      <c r="R43" s="355">
        <v>83.2</v>
      </c>
      <c r="S43" s="355"/>
      <c r="T43" s="356">
        <v>76</v>
      </c>
      <c r="V43" s="372" t="s">
        <v>127</v>
      </c>
      <c r="W43" s="373"/>
      <c r="X43" s="355">
        <v>75.3</v>
      </c>
      <c r="Y43" s="355"/>
      <c r="Z43" s="355">
        <v>73.5</v>
      </c>
      <c r="AA43" s="355"/>
      <c r="AB43" s="355">
        <v>74.9</v>
      </c>
      <c r="AC43" s="355"/>
      <c r="AD43" s="355">
        <v>75.7</v>
      </c>
      <c r="AE43" s="355"/>
      <c r="AF43" s="355">
        <v>73.8</v>
      </c>
      <c r="AG43" s="355"/>
      <c r="AH43" s="355">
        <v>73.3</v>
      </c>
      <c r="AI43" s="355"/>
      <c r="AJ43" s="355">
        <v>61.7</v>
      </c>
      <c r="AK43" s="355"/>
      <c r="AL43" s="355">
        <v>88.8</v>
      </c>
      <c r="AM43" s="355"/>
      <c r="AN43" s="356">
        <v>77.7</v>
      </c>
    </row>
    <row r="44" spans="2:40" ht="16.5" customHeight="1">
      <c r="B44" s="372" t="s">
        <v>128</v>
      </c>
      <c r="C44" s="373"/>
      <c r="D44" s="355">
        <v>77.7</v>
      </c>
      <c r="E44" s="355"/>
      <c r="F44" s="355">
        <v>78.8</v>
      </c>
      <c r="G44" s="355"/>
      <c r="H44" s="355">
        <v>90.8</v>
      </c>
      <c r="I44" s="355"/>
      <c r="J44" s="355">
        <v>95.2</v>
      </c>
      <c r="K44" s="355"/>
      <c r="L44" s="355">
        <v>78.9</v>
      </c>
      <c r="M44" s="355"/>
      <c r="N44" s="355">
        <v>75.1</v>
      </c>
      <c r="O44" s="355"/>
      <c r="P44" s="355">
        <v>56.2</v>
      </c>
      <c r="Q44" s="355"/>
      <c r="R44" s="355">
        <v>91.5</v>
      </c>
      <c r="S44" s="355"/>
      <c r="T44" s="356">
        <v>76.8</v>
      </c>
      <c r="V44" s="372" t="s">
        <v>128</v>
      </c>
      <c r="W44" s="373"/>
      <c r="X44" s="355">
        <v>81.5</v>
      </c>
      <c r="Y44" s="355"/>
      <c r="Z44" s="355">
        <v>84.4</v>
      </c>
      <c r="AA44" s="355"/>
      <c r="AB44" s="355">
        <v>82.8</v>
      </c>
      <c r="AC44" s="355"/>
      <c r="AD44" s="355">
        <v>86</v>
      </c>
      <c r="AE44" s="355"/>
      <c r="AF44" s="355">
        <v>71.7</v>
      </c>
      <c r="AG44" s="355"/>
      <c r="AH44" s="355">
        <v>84.2</v>
      </c>
      <c r="AI44" s="355"/>
      <c r="AJ44" s="355">
        <v>60.2</v>
      </c>
      <c r="AK44" s="355"/>
      <c r="AL44" s="355">
        <v>112.7</v>
      </c>
      <c r="AM44" s="355"/>
      <c r="AN44" s="356">
        <v>78.7</v>
      </c>
    </row>
    <row r="45" spans="2:40" ht="16.5" customHeight="1">
      <c r="B45" s="372" t="s">
        <v>129</v>
      </c>
      <c r="C45" s="373"/>
      <c r="D45" s="355">
        <v>75.3</v>
      </c>
      <c r="E45" s="355"/>
      <c r="F45" s="355">
        <v>73.8</v>
      </c>
      <c r="G45" s="355"/>
      <c r="H45" s="355">
        <v>88.1</v>
      </c>
      <c r="I45" s="355"/>
      <c r="J45" s="355">
        <v>91.4</v>
      </c>
      <c r="K45" s="355"/>
      <c r="L45" s="355">
        <v>79.2</v>
      </c>
      <c r="M45" s="355"/>
      <c r="N45" s="355">
        <v>70.5</v>
      </c>
      <c r="O45" s="355"/>
      <c r="P45" s="355">
        <v>49.8</v>
      </c>
      <c r="Q45" s="355"/>
      <c r="R45" s="355">
        <v>90.8</v>
      </c>
      <c r="S45" s="355"/>
      <c r="T45" s="356">
        <v>78</v>
      </c>
      <c r="V45" s="372" t="s">
        <v>129</v>
      </c>
      <c r="W45" s="373"/>
      <c r="X45" s="355">
        <v>75.9</v>
      </c>
      <c r="Y45" s="355"/>
      <c r="Z45" s="355">
        <v>73.4</v>
      </c>
      <c r="AA45" s="355"/>
      <c r="AB45" s="355">
        <v>76.3</v>
      </c>
      <c r="AC45" s="355"/>
      <c r="AD45" s="355">
        <v>77.1</v>
      </c>
      <c r="AE45" s="355"/>
      <c r="AF45" s="355">
        <v>75.2</v>
      </c>
      <c r="AG45" s="355"/>
      <c r="AH45" s="355">
        <v>73.2</v>
      </c>
      <c r="AI45" s="355"/>
      <c r="AJ45" s="355">
        <v>58.1</v>
      </c>
      <c r="AK45" s="355"/>
      <c r="AL45" s="355">
        <v>88.6</v>
      </c>
      <c r="AM45" s="355"/>
      <c r="AN45" s="356">
        <v>79.3</v>
      </c>
    </row>
    <row r="46" spans="2:40" ht="16.5" customHeight="1">
      <c r="B46" s="372" t="s">
        <v>130</v>
      </c>
      <c r="C46" s="384" t="s">
        <v>131</v>
      </c>
      <c r="D46" s="355">
        <v>74.6</v>
      </c>
      <c r="E46" s="384" t="s">
        <v>131</v>
      </c>
      <c r="F46" s="355">
        <v>75.5</v>
      </c>
      <c r="G46" s="384" t="s">
        <v>101</v>
      </c>
      <c r="H46" s="355">
        <v>87.1</v>
      </c>
      <c r="I46" s="384" t="s">
        <v>101</v>
      </c>
      <c r="J46" s="355">
        <v>90.5</v>
      </c>
      <c r="K46" s="384" t="s">
        <v>101</v>
      </c>
      <c r="L46" s="355">
        <v>74.8</v>
      </c>
      <c r="M46" s="384" t="s">
        <v>131</v>
      </c>
      <c r="N46" s="355">
        <v>72.8</v>
      </c>
      <c r="O46" s="384" t="s">
        <v>101</v>
      </c>
      <c r="P46" s="355">
        <v>50.7</v>
      </c>
      <c r="Q46" s="384" t="s">
        <v>131</v>
      </c>
      <c r="R46" s="355">
        <v>93.2</v>
      </c>
      <c r="S46" s="384" t="s">
        <v>101</v>
      </c>
      <c r="T46" s="356">
        <v>73.3</v>
      </c>
      <c r="V46" s="372" t="s">
        <v>130</v>
      </c>
      <c r="W46" s="384" t="s">
        <v>131</v>
      </c>
      <c r="X46" s="355">
        <v>75.7</v>
      </c>
      <c r="Y46" s="384" t="s">
        <v>131</v>
      </c>
      <c r="Z46" s="355">
        <v>76.1</v>
      </c>
      <c r="AA46" s="384" t="s">
        <v>101</v>
      </c>
      <c r="AB46" s="355">
        <v>74.5</v>
      </c>
      <c r="AC46" s="384" t="s">
        <v>101</v>
      </c>
      <c r="AD46" s="355">
        <v>74.4</v>
      </c>
      <c r="AE46" s="384" t="s">
        <v>101</v>
      </c>
      <c r="AF46" s="355">
        <v>73.3</v>
      </c>
      <c r="AG46" s="384" t="s">
        <v>131</v>
      </c>
      <c r="AH46" s="355">
        <v>77</v>
      </c>
      <c r="AI46" s="384" t="s">
        <v>101</v>
      </c>
      <c r="AJ46" s="355">
        <v>56.5</v>
      </c>
      <c r="AK46" s="384" t="s">
        <v>131</v>
      </c>
      <c r="AL46" s="355">
        <v>101.4</v>
      </c>
      <c r="AM46" s="384" t="s">
        <v>101</v>
      </c>
      <c r="AN46" s="356">
        <v>74.9</v>
      </c>
    </row>
    <row r="47" spans="2:40" ht="16.5" customHeight="1">
      <c r="B47" s="372" t="s">
        <v>132</v>
      </c>
      <c r="C47" s="373"/>
      <c r="D47" s="355">
        <v>75.2</v>
      </c>
      <c r="E47" s="384"/>
      <c r="F47" s="355">
        <v>75</v>
      </c>
      <c r="G47" s="384"/>
      <c r="H47" s="355">
        <v>86.1</v>
      </c>
      <c r="I47" s="384"/>
      <c r="J47" s="355">
        <v>87.8</v>
      </c>
      <c r="K47" s="384"/>
      <c r="L47" s="355">
        <v>80.7</v>
      </c>
      <c r="M47" s="384"/>
      <c r="N47" s="355">
        <v>72</v>
      </c>
      <c r="O47" s="384"/>
      <c r="P47" s="355">
        <v>56.2</v>
      </c>
      <c r="Q47" s="384"/>
      <c r="R47" s="355">
        <v>87.4</v>
      </c>
      <c r="S47" s="384"/>
      <c r="T47" s="356">
        <v>75.7</v>
      </c>
      <c r="V47" s="372" t="s">
        <v>132</v>
      </c>
      <c r="W47" s="373"/>
      <c r="X47" s="355">
        <v>73.9</v>
      </c>
      <c r="Y47" s="384"/>
      <c r="Z47" s="355">
        <v>71.9</v>
      </c>
      <c r="AA47" s="384"/>
      <c r="AB47" s="355">
        <v>75.6</v>
      </c>
      <c r="AC47" s="384"/>
      <c r="AD47" s="355">
        <v>75.7</v>
      </c>
      <c r="AE47" s="384"/>
      <c r="AF47" s="355">
        <v>75.4</v>
      </c>
      <c r="AG47" s="384"/>
      <c r="AH47" s="355">
        <v>71</v>
      </c>
      <c r="AI47" s="384"/>
      <c r="AJ47" s="355">
        <v>59.9</v>
      </c>
      <c r="AK47" s="384"/>
      <c r="AL47" s="355">
        <v>84</v>
      </c>
      <c r="AM47" s="384"/>
      <c r="AN47" s="356">
        <v>76.9</v>
      </c>
    </row>
    <row r="48" spans="2:40" ht="16.5" customHeight="1" thickBot="1">
      <c r="B48" s="378" t="s">
        <v>134</v>
      </c>
      <c r="C48" s="379"/>
      <c r="D48" s="380">
        <v>0.8042895442359255</v>
      </c>
      <c r="E48" s="380"/>
      <c r="F48" s="380">
        <v>-0.6622516556291425</v>
      </c>
      <c r="G48" s="380"/>
      <c r="H48" s="380">
        <v>-1.148105625717566</v>
      </c>
      <c r="I48" s="380"/>
      <c r="J48" s="380">
        <v>-2.983425414364649</v>
      </c>
      <c r="K48" s="380"/>
      <c r="L48" s="380">
        <v>7.8877005347593565</v>
      </c>
      <c r="M48" s="380"/>
      <c r="N48" s="380">
        <v>-1.098901098901095</v>
      </c>
      <c r="O48" s="380"/>
      <c r="P48" s="380">
        <v>10.848126232741606</v>
      </c>
      <c r="Q48" s="380"/>
      <c r="R48" s="380">
        <v>-6.223175965665229</v>
      </c>
      <c r="S48" s="380"/>
      <c r="T48" s="381">
        <v>3.2742155525238736</v>
      </c>
      <c r="V48" s="378" t="s">
        <v>134</v>
      </c>
      <c r="W48" s="379"/>
      <c r="X48" s="380">
        <v>-2.3778071334213946</v>
      </c>
      <c r="Y48" s="380"/>
      <c r="Z48" s="380">
        <v>-5.519053876478308</v>
      </c>
      <c r="AA48" s="380"/>
      <c r="AB48" s="380">
        <v>1.4765100671140896</v>
      </c>
      <c r="AC48" s="380"/>
      <c r="AD48" s="380">
        <v>1.7473118279569766</v>
      </c>
      <c r="AE48" s="380"/>
      <c r="AF48" s="380">
        <v>2.8649386084584005</v>
      </c>
      <c r="AG48" s="380"/>
      <c r="AH48" s="380">
        <v>-7.792207792207795</v>
      </c>
      <c r="AI48" s="380"/>
      <c r="AJ48" s="380">
        <v>6.017699115044239</v>
      </c>
      <c r="AK48" s="380"/>
      <c r="AL48" s="380">
        <v>-17.159763313609478</v>
      </c>
      <c r="AM48" s="380"/>
      <c r="AN48" s="381">
        <v>2.6702269692923997</v>
      </c>
    </row>
    <row r="49" spans="2:40" ht="13.5">
      <c r="B49" s="385" t="s">
        <v>135</v>
      </c>
      <c r="C49" s="303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V49" s="385" t="s">
        <v>135</v>
      </c>
      <c r="W49" s="303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</row>
    <row r="50" spans="2:40" ht="13.5">
      <c r="B50" s="303"/>
      <c r="C50" s="303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V50" s="303"/>
      <c r="W50" s="303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</row>
    <row r="51" spans="2:40" ht="13.5">
      <c r="B51" s="303"/>
      <c r="C51" s="303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V51" s="303"/>
      <c r="W51" s="303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</row>
    <row r="52" spans="2:40" ht="13.5">
      <c r="B52" s="303"/>
      <c r="C52" s="303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V52" s="303"/>
      <c r="W52" s="303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</row>
    <row r="53" spans="2:40" ht="13.5">
      <c r="B53" s="303"/>
      <c r="C53" s="303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V53" s="303"/>
      <c r="W53" s="303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</row>
    <row r="54" spans="2:40" ht="13.5">
      <c r="B54" s="303"/>
      <c r="C54" s="303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V54" s="303"/>
      <c r="W54" s="303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</row>
    <row r="55" spans="2:40" ht="13.5">
      <c r="B55" s="303"/>
      <c r="C55" s="303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V55" s="303"/>
      <c r="W55" s="303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</row>
    <row r="56" spans="2:40" ht="13.5">
      <c r="B56" s="303"/>
      <c r="C56" s="303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V56" s="303"/>
      <c r="W56" s="303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</row>
    <row r="57" spans="2:40" ht="13.5">
      <c r="B57" s="303"/>
      <c r="C57" s="303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V57" s="303"/>
      <c r="W57" s="303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</row>
  </sheetData>
  <mergeCells count="62">
    <mergeCell ref="AC12:AD12"/>
    <mergeCell ref="AE12:AF12"/>
    <mergeCell ref="M9:N9"/>
    <mergeCell ref="S10:T10"/>
    <mergeCell ref="S9:T9"/>
    <mergeCell ref="AI6:AJ6"/>
    <mergeCell ref="AK6:AL6"/>
    <mergeCell ref="AM6:AN6"/>
    <mergeCell ref="AA6:AB6"/>
    <mergeCell ref="AC6:AD6"/>
    <mergeCell ref="AE6:AF6"/>
    <mergeCell ref="C12:D12"/>
    <mergeCell ref="E12:F12"/>
    <mergeCell ref="G12:H12"/>
    <mergeCell ref="I12:J12"/>
    <mergeCell ref="K12:L12"/>
    <mergeCell ref="M12:N12"/>
    <mergeCell ref="O12:P12"/>
    <mergeCell ref="Q12:R12"/>
    <mergeCell ref="AK8:AL8"/>
    <mergeCell ref="W9:X9"/>
    <mergeCell ref="AA9:AB9"/>
    <mergeCell ref="AC9:AD9"/>
    <mergeCell ref="AE9:AF9"/>
    <mergeCell ref="AI8:AJ8"/>
    <mergeCell ref="AG9:AH9"/>
    <mergeCell ref="Y8:Z8"/>
    <mergeCell ref="AM9:AN9"/>
    <mergeCell ref="Y10:Z10"/>
    <mergeCell ref="AA10:AB10"/>
    <mergeCell ref="AC10:AD10"/>
    <mergeCell ref="AE10:AF10"/>
    <mergeCell ref="AI10:AJ10"/>
    <mergeCell ref="AK10:AL10"/>
    <mergeCell ref="AM10:AN10"/>
    <mergeCell ref="K6:L6"/>
    <mergeCell ref="K9:L9"/>
    <mergeCell ref="K10:L10"/>
    <mergeCell ref="O6:P6"/>
    <mergeCell ref="O8:P8"/>
    <mergeCell ref="O10:P10"/>
    <mergeCell ref="Q6:R6"/>
    <mergeCell ref="W12:X12"/>
    <mergeCell ref="Y12:Z12"/>
    <mergeCell ref="AA12:AB12"/>
    <mergeCell ref="S6:T6"/>
    <mergeCell ref="S12:T12"/>
    <mergeCell ref="Q8:R8"/>
    <mergeCell ref="Q10:R10"/>
    <mergeCell ref="AG12:AH12"/>
    <mergeCell ref="AI12:AJ12"/>
    <mergeCell ref="AK12:AL12"/>
    <mergeCell ref="AM12:AN12"/>
    <mergeCell ref="C9:D9"/>
    <mergeCell ref="I6:J6"/>
    <mergeCell ref="I9:J9"/>
    <mergeCell ref="I10:J10"/>
    <mergeCell ref="G6:H6"/>
    <mergeCell ref="G9:H9"/>
    <mergeCell ref="G10:H10"/>
    <mergeCell ref="E8:F8"/>
    <mergeCell ref="E10:F10"/>
  </mergeCells>
  <printOptions/>
  <pageMargins left="0.3937007874015748" right="0.26" top="0.7874015748031497" bottom="0.5905511811023623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57"/>
  <sheetViews>
    <sheetView workbookViewId="0" topLeftCell="A1">
      <selection activeCell="A2" sqref="A2"/>
    </sheetView>
  </sheetViews>
  <sheetFormatPr defaultColWidth="9.00390625" defaultRowHeight="13.5"/>
  <cols>
    <col min="1" max="1" width="5.625" style="388" customWidth="1"/>
    <col min="2" max="2" width="13.625" style="389" customWidth="1"/>
    <col min="3" max="3" width="2.00390625" style="389" customWidth="1"/>
    <col min="4" max="4" width="6.75390625" style="388" customWidth="1"/>
    <col min="5" max="5" width="2.00390625" style="388" customWidth="1"/>
    <col min="6" max="6" width="6.75390625" style="388" customWidth="1"/>
    <col min="7" max="7" width="2.00390625" style="388" customWidth="1"/>
    <col min="8" max="8" width="6.75390625" style="388" customWidth="1"/>
    <col min="9" max="9" width="2.00390625" style="388" customWidth="1"/>
    <col min="10" max="10" width="6.75390625" style="388" customWidth="1"/>
    <col min="11" max="11" width="2.00390625" style="388" customWidth="1"/>
    <col min="12" max="12" width="6.75390625" style="388" customWidth="1"/>
    <col min="13" max="13" width="2.00390625" style="388" customWidth="1"/>
    <col min="14" max="14" width="6.75390625" style="388" customWidth="1"/>
    <col min="15" max="15" width="2.00390625" style="388" customWidth="1"/>
    <col min="16" max="16" width="6.75390625" style="388" customWidth="1"/>
    <col min="17" max="17" width="2.00390625" style="388" customWidth="1"/>
    <col min="18" max="18" width="6.75390625" style="388" customWidth="1"/>
    <col min="19" max="19" width="2.00390625" style="388" customWidth="1"/>
    <col min="20" max="20" width="6.75390625" style="388" customWidth="1"/>
    <col min="21" max="21" width="15.25390625" style="388" customWidth="1"/>
    <col min="22" max="16384" width="9.00390625" style="388" customWidth="1"/>
  </cols>
  <sheetData>
    <row r="1" spans="2:6" ht="18.75">
      <c r="B1" s="386" t="s">
        <v>181</v>
      </c>
      <c r="C1" s="387"/>
      <c r="D1" s="387"/>
      <c r="E1" s="387"/>
      <c r="F1" s="387"/>
    </row>
    <row r="2" ht="14.25" thickBot="1"/>
    <row r="3" spans="2:3" ht="12" customHeight="1" thickBot="1">
      <c r="B3" s="390"/>
      <c r="C3" s="391"/>
    </row>
    <row r="4" spans="2:20" ht="12" customHeight="1" thickBot="1">
      <c r="B4" s="392"/>
      <c r="C4" s="393"/>
      <c r="D4" s="394"/>
      <c r="E4" s="395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</row>
    <row r="5" spans="2:20" ht="12" customHeight="1" thickBot="1">
      <c r="B5" s="392" t="s">
        <v>101</v>
      </c>
      <c r="C5" s="392"/>
      <c r="D5" s="397"/>
      <c r="E5" s="398"/>
      <c r="F5" s="399"/>
      <c r="G5" s="397"/>
      <c r="H5" s="397"/>
      <c r="I5" s="397"/>
      <c r="J5" s="397"/>
      <c r="K5" s="397"/>
      <c r="L5" s="397"/>
      <c r="M5" s="400"/>
      <c r="N5" s="400"/>
      <c r="O5" s="397"/>
      <c r="P5" s="397"/>
      <c r="Q5" s="397"/>
      <c r="R5" s="397"/>
      <c r="S5" s="401"/>
      <c r="T5" s="399"/>
    </row>
    <row r="6" spans="2:20" ht="12" customHeight="1" thickBot="1">
      <c r="B6" s="402" t="s">
        <v>171</v>
      </c>
      <c r="C6" s="403"/>
      <c r="D6" s="404"/>
      <c r="E6" s="405"/>
      <c r="F6" s="404"/>
      <c r="G6" s="685"/>
      <c r="H6" s="686"/>
      <c r="I6" s="682"/>
      <c r="J6" s="683"/>
      <c r="K6" s="682"/>
      <c r="L6" s="683"/>
      <c r="M6" s="407"/>
      <c r="N6" s="406"/>
      <c r="O6" s="682"/>
      <c r="P6" s="683"/>
      <c r="Q6" s="682"/>
      <c r="R6" s="683"/>
      <c r="S6" s="688"/>
      <c r="T6" s="689"/>
    </row>
    <row r="7" spans="2:20" ht="12" customHeight="1">
      <c r="B7" s="409"/>
      <c r="C7" s="410"/>
      <c r="D7" s="411"/>
      <c r="E7" s="412"/>
      <c r="F7" s="400"/>
      <c r="G7" s="413"/>
      <c r="H7" s="411"/>
      <c r="I7" s="414"/>
      <c r="J7" s="415"/>
      <c r="K7" s="414"/>
      <c r="L7" s="415"/>
      <c r="M7" s="412"/>
      <c r="N7" s="400"/>
      <c r="O7" s="416"/>
      <c r="P7" s="417"/>
      <c r="Q7" s="416"/>
      <c r="R7" s="418"/>
      <c r="S7" s="419"/>
      <c r="T7" s="420"/>
    </row>
    <row r="8" spans="2:20" ht="12" customHeight="1">
      <c r="B8" s="421"/>
      <c r="C8" s="422"/>
      <c r="D8" s="400"/>
      <c r="E8" s="687" t="s">
        <v>172</v>
      </c>
      <c r="F8" s="681"/>
      <c r="G8" s="412"/>
      <c r="H8" s="400"/>
      <c r="I8" s="412"/>
      <c r="J8" s="400"/>
      <c r="K8" s="412"/>
      <c r="L8" s="400"/>
      <c r="M8" s="412"/>
      <c r="N8" s="400"/>
      <c r="O8" s="687" t="s">
        <v>173</v>
      </c>
      <c r="P8" s="693"/>
      <c r="Q8" s="687" t="s">
        <v>174</v>
      </c>
      <c r="R8" s="683"/>
      <c r="S8" s="422"/>
      <c r="T8" s="408"/>
    </row>
    <row r="9" spans="2:20" ht="12" customHeight="1">
      <c r="B9" s="421" t="s">
        <v>111</v>
      </c>
      <c r="C9" s="680" t="s">
        <v>152</v>
      </c>
      <c r="D9" s="681"/>
      <c r="E9" s="412"/>
      <c r="F9" s="400"/>
      <c r="G9" s="684" t="s">
        <v>175</v>
      </c>
      <c r="H9" s="683"/>
      <c r="I9" s="684" t="s">
        <v>176</v>
      </c>
      <c r="J9" s="683"/>
      <c r="K9" s="684" t="s">
        <v>177</v>
      </c>
      <c r="L9" s="683"/>
      <c r="M9" s="694" t="s">
        <v>178</v>
      </c>
      <c r="N9" s="683"/>
      <c r="O9" s="412"/>
      <c r="P9" s="424"/>
      <c r="Q9" s="412"/>
      <c r="R9" s="400"/>
      <c r="S9" s="680" t="s">
        <v>179</v>
      </c>
      <c r="T9" s="689"/>
    </row>
    <row r="10" spans="2:20" ht="12" customHeight="1">
      <c r="B10" s="421"/>
      <c r="C10" s="421"/>
      <c r="D10" s="423"/>
      <c r="E10" s="687" t="s">
        <v>180</v>
      </c>
      <c r="F10" s="681"/>
      <c r="G10" s="684"/>
      <c r="H10" s="683"/>
      <c r="I10" s="684"/>
      <c r="J10" s="683"/>
      <c r="K10" s="684"/>
      <c r="L10" s="683"/>
      <c r="M10" s="412"/>
      <c r="N10" s="400"/>
      <c r="O10" s="687" t="s">
        <v>178</v>
      </c>
      <c r="P10" s="693"/>
      <c r="Q10" s="687" t="s">
        <v>178</v>
      </c>
      <c r="R10" s="683"/>
      <c r="S10" s="680"/>
      <c r="T10" s="689"/>
    </row>
    <row r="11" spans="2:20" ht="12" customHeight="1" thickBot="1">
      <c r="B11" s="425"/>
      <c r="C11" s="425"/>
      <c r="D11" s="426"/>
      <c r="E11" s="427"/>
      <c r="F11" s="426"/>
      <c r="G11" s="427"/>
      <c r="H11" s="426"/>
      <c r="I11" s="427"/>
      <c r="J11" s="426"/>
      <c r="K11" s="427"/>
      <c r="L11" s="426"/>
      <c r="M11" s="428"/>
      <c r="N11" s="429"/>
      <c r="O11" s="427"/>
      <c r="P11" s="430"/>
      <c r="Q11" s="427"/>
      <c r="R11" s="426"/>
      <c r="S11" s="431"/>
      <c r="T11" s="432"/>
    </row>
    <row r="12" spans="2:21" s="435" customFormat="1" ht="16.5" customHeight="1" thickBot="1">
      <c r="B12" s="433" t="s">
        <v>165</v>
      </c>
      <c r="C12" s="695">
        <v>10000</v>
      </c>
      <c r="D12" s="692"/>
      <c r="E12" s="690">
        <v>5489.2</v>
      </c>
      <c r="F12" s="692"/>
      <c r="G12" s="690">
        <v>850.3</v>
      </c>
      <c r="H12" s="692"/>
      <c r="I12" s="690">
        <v>312.9</v>
      </c>
      <c r="J12" s="692"/>
      <c r="K12" s="690">
        <v>537.4</v>
      </c>
      <c r="L12" s="692"/>
      <c r="M12" s="690">
        <v>4638.9</v>
      </c>
      <c r="N12" s="692"/>
      <c r="O12" s="690">
        <v>1554.1</v>
      </c>
      <c r="P12" s="692"/>
      <c r="Q12" s="690">
        <v>3084.8</v>
      </c>
      <c r="R12" s="692"/>
      <c r="S12" s="690">
        <v>4510.8</v>
      </c>
      <c r="T12" s="691"/>
      <c r="U12" s="434"/>
    </row>
    <row r="13" spans="2:20" ht="16.5" customHeight="1">
      <c r="B13" s="436" t="s">
        <v>117</v>
      </c>
      <c r="C13" s="437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9"/>
    </row>
    <row r="14" spans="2:20" ht="16.5" customHeight="1">
      <c r="B14" s="440">
        <v>39646</v>
      </c>
      <c r="C14" s="441"/>
      <c r="D14" s="438">
        <v>96.7</v>
      </c>
      <c r="E14" s="438"/>
      <c r="F14" s="438">
        <v>95.1</v>
      </c>
      <c r="G14" s="438"/>
      <c r="H14" s="438">
        <v>99.3</v>
      </c>
      <c r="I14" s="438"/>
      <c r="J14" s="438">
        <v>97.8</v>
      </c>
      <c r="K14" s="438"/>
      <c r="L14" s="438">
        <v>100.2</v>
      </c>
      <c r="M14" s="438"/>
      <c r="N14" s="438">
        <v>94.3</v>
      </c>
      <c r="O14" s="438"/>
      <c r="P14" s="438">
        <v>117</v>
      </c>
      <c r="Q14" s="438"/>
      <c r="R14" s="438">
        <v>82.9</v>
      </c>
      <c r="S14" s="438"/>
      <c r="T14" s="439">
        <v>98.7</v>
      </c>
    </row>
    <row r="15" spans="2:20" ht="16.5" customHeight="1">
      <c r="B15" s="440">
        <v>40011</v>
      </c>
      <c r="C15" s="441"/>
      <c r="D15" s="438">
        <v>89.6</v>
      </c>
      <c r="E15" s="438"/>
      <c r="F15" s="438">
        <v>89.2</v>
      </c>
      <c r="G15" s="438"/>
      <c r="H15" s="438">
        <v>107.6</v>
      </c>
      <c r="I15" s="438"/>
      <c r="J15" s="438">
        <v>113.8</v>
      </c>
      <c r="K15" s="438"/>
      <c r="L15" s="438">
        <v>103.9</v>
      </c>
      <c r="M15" s="438"/>
      <c r="N15" s="438">
        <v>85.8</v>
      </c>
      <c r="O15" s="438"/>
      <c r="P15" s="438">
        <v>94.8</v>
      </c>
      <c r="Q15" s="438"/>
      <c r="R15" s="438">
        <v>81.3</v>
      </c>
      <c r="S15" s="438"/>
      <c r="T15" s="439">
        <v>90.2</v>
      </c>
    </row>
    <row r="16" spans="2:20" ht="16.5" customHeight="1">
      <c r="B16" s="440">
        <v>40376</v>
      </c>
      <c r="C16" s="441"/>
      <c r="D16" s="438">
        <v>89</v>
      </c>
      <c r="E16" s="438"/>
      <c r="F16" s="438">
        <v>85.9</v>
      </c>
      <c r="G16" s="438"/>
      <c r="H16" s="438">
        <v>102.3</v>
      </c>
      <c r="I16" s="438"/>
      <c r="J16" s="438">
        <v>90.5</v>
      </c>
      <c r="K16" s="438"/>
      <c r="L16" s="438">
        <v>109.1</v>
      </c>
      <c r="M16" s="438"/>
      <c r="N16" s="438">
        <v>82.9</v>
      </c>
      <c r="O16" s="438"/>
      <c r="P16" s="438">
        <v>81.9</v>
      </c>
      <c r="Q16" s="438"/>
      <c r="R16" s="438">
        <v>83.4</v>
      </c>
      <c r="S16" s="438"/>
      <c r="T16" s="439">
        <v>92.8</v>
      </c>
    </row>
    <row r="17" spans="2:20" ht="16.5" customHeight="1">
      <c r="B17" s="440">
        <v>40741</v>
      </c>
      <c r="C17" s="441"/>
      <c r="D17" s="438">
        <v>92.5</v>
      </c>
      <c r="E17" s="438"/>
      <c r="F17" s="438">
        <v>87.2</v>
      </c>
      <c r="G17" s="438"/>
      <c r="H17" s="438">
        <v>97.1</v>
      </c>
      <c r="I17" s="438"/>
      <c r="J17" s="438">
        <v>83.3</v>
      </c>
      <c r="K17" s="438"/>
      <c r="L17" s="438">
        <v>105</v>
      </c>
      <c r="M17" s="438"/>
      <c r="N17" s="438">
        <v>85.4</v>
      </c>
      <c r="O17" s="438"/>
      <c r="P17" s="438">
        <v>66.7</v>
      </c>
      <c r="Q17" s="438"/>
      <c r="R17" s="438">
        <v>94.9</v>
      </c>
      <c r="S17" s="438"/>
      <c r="T17" s="439">
        <v>98.9</v>
      </c>
    </row>
    <row r="18" spans="2:20" ht="16.5" customHeight="1">
      <c r="B18" s="442">
        <v>41106</v>
      </c>
      <c r="C18" s="443"/>
      <c r="D18" s="444">
        <v>98.6</v>
      </c>
      <c r="E18" s="444"/>
      <c r="F18" s="444">
        <v>92.1</v>
      </c>
      <c r="G18" s="444"/>
      <c r="H18" s="444">
        <v>103.7</v>
      </c>
      <c r="I18" s="444"/>
      <c r="J18" s="444">
        <v>99.5</v>
      </c>
      <c r="K18" s="445"/>
      <c r="L18" s="444">
        <v>106.1</v>
      </c>
      <c r="M18" s="444"/>
      <c r="N18" s="444">
        <v>90</v>
      </c>
      <c r="O18" s="444"/>
      <c r="P18" s="444">
        <v>75.7</v>
      </c>
      <c r="Q18" s="444"/>
      <c r="R18" s="444">
        <v>97.1</v>
      </c>
      <c r="S18" s="444"/>
      <c r="T18" s="446">
        <v>106.5</v>
      </c>
    </row>
    <row r="19" spans="2:20" ht="16.5" customHeight="1">
      <c r="B19" s="447" t="s">
        <v>117</v>
      </c>
      <c r="C19" s="448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50"/>
    </row>
    <row r="20" spans="2:20" ht="16.5" customHeight="1">
      <c r="B20" s="451" t="s">
        <v>118</v>
      </c>
      <c r="C20" s="452"/>
      <c r="D20" s="438">
        <v>102.5</v>
      </c>
      <c r="E20" s="438"/>
      <c r="F20" s="438">
        <v>98.8</v>
      </c>
      <c r="G20" s="438"/>
      <c r="H20" s="438">
        <v>106.8</v>
      </c>
      <c r="I20" s="438"/>
      <c r="J20" s="438">
        <v>100.3</v>
      </c>
      <c r="K20" s="438"/>
      <c r="L20" s="438">
        <v>110.7</v>
      </c>
      <c r="M20" s="438"/>
      <c r="N20" s="438">
        <v>97.3</v>
      </c>
      <c r="O20" s="438"/>
      <c r="P20" s="438">
        <v>75</v>
      </c>
      <c r="Q20" s="438"/>
      <c r="R20" s="438">
        <v>108.6</v>
      </c>
      <c r="S20" s="438"/>
      <c r="T20" s="439">
        <v>107.1</v>
      </c>
    </row>
    <row r="21" spans="2:20" ht="16.5" customHeight="1">
      <c r="B21" s="451" t="s">
        <v>119</v>
      </c>
      <c r="C21" s="452"/>
      <c r="D21" s="438">
        <v>97.2</v>
      </c>
      <c r="E21" s="438"/>
      <c r="F21" s="438">
        <v>89.5</v>
      </c>
      <c r="G21" s="438"/>
      <c r="H21" s="438">
        <v>103</v>
      </c>
      <c r="I21" s="438"/>
      <c r="J21" s="438">
        <v>98</v>
      </c>
      <c r="K21" s="438"/>
      <c r="L21" s="438">
        <v>105.9</v>
      </c>
      <c r="M21" s="438"/>
      <c r="N21" s="438">
        <v>87.1</v>
      </c>
      <c r="O21" s="438"/>
      <c r="P21" s="438">
        <v>68.5</v>
      </c>
      <c r="Q21" s="438"/>
      <c r="R21" s="438">
        <v>96.4</v>
      </c>
      <c r="S21" s="438"/>
      <c r="T21" s="439">
        <v>106.5</v>
      </c>
    </row>
    <row r="22" spans="2:20" ht="16.5" customHeight="1">
      <c r="B22" s="451" t="s">
        <v>120</v>
      </c>
      <c r="C22" s="452"/>
      <c r="D22" s="438">
        <v>97.4</v>
      </c>
      <c r="E22" s="438"/>
      <c r="F22" s="438">
        <v>91.3</v>
      </c>
      <c r="G22" s="438"/>
      <c r="H22" s="438">
        <v>106.6</v>
      </c>
      <c r="I22" s="438"/>
      <c r="J22" s="438">
        <v>108.8</v>
      </c>
      <c r="K22" s="438"/>
      <c r="L22" s="438">
        <v>105.4</v>
      </c>
      <c r="M22" s="438"/>
      <c r="N22" s="438">
        <v>88.5</v>
      </c>
      <c r="O22" s="438"/>
      <c r="P22" s="438">
        <v>69.6</v>
      </c>
      <c r="Q22" s="438"/>
      <c r="R22" s="438">
        <v>98</v>
      </c>
      <c r="S22" s="438"/>
      <c r="T22" s="439">
        <v>104.8</v>
      </c>
    </row>
    <row r="23" spans="1:20" ht="16.5" customHeight="1">
      <c r="A23" s="453"/>
      <c r="B23" s="451" t="s">
        <v>121</v>
      </c>
      <c r="C23" s="452"/>
      <c r="D23" s="438">
        <v>101</v>
      </c>
      <c r="E23" s="438"/>
      <c r="F23" s="438">
        <v>96.2</v>
      </c>
      <c r="G23" s="438"/>
      <c r="H23" s="438">
        <v>108.7</v>
      </c>
      <c r="I23" s="438"/>
      <c r="J23" s="438">
        <v>110.9</v>
      </c>
      <c r="K23" s="438"/>
      <c r="L23" s="438">
        <v>107.4</v>
      </c>
      <c r="M23" s="438"/>
      <c r="N23" s="438">
        <v>93.9</v>
      </c>
      <c r="O23" s="438"/>
      <c r="P23" s="438">
        <v>76.6</v>
      </c>
      <c r="Q23" s="438"/>
      <c r="R23" s="438">
        <v>102.7</v>
      </c>
      <c r="S23" s="438"/>
      <c r="T23" s="439">
        <v>106.9</v>
      </c>
    </row>
    <row r="24" spans="1:20" ht="16.5" customHeight="1">
      <c r="A24" s="453"/>
      <c r="B24" s="451" t="s">
        <v>122</v>
      </c>
      <c r="C24" s="452"/>
      <c r="D24" s="438">
        <v>101.4</v>
      </c>
      <c r="E24" s="438"/>
      <c r="F24" s="438">
        <v>97.4</v>
      </c>
      <c r="G24" s="438"/>
      <c r="H24" s="438">
        <v>106.3</v>
      </c>
      <c r="I24" s="438"/>
      <c r="J24" s="438">
        <v>107.1</v>
      </c>
      <c r="K24" s="438"/>
      <c r="L24" s="438">
        <v>105.8</v>
      </c>
      <c r="M24" s="438"/>
      <c r="N24" s="438">
        <v>95.8</v>
      </c>
      <c r="O24" s="438"/>
      <c r="P24" s="438">
        <v>89.3</v>
      </c>
      <c r="Q24" s="438"/>
      <c r="R24" s="438">
        <v>99.1</v>
      </c>
      <c r="S24" s="438"/>
      <c r="T24" s="439">
        <v>106.2</v>
      </c>
    </row>
    <row r="25" spans="1:20" ht="16.5" customHeight="1">
      <c r="A25" s="453"/>
      <c r="B25" s="451" t="s">
        <v>123</v>
      </c>
      <c r="C25" s="452"/>
      <c r="D25" s="438">
        <v>95.9</v>
      </c>
      <c r="E25" s="438"/>
      <c r="F25" s="438">
        <v>89.4</v>
      </c>
      <c r="G25" s="438"/>
      <c r="H25" s="438">
        <v>104</v>
      </c>
      <c r="I25" s="438"/>
      <c r="J25" s="438">
        <v>107.3</v>
      </c>
      <c r="K25" s="438"/>
      <c r="L25" s="438">
        <v>102.1</v>
      </c>
      <c r="M25" s="438"/>
      <c r="N25" s="438">
        <v>86.7</v>
      </c>
      <c r="O25" s="438"/>
      <c r="P25" s="438">
        <v>94.4</v>
      </c>
      <c r="Q25" s="438"/>
      <c r="R25" s="438">
        <v>82.8</v>
      </c>
      <c r="S25" s="438"/>
      <c r="T25" s="439">
        <v>103.9</v>
      </c>
    </row>
    <row r="26" spans="1:20" ht="16.5" customHeight="1">
      <c r="A26" s="454" t="s">
        <v>166</v>
      </c>
      <c r="B26" s="451" t="s">
        <v>124</v>
      </c>
      <c r="C26" s="452"/>
      <c r="D26" s="438">
        <v>100.6</v>
      </c>
      <c r="E26" s="438"/>
      <c r="F26" s="438">
        <v>98</v>
      </c>
      <c r="G26" s="438"/>
      <c r="H26" s="438">
        <v>105.6</v>
      </c>
      <c r="I26" s="438"/>
      <c r="J26" s="438">
        <v>109.4</v>
      </c>
      <c r="K26" s="438"/>
      <c r="L26" s="438">
        <v>103.4</v>
      </c>
      <c r="M26" s="438"/>
      <c r="N26" s="438">
        <v>96.6</v>
      </c>
      <c r="O26" s="438"/>
      <c r="P26" s="438">
        <v>98</v>
      </c>
      <c r="Q26" s="438"/>
      <c r="R26" s="438">
        <v>96</v>
      </c>
      <c r="S26" s="438"/>
      <c r="T26" s="439">
        <v>103.7</v>
      </c>
    </row>
    <row r="27" spans="1:20" ht="16.5" customHeight="1">
      <c r="A27" s="454">
        <v>1</v>
      </c>
      <c r="B27" s="451" t="s">
        <v>126</v>
      </c>
      <c r="C27" s="452"/>
      <c r="D27" s="438">
        <v>95.7</v>
      </c>
      <c r="E27" s="438"/>
      <c r="F27" s="438">
        <v>92.3</v>
      </c>
      <c r="G27" s="438"/>
      <c r="H27" s="438">
        <v>106.2</v>
      </c>
      <c r="I27" s="438"/>
      <c r="J27" s="438">
        <v>105.1</v>
      </c>
      <c r="K27" s="438"/>
      <c r="L27" s="438">
        <v>106.9</v>
      </c>
      <c r="M27" s="438"/>
      <c r="N27" s="438">
        <v>89.7</v>
      </c>
      <c r="O27" s="438"/>
      <c r="P27" s="438">
        <v>90.6</v>
      </c>
      <c r="Q27" s="438"/>
      <c r="R27" s="438">
        <v>89.3</v>
      </c>
      <c r="S27" s="438"/>
      <c r="T27" s="439">
        <v>99.8</v>
      </c>
    </row>
    <row r="28" spans="1:20" ht="16.5" customHeight="1">
      <c r="A28" s="454">
        <v>1</v>
      </c>
      <c r="B28" s="451" t="s">
        <v>127</v>
      </c>
      <c r="C28" s="452"/>
      <c r="D28" s="438">
        <v>92.9</v>
      </c>
      <c r="E28" s="438"/>
      <c r="F28" s="438">
        <v>87.5</v>
      </c>
      <c r="G28" s="438"/>
      <c r="H28" s="438">
        <v>101.6</v>
      </c>
      <c r="I28" s="438"/>
      <c r="J28" s="438">
        <v>89.2</v>
      </c>
      <c r="K28" s="438"/>
      <c r="L28" s="438">
        <v>108.8</v>
      </c>
      <c r="M28" s="438"/>
      <c r="N28" s="438">
        <v>84.9</v>
      </c>
      <c r="O28" s="438"/>
      <c r="P28" s="438">
        <v>70.3</v>
      </c>
      <c r="Q28" s="438"/>
      <c r="R28" s="438">
        <v>92.3</v>
      </c>
      <c r="S28" s="438"/>
      <c r="T28" s="439">
        <v>99.5</v>
      </c>
    </row>
    <row r="29" spans="1:20" ht="16.5" customHeight="1">
      <c r="A29" s="454" t="s">
        <v>166</v>
      </c>
      <c r="B29" s="451" t="s">
        <v>128</v>
      </c>
      <c r="C29" s="452"/>
      <c r="D29" s="438">
        <v>96.7</v>
      </c>
      <c r="E29" s="438"/>
      <c r="F29" s="438">
        <v>93.2</v>
      </c>
      <c r="G29" s="438"/>
      <c r="H29" s="438">
        <v>105.3</v>
      </c>
      <c r="I29" s="438"/>
      <c r="J29" s="438">
        <v>89</v>
      </c>
      <c r="K29" s="438"/>
      <c r="L29" s="438">
        <v>114.8</v>
      </c>
      <c r="M29" s="438"/>
      <c r="N29" s="438">
        <v>91</v>
      </c>
      <c r="O29" s="438"/>
      <c r="P29" s="438">
        <v>78.2</v>
      </c>
      <c r="Q29" s="438"/>
      <c r="R29" s="438">
        <v>97.5</v>
      </c>
      <c r="S29" s="438"/>
      <c r="T29" s="439">
        <v>100.9</v>
      </c>
    </row>
    <row r="30" spans="2:20" ht="16.5" customHeight="1">
      <c r="B30" s="451" t="s">
        <v>129</v>
      </c>
      <c r="C30" s="452"/>
      <c r="D30" s="438">
        <v>99.2</v>
      </c>
      <c r="E30" s="438"/>
      <c r="F30" s="438">
        <v>97.3</v>
      </c>
      <c r="G30" s="438"/>
      <c r="H30" s="438">
        <v>106.8</v>
      </c>
      <c r="I30" s="438"/>
      <c r="J30" s="438">
        <v>91.8</v>
      </c>
      <c r="K30" s="438"/>
      <c r="L30" s="438">
        <v>115.6</v>
      </c>
      <c r="M30" s="438"/>
      <c r="N30" s="438">
        <v>95.6</v>
      </c>
      <c r="O30" s="438"/>
      <c r="P30" s="438">
        <v>78.7</v>
      </c>
      <c r="Q30" s="438"/>
      <c r="R30" s="438">
        <v>104.1</v>
      </c>
      <c r="S30" s="438"/>
      <c r="T30" s="439">
        <v>101.5</v>
      </c>
    </row>
    <row r="31" spans="2:20" ht="16.5" customHeight="1">
      <c r="B31" s="451" t="s">
        <v>130</v>
      </c>
      <c r="C31" s="452" t="s">
        <v>101</v>
      </c>
      <c r="D31" s="438">
        <v>105</v>
      </c>
      <c r="E31" s="452" t="s">
        <v>101</v>
      </c>
      <c r="F31" s="438">
        <v>102.3</v>
      </c>
      <c r="G31" s="452" t="s">
        <v>101</v>
      </c>
      <c r="H31" s="438">
        <v>106.6</v>
      </c>
      <c r="I31" s="452" t="s">
        <v>101</v>
      </c>
      <c r="J31" s="438">
        <v>93.6</v>
      </c>
      <c r="K31" s="452" t="s">
        <v>101</v>
      </c>
      <c r="L31" s="438">
        <v>114.2</v>
      </c>
      <c r="M31" s="452" t="s">
        <v>131</v>
      </c>
      <c r="N31" s="438">
        <v>101.5</v>
      </c>
      <c r="O31" s="452" t="s">
        <v>101</v>
      </c>
      <c r="P31" s="438">
        <v>76</v>
      </c>
      <c r="Q31" s="452" t="s">
        <v>131</v>
      </c>
      <c r="R31" s="438">
        <v>114.4</v>
      </c>
      <c r="S31" s="452" t="s">
        <v>101</v>
      </c>
      <c r="T31" s="439">
        <v>108.2</v>
      </c>
    </row>
    <row r="32" spans="2:20" ht="16.5" customHeight="1">
      <c r="B32" s="455" t="s">
        <v>132</v>
      </c>
      <c r="C32" s="456"/>
      <c r="D32" s="444">
        <v>100.6</v>
      </c>
      <c r="E32" s="444"/>
      <c r="F32" s="444">
        <v>97.8</v>
      </c>
      <c r="G32" s="444"/>
      <c r="H32" s="444">
        <v>109.5</v>
      </c>
      <c r="I32" s="444"/>
      <c r="J32" s="444">
        <v>97.9</v>
      </c>
      <c r="K32" s="444"/>
      <c r="L32" s="444">
        <v>116.2</v>
      </c>
      <c r="M32" s="444"/>
      <c r="N32" s="444">
        <v>95.6</v>
      </c>
      <c r="O32" s="444"/>
      <c r="P32" s="444">
        <v>77.4</v>
      </c>
      <c r="Q32" s="444"/>
      <c r="R32" s="444">
        <v>104.8</v>
      </c>
      <c r="S32" s="444"/>
      <c r="T32" s="446">
        <v>104.1</v>
      </c>
    </row>
    <row r="33" spans="2:20" ht="16.5" customHeight="1" thickBot="1">
      <c r="B33" s="457" t="s">
        <v>133</v>
      </c>
      <c r="C33" s="458"/>
      <c r="D33" s="459">
        <v>-1.8536585365853675</v>
      </c>
      <c r="E33" s="459"/>
      <c r="F33" s="459">
        <v>-1.0121457489878583</v>
      </c>
      <c r="G33" s="459"/>
      <c r="H33" s="459">
        <v>2.528089887640461</v>
      </c>
      <c r="I33" s="459"/>
      <c r="J33" s="459">
        <v>-2.3928215353938076</v>
      </c>
      <c r="K33" s="459"/>
      <c r="L33" s="459">
        <v>4.9683830171635135</v>
      </c>
      <c r="M33" s="459"/>
      <c r="N33" s="459">
        <v>-1.747173689619741</v>
      </c>
      <c r="O33" s="459"/>
      <c r="P33" s="459">
        <v>3.2</v>
      </c>
      <c r="Q33" s="459"/>
      <c r="R33" s="459">
        <v>-3.4990791896869267</v>
      </c>
      <c r="S33" s="459"/>
      <c r="T33" s="460">
        <v>-2.801120448179273</v>
      </c>
    </row>
    <row r="34" spans="2:20" ht="16.5" customHeight="1">
      <c r="B34" s="461" t="s">
        <v>99</v>
      </c>
      <c r="C34" s="462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4"/>
    </row>
    <row r="35" spans="2:20" ht="16.5" customHeight="1">
      <c r="B35" s="451" t="s">
        <v>118</v>
      </c>
      <c r="C35" s="452"/>
      <c r="D35" s="438">
        <v>98.3</v>
      </c>
      <c r="E35" s="438"/>
      <c r="F35" s="438">
        <v>91.4</v>
      </c>
      <c r="G35" s="438"/>
      <c r="H35" s="438">
        <v>102.9</v>
      </c>
      <c r="I35" s="438"/>
      <c r="J35" s="438">
        <v>96.5</v>
      </c>
      <c r="K35" s="438"/>
      <c r="L35" s="438">
        <v>107.2</v>
      </c>
      <c r="M35" s="438"/>
      <c r="N35" s="438">
        <v>89.4</v>
      </c>
      <c r="O35" s="438"/>
      <c r="P35" s="438">
        <v>78.1</v>
      </c>
      <c r="Q35" s="438"/>
      <c r="R35" s="438">
        <v>93.1</v>
      </c>
      <c r="S35" s="438"/>
      <c r="T35" s="439">
        <v>106.5</v>
      </c>
    </row>
    <row r="36" spans="2:20" ht="16.5" customHeight="1">
      <c r="B36" s="451" t="s">
        <v>119</v>
      </c>
      <c r="C36" s="452"/>
      <c r="D36" s="438">
        <v>98.2</v>
      </c>
      <c r="E36" s="438"/>
      <c r="F36" s="438">
        <v>89.3</v>
      </c>
      <c r="G36" s="438"/>
      <c r="H36" s="438">
        <v>101.3</v>
      </c>
      <c r="I36" s="438"/>
      <c r="J36" s="438">
        <v>97.9</v>
      </c>
      <c r="K36" s="438"/>
      <c r="L36" s="438">
        <v>103.7</v>
      </c>
      <c r="M36" s="438"/>
      <c r="N36" s="438">
        <v>87.2</v>
      </c>
      <c r="O36" s="438"/>
      <c r="P36" s="438">
        <v>77.3</v>
      </c>
      <c r="Q36" s="438"/>
      <c r="R36" s="438">
        <v>90.6</v>
      </c>
      <c r="S36" s="438"/>
      <c r="T36" s="439">
        <v>109.2</v>
      </c>
    </row>
    <row r="37" spans="2:20" ht="16.5" customHeight="1">
      <c r="B37" s="451" t="s">
        <v>120</v>
      </c>
      <c r="C37" s="452"/>
      <c r="D37" s="438">
        <v>99.7</v>
      </c>
      <c r="E37" s="438"/>
      <c r="F37" s="438">
        <v>92.4</v>
      </c>
      <c r="G37" s="438"/>
      <c r="H37" s="438">
        <v>105.4</v>
      </c>
      <c r="I37" s="438"/>
      <c r="J37" s="438">
        <v>111.6</v>
      </c>
      <c r="K37" s="438"/>
      <c r="L37" s="438">
        <v>103.7</v>
      </c>
      <c r="M37" s="438"/>
      <c r="N37" s="438">
        <v>90</v>
      </c>
      <c r="O37" s="438"/>
      <c r="P37" s="438">
        <v>77.5</v>
      </c>
      <c r="Q37" s="438"/>
      <c r="R37" s="438">
        <v>94.8</v>
      </c>
      <c r="S37" s="438"/>
      <c r="T37" s="439">
        <v>108.7</v>
      </c>
    </row>
    <row r="38" spans="2:20" ht="16.5" customHeight="1">
      <c r="B38" s="451" t="s">
        <v>121</v>
      </c>
      <c r="C38" s="452"/>
      <c r="D38" s="438">
        <v>101.7</v>
      </c>
      <c r="E38" s="438"/>
      <c r="F38" s="438">
        <v>95.2</v>
      </c>
      <c r="G38" s="438"/>
      <c r="H38" s="438">
        <v>105.6</v>
      </c>
      <c r="I38" s="438"/>
      <c r="J38" s="438">
        <v>105.2</v>
      </c>
      <c r="K38" s="438"/>
      <c r="L38" s="438">
        <v>104.7</v>
      </c>
      <c r="M38" s="438"/>
      <c r="N38" s="438">
        <v>93.1</v>
      </c>
      <c r="O38" s="438"/>
      <c r="P38" s="438">
        <v>79.2</v>
      </c>
      <c r="Q38" s="438"/>
      <c r="R38" s="438">
        <v>99.7</v>
      </c>
      <c r="S38" s="438"/>
      <c r="T38" s="439">
        <v>108</v>
      </c>
    </row>
    <row r="39" spans="2:20" ht="16.5" customHeight="1">
      <c r="B39" s="451" t="s">
        <v>122</v>
      </c>
      <c r="C39" s="452"/>
      <c r="D39" s="438">
        <v>96.9</v>
      </c>
      <c r="E39" s="438"/>
      <c r="F39" s="438">
        <v>90.1</v>
      </c>
      <c r="G39" s="438"/>
      <c r="H39" s="438">
        <v>107</v>
      </c>
      <c r="I39" s="438"/>
      <c r="J39" s="438">
        <v>104.4</v>
      </c>
      <c r="K39" s="438"/>
      <c r="L39" s="438">
        <v>108.5</v>
      </c>
      <c r="M39" s="438"/>
      <c r="N39" s="438">
        <v>87.1</v>
      </c>
      <c r="O39" s="438"/>
      <c r="P39" s="438">
        <v>82.2</v>
      </c>
      <c r="Q39" s="438"/>
      <c r="R39" s="438">
        <v>90.2</v>
      </c>
      <c r="S39" s="438"/>
      <c r="T39" s="439">
        <v>105.9</v>
      </c>
    </row>
    <row r="40" spans="2:20" ht="16.5" customHeight="1">
      <c r="B40" s="451" t="s">
        <v>123</v>
      </c>
      <c r="C40" s="452"/>
      <c r="D40" s="438">
        <v>97.3</v>
      </c>
      <c r="E40" s="438"/>
      <c r="F40" s="438">
        <v>91.7</v>
      </c>
      <c r="G40" s="438"/>
      <c r="H40" s="438">
        <v>104.3</v>
      </c>
      <c r="I40" s="438"/>
      <c r="J40" s="438">
        <v>104.5</v>
      </c>
      <c r="K40" s="438"/>
      <c r="L40" s="438">
        <v>103.2</v>
      </c>
      <c r="M40" s="438"/>
      <c r="N40" s="438">
        <v>89.5</v>
      </c>
      <c r="O40" s="438"/>
      <c r="P40" s="438">
        <v>77.4</v>
      </c>
      <c r="Q40" s="438"/>
      <c r="R40" s="438">
        <v>97.8</v>
      </c>
      <c r="S40" s="438"/>
      <c r="T40" s="439">
        <v>104</v>
      </c>
    </row>
    <row r="41" spans="2:20" ht="16.5" customHeight="1">
      <c r="B41" s="451" t="s">
        <v>124</v>
      </c>
      <c r="C41" s="452"/>
      <c r="D41" s="438">
        <v>99.4</v>
      </c>
      <c r="E41" s="438"/>
      <c r="F41" s="438">
        <v>95.7</v>
      </c>
      <c r="G41" s="438"/>
      <c r="H41" s="438">
        <v>103.8</v>
      </c>
      <c r="I41" s="438"/>
      <c r="J41" s="438">
        <v>103</v>
      </c>
      <c r="K41" s="438"/>
      <c r="L41" s="438">
        <v>103.6</v>
      </c>
      <c r="M41" s="438"/>
      <c r="N41" s="438">
        <v>94.3</v>
      </c>
      <c r="O41" s="438"/>
      <c r="P41" s="438">
        <v>79.9</v>
      </c>
      <c r="Q41" s="438"/>
      <c r="R41" s="438">
        <v>108.9</v>
      </c>
      <c r="S41" s="438"/>
      <c r="T41" s="439">
        <v>102.5</v>
      </c>
    </row>
    <row r="42" spans="2:20" ht="16.5" customHeight="1">
      <c r="B42" s="451" t="s">
        <v>126</v>
      </c>
      <c r="C42" s="452"/>
      <c r="D42" s="438">
        <v>96.6</v>
      </c>
      <c r="E42" s="438"/>
      <c r="F42" s="438">
        <v>94</v>
      </c>
      <c r="G42" s="438"/>
      <c r="H42" s="438">
        <v>105.7</v>
      </c>
      <c r="I42" s="438"/>
      <c r="J42" s="438">
        <v>97.9</v>
      </c>
      <c r="K42" s="438"/>
      <c r="L42" s="438">
        <v>110.7</v>
      </c>
      <c r="M42" s="438"/>
      <c r="N42" s="438">
        <v>91.6</v>
      </c>
      <c r="O42" s="438"/>
      <c r="P42" s="438">
        <v>82.8</v>
      </c>
      <c r="Q42" s="438"/>
      <c r="R42" s="438">
        <v>98.4</v>
      </c>
      <c r="S42" s="438"/>
      <c r="T42" s="439">
        <v>98.2</v>
      </c>
    </row>
    <row r="43" spans="2:20" ht="16.5" customHeight="1">
      <c r="B43" s="451" t="s">
        <v>127</v>
      </c>
      <c r="C43" s="452"/>
      <c r="D43" s="438">
        <v>98.7</v>
      </c>
      <c r="E43" s="438"/>
      <c r="F43" s="438">
        <v>95.5</v>
      </c>
      <c r="G43" s="438"/>
      <c r="H43" s="438">
        <v>107.2</v>
      </c>
      <c r="I43" s="438"/>
      <c r="J43" s="438">
        <v>101.5</v>
      </c>
      <c r="K43" s="438"/>
      <c r="L43" s="438">
        <v>109.7</v>
      </c>
      <c r="M43" s="438"/>
      <c r="N43" s="438">
        <v>93</v>
      </c>
      <c r="O43" s="438"/>
      <c r="P43" s="438">
        <v>78.6</v>
      </c>
      <c r="Q43" s="438"/>
      <c r="R43" s="438">
        <v>102.1</v>
      </c>
      <c r="S43" s="438"/>
      <c r="T43" s="439">
        <v>103.1</v>
      </c>
    </row>
    <row r="44" spans="2:20" ht="16.5" customHeight="1">
      <c r="B44" s="451" t="s">
        <v>128</v>
      </c>
      <c r="C44" s="452"/>
      <c r="D44" s="438">
        <v>100</v>
      </c>
      <c r="E44" s="438"/>
      <c r="F44" s="438">
        <v>105.6</v>
      </c>
      <c r="G44" s="438"/>
      <c r="H44" s="438">
        <v>108.9</v>
      </c>
      <c r="I44" s="438"/>
      <c r="J44" s="438">
        <v>96.5</v>
      </c>
      <c r="K44" s="438"/>
      <c r="L44" s="438">
        <v>116.2</v>
      </c>
      <c r="M44" s="438"/>
      <c r="N44" s="438">
        <v>105</v>
      </c>
      <c r="O44" s="438"/>
      <c r="P44" s="438">
        <v>87.7</v>
      </c>
      <c r="Q44" s="438"/>
      <c r="R44" s="438">
        <v>112</v>
      </c>
      <c r="S44" s="438"/>
      <c r="T44" s="439">
        <v>100.4</v>
      </c>
    </row>
    <row r="45" spans="2:20" ht="16.5" customHeight="1">
      <c r="B45" s="451" t="s">
        <v>129</v>
      </c>
      <c r="C45" s="452"/>
      <c r="D45" s="438">
        <v>99.4</v>
      </c>
      <c r="E45" s="438"/>
      <c r="F45" s="438">
        <v>98.8</v>
      </c>
      <c r="G45" s="438"/>
      <c r="H45" s="438">
        <v>109.6</v>
      </c>
      <c r="I45" s="438"/>
      <c r="J45" s="438">
        <v>92.9</v>
      </c>
      <c r="K45" s="438"/>
      <c r="L45" s="438">
        <v>118.1</v>
      </c>
      <c r="M45" s="438"/>
      <c r="N45" s="438">
        <v>97.3</v>
      </c>
      <c r="O45" s="438"/>
      <c r="P45" s="438">
        <v>87.2</v>
      </c>
      <c r="Q45" s="438"/>
      <c r="R45" s="438">
        <v>99.8</v>
      </c>
      <c r="S45" s="438"/>
      <c r="T45" s="439">
        <v>99.5</v>
      </c>
    </row>
    <row r="46" spans="2:20" ht="16.5" customHeight="1">
      <c r="B46" s="451" t="s">
        <v>130</v>
      </c>
      <c r="C46" s="452" t="s">
        <v>101</v>
      </c>
      <c r="D46" s="438">
        <v>99.5</v>
      </c>
      <c r="E46" s="452" t="s">
        <v>101</v>
      </c>
      <c r="F46" s="438">
        <v>95.6</v>
      </c>
      <c r="G46" s="452" t="s">
        <v>101</v>
      </c>
      <c r="H46" s="438">
        <v>106.6</v>
      </c>
      <c r="I46" s="452" t="s">
        <v>101</v>
      </c>
      <c r="J46" s="438">
        <v>97.7</v>
      </c>
      <c r="K46" s="452" t="s">
        <v>101</v>
      </c>
      <c r="L46" s="438">
        <v>112.7</v>
      </c>
      <c r="M46" s="452" t="s">
        <v>131</v>
      </c>
      <c r="N46" s="438">
        <v>93.6</v>
      </c>
      <c r="O46" s="452" t="s">
        <v>101</v>
      </c>
      <c r="P46" s="438">
        <v>78.6</v>
      </c>
      <c r="Q46" s="452" t="s">
        <v>131</v>
      </c>
      <c r="R46" s="438">
        <v>99.3</v>
      </c>
      <c r="S46" s="452" t="s">
        <v>101</v>
      </c>
      <c r="T46" s="439">
        <v>103.7</v>
      </c>
    </row>
    <row r="47" spans="2:20" ht="16.5" customHeight="1">
      <c r="B47" s="455" t="s">
        <v>132</v>
      </c>
      <c r="C47" s="452"/>
      <c r="D47" s="438">
        <v>96.4</v>
      </c>
      <c r="E47" s="438"/>
      <c r="F47" s="438">
        <v>90.5</v>
      </c>
      <c r="G47" s="438"/>
      <c r="H47" s="438">
        <v>105.5</v>
      </c>
      <c r="I47" s="438"/>
      <c r="J47" s="438">
        <v>94.2</v>
      </c>
      <c r="K47" s="438"/>
      <c r="L47" s="438">
        <v>112.5</v>
      </c>
      <c r="M47" s="438"/>
      <c r="N47" s="438">
        <v>87.8</v>
      </c>
      <c r="O47" s="438"/>
      <c r="P47" s="438">
        <v>80.5</v>
      </c>
      <c r="Q47" s="438"/>
      <c r="R47" s="438">
        <v>89.8</v>
      </c>
      <c r="S47" s="438"/>
      <c r="T47" s="439">
        <v>103.5</v>
      </c>
    </row>
    <row r="48" spans="2:20" ht="16.5" customHeight="1" thickBot="1">
      <c r="B48" s="457" t="s">
        <v>134</v>
      </c>
      <c r="C48" s="458"/>
      <c r="D48" s="459">
        <v>-3.1155778894472297</v>
      </c>
      <c r="E48" s="459"/>
      <c r="F48" s="459">
        <v>-5.334728033472802</v>
      </c>
      <c r="G48" s="459"/>
      <c r="H48" s="459">
        <v>-1.0318949343339545</v>
      </c>
      <c r="I48" s="459"/>
      <c r="J48" s="459">
        <v>-3.5823950870010224</v>
      </c>
      <c r="K48" s="459"/>
      <c r="L48" s="459">
        <v>-0.17746228926353025</v>
      </c>
      <c r="M48" s="459"/>
      <c r="N48" s="459">
        <v>-6.196581196581197</v>
      </c>
      <c r="O48" s="459"/>
      <c r="P48" s="459">
        <v>2.4173027989822016</v>
      </c>
      <c r="Q48" s="459"/>
      <c r="R48" s="459">
        <v>-9.566968781470298</v>
      </c>
      <c r="S48" s="459"/>
      <c r="T48" s="460">
        <v>-0.192864030858253</v>
      </c>
    </row>
    <row r="49" spans="2:20" ht="13.5">
      <c r="B49" s="465" t="s">
        <v>135</v>
      </c>
      <c r="C49" s="391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</row>
    <row r="50" spans="2:20" ht="13.5">
      <c r="B50" s="391"/>
      <c r="C50" s="391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</row>
    <row r="51" spans="2:20" ht="13.5">
      <c r="B51" s="391"/>
      <c r="C51" s="391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</row>
    <row r="52" spans="2:20" ht="13.5">
      <c r="B52" s="391"/>
      <c r="C52" s="391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</row>
    <row r="53" spans="2:20" ht="13.5">
      <c r="B53" s="391"/>
      <c r="C53" s="391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</row>
    <row r="54" spans="2:20" ht="13.5">
      <c r="B54" s="391"/>
      <c r="C54" s="391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</row>
    <row r="55" spans="2:20" ht="13.5">
      <c r="B55" s="391"/>
      <c r="C55" s="391"/>
      <c r="D55" s="400"/>
      <c r="E55" s="400"/>
      <c r="F55" s="400"/>
      <c r="G55" s="400"/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</row>
    <row r="56" spans="2:20" ht="13.5">
      <c r="B56" s="391"/>
      <c r="C56" s="391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</row>
    <row r="57" spans="2:20" ht="13.5">
      <c r="B57" s="391"/>
      <c r="C57" s="391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</row>
  </sheetData>
  <mergeCells count="31">
    <mergeCell ref="K12:L12"/>
    <mergeCell ref="M12:N12"/>
    <mergeCell ref="O12:P12"/>
    <mergeCell ref="C12:D12"/>
    <mergeCell ref="E12:F12"/>
    <mergeCell ref="G12:H12"/>
    <mergeCell ref="I12:J12"/>
    <mergeCell ref="K6:L6"/>
    <mergeCell ref="K9:L9"/>
    <mergeCell ref="K10:L10"/>
    <mergeCell ref="O6:P6"/>
    <mergeCell ref="O8:P8"/>
    <mergeCell ref="O10:P10"/>
    <mergeCell ref="M9:N9"/>
    <mergeCell ref="S6:T6"/>
    <mergeCell ref="S12:T12"/>
    <mergeCell ref="Q8:R8"/>
    <mergeCell ref="Q10:R10"/>
    <mergeCell ref="Q12:R12"/>
    <mergeCell ref="Q6:R6"/>
    <mergeCell ref="S10:T10"/>
    <mergeCell ref="S9:T9"/>
    <mergeCell ref="C9:D9"/>
    <mergeCell ref="I6:J6"/>
    <mergeCell ref="I9:J9"/>
    <mergeCell ref="I10:J10"/>
    <mergeCell ref="G6:H6"/>
    <mergeCell ref="G9:H9"/>
    <mergeCell ref="G10:H10"/>
    <mergeCell ref="E8:F8"/>
    <mergeCell ref="E10:F10"/>
  </mergeCells>
  <printOptions/>
  <pageMargins left="0.3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4.75390625" style="471" customWidth="1"/>
    <col min="2" max="2" width="49.125" style="471" customWidth="1"/>
    <col min="3" max="3" width="5.75390625" style="471" customWidth="1"/>
    <col min="4" max="4" width="10.375" style="471" customWidth="1"/>
    <col min="5" max="5" width="9.75390625" style="471" customWidth="1"/>
    <col min="6" max="6" width="8.75390625" style="471" customWidth="1"/>
    <col min="7" max="7" width="9.375" style="471" customWidth="1"/>
    <col min="8" max="8" width="11.125" style="471" customWidth="1"/>
    <col min="9" max="10" width="8.75390625" style="471" customWidth="1"/>
    <col min="11" max="11" width="7.75390625" style="471" customWidth="1"/>
    <col min="12" max="16384" width="9.00390625" style="471" customWidth="1"/>
  </cols>
  <sheetData>
    <row r="1" spans="1:22" ht="21">
      <c r="A1" s="466" t="s">
        <v>201</v>
      </c>
      <c r="B1" s="467"/>
      <c r="C1" s="468"/>
      <c r="D1" s="468"/>
      <c r="E1" s="469"/>
      <c r="F1" s="469"/>
      <c r="G1" s="469"/>
      <c r="H1" s="469"/>
      <c r="I1" s="469"/>
      <c r="J1" s="469"/>
      <c r="K1" s="469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</row>
    <row r="2" spans="1:22" ht="9.75" customHeight="1">
      <c r="A2" s="467"/>
      <c r="B2" s="467"/>
      <c r="C2" s="468"/>
      <c r="D2" s="468"/>
      <c r="E2" s="469"/>
      <c r="F2" s="469"/>
      <c r="G2" s="469"/>
      <c r="H2" s="469"/>
      <c r="I2" s="469"/>
      <c r="J2" s="469"/>
      <c r="K2" s="469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</row>
    <row r="3" spans="1:22" ht="21">
      <c r="A3" s="466" t="s">
        <v>202</v>
      </c>
      <c r="B3" s="467"/>
      <c r="C3" s="468"/>
      <c r="D3" s="468"/>
      <c r="E3" s="469"/>
      <c r="F3" s="469"/>
      <c r="G3" s="469"/>
      <c r="H3" s="469"/>
      <c r="I3" s="469"/>
      <c r="J3" s="469"/>
      <c r="K3" s="469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</row>
    <row r="4" spans="1:22" ht="14.25" thickBot="1">
      <c r="A4" s="467"/>
      <c r="B4" s="467"/>
      <c r="C4" s="468"/>
      <c r="D4" s="468"/>
      <c r="E4" s="469"/>
      <c r="F4" s="469"/>
      <c r="G4" s="469"/>
      <c r="H4" s="469"/>
      <c r="I4" s="469"/>
      <c r="J4" s="469"/>
      <c r="K4" s="472"/>
      <c r="L4" s="469"/>
      <c r="M4" s="470"/>
      <c r="N4" s="470"/>
      <c r="O4" s="470"/>
      <c r="P4" s="470"/>
      <c r="Q4" s="470"/>
      <c r="R4" s="470"/>
      <c r="S4" s="470"/>
      <c r="T4" s="470"/>
      <c r="U4" s="470"/>
      <c r="V4" s="470"/>
    </row>
    <row r="5" spans="1:21" ht="13.5">
      <c r="A5" s="473" t="s">
        <v>203</v>
      </c>
      <c r="B5" s="474"/>
      <c r="C5" s="475" t="s">
        <v>204</v>
      </c>
      <c r="D5" s="476" t="s">
        <v>205</v>
      </c>
      <c r="E5" s="477"/>
      <c r="F5" s="477"/>
      <c r="G5" s="478" t="s">
        <v>206</v>
      </c>
      <c r="H5" s="479"/>
      <c r="I5" s="480"/>
      <c r="J5" s="481" t="s">
        <v>207</v>
      </c>
      <c r="K5" s="482" t="s">
        <v>208</v>
      </c>
      <c r="L5" s="470"/>
      <c r="M5" s="470"/>
      <c r="N5" s="470"/>
      <c r="O5" s="470"/>
      <c r="P5" s="470"/>
      <c r="Q5" s="470"/>
      <c r="R5" s="470"/>
      <c r="S5" s="470"/>
      <c r="T5" s="470"/>
      <c r="U5" s="470"/>
    </row>
    <row r="6" spans="1:21" ht="14.25">
      <c r="A6" s="483" t="s">
        <v>209</v>
      </c>
      <c r="B6" s="484" t="s">
        <v>308</v>
      </c>
      <c r="C6" s="485" t="s">
        <v>210</v>
      </c>
      <c r="D6" s="486"/>
      <c r="E6" s="487"/>
      <c r="F6" s="487"/>
      <c r="G6" s="488" t="s">
        <v>211</v>
      </c>
      <c r="H6" s="489"/>
      <c r="I6" s="490" t="s">
        <v>212</v>
      </c>
      <c r="J6" s="491" t="s">
        <v>213</v>
      </c>
      <c r="K6" s="492" t="s">
        <v>309</v>
      </c>
      <c r="L6" s="470"/>
      <c r="M6" s="470"/>
      <c r="N6" s="470"/>
      <c r="O6" s="470"/>
      <c r="P6" s="470"/>
      <c r="Q6" s="470"/>
      <c r="R6" s="470"/>
      <c r="S6" s="470"/>
      <c r="T6" s="470"/>
      <c r="U6" s="470"/>
    </row>
    <row r="7" spans="1:21" ht="13.5">
      <c r="A7" s="483" t="s">
        <v>214</v>
      </c>
      <c r="B7" s="493"/>
      <c r="C7" s="485" t="s">
        <v>215</v>
      </c>
      <c r="D7" s="494" t="s">
        <v>216</v>
      </c>
      <c r="E7" s="495" t="s">
        <v>217</v>
      </c>
      <c r="F7" s="495" t="s">
        <v>218</v>
      </c>
      <c r="G7" s="495" t="s">
        <v>216</v>
      </c>
      <c r="H7" s="495" t="s">
        <v>218</v>
      </c>
      <c r="I7" s="496" t="s">
        <v>216</v>
      </c>
      <c r="J7" s="491" t="s">
        <v>216</v>
      </c>
      <c r="K7" s="492" t="s">
        <v>310</v>
      </c>
      <c r="L7" s="470"/>
      <c r="M7" s="470"/>
      <c r="N7" s="470"/>
      <c r="O7" s="470"/>
      <c r="P7" s="470"/>
      <c r="Q7" s="470"/>
      <c r="R7" s="470"/>
      <c r="S7" s="470"/>
      <c r="T7" s="470"/>
      <c r="U7" s="470"/>
    </row>
    <row r="8" spans="1:21" ht="14.25" thickBot="1">
      <c r="A8" s="483" t="s">
        <v>219</v>
      </c>
      <c r="B8" s="493"/>
      <c r="C8" s="485" t="s">
        <v>220</v>
      </c>
      <c r="D8" s="497"/>
      <c r="E8" s="495" t="s">
        <v>221</v>
      </c>
      <c r="F8" s="498" t="s">
        <v>222</v>
      </c>
      <c r="G8" s="493"/>
      <c r="H8" s="499" t="s">
        <v>222</v>
      </c>
      <c r="I8" s="500"/>
      <c r="J8" s="501"/>
      <c r="K8" s="492"/>
      <c r="L8" s="470"/>
      <c r="M8" s="470"/>
      <c r="N8" s="470"/>
      <c r="O8" s="470"/>
      <c r="P8" s="470"/>
      <c r="Q8" s="470"/>
      <c r="R8" s="470"/>
      <c r="S8" s="470"/>
      <c r="T8" s="470"/>
      <c r="U8" s="470"/>
    </row>
    <row r="9" spans="1:21" ht="13.5">
      <c r="A9" s="502"/>
      <c r="B9" s="503" t="s">
        <v>223</v>
      </c>
      <c r="C9" s="475"/>
      <c r="D9" s="504"/>
      <c r="E9" s="505"/>
      <c r="F9" s="505">
        <v>382031</v>
      </c>
      <c r="G9" s="505"/>
      <c r="H9" s="505"/>
      <c r="I9" s="505"/>
      <c r="J9" s="506"/>
      <c r="K9" s="482"/>
      <c r="L9" s="470"/>
      <c r="M9" s="470"/>
      <c r="N9" s="470"/>
      <c r="O9" s="470"/>
      <c r="P9" s="470"/>
      <c r="Q9" s="470"/>
      <c r="R9" s="470"/>
      <c r="S9" s="470"/>
      <c r="T9" s="470"/>
      <c r="U9" s="470"/>
    </row>
    <row r="10" spans="1:21" ht="11.25" customHeight="1">
      <c r="A10" s="507"/>
      <c r="B10" s="508"/>
      <c r="C10" s="509"/>
      <c r="D10" s="510"/>
      <c r="E10" s="511"/>
      <c r="F10" s="512"/>
      <c r="G10" s="511"/>
      <c r="H10" s="511"/>
      <c r="I10" s="511"/>
      <c r="J10" s="513"/>
      <c r="K10" s="514"/>
      <c r="L10" s="470"/>
      <c r="M10" s="470"/>
      <c r="N10" s="470"/>
      <c r="O10" s="470"/>
      <c r="P10" s="470"/>
      <c r="Q10" s="470"/>
      <c r="R10" s="470"/>
      <c r="S10" s="470"/>
      <c r="T10" s="470"/>
      <c r="U10" s="470"/>
    </row>
    <row r="11" spans="1:21" ht="18" customHeight="1">
      <c r="A11" s="515" t="s">
        <v>224</v>
      </c>
      <c r="B11" s="516" t="s">
        <v>225</v>
      </c>
      <c r="C11" s="485"/>
      <c r="D11" s="517"/>
      <c r="E11" s="518"/>
      <c r="F11" s="518">
        <v>2642</v>
      </c>
      <c r="G11" s="518"/>
      <c r="H11" s="518"/>
      <c r="I11" s="518"/>
      <c r="J11" s="519"/>
      <c r="K11" s="492">
        <v>50</v>
      </c>
      <c r="L11" s="470"/>
      <c r="M11" s="470"/>
      <c r="N11" s="470"/>
      <c r="O11" s="470"/>
      <c r="P11" s="470"/>
      <c r="Q11" s="470"/>
      <c r="R11" s="470"/>
      <c r="S11" s="470"/>
      <c r="T11" s="470"/>
      <c r="U11" s="470"/>
    </row>
    <row r="12" spans="1:21" ht="18" customHeight="1">
      <c r="A12" s="515" t="s">
        <v>226</v>
      </c>
      <c r="B12" s="516" t="s">
        <v>227</v>
      </c>
      <c r="C12" s="485" t="s">
        <v>228</v>
      </c>
      <c r="D12" s="520" t="s">
        <v>229</v>
      </c>
      <c r="E12" s="518"/>
      <c r="F12" s="521" t="s">
        <v>229</v>
      </c>
      <c r="G12" s="521"/>
      <c r="H12" s="521"/>
      <c r="I12" s="521"/>
      <c r="J12" s="519"/>
      <c r="K12" s="492">
        <v>50</v>
      </c>
      <c r="L12" s="470"/>
      <c r="M12" s="470"/>
      <c r="N12" s="470"/>
      <c r="O12" s="470"/>
      <c r="P12" s="470"/>
      <c r="Q12" s="470"/>
      <c r="R12" s="470"/>
      <c r="S12" s="470"/>
      <c r="T12" s="470"/>
      <c r="U12" s="470"/>
    </row>
    <row r="13" spans="1:21" ht="18" customHeight="1">
      <c r="A13" s="515" t="s">
        <v>230</v>
      </c>
      <c r="B13" s="516" t="s">
        <v>231</v>
      </c>
      <c r="C13" s="485"/>
      <c r="D13" s="517"/>
      <c r="E13" s="521" t="s">
        <v>229</v>
      </c>
      <c r="F13" s="521" t="s">
        <v>229</v>
      </c>
      <c r="G13" s="518"/>
      <c r="H13" s="518"/>
      <c r="I13" s="518"/>
      <c r="J13" s="519"/>
      <c r="K13" s="492">
        <v>50</v>
      </c>
      <c r="L13" s="470"/>
      <c r="M13" s="470"/>
      <c r="N13" s="470"/>
      <c r="O13" s="470"/>
      <c r="P13" s="470"/>
      <c r="Q13" s="470"/>
      <c r="R13" s="470"/>
      <c r="S13" s="470"/>
      <c r="T13" s="470"/>
      <c r="U13" s="470"/>
    </row>
    <row r="14" spans="1:11" ht="18" customHeight="1">
      <c r="A14" s="515" t="s">
        <v>232</v>
      </c>
      <c r="B14" s="516" t="s">
        <v>233</v>
      </c>
      <c r="C14" s="485"/>
      <c r="D14" s="517"/>
      <c r="E14" s="521" t="s">
        <v>229</v>
      </c>
      <c r="F14" s="521" t="s">
        <v>229</v>
      </c>
      <c r="G14" s="518"/>
      <c r="H14" s="518"/>
      <c r="I14" s="518"/>
      <c r="J14" s="519"/>
      <c r="K14" s="492">
        <v>50</v>
      </c>
    </row>
    <row r="15" spans="1:11" ht="18" customHeight="1">
      <c r="A15" s="522" t="s">
        <v>232</v>
      </c>
      <c r="B15" s="523" t="s">
        <v>234</v>
      </c>
      <c r="C15" s="509" t="s">
        <v>228</v>
      </c>
      <c r="D15" s="524" t="s">
        <v>229</v>
      </c>
      <c r="E15" s="525"/>
      <c r="F15" s="526" t="s">
        <v>229</v>
      </c>
      <c r="G15" s="525"/>
      <c r="H15" s="525"/>
      <c r="I15" s="525"/>
      <c r="J15" s="527"/>
      <c r="K15" s="514">
        <v>30</v>
      </c>
    </row>
    <row r="16" spans="1:11" ht="18" customHeight="1">
      <c r="A16" s="515" t="s">
        <v>235</v>
      </c>
      <c r="B16" s="528" t="s">
        <v>236</v>
      </c>
      <c r="C16" s="485" t="s">
        <v>228</v>
      </c>
      <c r="D16" s="517">
        <v>680</v>
      </c>
      <c r="E16" s="518"/>
      <c r="F16" s="518">
        <v>968</v>
      </c>
      <c r="G16" s="518">
        <v>672</v>
      </c>
      <c r="H16" s="518">
        <v>940</v>
      </c>
      <c r="I16" s="518"/>
      <c r="J16" s="519">
        <v>1056</v>
      </c>
      <c r="K16" s="492">
        <v>50</v>
      </c>
    </row>
    <row r="17" spans="1:11" ht="18" customHeight="1">
      <c r="A17" s="515" t="s">
        <v>237</v>
      </c>
      <c r="B17" s="516" t="s">
        <v>238</v>
      </c>
      <c r="C17" s="485" t="s">
        <v>228</v>
      </c>
      <c r="D17" s="520" t="s">
        <v>229</v>
      </c>
      <c r="E17" s="518"/>
      <c r="F17" s="521" t="s">
        <v>229</v>
      </c>
      <c r="G17" s="521"/>
      <c r="H17" s="521"/>
      <c r="I17" s="521"/>
      <c r="J17" s="529"/>
      <c r="K17" s="492">
        <v>50</v>
      </c>
    </row>
    <row r="18" spans="1:11" ht="18" customHeight="1">
      <c r="A18" s="515" t="s">
        <v>239</v>
      </c>
      <c r="B18" s="516" t="s">
        <v>240</v>
      </c>
      <c r="C18" s="485"/>
      <c r="D18" s="517"/>
      <c r="E18" s="518"/>
      <c r="F18" s="521" t="s">
        <v>229</v>
      </c>
      <c r="G18" s="518"/>
      <c r="H18" s="518"/>
      <c r="I18" s="518"/>
      <c r="J18" s="519"/>
      <c r="K18" s="492">
        <v>50</v>
      </c>
    </row>
    <row r="19" spans="1:11" ht="18" customHeight="1">
      <c r="A19" s="530" t="s">
        <v>241</v>
      </c>
      <c r="B19" s="516" t="s">
        <v>242</v>
      </c>
      <c r="C19" s="485"/>
      <c r="D19" s="517"/>
      <c r="E19" s="521" t="s">
        <v>229</v>
      </c>
      <c r="F19" s="521" t="s">
        <v>229</v>
      </c>
      <c r="G19" s="518"/>
      <c r="H19" s="518"/>
      <c r="I19" s="518"/>
      <c r="J19" s="519"/>
      <c r="K19" s="492">
        <v>50</v>
      </c>
    </row>
    <row r="20" spans="1:11" ht="18" customHeight="1">
      <c r="A20" s="531">
        <v>10</v>
      </c>
      <c r="B20" s="532" t="s">
        <v>243</v>
      </c>
      <c r="C20" s="533"/>
      <c r="D20" s="534"/>
      <c r="E20" s="535"/>
      <c r="F20" s="535">
        <v>945</v>
      </c>
      <c r="G20" s="535"/>
      <c r="H20" s="535"/>
      <c r="I20" s="535"/>
      <c r="J20" s="536"/>
      <c r="K20" s="537">
        <v>30</v>
      </c>
    </row>
    <row r="21" spans="1:22" s="546" customFormat="1" ht="18" customHeight="1">
      <c r="A21" s="538">
        <v>10</v>
      </c>
      <c r="B21" s="539" t="s">
        <v>244</v>
      </c>
      <c r="C21" s="540"/>
      <c r="D21" s="541"/>
      <c r="E21" s="542"/>
      <c r="F21" s="543">
        <v>358</v>
      </c>
      <c r="G21" s="542"/>
      <c r="H21" s="542">
        <v>373</v>
      </c>
      <c r="I21" s="542"/>
      <c r="J21" s="544"/>
      <c r="K21" s="545">
        <v>30</v>
      </c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</row>
    <row r="22" spans="1:21" s="546" customFormat="1" ht="18" customHeight="1">
      <c r="A22" s="515">
        <v>11</v>
      </c>
      <c r="B22" s="516" t="s">
        <v>245</v>
      </c>
      <c r="C22" s="485" t="s">
        <v>228</v>
      </c>
      <c r="D22" s="517">
        <v>231</v>
      </c>
      <c r="E22" s="518">
        <v>2260</v>
      </c>
      <c r="F22" s="518">
        <v>4429</v>
      </c>
      <c r="G22" s="518">
        <v>293</v>
      </c>
      <c r="H22" s="518">
        <v>3517</v>
      </c>
      <c r="I22" s="518"/>
      <c r="J22" s="519">
        <v>1116</v>
      </c>
      <c r="K22" s="492">
        <v>50</v>
      </c>
      <c r="L22" s="471"/>
      <c r="M22" s="471"/>
      <c r="N22" s="471"/>
      <c r="O22" s="471"/>
      <c r="P22" s="471"/>
      <c r="Q22" s="471"/>
      <c r="R22" s="471"/>
      <c r="S22" s="471"/>
      <c r="T22" s="471"/>
      <c r="U22" s="471"/>
    </row>
    <row r="23" spans="1:22" ht="18" customHeight="1">
      <c r="A23" s="515">
        <v>12</v>
      </c>
      <c r="B23" s="516" t="s">
        <v>246</v>
      </c>
      <c r="C23" s="485"/>
      <c r="D23" s="520"/>
      <c r="E23" s="518"/>
      <c r="F23" s="521" t="s">
        <v>229</v>
      </c>
      <c r="G23" s="518"/>
      <c r="H23" s="518"/>
      <c r="I23" s="518"/>
      <c r="J23" s="519"/>
      <c r="K23" s="492">
        <v>30</v>
      </c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</row>
    <row r="24" spans="1:21" ht="18" customHeight="1">
      <c r="A24" s="515">
        <v>14</v>
      </c>
      <c r="B24" s="528" t="s">
        <v>247</v>
      </c>
      <c r="C24" s="485" t="s">
        <v>228</v>
      </c>
      <c r="D24" s="517">
        <v>375</v>
      </c>
      <c r="E24" s="518"/>
      <c r="F24" s="518">
        <v>182</v>
      </c>
      <c r="G24" s="518">
        <v>374</v>
      </c>
      <c r="H24" s="518">
        <v>189</v>
      </c>
      <c r="I24" s="518"/>
      <c r="J24" s="519">
        <v>245</v>
      </c>
      <c r="K24" s="492">
        <v>30</v>
      </c>
      <c r="L24" s="546"/>
      <c r="M24" s="546"/>
      <c r="N24" s="546"/>
      <c r="O24" s="546"/>
      <c r="P24" s="546"/>
      <c r="Q24" s="546"/>
      <c r="R24" s="546"/>
      <c r="S24" s="546"/>
      <c r="T24" s="546"/>
      <c r="U24" s="546"/>
    </row>
    <row r="25" spans="1:11" ht="18" customHeight="1">
      <c r="A25" s="515">
        <v>16</v>
      </c>
      <c r="B25" s="516" t="s">
        <v>248</v>
      </c>
      <c r="C25" s="485" t="s">
        <v>311</v>
      </c>
      <c r="D25" s="520" t="s">
        <v>229</v>
      </c>
      <c r="E25" s="526"/>
      <c r="F25" s="547" t="s">
        <v>229</v>
      </c>
      <c r="G25" s="521"/>
      <c r="H25" s="526"/>
      <c r="I25" s="547" t="s">
        <v>229</v>
      </c>
      <c r="J25" s="548"/>
      <c r="K25" s="492">
        <v>50</v>
      </c>
    </row>
    <row r="26" spans="1:11" ht="18" customHeight="1">
      <c r="A26" s="549">
        <v>17</v>
      </c>
      <c r="B26" s="550" t="s">
        <v>249</v>
      </c>
      <c r="C26" s="540" t="s">
        <v>228</v>
      </c>
      <c r="D26" s="551" t="s">
        <v>250</v>
      </c>
      <c r="E26" s="552"/>
      <c r="F26" s="553" t="s">
        <v>250</v>
      </c>
      <c r="G26" s="553" t="s">
        <v>250</v>
      </c>
      <c r="H26" s="553" t="s">
        <v>250</v>
      </c>
      <c r="I26" s="553"/>
      <c r="J26" s="554" t="s">
        <v>250</v>
      </c>
      <c r="K26" s="555">
        <v>30</v>
      </c>
    </row>
    <row r="27" spans="1:11" ht="18" customHeight="1">
      <c r="A27" s="515">
        <v>17</v>
      </c>
      <c r="B27" s="528" t="s">
        <v>251</v>
      </c>
      <c r="C27" s="485" t="s">
        <v>228</v>
      </c>
      <c r="D27" s="520" t="s">
        <v>250</v>
      </c>
      <c r="E27" s="518"/>
      <c r="F27" s="521" t="s">
        <v>250</v>
      </c>
      <c r="G27" s="521"/>
      <c r="H27" s="521"/>
      <c r="I27" s="521"/>
      <c r="J27" s="548"/>
      <c r="K27" s="492">
        <v>50</v>
      </c>
    </row>
    <row r="28" spans="1:11" ht="18" customHeight="1">
      <c r="A28" s="515">
        <v>18</v>
      </c>
      <c r="B28" s="516" t="s">
        <v>252</v>
      </c>
      <c r="C28" s="485" t="s">
        <v>228</v>
      </c>
      <c r="D28" s="517">
        <v>768992</v>
      </c>
      <c r="E28" s="518"/>
      <c r="F28" s="518">
        <v>43638</v>
      </c>
      <c r="G28" s="518">
        <v>700298</v>
      </c>
      <c r="H28" s="518">
        <v>45798</v>
      </c>
      <c r="I28" s="518">
        <v>6817</v>
      </c>
      <c r="J28" s="519">
        <v>655886</v>
      </c>
      <c r="K28" s="492">
        <v>50</v>
      </c>
    </row>
    <row r="29" spans="1:11" ht="18" customHeight="1">
      <c r="A29" s="515">
        <v>19</v>
      </c>
      <c r="B29" s="516" t="s">
        <v>253</v>
      </c>
      <c r="C29" s="485" t="s">
        <v>228</v>
      </c>
      <c r="D29" s="520" t="s">
        <v>229</v>
      </c>
      <c r="E29" s="518"/>
      <c r="F29" s="521" t="s">
        <v>229</v>
      </c>
      <c r="G29" s="521" t="s">
        <v>229</v>
      </c>
      <c r="H29" s="521" t="s">
        <v>229</v>
      </c>
      <c r="I29" s="521" t="s">
        <v>229</v>
      </c>
      <c r="J29" s="529" t="s">
        <v>229</v>
      </c>
      <c r="K29" s="492">
        <v>50</v>
      </c>
    </row>
    <row r="30" spans="1:11" ht="18" customHeight="1">
      <c r="A30" s="522">
        <v>20</v>
      </c>
      <c r="B30" s="556" t="s">
        <v>254</v>
      </c>
      <c r="C30" s="509" t="s">
        <v>255</v>
      </c>
      <c r="D30" s="524" t="s">
        <v>229</v>
      </c>
      <c r="E30" s="526" t="s">
        <v>229</v>
      </c>
      <c r="F30" s="526" t="s">
        <v>229</v>
      </c>
      <c r="G30" s="526" t="s">
        <v>229</v>
      </c>
      <c r="H30" s="526" t="s">
        <v>229</v>
      </c>
      <c r="I30" s="526" t="s">
        <v>229</v>
      </c>
      <c r="J30" s="557" t="s">
        <v>229</v>
      </c>
      <c r="K30" s="514">
        <v>50</v>
      </c>
    </row>
    <row r="31" spans="1:11" ht="18" customHeight="1">
      <c r="A31" s="515">
        <v>21</v>
      </c>
      <c r="B31" s="516" t="s">
        <v>256</v>
      </c>
      <c r="C31" s="485"/>
      <c r="D31" s="517"/>
      <c r="E31" s="518"/>
      <c r="F31" s="521">
        <v>1605</v>
      </c>
      <c r="G31" s="518"/>
      <c r="H31" s="518"/>
      <c r="I31" s="518"/>
      <c r="J31" s="519"/>
      <c r="K31" s="492" t="s">
        <v>257</v>
      </c>
    </row>
    <row r="32" spans="1:11" ht="18" customHeight="1">
      <c r="A32" s="515">
        <v>22</v>
      </c>
      <c r="B32" s="528" t="s">
        <v>258</v>
      </c>
      <c r="C32" s="485"/>
      <c r="D32" s="517"/>
      <c r="E32" s="518">
        <v>373</v>
      </c>
      <c r="F32" s="558">
        <v>542</v>
      </c>
      <c r="G32" s="518"/>
      <c r="H32" s="518">
        <v>572</v>
      </c>
      <c r="I32" s="518"/>
      <c r="J32" s="519">
        <v>75</v>
      </c>
      <c r="K32" s="492">
        <v>30</v>
      </c>
    </row>
    <row r="33" spans="1:11" ht="18" customHeight="1">
      <c r="A33" s="515">
        <v>23</v>
      </c>
      <c r="B33" s="516" t="s">
        <v>259</v>
      </c>
      <c r="C33" s="485" t="s">
        <v>260</v>
      </c>
      <c r="D33" s="517">
        <v>1038</v>
      </c>
      <c r="E33" s="518">
        <v>1440</v>
      </c>
      <c r="F33" s="518">
        <v>2264</v>
      </c>
      <c r="G33" s="518"/>
      <c r="H33" s="518"/>
      <c r="I33" s="518"/>
      <c r="J33" s="519"/>
      <c r="K33" s="492">
        <v>20</v>
      </c>
    </row>
    <row r="34" spans="1:11" ht="18" customHeight="1">
      <c r="A34" s="515">
        <v>24</v>
      </c>
      <c r="B34" s="516" t="s">
        <v>261</v>
      </c>
      <c r="C34" s="485" t="s">
        <v>255</v>
      </c>
      <c r="D34" s="520" t="s">
        <v>229</v>
      </c>
      <c r="E34" s="518"/>
      <c r="F34" s="521" t="s">
        <v>229</v>
      </c>
      <c r="G34" s="521" t="s">
        <v>229</v>
      </c>
      <c r="H34" s="521" t="s">
        <v>229</v>
      </c>
      <c r="I34" s="518"/>
      <c r="J34" s="548" t="s">
        <v>229</v>
      </c>
      <c r="K34" s="492">
        <v>30</v>
      </c>
    </row>
    <row r="35" spans="1:11" ht="18" customHeight="1">
      <c r="A35" s="522">
        <v>25</v>
      </c>
      <c r="B35" s="556" t="s">
        <v>262</v>
      </c>
      <c r="C35" s="509" t="s">
        <v>255</v>
      </c>
      <c r="D35" s="524">
        <v>245</v>
      </c>
      <c r="E35" s="526">
        <v>20</v>
      </c>
      <c r="F35" s="526">
        <v>359</v>
      </c>
      <c r="G35" s="525"/>
      <c r="H35" s="525"/>
      <c r="I35" s="525"/>
      <c r="J35" s="527"/>
      <c r="K35" s="514">
        <v>30</v>
      </c>
    </row>
    <row r="36" spans="1:11" ht="18" customHeight="1">
      <c r="A36" s="515">
        <v>26</v>
      </c>
      <c r="B36" s="528" t="s">
        <v>263</v>
      </c>
      <c r="C36" s="485"/>
      <c r="D36" s="517"/>
      <c r="E36" s="518"/>
      <c r="F36" s="518">
        <v>497</v>
      </c>
      <c r="G36" s="518"/>
      <c r="H36" s="518"/>
      <c r="I36" s="518"/>
      <c r="J36" s="519"/>
      <c r="K36" s="492">
        <v>20</v>
      </c>
    </row>
    <row r="37" spans="1:11" ht="18" customHeight="1">
      <c r="A37" s="515">
        <v>27</v>
      </c>
      <c r="B37" s="528" t="s">
        <v>264</v>
      </c>
      <c r="C37" s="485" t="s">
        <v>228</v>
      </c>
      <c r="D37" s="517">
        <v>71496</v>
      </c>
      <c r="E37" s="518"/>
      <c r="F37" s="558">
        <v>1532</v>
      </c>
      <c r="G37" s="518">
        <v>20866</v>
      </c>
      <c r="H37" s="518">
        <v>1143</v>
      </c>
      <c r="I37" s="518">
        <v>48175</v>
      </c>
      <c r="J37" s="519">
        <v>27485</v>
      </c>
      <c r="K37" s="492">
        <v>50</v>
      </c>
    </row>
    <row r="38" spans="1:11" ht="18" customHeight="1">
      <c r="A38" s="515">
        <v>28</v>
      </c>
      <c r="B38" s="516" t="s">
        <v>265</v>
      </c>
      <c r="C38" s="485" t="s">
        <v>266</v>
      </c>
      <c r="D38" s="517">
        <v>10410</v>
      </c>
      <c r="E38" s="518"/>
      <c r="F38" s="518">
        <v>16840</v>
      </c>
      <c r="G38" s="518"/>
      <c r="H38" s="518"/>
      <c r="I38" s="518"/>
      <c r="J38" s="519"/>
      <c r="K38" s="492">
        <v>50</v>
      </c>
    </row>
    <row r="39" spans="1:11" ht="18" customHeight="1">
      <c r="A39" s="515">
        <v>29</v>
      </c>
      <c r="B39" s="516" t="s">
        <v>267</v>
      </c>
      <c r="C39" s="485"/>
      <c r="D39" s="517"/>
      <c r="E39" s="518"/>
      <c r="F39" s="518">
        <v>1447</v>
      </c>
      <c r="G39" s="518"/>
      <c r="H39" s="518"/>
      <c r="I39" s="518"/>
      <c r="J39" s="519"/>
      <c r="K39" s="492">
        <v>50</v>
      </c>
    </row>
    <row r="40" spans="1:11" ht="18" customHeight="1">
      <c r="A40" s="522">
        <v>30</v>
      </c>
      <c r="B40" s="556" t="s">
        <v>268</v>
      </c>
      <c r="C40" s="509"/>
      <c r="D40" s="559"/>
      <c r="E40" s="525"/>
      <c r="F40" s="525">
        <v>3491</v>
      </c>
      <c r="G40" s="525"/>
      <c r="H40" s="525"/>
      <c r="I40" s="525"/>
      <c r="J40" s="527"/>
      <c r="K40" s="514">
        <v>50</v>
      </c>
    </row>
    <row r="41" spans="1:11" ht="18" customHeight="1">
      <c r="A41" s="515">
        <v>31</v>
      </c>
      <c r="B41" s="516" t="s">
        <v>269</v>
      </c>
      <c r="C41" s="485"/>
      <c r="D41" s="517"/>
      <c r="E41" s="518"/>
      <c r="F41" s="518">
        <v>9368</v>
      </c>
      <c r="G41" s="518"/>
      <c r="H41" s="518">
        <v>14253</v>
      </c>
      <c r="I41" s="518"/>
      <c r="J41" s="519"/>
      <c r="K41" s="492">
        <v>50</v>
      </c>
    </row>
    <row r="42" spans="1:11" ht="18" customHeight="1">
      <c r="A42" s="515">
        <v>32</v>
      </c>
      <c r="B42" s="528" t="s">
        <v>270</v>
      </c>
      <c r="C42" s="485" t="s">
        <v>312</v>
      </c>
      <c r="D42" s="517">
        <v>19390</v>
      </c>
      <c r="E42" s="518"/>
      <c r="F42" s="558">
        <v>20193</v>
      </c>
      <c r="G42" s="518">
        <v>10467</v>
      </c>
      <c r="H42" s="518">
        <v>22219</v>
      </c>
      <c r="I42" s="518"/>
      <c r="J42" s="519">
        <v>13997</v>
      </c>
      <c r="K42" s="492">
        <v>50</v>
      </c>
    </row>
    <row r="43" spans="1:11" ht="18" customHeight="1">
      <c r="A43" s="515">
        <v>33</v>
      </c>
      <c r="B43" s="516" t="s">
        <v>271</v>
      </c>
      <c r="C43" s="485"/>
      <c r="D43" s="517"/>
      <c r="E43" s="518"/>
      <c r="F43" s="518">
        <v>4766</v>
      </c>
      <c r="G43" s="518"/>
      <c r="H43" s="518"/>
      <c r="I43" s="518"/>
      <c r="J43" s="519"/>
      <c r="K43" s="492">
        <v>50</v>
      </c>
    </row>
    <row r="44" spans="1:11" ht="18" customHeight="1">
      <c r="A44" s="515">
        <v>34</v>
      </c>
      <c r="B44" s="528" t="s">
        <v>313</v>
      </c>
      <c r="C44" s="485"/>
      <c r="D44" s="517"/>
      <c r="E44" s="518"/>
      <c r="F44" s="521" t="s">
        <v>250</v>
      </c>
      <c r="G44" s="518"/>
      <c r="H44" s="521" t="s">
        <v>250</v>
      </c>
      <c r="I44" s="518"/>
      <c r="J44" s="519"/>
      <c r="K44" s="492">
        <v>50</v>
      </c>
    </row>
    <row r="45" spans="1:11" ht="18" customHeight="1">
      <c r="A45" s="522">
        <v>35</v>
      </c>
      <c r="B45" s="556" t="s">
        <v>272</v>
      </c>
      <c r="C45" s="509"/>
      <c r="D45" s="559"/>
      <c r="E45" s="525"/>
      <c r="F45" s="526">
        <v>869</v>
      </c>
      <c r="G45" s="525"/>
      <c r="H45" s="525"/>
      <c r="I45" s="525"/>
      <c r="J45" s="527"/>
      <c r="K45" s="514">
        <v>50</v>
      </c>
    </row>
    <row r="46" spans="1:11" ht="18" customHeight="1">
      <c r="A46" s="515">
        <v>36</v>
      </c>
      <c r="B46" s="528" t="s">
        <v>273</v>
      </c>
      <c r="C46" s="485"/>
      <c r="D46" s="517"/>
      <c r="E46" s="518"/>
      <c r="F46" s="518">
        <v>5830</v>
      </c>
      <c r="G46" s="518"/>
      <c r="H46" s="518"/>
      <c r="I46" s="518"/>
      <c r="J46" s="519"/>
      <c r="K46" s="492">
        <v>50</v>
      </c>
    </row>
    <row r="47" spans="1:11" ht="18" customHeight="1">
      <c r="A47" s="515">
        <v>37</v>
      </c>
      <c r="B47" s="528" t="s">
        <v>274</v>
      </c>
      <c r="C47" s="485" t="s">
        <v>311</v>
      </c>
      <c r="D47" s="520">
        <v>15031</v>
      </c>
      <c r="E47" s="518"/>
      <c r="F47" s="518">
        <v>930</v>
      </c>
      <c r="G47" s="518"/>
      <c r="H47" s="518"/>
      <c r="I47" s="518"/>
      <c r="J47" s="519"/>
      <c r="K47" s="492">
        <v>50</v>
      </c>
    </row>
    <row r="48" spans="1:11" ht="18" customHeight="1">
      <c r="A48" s="515">
        <v>38</v>
      </c>
      <c r="B48" s="516" t="s">
        <v>314</v>
      </c>
      <c r="C48" s="485"/>
      <c r="D48" s="520"/>
      <c r="E48" s="560"/>
      <c r="F48" s="521">
        <v>938</v>
      </c>
      <c r="G48" s="518"/>
      <c r="H48" s="518"/>
      <c r="I48" s="518"/>
      <c r="J48" s="519"/>
      <c r="K48" s="492">
        <v>50</v>
      </c>
    </row>
    <row r="49" spans="1:11" ht="18" customHeight="1">
      <c r="A49" s="515">
        <v>38</v>
      </c>
      <c r="B49" s="516" t="s">
        <v>275</v>
      </c>
      <c r="C49" s="485" t="s">
        <v>228</v>
      </c>
      <c r="D49" s="520">
        <v>31980</v>
      </c>
      <c r="E49" s="560"/>
      <c r="F49" s="521">
        <v>1277</v>
      </c>
      <c r="G49" s="518"/>
      <c r="H49" s="521"/>
      <c r="I49" s="521"/>
      <c r="J49" s="529"/>
      <c r="K49" s="492">
        <v>50</v>
      </c>
    </row>
    <row r="50" spans="1:11" ht="18" customHeight="1">
      <c r="A50" s="522">
        <v>39</v>
      </c>
      <c r="B50" s="556" t="s">
        <v>276</v>
      </c>
      <c r="C50" s="509" t="s">
        <v>255</v>
      </c>
      <c r="D50" s="524">
        <v>41584</v>
      </c>
      <c r="E50" s="561"/>
      <c r="F50" s="526">
        <v>13056</v>
      </c>
      <c r="G50" s="526">
        <v>19663</v>
      </c>
      <c r="H50" s="526">
        <v>15578</v>
      </c>
      <c r="I50" s="526">
        <v>31015</v>
      </c>
      <c r="J50" s="557">
        <v>10358</v>
      </c>
      <c r="K50" s="514">
        <v>50</v>
      </c>
    </row>
    <row r="51" spans="1:11" ht="18" customHeight="1">
      <c r="A51" s="515">
        <v>40</v>
      </c>
      <c r="B51" s="516" t="s">
        <v>277</v>
      </c>
      <c r="C51" s="485" t="s">
        <v>228</v>
      </c>
      <c r="D51" s="517">
        <v>104181</v>
      </c>
      <c r="E51" s="518"/>
      <c r="F51" s="518">
        <v>104477</v>
      </c>
      <c r="G51" s="518"/>
      <c r="H51" s="518"/>
      <c r="I51" s="518"/>
      <c r="J51" s="519"/>
      <c r="K51" s="492">
        <v>50</v>
      </c>
    </row>
    <row r="52" spans="1:11" ht="18" customHeight="1">
      <c r="A52" s="515">
        <v>41</v>
      </c>
      <c r="B52" s="528" t="s">
        <v>278</v>
      </c>
      <c r="C52" s="485"/>
      <c r="D52" s="517"/>
      <c r="E52" s="518"/>
      <c r="F52" s="558">
        <v>89103</v>
      </c>
      <c r="G52" s="518"/>
      <c r="H52" s="518"/>
      <c r="I52" s="518"/>
      <c r="J52" s="519"/>
      <c r="K52" s="492">
        <v>50</v>
      </c>
    </row>
    <row r="53" spans="1:11" ht="18" customHeight="1">
      <c r="A53" s="515">
        <v>42</v>
      </c>
      <c r="B53" s="516" t="s">
        <v>279</v>
      </c>
      <c r="C53" s="485" t="s">
        <v>228</v>
      </c>
      <c r="D53" s="520" t="s">
        <v>229</v>
      </c>
      <c r="E53" s="521"/>
      <c r="F53" s="521" t="s">
        <v>229</v>
      </c>
      <c r="G53" s="521" t="s">
        <v>229</v>
      </c>
      <c r="H53" s="521" t="s">
        <v>229</v>
      </c>
      <c r="I53" s="521" t="s">
        <v>229</v>
      </c>
      <c r="J53" s="548" t="s">
        <v>229</v>
      </c>
      <c r="K53" s="492">
        <v>50</v>
      </c>
    </row>
    <row r="54" spans="1:11" ht="18" customHeight="1">
      <c r="A54" s="515">
        <v>42</v>
      </c>
      <c r="B54" s="516" t="s">
        <v>280</v>
      </c>
      <c r="C54" s="485" t="s">
        <v>101</v>
      </c>
      <c r="D54" s="517"/>
      <c r="E54" s="518"/>
      <c r="F54" s="518">
        <v>6168</v>
      </c>
      <c r="G54" s="518"/>
      <c r="H54" s="518"/>
      <c r="I54" s="518"/>
      <c r="J54" s="519"/>
      <c r="K54" s="492">
        <v>50</v>
      </c>
    </row>
    <row r="55" spans="1:11" ht="18" customHeight="1">
      <c r="A55" s="562" t="s">
        <v>281</v>
      </c>
      <c r="B55" s="556" t="s">
        <v>282</v>
      </c>
      <c r="C55" s="509" t="s">
        <v>228</v>
      </c>
      <c r="D55" s="524" t="s">
        <v>250</v>
      </c>
      <c r="E55" s="526"/>
      <c r="F55" s="526" t="s">
        <v>250</v>
      </c>
      <c r="G55" s="526" t="s">
        <v>250</v>
      </c>
      <c r="H55" s="526" t="s">
        <v>250</v>
      </c>
      <c r="I55" s="526" t="s">
        <v>250</v>
      </c>
      <c r="J55" s="563" t="s">
        <v>250</v>
      </c>
      <c r="K55" s="514">
        <v>10</v>
      </c>
    </row>
    <row r="56" spans="1:11" ht="18" customHeight="1">
      <c r="A56" s="564">
        <v>43</v>
      </c>
      <c r="B56" s="565" t="s">
        <v>283</v>
      </c>
      <c r="C56" s="540" t="s">
        <v>228</v>
      </c>
      <c r="D56" s="551" t="s">
        <v>229</v>
      </c>
      <c r="E56" s="553"/>
      <c r="F56" s="553" t="s">
        <v>229</v>
      </c>
      <c r="G56" s="553" t="s">
        <v>229</v>
      </c>
      <c r="H56" s="553" t="s">
        <v>229</v>
      </c>
      <c r="I56" s="553" t="s">
        <v>229</v>
      </c>
      <c r="J56" s="566" t="s">
        <v>229</v>
      </c>
      <c r="K56" s="555">
        <v>30</v>
      </c>
    </row>
    <row r="57" spans="1:11" ht="18" customHeight="1">
      <c r="A57" s="530" t="s">
        <v>284</v>
      </c>
      <c r="B57" s="516" t="s">
        <v>285</v>
      </c>
      <c r="C57" s="485" t="s">
        <v>228</v>
      </c>
      <c r="D57" s="520" t="s">
        <v>250</v>
      </c>
      <c r="E57" s="521" t="s">
        <v>250</v>
      </c>
      <c r="F57" s="521" t="s">
        <v>250</v>
      </c>
      <c r="G57" s="521" t="s">
        <v>250</v>
      </c>
      <c r="H57" s="521" t="s">
        <v>250</v>
      </c>
      <c r="I57" s="521" t="s">
        <v>250</v>
      </c>
      <c r="J57" s="548" t="s">
        <v>250</v>
      </c>
      <c r="K57" s="492">
        <v>30</v>
      </c>
    </row>
    <row r="58" spans="1:11" ht="18" customHeight="1">
      <c r="A58" s="515">
        <v>45</v>
      </c>
      <c r="B58" s="516" t="s">
        <v>286</v>
      </c>
      <c r="C58" s="485"/>
      <c r="D58" s="517"/>
      <c r="E58" s="518"/>
      <c r="F58" s="521" t="s">
        <v>229</v>
      </c>
      <c r="G58" s="518"/>
      <c r="H58" s="518"/>
      <c r="I58" s="518"/>
      <c r="J58" s="519"/>
      <c r="K58" s="492">
        <v>1</v>
      </c>
    </row>
    <row r="59" spans="1:11" ht="18" customHeight="1">
      <c r="A59" s="515">
        <v>46</v>
      </c>
      <c r="B59" s="516" t="s">
        <v>287</v>
      </c>
      <c r="C59" s="485"/>
      <c r="D59" s="517"/>
      <c r="E59" s="518"/>
      <c r="F59" s="521">
        <v>915</v>
      </c>
      <c r="G59" s="518"/>
      <c r="H59" s="521"/>
      <c r="I59" s="518"/>
      <c r="J59" s="519"/>
      <c r="K59" s="492">
        <v>50</v>
      </c>
    </row>
    <row r="60" spans="1:11" ht="18" customHeight="1">
      <c r="A60" s="562" t="s">
        <v>288</v>
      </c>
      <c r="B60" s="556" t="s">
        <v>289</v>
      </c>
      <c r="C60" s="509"/>
      <c r="D60" s="559"/>
      <c r="E60" s="525"/>
      <c r="F60" s="521" t="s">
        <v>229</v>
      </c>
      <c r="G60" s="525"/>
      <c r="H60" s="521" t="s">
        <v>229</v>
      </c>
      <c r="I60" s="525"/>
      <c r="J60" s="527"/>
      <c r="K60" s="514">
        <v>50</v>
      </c>
    </row>
    <row r="61" spans="1:11" ht="18" customHeight="1">
      <c r="A61" s="549">
        <v>49</v>
      </c>
      <c r="B61" s="565" t="s">
        <v>290</v>
      </c>
      <c r="C61" s="540"/>
      <c r="D61" s="567"/>
      <c r="E61" s="552"/>
      <c r="F61" s="553" t="s">
        <v>250</v>
      </c>
      <c r="G61" s="553"/>
      <c r="H61" s="553"/>
      <c r="I61" s="552"/>
      <c r="J61" s="568"/>
      <c r="K61" s="555">
        <v>1</v>
      </c>
    </row>
    <row r="62" spans="1:11" ht="18" customHeight="1">
      <c r="A62" s="515">
        <v>51</v>
      </c>
      <c r="B62" s="516" t="s">
        <v>291</v>
      </c>
      <c r="C62" s="485"/>
      <c r="D62" s="517"/>
      <c r="E62" s="521">
        <v>1036</v>
      </c>
      <c r="F62" s="521">
        <v>2727</v>
      </c>
      <c r="G62" s="518"/>
      <c r="H62" s="518"/>
      <c r="I62" s="518"/>
      <c r="J62" s="519"/>
      <c r="K62" s="492">
        <v>30</v>
      </c>
    </row>
    <row r="63" spans="1:11" ht="18" customHeight="1">
      <c r="A63" s="515">
        <v>52</v>
      </c>
      <c r="B63" s="516" t="s">
        <v>292</v>
      </c>
      <c r="C63" s="485"/>
      <c r="D63" s="517"/>
      <c r="E63" s="518">
        <v>4558</v>
      </c>
      <c r="F63" s="518">
        <v>1650</v>
      </c>
      <c r="G63" s="518"/>
      <c r="H63" s="518"/>
      <c r="I63" s="518"/>
      <c r="J63" s="519"/>
      <c r="K63" s="492">
        <v>20</v>
      </c>
    </row>
    <row r="64" spans="1:11" ht="18" customHeight="1">
      <c r="A64" s="515">
        <v>53</v>
      </c>
      <c r="B64" s="516" t="s">
        <v>293</v>
      </c>
      <c r="C64" s="485"/>
      <c r="D64" s="517"/>
      <c r="E64" s="518">
        <v>10314</v>
      </c>
      <c r="F64" s="518">
        <v>2038</v>
      </c>
      <c r="G64" s="518"/>
      <c r="H64" s="518"/>
      <c r="I64" s="518"/>
      <c r="J64" s="519"/>
      <c r="K64" s="492">
        <v>20</v>
      </c>
    </row>
    <row r="65" spans="1:11" ht="18" customHeight="1">
      <c r="A65" s="522">
        <v>54</v>
      </c>
      <c r="B65" s="556" t="s">
        <v>294</v>
      </c>
      <c r="C65" s="509"/>
      <c r="D65" s="559"/>
      <c r="E65" s="526" t="s">
        <v>229</v>
      </c>
      <c r="F65" s="526" t="s">
        <v>229</v>
      </c>
      <c r="G65" s="525"/>
      <c r="H65" s="525"/>
      <c r="I65" s="525"/>
      <c r="J65" s="527"/>
      <c r="K65" s="514">
        <v>30</v>
      </c>
    </row>
    <row r="66" spans="1:11" ht="18" customHeight="1">
      <c r="A66" s="515">
        <v>55</v>
      </c>
      <c r="B66" s="528" t="s">
        <v>295</v>
      </c>
      <c r="C66" s="485"/>
      <c r="D66" s="517"/>
      <c r="E66" s="518">
        <v>2939</v>
      </c>
      <c r="F66" s="558">
        <v>2188</v>
      </c>
      <c r="G66" s="518"/>
      <c r="H66" s="518"/>
      <c r="I66" s="518"/>
      <c r="J66" s="519"/>
      <c r="K66" s="492" t="s">
        <v>296</v>
      </c>
    </row>
    <row r="67" spans="1:11" ht="18" customHeight="1">
      <c r="A67" s="515">
        <v>56</v>
      </c>
      <c r="B67" s="516" t="s">
        <v>297</v>
      </c>
      <c r="C67" s="485"/>
      <c r="D67" s="517"/>
      <c r="E67" s="518">
        <v>12066</v>
      </c>
      <c r="F67" s="518">
        <v>5101</v>
      </c>
      <c r="G67" s="518"/>
      <c r="H67" s="518"/>
      <c r="I67" s="518"/>
      <c r="J67" s="519"/>
      <c r="K67" s="492">
        <v>30</v>
      </c>
    </row>
    <row r="68" spans="1:11" ht="18" customHeight="1" thickBot="1">
      <c r="A68" s="569">
        <v>57</v>
      </c>
      <c r="B68" s="570" t="s">
        <v>298</v>
      </c>
      <c r="C68" s="571" t="s">
        <v>311</v>
      </c>
      <c r="D68" s="572" t="s">
        <v>229</v>
      </c>
      <c r="E68" s="573" t="s">
        <v>229</v>
      </c>
      <c r="F68" s="573" t="s">
        <v>229</v>
      </c>
      <c r="G68" s="574"/>
      <c r="H68" s="574"/>
      <c r="I68" s="574"/>
      <c r="J68" s="575"/>
      <c r="K68" s="576">
        <v>50</v>
      </c>
    </row>
    <row r="69" spans="1:4" ht="22.5" customHeight="1">
      <c r="A69" s="577" t="s">
        <v>299</v>
      </c>
      <c r="C69" s="578"/>
      <c r="D69" s="578"/>
    </row>
    <row r="70" spans="3:4" ht="8.25" customHeight="1">
      <c r="C70" s="578"/>
      <c r="D70" s="578"/>
    </row>
    <row r="71" spans="1:11" ht="15" customHeight="1">
      <c r="A71" s="579" t="s">
        <v>300</v>
      </c>
      <c r="B71" s="580"/>
      <c r="C71" s="580"/>
      <c r="D71" s="580"/>
      <c r="E71" s="580"/>
      <c r="F71" s="580"/>
      <c r="G71" s="580"/>
      <c r="H71" s="580"/>
      <c r="I71" s="580"/>
      <c r="J71" s="580"/>
      <c r="K71" s="580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XP Mode</cp:lastModifiedBy>
  <cp:lastPrinted>2013-09-24T06:43:33Z</cp:lastPrinted>
  <dcterms:created xsi:type="dcterms:W3CDTF">1998-05-18T06:09:57Z</dcterms:created>
  <dcterms:modified xsi:type="dcterms:W3CDTF">2013-09-24T06:43:36Z</dcterms:modified>
  <cp:category/>
  <cp:version/>
  <cp:contentType/>
  <cp:contentStatus/>
</cp:coreProperties>
</file>