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'01グラフ'!$A$1:$J$367</definedName>
    <definedName name="_xlnm.Print_Area" localSheetId="9">'05生産動態－パルプ'!$A$1:$H$53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<sst xmlns="http://schemas.openxmlformats.org/spreadsheetml/2006/main" count="1199" uniqueCount="338">
  <si>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</si>
  <si>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</si>
  <si>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</si>
  <si>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</si>
  <si>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</si>
  <si>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</si>
  <si>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</si>
  <si>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</si>
  <si>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</si>
  <si>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</si>
  <si>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</si>
  <si>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</si>
  <si>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</si>
  <si>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</si>
  <si>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</si>
  <si>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</si>
  <si>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</si>
  <si>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</si>
  <si>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</si>
  <si>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</si>
  <si>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</si>
  <si>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</si>
  <si>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</si>
  <si>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</si>
  <si>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</si>
  <si>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</si>
  <si>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</si>
  <si>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</si>
  <si>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</si>
  <si>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</si>
  <si>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</si>
  <si>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</si>
  <si>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</si>
  <si>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</si>
  <si>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</si>
  <si>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</si>
  <si>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</si>
  <si>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</si>
  <si>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</si>
  <si>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</si>
  <si>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</si>
  <si>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</si>
  <si>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</si>
  <si>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</si>
  <si>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</si>
  <si>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</si>
  <si>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</si>
  <si>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</si>
  <si>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</si>
  <si>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</si>
  <si>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</si>
  <si>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</si>
  <si>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</si>
  <si>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</si>
  <si>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</si>
  <si>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</si>
  <si>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</si>
  <si>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</si>
  <si>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</si>
  <si>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</si>
  <si>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</si>
  <si>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</si>
  <si>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</si>
  <si>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</si>
  <si>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</si>
  <si>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</si>
  <si>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</si>
  <si>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</si>
  <si>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</si>
  <si>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</si>
  <si>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</si>
  <si>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</si>
  <si>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</si>
  <si>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</si>
  <si>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</si>
  <si>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</si>
  <si>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</si>
  <si>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</si>
  <si>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</si>
  <si>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</si>
  <si>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</si>
  <si>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</si>
  <si>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</si>
  <si>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201303業種原.xls [101]</t>
  </si>
  <si>
    <t>From: 201303業種季.xls [101]</t>
  </si>
  <si>
    <t>From: 201303業種季.xls [103]</t>
  </si>
  <si>
    <t>From: 201303業種季.xls [104]</t>
  </si>
  <si>
    <t>From: 201303財別季.xls [103]</t>
  </si>
  <si>
    <t>平成25年3月の動向</t>
  </si>
  <si>
    <t xml:space="preserve"> 生産指数は、７４．３で、前月比１．６％減と２か月ぶりに低下した。また、前年同月比では
１３．３％前年を下回った。</t>
  </si>
  <si>
    <t>業種別では、輸送機械、非鉄金属、一般機械等が上昇する一方、化学、食料品・たばこ、電気機械等が低下した。</t>
  </si>
  <si>
    <t>　出荷指数は、７５．６で、前月比１．２％減と２か月ぶりに低下した。また、前年同月比では
１１．３％前年を下回った。</t>
  </si>
  <si>
    <t>業種別では、電気機械、輸送機械、金属製品等が上昇する一方、食料品・たばこ、化学、窯業・土石製品等が低下した。</t>
  </si>
  <si>
    <t>　在庫指数は、９６．９で、前月比０．３％増と２か月ぶりに上昇した。また、前年同月比では
３．７％前年を下回った。</t>
  </si>
  <si>
    <t>業種別では、非鉄金属、プラスチック製品、繊維等が上昇する一方、電気機械、その他製品、輸送機械等が低下した。</t>
  </si>
  <si>
    <t>（注） ①全国の数値は、経済産業省が4月30日に公表した速報値です。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</si>
  <si>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</si>
  <si>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 xml:space="preserve">       ②季節調整法は、静岡県、全国ともにセンサス局法（生産・出荷指数はX-12-ARIMA、</t>
  </si>
  <si>
    <t xml:space="preserve">         在庫指数はX-12-ARIMAの中のX-11デフォルト）を採用しています。</t>
  </si>
  <si>
    <t>（注）①業種及び主要品目の掲載順序は、寄与率の高低順です。</t>
  </si>
  <si>
    <t>　　　②業種欄の(  )内は、前月比（％）です。</t>
  </si>
  <si>
    <t>　　　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</si>
  <si>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</si>
  <si>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</si>
  <si>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</si>
  <si>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</si>
  <si>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</si>
  <si>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</si>
  <si>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</si>
  <si>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</si>
  <si>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</si>
  <si>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</si>
  <si>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</si>
  <si>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</si>
  <si>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</si>
  <si>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</si>
  <si>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</si>
  <si>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</si>
  <si>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</si>
  <si>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</si>
  <si>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</si>
  <si>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</si>
  <si>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</si>
  <si>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</si>
  <si>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鉄 鋼 業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</si>
  <si>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</si>
  <si>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</si>
  <si>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</si>
  <si>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</si>
  <si>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</si>
  <si>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</si>
  <si>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</si>
  <si>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</si>
  <si>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</si>
  <si>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</si>
  <si>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</si>
  <si>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</si>
  <si>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</si>
  <si>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</si>
  <si>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</si>
  <si>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平成24年3月</t>
  </si>
  <si>
    <t>4月</t>
  </si>
  <si>
    <t>5月</t>
  </si>
  <si>
    <t>6月</t>
  </si>
  <si>
    <t>7月</t>
  </si>
  <si>
    <t>8月</t>
  </si>
  <si>
    <t>9月</t>
  </si>
  <si>
    <t>-</t>
  </si>
  <si>
    <t>10月</t>
  </si>
  <si>
    <t>11月</t>
  </si>
  <si>
    <t>12月</t>
  </si>
  <si>
    <t>平成25年1月</t>
  </si>
  <si>
    <t>2月</t>
  </si>
  <si>
    <t>r</t>
  </si>
  <si>
    <t>3月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</si>
  <si>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</si>
  <si>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</si>
  <si>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</si>
  <si>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</si>
  <si>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</si>
  <si>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</si>
  <si>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</si>
  <si>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</si>
  <si>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</si>
  <si>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</si>
  <si>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</si>
  <si>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</si>
  <si>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</si>
  <si>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</si>
  <si>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</si>
  <si>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</si>
  <si>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</si>
  <si>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</si>
  <si>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</si>
  <si>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</si>
  <si>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</si>
  <si>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</si>
  <si>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</si>
  <si>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</si>
  <si>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</si>
  <si>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</si>
  <si>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</si>
  <si>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</si>
  <si>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</si>
  <si>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</si>
  <si>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</si>
  <si>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</si>
  <si>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</si>
  <si>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</si>
  <si>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</si>
  <si>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</si>
  <si>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</si>
  <si>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</si>
  <si>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</si>
  <si>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</si>
  <si>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>印 刷 業</t>
  </si>
  <si>
    <t>-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</si>
  <si>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</si>
  <si>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</si>
  <si>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</si>
  <si>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</si>
  <si>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</si>
  <si>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</si>
  <si>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</si>
  <si>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 xml:space="preserve">分  類 </t>
  </si>
  <si>
    <t>＜付表＞生産動態統計調査結果（平成25年3月分）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</si>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</sst>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(&quot;m&quot;月公表)&quot;;@"/>
    <numFmt numFmtId="179" formatCode="&quot;*&quot;\ m&quot;月分&quot;;@"/>
    <numFmt numFmtId="180" formatCode="[$-411]e/m;@"/>
    <numFmt numFmtId="181" formatCode="#,##0.0;[Red]\-#,##0.0"/>
    <numFmt numFmtId="182" formatCode="[$-411]ggge&quot;年&quot;;@"/>
    <numFmt numFmtId="183" formatCode="#\ ###\ ##0"/>
    <numFmt numFmtId="184" formatCode="\(##.0\);\(\-##.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sz val="12"/>
      <color indexed="9"/>
      <name val="ＭＳ Ｐゴシック"/>
      <family val="3"/>
    </font>
    <font>
      <sz val="9.55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6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76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80" fontId="5" fillId="0" borderId="0" xfId="0" applyNumberFormat="1" applyFont="1" applyAlignment="1">
      <alignment/>
    </xf>
    <xf numFmtId="18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76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76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76" fontId="41" fillId="0" borderId="4" xfId="23" applyNumberFormat="1" applyFont="1" applyFill="1" applyBorder="1" applyAlignment="1">
      <alignment vertical="center"/>
      <protection/>
    </xf>
    <xf numFmtId="176" fontId="41" fillId="0" borderId="3" xfId="23" applyNumberFormat="1" applyFont="1" applyBorder="1" applyAlignment="1">
      <alignment vertical="center"/>
      <protection/>
    </xf>
    <xf numFmtId="176" fontId="41" fillId="0" borderId="4" xfId="23" applyNumberFormat="1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80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50" fillId="0" borderId="0" xfId="24" applyFont="1" applyAlignment="1">
      <alignment horizontal="centerContinuous"/>
      <protection/>
    </xf>
    <xf numFmtId="0" fontId="51" fillId="0" borderId="0" xfId="24" applyFont="1" applyAlignment="1">
      <alignment horizontal="centerContinuous"/>
      <protection/>
    </xf>
    <xf numFmtId="0" fontId="51" fillId="0" borderId="0" xfId="24" applyFont="1">
      <alignment/>
      <protection/>
    </xf>
    <xf numFmtId="0" fontId="51" fillId="0" borderId="0" xfId="24" applyFont="1" applyAlignment="1">
      <alignment horizontal="right"/>
      <protection/>
    </xf>
    <xf numFmtId="0" fontId="51" fillId="0" borderId="0" xfId="24" applyFont="1" applyAlignment="1">
      <alignment vertical="top"/>
      <protection/>
    </xf>
    <xf numFmtId="0" fontId="51" fillId="0" borderId="0" xfId="24" applyFont="1" applyAlignment="1">
      <alignment vertical="top" wrapText="1"/>
      <protection/>
    </xf>
    <xf numFmtId="0" fontId="52" fillId="0" borderId="0" xfId="24" applyFont="1" applyAlignment="1">
      <alignment horizontal="right"/>
      <protection/>
    </xf>
    <xf numFmtId="0" fontId="52" fillId="0" borderId="0" xfId="24" applyFont="1">
      <alignment/>
      <protection/>
    </xf>
    <xf numFmtId="0" fontId="51" fillId="0" borderId="0" xfId="24" applyFont="1" applyAlignment="1" quotePrefix="1">
      <alignment horizontal="centerContinuous"/>
      <protection/>
    </xf>
    <xf numFmtId="177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77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77" fontId="0" fillId="0" borderId="6" xfId="27" applyNumberFormat="1" applyFont="1" applyBorder="1">
      <alignment/>
      <protection/>
    </xf>
    <xf numFmtId="177" fontId="0" fillId="0" borderId="0" xfId="27" applyNumberFormat="1" applyFont="1" applyBorder="1">
      <alignment/>
      <protection/>
    </xf>
    <xf numFmtId="177" fontId="29" fillId="0" borderId="7" xfId="27" applyNumberFormat="1" applyFont="1" applyBorder="1" applyAlignment="1">
      <alignment horizontal="right" vertical="center"/>
      <protection/>
    </xf>
    <xf numFmtId="177" fontId="29" fillId="0" borderId="8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9" xfId="27" applyFont="1" applyBorder="1" applyAlignment="1">
      <alignment horizontal="center" vertical="center"/>
      <protection/>
    </xf>
    <xf numFmtId="0" fontId="29" fillId="0" borderId="8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77" fontId="0" fillId="0" borderId="7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77" fontId="37" fillId="0" borderId="7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37" fillId="0" borderId="12" xfId="27" applyFont="1" applyBorder="1" applyAlignment="1">
      <alignment horizontal="center" vertical="center"/>
      <protection/>
    </xf>
    <xf numFmtId="177" fontId="0" fillId="0" borderId="7" xfId="27" applyNumberFormat="1" applyFont="1" applyBorder="1" applyAlignment="1">
      <alignment vertical="center"/>
      <protection/>
    </xf>
    <xf numFmtId="177" fontId="0" fillId="0" borderId="15" xfId="27" applyNumberFormat="1" applyFont="1" applyBorder="1" applyAlignment="1">
      <alignment vertical="center"/>
      <protection/>
    </xf>
    <xf numFmtId="177" fontId="51" fillId="0" borderId="7" xfId="27" applyNumberFormat="1" applyFont="1" applyBorder="1" applyAlignment="1">
      <alignment vertical="center"/>
      <protection/>
    </xf>
    <xf numFmtId="0" fontId="53" fillId="0" borderId="0" xfId="27" applyFont="1" applyBorder="1" applyAlignment="1">
      <alignment horizontal="center" vertical="center"/>
      <protection/>
    </xf>
    <xf numFmtId="0" fontId="53" fillId="0" borderId="2" xfId="27" applyFont="1" applyBorder="1" applyAlignment="1">
      <alignment horizontal="center" vertical="center"/>
      <protection/>
    </xf>
    <xf numFmtId="0" fontId="53" fillId="0" borderId="16" xfId="27" applyFont="1" applyBorder="1" applyAlignment="1">
      <alignment horizontal="center" vertical="center"/>
      <protection/>
    </xf>
    <xf numFmtId="0" fontId="53" fillId="0" borderId="17" xfId="27" applyFont="1" applyBorder="1" applyAlignment="1">
      <alignment horizontal="center" vertical="center"/>
      <protection/>
    </xf>
    <xf numFmtId="0" fontId="53" fillId="0" borderId="18" xfId="27" applyFont="1" applyBorder="1" applyAlignment="1">
      <alignment horizontal="center" vertical="center"/>
      <protection/>
    </xf>
    <xf numFmtId="0" fontId="53" fillId="0" borderId="19" xfId="27" applyFont="1" applyBorder="1" applyAlignment="1">
      <alignment horizontal="center" vertical="center"/>
      <protection/>
    </xf>
    <xf numFmtId="177" fontId="0" fillId="0" borderId="20" xfId="27" applyNumberFormat="1" applyFont="1" applyBorder="1" applyAlignment="1">
      <alignment horizontal="center"/>
      <protection/>
    </xf>
    <xf numFmtId="0" fontId="37" fillId="0" borderId="0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0" fillId="0" borderId="7" xfId="26" applyFont="1" applyBorder="1" applyAlignment="1">
      <alignment horizontal="center" vertical="center"/>
      <protection/>
    </xf>
    <xf numFmtId="176" fontId="22" fillId="0" borderId="21" xfId="26" applyNumberFormat="1" applyFont="1" applyBorder="1" applyAlignment="1">
      <alignment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77" fontId="0" fillId="0" borderId="6" xfId="27" applyNumberFormat="1" applyFont="1" applyBorder="1" applyAlignment="1">
      <alignment vertical="center"/>
      <protection/>
    </xf>
    <xf numFmtId="177" fontId="22" fillId="0" borderId="8" xfId="27" applyNumberFormat="1" applyFont="1" applyBorder="1" applyAlignment="1">
      <alignment vertical="center"/>
      <protection/>
    </xf>
    <xf numFmtId="176" fontId="22" fillId="0" borderId="11" xfId="27" applyNumberFormat="1" applyFont="1" applyBorder="1" applyAlignment="1">
      <alignment vertical="center"/>
      <protection/>
    </xf>
    <xf numFmtId="176" fontId="22" fillId="0" borderId="9" xfId="27" applyNumberFormat="1" applyFont="1" applyBorder="1" applyAlignment="1">
      <alignment vertical="center"/>
      <protection/>
    </xf>
    <xf numFmtId="182" fontId="0" fillId="0" borderId="7" xfId="27" applyNumberFormat="1" applyFont="1" applyBorder="1" applyAlignment="1">
      <alignment horizontal="center" vertical="center"/>
      <protection/>
    </xf>
    <xf numFmtId="177" fontId="22" fillId="0" borderId="7" xfId="27" applyNumberFormat="1" applyFont="1" applyBorder="1" applyAlignment="1">
      <alignment horizontal="center" vertical="center"/>
      <protection/>
    </xf>
    <xf numFmtId="176" fontId="22" fillId="0" borderId="0" xfId="27" applyNumberFormat="1" applyFont="1" applyBorder="1" applyAlignment="1">
      <alignment vertical="center"/>
      <protection/>
    </xf>
    <xf numFmtId="176" fontId="22" fillId="0" borderId="12" xfId="27" applyNumberFormat="1" applyFont="1" applyBorder="1" applyAlignment="1">
      <alignment vertical="center"/>
      <protection/>
    </xf>
    <xf numFmtId="182" fontId="0" fillId="0" borderId="22" xfId="27" applyNumberFormat="1" applyFont="1" applyBorder="1" applyAlignment="1">
      <alignment horizontal="center" vertical="center"/>
      <protection/>
    </xf>
    <xf numFmtId="177" fontId="22" fillId="0" borderId="22" xfId="27" applyNumberFormat="1" applyFont="1" applyBorder="1" applyAlignment="1">
      <alignment horizontal="center" vertical="center"/>
      <protection/>
    </xf>
    <xf numFmtId="176" fontId="22" fillId="0" borderId="5" xfId="27" applyNumberFormat="1" applyFont="1" applyBorder="1" applyAlignment="1">
      <alignment vertical="center"/>
      <protection/>
    </xf>
    <xf numFmtId="176" fontId="22" fillId="0" borderId="5" xfId="27" applyNumberFormat="1" applyFont="1" applyBorder="1" applyAlignment="1">
      <alignment horizontal="right" vertical="center"/>
      <protection/>
    </xf>
    <xf numFmtId="176" fontId="22" fillId="0" borderId="23" xfId="27" applyNumberFormat="1" applyFont="1" applyBorder="1" applyAlignment="1">
      <alignment vertical="center"/>
      <protection/>
    </xf>
    <xf numFmtId="177" fontId="0" fillId="0" borderId="24" xfId="27" applyNumberFormat="1" applyFont="1" applyBorder="1" applyAlignment="1">
      <alignment vertical="center"/>
      <protection/>
    </xf>
    <xf numFmtId="177" fontId="22" fillId="0" borderId="25" xfId="27" applyNumberFormat="1" applyFont="1" applyBorder="1" applyAlignment="1">
      <alignment vertical="center"/>
      <protection/>
    </xf>
    <xf numFmtId="176" fontId="22" fillId="0" borderId="26" xfId="27" applyNumberFormat="1" applyFont="1" applyBorder="1" applyAlignment="1">
      <alignment vertical="center"/>
      <protection/>
    </xf>
    <xf numFmtId="176" fontId="22" fillId="0" borderId="27" xfId="27" applyNumberFormat="1" applyFont="1" applyBorder="1" applyAlignment="1">
      <alignment vertical="center"/>
      <protection/>
    </xf>
    <xf numFmtId="177" fontId="22" fillId="0" borderId="7" xfId="27" applyNumberFormat="1" applyFont="1" applyBorder="1" applyAlignment="1">
      <alignment horizontal="right" vertical="center"/>
      <protection/>
    </xf>
    <xf numFmtId="0" fontId="54" fillId="0" borderId="0" xfId="27" applyFont="1" applyAlignment="1">
      <alignment horizontal="center" vertical="center" textRotation="180"/>
      <protection/>
    </xf>
    <xf numFmtId="176" fontId="22" fillId="0" borderId="0" xfId="27" applyNumberFormat="1" applyFont="1" applyBorder="1" applyAlignment="1">
      <alignment horizontal="right" vertical="center"/>
      <protection/>
    </xf>
    <xf numFmtId="177" fontId="0" fillId="0" borderId="22" xfId="27" applyNumberFormat="1" applyFont="1" applyBorder="1" applyAlignment="1">
      <alignment horizontal="right" vertical="center"/>
      <protection/>
    </xf>
    <xf numFmtId="177" fontId="22" fillId="0" borderId="22" xfId="27" applyNumberFormat="1" applyFont="1" applyBorder="1" applyAlignment="1">
      <alignment horizontal="right" vertical="center"/>
      <protection/>
    </xf>
    <xf numFmtId="177" fontId="0" fillId="0" borderId="28" xfId="27" applyNumberFormat="1" applyFont="1" applyBorder="1" applyAlignment="1">
      <alignment horizontal="center" vertical="center"/>
      <protection/>
    </xf>
    <xf numFmtId="177" fontId="22" fillId="0" borderId="29" xfId="27" applyNumberFormat="1" applyFont="1" applyBorder="1" applyAlignment="1">
      <alignment horizontal="center" vertical="center"/>
      <protection/>
    </xf>
    <xf numFmtId="176" fontId="22" fillId="0" borderId="30" xfId="27" applyNumberFormat="1" applyFont="1" applyBorder="1" applyAlignment="1">
      <alignment vertical="center"/>
      <protection/>
    </xf>
    <xf numFmtId="176" fontId="22" fillId="0" borderId="31" xfId="27" applyNumberFormat="1" applyFont="1" applyBorder="1" applyAlignment="1">
      <alignment vertical="center"/>
      <protection/>
    </xf>
    <xf numFmtId="177" fontId="0" fillId="0" borderId="6" xfId="27" applyNumberFormat="1" applyFont="1" applyBorder="1" applyAlignment="1">
      <alignment vertical="center" shrinkToFit="1"/>
      <protection/>
    </xf>
    <xf numFmtId="177" fontId="22" fillId="0" borderId="11" xfId="27" applyNumberFormat="1" applyFont="1" applyBorder="1" applyAlignment="1">
      <alignment horizontal="center" vertical="center"/>
      <protection/>
    </xf>
    <xf numFmtId="177" fontId="0" fillId="0" borderId="32" xfId="27" applyNumberFormat="1" applyFont="1" applyBorder="1" applyAlignment="1">
      <alignment horizontal="right" vertical="center"/>
      <protection/>
    </xf>
    <xf numFmtId="177" fontId="22" fillId="0" borderId="0" xfId="27" applyNumberFormat="1" applyFont="1" applyBorder="1" applyAlignment="1">
      <alignment horizontal="right" vertical="center"/>
      <protection/>
    </xf>
    <xf numFmtId="177" fontId="0" fillId="0" borderId="0" xfId="27" applyNumberFormat="1" applyFont="1" applyBorder="1" applyAlignment="1">
      <alignment horizontal="right" vertical="center"/>
      <protection/>
    </xf>
    <xf numFmtId="177" fontId="22" fillId="0" borderId="30" xfId="27" applyNumberFormat="1" applyFont="1" applyBorder="1" applyAlignment="1">
      <alignment horizontal="center" vertical="center"/>
      <protection/>
    </xf>
    <xf numFmtId="177" fontId="55" fillId="0" borderId="0" xfId="27" applyNumberFormat="1" applyFont="1" applyBorder="1">
      <alignment/>
      <protection/>
    </xf>
    <xf numFmtId="177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77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77" fontId="0" fillId="0" borderId="6" xfId="26" applyNumberFormat="1" applyFont="1" applyBorder="1">
      <alignment/>
      <protection/>
    </xf>
    <xf numFmtId="177" fontId="0" fillId="0" borderId="0" xfId="26" applyNumberFormat="1" applyFont="1" applyBorder="1">
      <alignment/>
      <protection/>
    </xf>
    <xf numFmtId="177" fontId="29" fillId="0" borderId="7" xfId="26" applyNumberFormat="1" applyFont="1" applyBorder="1" applyAlignment="1">
      <alignment horizontal="right" vertical="center"/>
      <protection/>
    </xf>
    <xf numFmtId="177" fontId="29" fillId="0" borderId="8" xfId="26" applyNumberFormat="1" applyFont="1" applyBorder="1" applyAlignment="1">
      <alignment horizontal="right"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9" xfId="26" applyFont="1" applyBorder="1" applyAlignment="1">
      <alignment horizontal="center" vertical="center"/>
      <protection/>
    </xf>
    <xf numFmtId="0" fontId="29" fillId="0" borderId="8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77" fontId="0" fillId="0" borderId="7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77" fontId="37" fillId="0" borderId="7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37" fillId="0" borderId="12" xfId="26" applyFont="1" applyBorder="1" applyAlignment="1">
      <alignment horizontal="center" vertical="center"/>
      <protection/>
    </xf>
    <xf numFmtId="177" fontId="0" fillId="0" borderId="7" xfId="26" applyNumberFormat="1" applyFont="1" applyBorder="1" applyAlignment="1">
      <alignment vertical="center"/>
      <protection/>
    </xf>
    <xf numFmtId="177" fontId="0" fillId="0" borderId="15" xfId="26" applyNumberFormat="1" applyFont="1" applyBorder="1" applyAlignment="1">
      <alignment vertical="center"/>
      <protection/>
    </xf>
    <xf numFmtId="0" fontId="29" fillId="0" borderId="16" xfId="26" applyFont="1" applyBorder="1" applyAlignment="1">
      <alignment horizontal="center" vertical="center"/>
      <protection/>
    </xf>
    <xf numFmtId="0" fontId="29" fillId="0" borderId="17" xfId="26" applyFont="1" applyBorder="1" applyAlignment="1">
      <alignment horizontal="center"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177" fontId="0" fillId="0" borderId="20" xfId="26" applyNumberFormat="1" applyFont="1" applyBorder="1" applyAlignment="1">
      <alignment horizontal="center"/>
      <protection/>
    </xf>
    <xf numFmtId="0" fontId="0" fillId="0" borderId="0" xfId="26" applyFont="1" applyBorder="1" applyAlignment="1">
      <alignment/>
      <protection/>
    </xf>
    <xf numFmtId="176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77" fontId="22" fillId="0" borderId="8" xfId="26" applyNumberFormat="1" applyFont="1" applyBorder="1" applyAlignment="1">
      <alignment vertical="center"/>
      <protection/>
    </xf>
    <xf numFmtId="176" fontId="22" fillId="0" borderId="11" xfId="26" applyNumberFormat="1" applyFont="1" applyBorder="1" applyAlignment="1">
      <alignment vertical="center"/>
      <protection/>
    </xf>
    <xf numFmtId="0" fontId="0" fillId="0" borderId="7" xfId="27" applyFont="1" applyBorder="1" applyAlignment="1">
      <alignment horizontal="center" vertical="center"/>
      <protection/>
    </xf>
    <xf numFmtId="176" fontId="22" fillId="0" borderId="33" xfId="27" applyNumberFormat="1" applyFont="1" applyBorder="1" applyAlignment="1">
      <alignment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176" fontId="22" fillId="0" borderId="9" xfId="26" applyNumberFormat="1" applyFont="1" applyBorder="1" applyAlignment="1">
      <alignment vertical="center"/>
      <protection/>
    </xf>
    <xf numFmtId="182" fontId="0" fillId="0" borderId="7" xfId="26" applyNumberFormat="1" applyFont="1" applyBorder="1" applyAlignment="1">
      <alignment horizontal="center" vertical="center"/>
      <protection/>
    </xf>
    <xf numFmtId="177" fontId="22" fillId="0" borderId="7" xfId="26" applyNumberFormat="1" applyFont="1" applyBorder="1" applyAlignment="1">
      <alignment horizontal="center" vertical="center"/>
      <protection/>
    </xf>
    <xf numFmtId="176" fontId="22" fillId="0" borderId="0" xfId="26" applyNumberFormat="1" applyFont="1" applyBorder="1" applyAlignment="1">
      <alignment vertical="center"/>
      <protection/>
    </xf>
    <xf numFmtId="176" fontId="22" fillId="0" borderId="12" xfId="26" applyNumberFormat="1" applyFont="1" applyBorder="1" applyAlignment="1">
      <alignment vertical="center"/>
      <protection/>
    </xf>
    <xf numFmtId="182" fontId="0" fillId="0" borderId="22" xfId="26" applyNumberFormat="1" applyFont="1" applyBorder="1" applyAlignment="1">
      <alignment horizontal="center" vertical="center"/>
      <protection/>
    </xf>
    <xf numFmtId="177" fontId="22" fillId="0" borderId="22" xfId="26" applyNumberFormat="1" applyFont="1" applyBorder="1" applyAlignment="1">
      <alignment horizontal="right" vertical="center"/>
      <protection/>
    </xf>
    <xf numFmtId="176" fontId="22" fillId="0" borderId="5" xfId="26" applyNumberFormat="1" applyFont="1" applyBorder="1" applyAlignment="1">
      <alignment vertical="center"/>
      <protection/>
    </xf>
    <xf numFmtId="176" fontId="22" fillId="0" borderId="5" xfId="26" applyNumberFormat="1" applyFont="1" applyBorder="1" applyAlignment="1">
      <alignment horizontal="right" vertical="center"/>
      <protection/>
    </xf>
    <xf numFmtId="176" fontId="22" fillId="0" borderId="23" xfId="26" applyNumberFormat="1" applyFont="1" applyBorder="1" applyAlignment="1">
      <alignment vertical="center"/>
      <protection/>
    </xf>
    <xf numFmtId="177" fontId="0" fillId="0" borderId="25" xfId="26" applyNumberFormat="1" applyFont="1" applyBorder="1" applyAlignment="1">
      <alignment vertical="center"/>
      <protection/>
    </xf>
    <xf numFmtId="177" fontId="22" fillId="0" borderId="25" xfId="26" applyNumberFormat="1" applyFont="1" applyBorder="1" applyAlignment="1">
      <alignment vertical="center"/>
      <protection/>
    </xf>
    <xf numFmtId="176" fontId="22" fillId="0" borderId="26" xfId="26" applyNumberFormat="1" applyFont="1" applyBorder="1" applyAlignment="1">
      <alignment vertical="center"/>
      <protection/>
    </xf>
    <xf numFmtId="176" fontId="22" fillId="0" borderId="27" xfId="26" applyNumberFormat="1" applyFont="1" applyBorder="1" applyAlignment="1">
      <alignment vertical="center"/>
      <protection/>
    </xf>
    <xf numFmtId="177" fontId="22" fillId="0" borderId="7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4" fillId="0" borderId="0" xfId="26" applyFont="1" applyAlignment="1">
      <alignment horizontal="center" vertical="center" textRotation="180"/>
      <protection/>
    </xf>
    <xf numFmtId="176" fontId="22" fillId="0" borderId="0" xfId="26" applyNumberFormat="1" applyFont="1" applyBorder="1" applyAlignment="1">
      <alignment horizontal="right" vertical="center"/>
      <protection/>
    </xf>
    <xf numFmtId="177" fontId="0" fillId="0" borderId="22" xfId="26" applyNumberFormat="1" applyFont="1" applyBorder="1" applyAlignment="1">
      <alignment horizontal="right" vertical="center"/>
      <protection/>
    </xf>
    <xf numFmtId="177" fontId="0" fillId="0" borderId="7" xfId="26" applyNumberFormat="1" applyFont="1" applyBorder="1">
      <alignment/>
      <protection/>
    </xf>
    <xf numFmtId="177" fontId="0" fillId="0" borderId="29" xfId="26" applyNumberFormat="1" applyFont="1" applyBorder="1" applyAlignment="1">
      <alignment horizontal="center" vertical="center"/>
      <protection/>
    </xf>
    <xf numFmtId="177" fontId="22" fillId="0" borderId="29" xfId="26" applyNumberFormat="1" applyFont="1" applyBorder="1" applyAlignment="1">
      <alignment horizontal="center" vertical="center"/>
      <protection/>
    </xf>
    <xf numFmtId="176" fontId="22" fillId="0" borderId="30" xfId="26" applyNumberFormat="1" applyFont="1" applyBorder="1" applyAlignment="1">
      <alignment vertical="center"/>
      <protection/>
    </xf>
    <xf numFmtId="176" fontId="22" fillId="0" borderId="31" xfId="26" applyNumberFormat="1" applyFont="1" applyBorder="1" applyAlignment="1">
      <alignment vertical="center"/>
      <protection/>
    </xf>
    <xf numFmtId="177" fontId="0" fillId="0" borderId="6" xfId="26" applyNumberFormat="1" applyFont="1" applyBorder="1" applyAlignment="1">
      <alignment vertical="center" shrinkToFit="1"/>
      <protection/>
    </xf>
    <xf numFmtId="177" fontId="22" fillId="0" borderId="11" xfId="26" applyNumberFormat="1" applyFont="1" applyBorder="1" applyAlignment="1">
      <alignment horizontal="center" vertical="center"/>
      <protection/>
    </xf>
    <xf numFmtId="177" fontId="0" fillId="0" borderId="32" xfId="26" applyNumberFormat="1" applyFont="1" applyBorder="1" applyAlignment="1">
      <alignment horizontal="right" vertical="center"/>
      <protection/>
    </xf>
    <xf numFmtId="177" fontId="22" fillId="0" borderId="0" xfId="26" applyNumberFormat="1" applyFont="1" applyBorder="1" applyAlignment="1">
      <alignment horizontal="right" vertical="center"/>
      <protection/>
    </xf>
    <xf numFmtId="177" fontId="0" fillId="0" borderId="28" xfId="26" applyNumberFormat="1" applyFont="1" applyBorder="1" applyAlignment="1">
      <alignment horizontal="center" vertical="center"/>
      <protection/>
    </xf>
    <xf numFmtId="177" fontId="22" fillId="0" borderId="30" xfId="26" applyNumberFormat="1" applyFont="1" applyBorder="1" applyAlignment="1">
      <alignment horizontal="center" vertical="center"/>
      <protection/>
    </xf>
    <xf numFmtId="177" fontId="55" fillId="0" borderId="0" xfId="26" applyNumberFormat="1" applyFont="1" applyBorder="1">
      <alignment/>
      <protection/>
    </xf>
    <xf numFmtId="177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77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77" fontId="0" fillId="0" borderId="6" xfId="25" applyNumberFormat="1" applyFont="1" applyBorder="1">
      <alignment/>
      <protection/>
    </xf>
    <xf numFmtId="177" fontId="0" fillId="0" borderId="0" xfId="25" applyNumberFormat="1" applyFont="1" applyBorder="1">
      <alignment/>
      <protection/>
    </xf>
    <xf numFmtId="177" fontId="29" fillId="0" borderId="7" xfId="25" applyNumberFormat="1" applyFont="1" applyBorder="1" applyAlignment="1">
      <alignment horizontal="right" vertical="center"/>
      <protection/>
    </xf>
    <xf numFmtId="177" fontId="29" fillId="0" borderId="8" xfId="25" applyNumberFormat="1" applyFont="1" applyBorder="1" applyAlignment="1">
      <alignment horizontal="right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9" xfId="25" applyFont="1" applyBorder="1" applyAlignment="1">
      <alignment horizontal="center" vertical="center"/>
      <protection/>
    </xf>
    <xf numFmtId="0" fontId="29" fillId="0" borderId="8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77" fontId="0" fillId="0" borderId="7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77" fontId="37" fillId="0" borderId="7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37" fillId="0" borderId="12" xfId="25" applyFont="1" applyBorder="1" applyAlignment="1">
      <alignment horizontal="center" vertical="center"/>
      <protection/>
    </xf>
    <xf numFmtId="177" fontId="0" fillId="0" borderId="7" xfId="25" applyNumberFormat="1" applyFont="1" applyBorder="1" applyAlignment="1">
      <alignment vertical="center"/>
      <protection/>
    </xf>
    <xf numFmtId="177" fontId="0" fillId="0" borderId="15" xfId="25" applyNumberFormat="1" applyFont="1" applyBorder="1" applyAlignment="1">
      <alignment vertical="center"/>
      <protection/>
    </xf>
    <xf numFmtId="177" fontId="51" fillId="0" borderId="7" xfId="25" applyNumberFormat="1" applyFont="1" applyBorder="1" applyAlignment="1">
      <alignment vertical="center"/>
      <protection/>
    </xf>
    <xf numFmtId="0" fontId="53" fillId="0" borderId="0" xfId="25" applyFont="1" applyBorder="1" applyAlignment="1">
      <alignment horizontal="center" vertical="center"/>
      <protection/>
    </xf>
    <xf numFmtId="0" fontId="53" fillId="0" borderId="2" xfId="25" applyFont="1" applyBorder="1" applyAlignment="1">
      <alignment horizontal="center" vertical="center"/>
      <protection/>
    </xf>
    <xf numFmtId="0" fontId="53" fillId="0" borderId="16" xfId="25" applyFont="1" applyBorder="1" applyAlignment="1">
      <alignment horizontal="center" vertical="center"/>
      <protection/>
    </xf>
    <xf numFmtId="0" fontId="53" fillId="0" borderId="17" xfId="25" applyFont="1" applyBorder="1" applyAlignment="1">
      <alignment horizontal="center" vertical="center"/>
      <protection/>
    </xf>
    <xf numFmtId="0" fontId="53" fillId="0" borderId="18" xfId="25" applyFont="1" applyBorder="1" applyAlignment="1">
      <alignment horizontal="center" vertical="center"/>
      <protection/>
    </xf>
    <xf numFmtId="0" fontId="53" fillId="0" borderId="19" xfId="25" applyFont="1" applyBorder="1" applyAlignment="1">
      <alignment horizontal="center" vertical="center"/>
      <protection/>
    </xf>
    <xf numFmtId="177" fontId="0" fillId="0" borderId="20" xfId="25" applyNumberFormat="1" applyFont="1" applyBorder="1" applyAlignment="1">
      <alignment horizontal="center"/>
      <protection/>
    </xf>
    <xf numFmtId="0" fontId="0" fillId="0" borderId="0" xfId="25" applyFont="1" applyBorder="1" applyAlignment="1">
      <alignment/>
      <protection/>
    </xf>
    <xf numFmtId="176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77" fontId="22" fillId="0" borderId="8" xfId="25" applyNumberFormat="1" applyFont="1" applyBorder="1" applyAlignment="1">
      <alignment vertical="center"/>
      <protection/>
    </xf>
    <xf numFmtId="176" fontId="22" fillId="0" borderId="11" xfId="25" applyNumberFormat="1" applyFont="1" applyBorder="1" applyAlignment="1">
      <alignment vertical="center"/>
      <protection/>
    </xf>
    <xf numFmtId="176" fontId="22" fillId="0" borderId="9" xfId="25" applyNumberFormat="1" applyFont="1" applyBorder="1" applyAlignment="1">
      <alignment vertical="center"/>
      <protection/>
    </xf>
    <xf numFmtId="182" fontId="0" fillId="0" borderId="7" xfId="25" applyNumberFormat="1" applyFont="1" applyBorder="1" applyAlignment="1">
      <alignment horizontal="center" vertical="center"/>
      <protection/>
    </xf>
    <xf numFmtId="177" fontId="22" fillId="0" borderId="7" xfId="25" applyNumberFormat="1" applyFont="1" applyBorder="1" applyAlignment="1">
      <alignment horizontal="center" vertical="center"/>
      <protection/>
    </xf>
    <xf numFmtId="176" fontId="22" fillId="0" borderId="0" xfId="25" applyNumberFormat="1" applyFont="1" applyBorder="1" applyAlignment="1">
      <alignment vertical="center"/>
      <protection/>
    </xf>
    <xf numFmtId="176" fontId="22" fillId="0" borderId="0" xfId="25" applyNumberFormat="1" applyFont="1" applyBorder="1" applyAlignment="1">
      <alignment horizontal="right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22" fillId="0" borderId="34" xfId="27" applyFont="1" applyBorder="1" applyAlignment="1">
      <alignment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176" fontId="22" fillId="0" borderId="12" xfId="25" applyNumberFormat="1" applyFont="1" applyBorder="1" applyAlignment="1">
      <alignment vertical="center"/>
      <protection/>
    </xf>
    <xf numFmtId="182" fontId="0" fillId="0" borderId="22" xfId="25" applyNumberFormat="1" applyFont="1" applyBorder="1" applyAlignment="1">
      <alignment horizontal="center" vertical="center"/>
      <protection/>
    </xf>
    <xf numFmtId="177" fontId="22" fillId="0" borderId="22" xfId="25" applyNumberFormat="1" applyFont="1" applyBorder="1" applyAlignment="1">
      <alignment horizontal="center" vertical="center"/>
      <protection/>
    </xf>
    <xf numFmtId="176" fontId="22" fillId="0" borderId="5" xfId="25" applyNumberFormat="1" applyFont="1" applyBorder="1" applyAlignment="1">
      <alignment vertical="center"/>
      <protection/>
    </xf>
    <xf numFmtId="176" fontId="22" fillId="0" borderId="5" xfId="25" applyNumberFormat="1" applyFont="1" applyBorder="1" applyAlignment="1">
      <alignment horizontal="right" vertical="center"/>
      <protection/>
    </xf>
    <xf numFmtId="176" fontId="22" fillId="0" borderId="23" xfId="25" applyNumberFormat="1" applyFont="1" applyBorder="1" applyAlignment="1">
      <alignment vertical="center"/>
      <protection/>
    </xf>
    <xf numFmtId="177" fontId="0" fillId="0" borderId="25" xfId="25" applyNumberFormat="1" applyFont="1" applyBorder="1" applyAlignment="1">
      <alignment vertical="center"/>
      <protection/>
    </xf>
    <xf numFmtId="177" fontId="22" fillId="0" borderId="25" xfId="25" applyNumberFormat="1" applyFont="1" applyBorder="1" applyAlignment="1">
      <alignment vertical="center"/>
      <protection/>
    </xf>
    <xf numFmtId="176" fontId="22" fillId="0" borderId="26" xfId="25" applyNumberFormat="1" applyFont="1" applyBorder="1" applyAlignment="1">
      <alignment vertical="center"/>
      <protection/>
    </xf>
    <xf numFmtId="176" fontId="22" fillId="0" borderId="26" xfId="25" applyNumberFormat="1" applyFont="1" applyBorder="1" applyAlignment="1">
      <alignment horizontal="right" vertical="center"/>
      <protection/>
    </xf>
    <xf numFmtId="176" fontId="22" fillId="0" borderId="27" xfId="25" applyNumberFormat="1" applyFont="1" applyBorder="1" applyAlignment="1">
      <alignment vertical="center"/>
      <protection/>
    </xf>
    <xf numFmtId="177" fontId="22" fillId="0" borderId="7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4" fillId="0" borderId="0" xfId="25" applyFont="1" applyAlignment="1">
      <alignment horizontal="center" vertical="center" textRotation="180"/>
      <protection/>
    </xf>
    <xf numFmtId="177" fontId="0" fillId="0" borderId="22" xfId="25" applyNumberFormat="1" applyFont="1" applyBorder="1" applyAlignment="1">
      <alignment horizontal="right" vertical="center"/>
      <protection/>
    </xf>
    <xf numFmtId="177" fontId="0" fillId="0" borderId="7" xfId="25" applyNumberFormat="1" applyFont="1" applyBorder="1">
      <alignment/>
      <protection/>
    </xf>
    <xf numFmtId="177" fontId="0" fillId="0" borderId="29" xfId="25" applyNumberFormat="1" applyFont="1" applyBorder="1" applyAlignment="1">
      <alignment horizontal="center" vertical="center"/>
      <protection/>
    </xf>
    <xf numFmtId="177" fontId="22" fillId="0" borderId="29" xfId="25" applyNumberFormat="1" applyFont="1" applyBorder="1" applyAlignment="1">
      <alignment horizontal="center" vertical="center"/>
      <protection/>
    </xf>
    <xf numFmtId="176" fontId="22" fillId="0" borderId="30" xfId="25" applyNumberFormat="1" applyFont="1" applyBorder="1" applyAlignment="1">
      <alignment vertical="center"/>
      <protection/>
    </xf>
    <xf numFmtId="176" fontId="22" fillId="0" borderId="30" xfId="25" applyNumberFormat="1" applyFont="1" applyBorder="1" applyAlignment="1">
      <alignment horizontal="right" vertical="center"/>
      <protection/>
    </xf>
    <xf numFmtId="176" fontId="22" fillId="0" borderId="31" xfId="25" applyNumberFormat="1" applyFont="1" applyBorder="1" applyAlignment="1">
      <alignment vertical="center"/>
      <protection/>
    </xf>
    <xf numFmtId="177" fontId="0" fillId="0" borderId="6" xfId="25" applyNumberFormat="1" applyFont="1" applyBorder="1" applyAlignment="1">
      <alignment vertical="center" shrinkToFit="1"/>
      <protection/>
    </xf>
    <xf numFmtId="177" fontId="22" fillId="0" borderId="11" xfId="25" applyNumberFormat="1" applyFont="1" applyBorder="1" applyAlignment="1">
      <alignment horizontal="center" vertical="center"/>
      <protection/>
    </xf>
    <xf numFmtId="176" fontId="22" fillId="0" borderId="11" xfId="25" applyNumberFormat="1" applyFont="1" applyBorder="1" applyAlignment="1">
      <alignment horizontal="right" vertical="center"/>
      <protection/>
    </xf>
    <xf numFmtId="177" fontId="0" fillId="0" borderId="32" xfId="25" applyNumberFormat="1" applyFont="1" applyBorder="1" applyAlignment="1">
      <alignment horizontal="right" vertical="center"/>
      <protection/>
    </xf>
    <xf numFmtId="177" fontId="22" fillId="0" borderId="0" xfId="25" applyNumberFormat="1" applyFont="1" applyBorder="1" applyAlignment="1">
      <alignment horizontal="right" vertical="center"/>
      <protection/>
    </xf>
    <xf numFmtId="177" fontId="0" fillId="0" borderId="28" xfId="25" applyNumberFormat="1" applyFont="1" applyBorder="1" applyAlignment="1">
      <alignment horizontal="center" vertical="center"/>
      <protection/>
    </xf>
    <xf numFmtId="177" fontId="22" fillId="0" borderId="30" xfId="25" applyNumberFormat="1" applyFont="1" applyBorder="1" applyAlignment="1">
      <alignment horizontal="center" vertical="center"/>
      <protection/>
    </xf>
    <xf numFmtId="177" fontId="55" fillId="0" borderId="0" xfId="25" applyNumberFormat="1" applyFont="1" applyBorder="1">
      <alignment/>
      <protection/>
    </xf>
    <xf numFmtId="177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77" fontId="0" fillId="0" borderId="0" xfId="29" applyNumberFormat="1" applyFont="1">
      <alignment/>
      <protection/>
    </xf>
    <xf numFmtId="177" fontId="0" fillId="0" borderId="6" xfId="29" applyNumberFormat="1" applyFont="1" applyBorder="1">
      <alignment/>
      <protection/>
    </xf>
    <xf numFmtId="177" fontId="0" fillId="0" borderId="0" xfId="29" applyNumberFormat="1" applyFont="1" applyBorder="1">
      <alignment/>
      <protection/>
    </xf>
    <xf numFmtId="177" fontId="29" fillId="0" borderId="7" xfId="29" applyNumberFormat="1" applyFont="1" applyBorder="1" applyAlignment="1">
      <alignment horizontal="right" vertical="center"/>
      <protection/>
    </xf>
    <xf numFmtId="177" fontId="29" fillId="0" borderId="8" xfId="29" applyNumberFormat="1" applyFont="1" applyBorder="1" applyAlignment="1">
      <alignment horizontal="right" vertical="center"/>
      <protection/>
    </xf>
    <xf numFmtId="0" fontId="0" fillId="0" borderId="9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0" xfId="29" applyFont="1" applyBorder="1" applyAlignment="1">
      <alignment horizontal="center" vertical="center"/>
      <protection/>
    </xf>
    <xf numFmtId="0" fontId="29" fillId="0" borderId="9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8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horizontal="right" vertical="center"/>
      <protection/>
    </xf>
    <xf numFmtId="177" fontId="51" fillId="0" borderId="7" xfId="29" applyNumberFormat="1" applyFont="1" applyBorder="1" applyAlignment="1">
      <alignment horizontal="right" vertical="center"/>
      <protection/>
    </xf>
    <xf numFmtId="0" fontId="51" fillId="0" borderId="0" xfId="29" applyFont="1" applyBorder="1" applyAlignment="1">
      <alignment horizontal="center" vertical="center"/>
      <protection/>
    </xf>
    <xf numFmtId="0" fontId="51" fillId="0" borderId="2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0" fillId="0" borderId="8" xfId="29" applyFont="1" applyBorder="1">
      <alignment/>
      <protection/>
    </xf>
    <xf numFmtId="0" fontId="0" fillId="0" borderId="12" xfId="29" applyFont="1" applyBorder="1">
      <alignment/>
      <protection/>
    </xf>
    <xf numFmtId="177" fontId="37" fillId="0" borderId="7" xfId="29" applyNumberFormat="1" applyFont="1" applyBorder="1" applyAlignment="1">
      <alignment vertical="center"/>
      <protection/>
    </xf>
    <xf numFmtId="177" fontId="52" fillId="0" borderId="7" xfId="29" applyNumberFormat="1" applyFont="1" applyBorder="1" applyAlignment="1">
      <alignment vertical="center"/>
      <protection/>
    </xf>
    <xf numFmtId="0" fontId="52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2" fillId="0" borderId="2" xfId="29" applyFont="1" applyBorder="1" applyAlignment="1">
      <alignment horizontal="center" vertical="center"/>
      <protection/>
    </xf>
    <xf numFmtId="0" fontId="52" fillId="0" borderId="10" xfId="29" applyFont="1" applyBorder="1" applyAlignment="1">
      <alignment horizontal="center" vertical="center"/>
      <protection/>
    </xf>
    <xf numFmtId="0" fontId="52" fillId="0" borderId="11" xfId="29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176" fontId="22" fillId="0" borderId="21" xfId="27" applyNumberFormat="1" applyFont="1" applyBorder="1" applyAlignment="1">
      <alignment/>
      <protection/>
    </xf>
    <xf numFmtId="0" fontId="22" fillId="0" borderId="21" xfId="27" applyFont="1" applyBorder="1" applyAlignment="1">
      <alignment/>
      <protection/>
    </xf>
    <xf numFmtId="0" fontId="0" fillId="0" borderId="10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11" xfId="29" applyFont="1" applyBorder="1">
      <alignment/>
      <protection/>
    </xf>
    <xf numFmtId="0" fontId="52" fillId="0" borderId="7" xfId="29" applyFont="1" applyBorder="1" applyAlignment="1">
      <alignment horizontal="center" vertical="center"/>
      <protection/>
    </xf>
    <xf numFmtId="0" fontId="52" fillId="0" borderId="12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vertical="center"/>
      <protection/>
    </xf>
    <xf numFmtId="0" fontId="0" fillId="0" borderId="7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177" fontId="0" fillId="0" borderId="15" xfId="29" applyNumberFormat="1" applyFont="1" applyBorder="1" applyAlignment="1">
      <alignment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16" xfId="29" applyFont="1" applyBorder="1" applyAlignment="1">
      <alignment horizontal="center" vertical="center"/>
      <protection/>
    </xf>
    <xf numFmtId="0" fontId="0" fillId="0" borderId="16" xfId="29" applyFont="1" applyBorder="1">
      <alignment/>
      <protection/>
    </xf>
    <xf numFmtId="0" fontId="0" fillId="0" borderId="17" xfId="29" applyFont="1" applyBorder="1">
      <alignment/>
      <protection/>
    </xf>
    <xf numFmtId="0" fontId="29" fillId="0" borderId="18" xfId="29" applyFont="1" applyBorder="1" applyAlignment="1">
      <alignment horizontal="center" vertical="center"/>
      <protection/>
    </xf>
    <xf numFmtId="0" fontId="29" fillId="0" borderId="15" xfId="29" applyFont="1" applyBorder="1" applyAlignment="1">
      <alignment horizontal="center" vertical="center"/>
      <protection/>
    </xf>
    <xf numFmtId="0" fontId="29" fillId="0" borderId="19" xfId="29" applyFont="1" applyBorder="1" applyAlignment="1">
      <alignment horizontal="center" vertical="center"/>
      <protection/>
    </xf>
    <xf numFmtId="177" fontId="51" fillId="0" borderId="15" xfId="29" applyNumberFormat="1" applyFont="1" applyBorder="1" applyAlignment="1">
      <alignment vertical="center"/>
      <protection/>
    </xf>
    <xf numFmtId="0" fontId="53" fillId="0" borderId="17" xfId="29" applyFont="1" applyBorder="1" applyAlignment="1">
      <alignment horizontal="center" vertical="center"/>
      <protection/>
    </xf>
    <xf numFmtId="0" fontId="53" fillId="0" borderId="16" xfId="29" applyFont="1" applyBorder="1" applyAlignment="1">
      <alignment horizontal="center" vertical="center"/>
      <protection/>
    </xf>
    <xf numFmtId="0" fontId="53" fillId="0" borderId="18" xfId="29" applyFont="1" applyBorder="1" applyAlignment="1">
      <alignment horizontal="center" vertical="center"/>
      <protection/>
    </xf>
    <xf numFmtId="0" fontId="53" fillId="0" borderId="19" xfId="29" applyFont="1" applyBorder="1" applyAlignment="1">
      <alignment horizontal="center" vertical="center"/>
      <protection/>
    </xf>
    <xf numFmtId="177" fontId="0" fillId="0" borderId="20" xfId="29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51" fillId="0" borderId="0" xfId="24" applyFont="1" applyAlignment="1">
      <alignment horizontal="left" vertical="top" wrapText="1"/>
      <protection/>
    </xf>
    <xf numFmtId="0" fontId="0" fillId="0" borderId="2" xfId="27" applyFont="1" applyBorder="1" applyAlignment="1">
      <alignment horizontal="center" vertical="center"/>
      <protection/>
    </xf>
    <xf numFmtId="176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77" fontId="0" fillId="0" borderId="32" xfId="29" applyNumberFormat="1" applyFont="1" applyBorder="1" applyAlignment="1">
      <alignment vertical="center"/>
      <protection/>
    </xf>
    <xf numFmtId="177" fontId="22" fillId="0" borderId="0" xfId="29" applyNumberFormat="1" applyFont="1" applyBorder="1" applyAlignment="1">
      <alignment vertical="center"/>
      <protection/>
    </xf>
    <xf numFmtId="176" fontId="22" fillId="0" borderId="0" xfId="29" applyNumberFormat="1" applyFont="1" applyBorder="1" applyAlignment="1">
      <alignment vertical="center"/>
      <protection/>
    </xf>
    <xf numFmtId="176" fontId="22" fillId="0" borderId="12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/>
      <protection/>
    </xf>
    <xf numFmtId="177" fontId="22" fillId="0" borderId="11" xfId="29" applyNumberFormat="1" applyFont="1" applyBorder="1" applyAlignment="1">
      <alignment vertical="center"/>
      <protection/>
    </xf>
    <xf numFmtId="176" fontId="22" fillId="0" borderId="11" xfId="29" applyNumberFormat="1" applyFont="1" applyBorder="1" applyAlignment="1">
      <alignment vertical="center"/>
      <protection/>
    </xf>
    <xf numFmtId="176" fontId="22" fillId="0" borderId="9" xfId="29" applyNumberFormat="1" applyFont="1" applyBorder="1" applyAlignment="1">
      <alignment vertical="center"/>
      <protection/>
    </xf>
    <xf numFmtId="182" fontId="0" fillId="0" borderId="32" xfId="29" applyNumberFormat="1" applyFont="1" applyBorder="1" applyAlignment="1">
      <alignment horizontal="center" vertical="center"/>
      <protection/>
    </xf>
    <xf numFmtId="177" fontId="22" fillId="0" borderId="0" xfId="29" applyNumberFormat="1" applyFont="1" applyBorder="1" applyAlignment="1">
      <alignment horizontal="center" vertical="center"/>
      <protection/>
    </xf>
    <xf numFmtId="182" fontId="0" fillId="0" borderId="35" xfId="29" applyNumberFormat="1" applyFont="1" applyBorder="1" applyAlignment="1">
      <alignment horizontal="center" vertical="center"/>
      <protection/>
    </xf>
    <xf numFmtId="177" fontId="22" fillId="0" borderId="5" xfId="29" applyNumberFormat="1" applyFont="1" applyBorder="1" applyAlignment="1">
      <alignment horizontal="center" vertical="center"/>
      <protection/>
    </xf>
    <xf numFmtId="176" fontId="22" fillId="0" borderId="5" xfId="29" applyNumberFormat="1" applyFont="1" applyBorder="1" applyAlignment="1">
      <alignment vertical="center"/>
      <protection/>
    </xf>
    <xf numFmtId="176" fontId="22" fillId="0" borderId="5" xfId="29" applyNumberFormat="1" applyFont="1" applyBorder="1" applyAlignment="1">
      <alignment horizontal="right" vertical="center"/>
      <protection/>
    </xf>
    <xf numFmtId="176" fontId="22" fillId="0" borderId="23" xfId="29" applyNumberFormat="1" applyFont="1" applyBorder="1" applyAlignment="1">
      <alignment vertical="center"/>
      <protection/>
    </xf>
    <xf numFmtId="177" fontId="0" fillId="0" borderId="24" xfId="29" applyNumberFormat="1" applyFont="1" applyBorder="1" applyAlignment="1">
      <alignment vertical="center"/>
      <protection/>
    </xf>
    <xf numFmtId="177" fontId="22" fillId="0" borderId="26" xfId="29" applyNumberFormat="1" applyFont="1" applyBorder="1" applyAlignment="1">
      <alignment vertical="center"/>
      <protection/>
    </xf>
    <xf numFmtId="176" fontId="22" fillId="0" borderId="26" xfId="29" applyNumberFormat="1" applyFont="1" applyBorder="1" applyAlignment="1">
      <alignment vertical="center"/>
      <protection/>
    </xf>
    <xf numFmtId="176" fontId="22" fillId="0" borderId="27" xfId="29" applyNumberFormat="1" applyFont="1" applyBorder="1" applyAlignment="1">
      <alignment vertical="center"/>
      <protection/>
    </xf>
    <xf numFmtId="177" fontId="0" fillId="0" borderId="32" xfId="29" applyNumberFormat="1" applyFont="1" applyBorder="1" applyAlignment="1">
      <alignment horizontal="right" vertical="center"/>
      <protection/>
    </xf>
    <xf numFmtId="177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4" fillId="0" borderId="0" xfId="29" applyFont="1" applyAlignment="1">
      <alignment horizontal="center" vertical="center" textRotation="180"/>
      <protection/>
    </xf>
    <xf numFmtId="177" fontId="0" fillId="0" borderId="35" xfId="29" applyNumberFormat="1" applyFont="1" applyBorder="1" applyAlignment="1">
      <alignment horizontal="right" vertical="center"/>
      <protection/>
    </xf>
    <xf numFmtId="177" fontId="22" fillId="0" borderId="5" xfId="29" applyNumberFormat="1" applyFont="1" applyBorder="1" applyAlignment="1">
      <alignment horizontal="right" vertical="center"/>
      <protection/>
    </xf>
    <xf numFmtId="177" fontId="0" fillId="0" borderId="28" xfId="29" applyNumberFormat="1" applyFont="1" applyBorder="1" applyAlignment="1">
      <alignment horizontal="center" vertical="center"/>
      <protection/>
    </xf>
    <xf numFmtId="177" fontId="22" fillId="0" borderId="30" xfId="29" applyNumberFormat="1" applyFont="1" applyBorder="1" applyAlignment="1">
      <alignment horizontal="center" vertical="center"/>
      <protection/>
    </xf>
    <xf numFmtId="176" fontId="22" fillId="0" borderId="30" xfId="29" applyNumberFormat="1" applyFont="1" applyBorder="1" applyAlignment="1">
      <alignment vertical="center"/>
      <protection/>
    </xf>
    <xf numFmtId="176" fontId="22" fillId="0" borderId="31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 shrinkToFit="1"/>
      <protection/>
    </xf>
    <xf numFmtId="177" fontId="22" fillId="0" borderId="11" xfId="29" applyNumberFormat="1" applyFont="1" applyBorder="1" applyAlignment="1">
      <alignment horizontal="center" vertical="center"/>
      <protection/>
    </xf>
    <xf numFmtId="176" fontId="22" fillId="0" borderId="0" xfId="29" applyNumberFormat="1" applyFont="1" applyBorder="1" applyAlignment="1">
      <alignment horizontal="right" vertical="center"/>
      <protection/>
    </xf>
    <xf numFmtId="177" fontId="55" fillId="0" borderId="0" xfId="29" applyNumberFormat="1" applyFont="1" applyBorder="1">
      <alignment/>
      <protection/>
    </xf>
    <xf numFmtId="177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77" fontId="0" fillId="0" borderId="0" xfId="28" applyNumberFormat="1" applyFont="1">
      <alignment/>
      <protection/>
    </xf>
    <xf numFmtId="177" fontId="0" fillId="0" borderId="6" xfId="28" applyNumberFormat="1" applyFont="1" applyBorder="1">
      <alignment/>
      <protection/>
    </xf>
    <xf numFmtId="177" fontId="0" fillId="0" borderId="0" xfId="28" applyNumberFormat="1" applyFont="1" applyBorder="1">
      <alignment/>
      <protection/>
    </xf>
    <xf numFmtId="177" fontId="29" fillId="0" borderId="7" xfId="28" applyNumberFormat="1" applyFont="1" applyBorder="1" applyAlignment="1">
      <alignment horizontal="right" vertical="center"/>
      <protection/>
    </xf>
    <xf numFmtId="177" fontId="29" fillId="0" borderId="8" xfId="28" applyNumberFormat="1" applyFont="1" applyBorder="1" applyAlignment="1">
      <alignment horizontal="right" vertical="center"/>
      <protection/>
    </xf>
    <xf numFmtId="0" fontId="0" fillId="0" borderId="9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0" xfId="28" applyFont="1" applyBorder="1" applyAlignment="1">
      <alignment horizontal="center" vertical="center"/>
      <protection/>
    </xf>
    <xf numFmtId="0" fontId="29" fillId="0" borderId="9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8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horizontal="right" vertical="center"/>
      <protection/>
    </xf>
    <xf numFmtId="177" fontId="51" fillId="0" borderId="7" xfId="28" applyNumberFormat="1" applyFont="1" applyBorder="1" applyAlignment="1">
      <alignment horizontal="right" vertical="center"/>
      <protection/>
    </xf>
    <xf numFmtId="0" fontId="51" fillId="0" borderId="0" xfId="28" applyFont="1" applyBorder="1" applyAlignment="1">
      <alignment horizontal="center" vertical="center"/>
      <protection/>
    </xf>
    <xf numFmtId="0" fontId="51" fillId="0" borderId="2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0" fillId="0" borderId="8" xfId="28" applyFont="1" applyBorder="1">
      <alignment/>
      <protection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2" xfId="28" applyFont="1" applyBorder="1">
      <alignment/>
      <protection/>
    </xf>
    <xf numFmtId="177" fontId="37" fillId="0" borderId="7" xfId="28" applyNumberFormat="1" applyFont="1" applyBorder="1" applyAlignment="1">
      <alignment vertical="center"/>
      <protection/>
    </xf>
    <xf numFmtId="177" fontId="52" fillId="0" borderId="7" xfId="28" applyNumberFormat="1" applyFont="1" applyBorder="1" applyAlignment="1">
      <alignment vertical="center"/>
      <protection/>
    </xf>
    <xf numFmtId="0" fontId="52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2" fillId="0" borderId="2" xfId="28" applyFont="1" applyBorder="1" applyAlignment="1">
      <alignment horizontal="center" vertical="center"/>
      <protection/>
    </xf>
    <xf numFmtId="0" fontId="52" fillId="0" borderId="10" xfId="28" applyFont="1" applyBorder="1" applyAlignment="1">
      <alignment horizontal="center" vertical="center"/>
      <protection/>
    </xf>
    <xf numFmtId="0" fontId="52" fillId="0" borderId="11" xfId="28" applyFont="1" applyBorder="1" applyAlignment="1">
      <alignment horizontal="center" vertical="center"/>
      <protection/>
    </xf>
    <xf numFmtId="0" fontId="0" fillId="0" borderId="10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11" xfId="28" applyFont="1" applyBorder="1">
      <alignment/>
      <protection/>
    </xf>
    <xf numFmtId="0" fontId="52" fillId="0" borderId="7" xfId="28" applyFont="1" applyBorder="1" applyAlignment="1">
      <alignment horizontal="center" vertical="center"/>
      <protection/>
    </xf>
    <xf numFmtId="0" fontId="52" fillId="0" borderId="12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vertical="center"/>
      <protection/>
    </xf>
    <xf numFmtId="0" fontId="0" fillId="0" borderId="7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177" fontId="0" fillId="0" borderId="15" xfId="28" applyNumberFormat="1" applyFont="1" applyBorder="1" applyAlignment="1">
      <alignment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16" xfId="28" applyFont="1" applyBorder="1" applyAlignment="1">
      <alignment horizontal="center" vertical="center"/>
      <protection/>
    </xf>
    <xf numFmtId="0" fontId="0" fillId="0" borderId="16" xfId="28" applyFont="1" applyBorder="1">
      <alignment/>
      <protection/>
    </xf>
    <xf numFmtId="0" fontId="0" fillId="0" borderId="17" xfId="28" applyFont="1" applyBorder="1">
      <alignment/>
      <protection/>
    </xf>
    <xf numFmtId="0" fontId="29" fillId="0" borderId="18" xfId="28" applyFont="1" applyBorder="1" applyAlignment="1">
      <alignment horizontal="center" vertical="center"/>
      <protection/>
    </xf>
    <xf numFmtId="0" fontId="29" fillId="0" borderId="15" xfId="28" applyFont="1" applyBorder="1" applyAlignment="1">
      <alignment horizontal="center" vertical="center"/>
      <protection/>
    </xf>
    <xf numFmtId="0" fontId="29" fillId="0" borderId="19" xfId="28" applyFont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177" fontId="0" fillId="0" borderId="20" xfId="28" applyNumberFormat="1" applyFont="1" applyBorder="1" applyAlignment="1">
      <alignment horizontal="center"/>
      <protection/>
    </xf>
    <xf numFmtId="176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77" fontId="0" fillId="0" borderId="6" xfId="28" applyNumberFormat="1" applyFont="1" applyBorder="1" applyAlignment="1">
      <alignment vertical="center"/>
      <protection/>
    </xf>
    <xf numFmtId="177" fontId="22" fillId="0" borderId="0" xfId="28" applyNumberFormat="1" applyFont="1" applyBorder="1" applyAlignment="1">
      <alignment vertical="center"/>
      <protection/>
    </xf>
    <xf numFmtId="176" fontId="22" fillId="0" borderId="0" xfId="28" applyNumberFormat="1" applyFont="1" applyBorder="1" applyAlignment="1">
      <alignment vertical="center"/>
      <protection/>
    </xf>
    <xf numFmtId="176" fontId="22" fillId="0" borderId="12" xfId="28" applyNumberFormat="1" applyFont="1" applyBorder="1" applyAlignment="1">
      <alignment vertical="center"/>
      <protection/>
    </xf>
    <xf numFmtId="182" fontId="0" fillId="0" borderId="32" xfId="28" applyNumberFormat="1" applyFont="1" applyBorder="1" applyAlignment="1">
      <alignment horizontal="center" vertical="center"/>
      <protection/>
    </xf>
    <xf numFmtId="177" fontId="22" fillId="0" borderId="0" xfId="28" applyNumberFormat="1" applyFont="1" applyBorder="1" applyAlignment="1">
      <alignment horizontal="center" vertical="center"/>
      <protection/>
    </xf>
    <xf numFmtId="182" fontId="0" fillId="0" borderId="35" xfId="28" applyNumberFormat="1" applyFont="1" applyBorder="1" applyAlignment="1">
      <alignment horizontal="center" vertical="center"/>
      <protection/>
    </xf>
    <xf numFmtId="177" fontId="22" fillId="0" borderId="5" xfId="28" applyNumberFormat="1" applyFont="1" applyBorder="1" applyAlignment="1">
      <alignment horizontal="center" vertical="center"/>
      <protection/>
    </xf>
    <xf numFmtId="176" fontId="22" fillId="0" borderId="5" xfId="28" applyNumberFormat="1" applyFont="1" applyBorder="1" applyAlignment="1">
      <alignment vertical="center"/>
      <protection/>
    </xf>
    <xf numFmtId="176" fontId="22" fillId="0" borderId="5" xfId="28" applyNumberFormat="1" applyFont="1" applyBorder="1" applyAlignment="1">
      <alignment horizontal="right" vertical="center"/>
      <protection/>
    </xf>
    <xf numFmtId="176" fontId="22" fillId="0" borderId="23" xfId="28" applyNumberFormat="1" applyFont="1" applyBorder="1" applyAlignment="1">
      <alignment vertical="center"/>
      <protection/>
    </xf>
    <xf numFmtId="177" fontId="0" fillId="0" borderId="24" xfId="28" applyNumberFormat="1" applyFont="1" applyBorder="1" applyAlignment="1">
      <alignment vertical="center"/>
      <protection/>
    </xf>
    <xf numFmtId="177" fontId="22" fillId="0" borderId="26" xfId="28" applyNumberFormat="1" applyFont="1" applyBorder="1" applyAlignment="1">
      <alignment vertical="center"/>
      <protection/>
    </xf>
    <xf numFmtId="176" fontId="22" fillId="0" borderId="26" xfId="28" applyNumberFormat="1" applyFont="1" applyBorder="1" applyAlignment="1">
      <alignment vertical="center"/>
      <protection/>
    </xf>
    <xf numFmtId="176" fontId="22" fillId="0" borderId="27" xfId="28" applyNumberFormat="1" applyFont="1" applyBorder="1" applyAlignment="1">
      <alignment vertical="center"/>
      <protection/>
    </xf>
    <xf numFmtId="177" fontId="0" fillId="0" borderId="32" xfId="28" applyNumberFormat="1" applyFont="1" applyBorder="1" applyAlignment="1">
      <alignment horizontal="right" vertical="center"/>
      <protection/>
    </xf>
    <xf numFmtId="177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4" fillId="0" borderId="0" xfId="28" applyFont="1" applyAlignment="1">
      <alignment horizontal="center" vertical="center" textRotation="180"/>
      <protection/>
    </xf>
    <xf numFmtId="177" fontId="0" fillId="0" borderId="35" xfId="28" applyNumberFormat="1" applyFont="1" applyBorder="1" applyAlignment="1">
      <alignment horizontal="right" vertical="center"/>
      <protection/>
    </xf>
    <xf numFmtId="177" fontId="22" fillId="0" borderId="5" xfId="28" applyNumberFormat="1" applyFont="1" applyBorder="1" applyAlignment="1">
      <alignment horizontal="right" vertical="center"/>
      <protection/>
    </xf>
    <xf numFmtId="177" fontId="0" fillId="0" borderId="28" xfId="28" applyNumberFormat="1" applyFont="1" applyBorder="1" applyAlignment="1">
      <alignment horizontal="center" vertical="center"/>
      <protection/>
    </xf>
    <xf numFmtId="177" fontId="22" fillId="0" borderId="30" xfId="28" applyNumberFormat="1" applyFont="1" applyBorder="1" applyAlignment="1">
      <alignment horizontal="center" vertical="center"/>
      <protection/>
    </xf>
    <xf numFmtId="176" fontId="22" fillId="0" borderId="30" xfId="28" applyNumberFormat="1" applyFont="1" applyBorder="1" applyAlignment="1">
      <alignment vertical="center"/>
      <protection/>
    </xf>
    <xf numFmtId="176" fontId="22" fillId="0" borderId="31" xfId="28" applyNumberFormat="1" applyFont="1" applyBorder="1" applyAlignment="1">
      <alignment vertical="center"/>
      <protection/>
    </xf>
    <xf numFmtId="177" fontId="0" fillId="0" borderId="6" xfId="28" applyNumberFormat="1" applyFont="1" applyBorder="1" applyAlignment="1">
      <alignment vertical="center" shrinkToFit="1"/>
      <protection/>
    </xf>
    <xf numFmtId="177" fontId="22" fillId="0" borderId="11" xfId="28" applyNumberFormat="1" applyFont="1" applyBorder="1" applyAlignment="1">
      <alignment horizontal="center" vertical="center"/>
      <protection/>
    </xf>
    <xf numFmtId="176" fontId="22" fillId="0" borderId="11" xfId="28" applyNumberFormat="1" applyFont="1" applyBorder="1" applyAlignment="1">
      <alignment vertical="center"/>
      <protection/>
    </xf>
    <xf numFmtId="176" fontId="22" fillId="0" borderId="9" xfId="28" applyNumberFormat="1" applyFont="1" applyBorder="1" applyAlignment="1">
      <alignment vertical="center"/>
      <protection/>
    </xf>
    <xf numFmtId="177" fontId="55" fillId="0" borderId="0" xfId="28" applyNumberFormat="1" applyFont="1" applyBorder="1">
      <alignment/>
      <protection/>
    </xf>
    <xf numFmtId="37" fontId="58" fillId="0" borderId="0" xfId="30" applyNumberFormat="1" applyFont="1" applyBorder="1" applyAlignment="1" applyProtection="1" quotePrefix="1">
      <alignment horizontal="left"/>
      <protection/>
    </xf>
    <xf numFmtId="37" fontId="56" fillId="0" borderId="0" xfId="30" applyNumberFormat="1" applyBorder="1" applyAlignment="1" applyProtection="1">
      <alignment horizontal="left"/>
      <protection/>
    </xf>
    <xf numFmtId="37" fontId="56" fillId="0" borderId="0" xfId="30" applyNumberFormat="1" applyBorder="1" applyAlignment="1" applyProtection="1">
      <alignment horizontal="center"/>
      <protection/>
    </xf>
    <xf numFmtId="37" fontId="56" fillId="0" borderId="0" xfId="30" applyNumberFormat="1" applyBorder="1" applyProtection="1">
      <alignment/>
      <protection/>
    </xf>
    <xf numFmtId="37" fontId="56" fillId="0" borderId="0" xfId="30" applyNumberFormat="1" applyProtection="1">
      <alignment/>
      <protection/>
    </xf>
    <xf numFmtId="0" fontId="56" fillId="0" borderId="0" xfId="30">
      <alignment/>
      <protection/>
    </xf>
    <xf numFmtId="37" fontId="56" fillId="0" borderId="17" xfId="30" applyNumberFormat="1" applyBorder="1" applyProtection="1">
      <alignment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Protection="1">
      <alignment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8" xfId="30" applyNumberFormat="1" applyFont="1" applyBorder="1" applyAlignment="1" applyProtection="1">
      <alignment horizontal="centerContinuous" vertical="distributed"/>
      <protection/>
    </xf>
    <xf numFmtId="37" fontId="0" fillId="0" borderId="11" xfId="30" applyNumberFormat="1" applyFont="1" applyBorder="1" applyAlignment="1" applyProtection="1">
      <alignment horizontal="centerContinuous" vertical="distributed"/>
      <protection/>
    </xf>
    <xf numFmtId="37" fontId="0" fillId="0" borderId="37" xfId="30" applyNumberFormat="1" applyFont="1" applyBorder="1" applyAlignment="1" applyProtection="1" quotePrefix="1">
      <alignment horizontal="centerContinuous"/>
      <protection/>
    </xf>
    <xf numFmtId="37" fontId="0" fillId="0" borderId="38" xfId="30" applyNumberFormat="1" applyFont="1" applyBorder="1" applyAlignment="1" applyProtection="1">
      <alignment horizontal="centerContinuous"/>
      <protection/>
    </xf>
    <xf numFmtId="37" fontId="0" fillId="0" borderId="39" xfId="30" applyNumberFormat="1" applyFont="1" applyBorder="1" applyAlignment="1" applyProtection="1">
      <alignment horizontal="centerContinuous"/>
      <protection/>
    </xf>
    <xf numFmtId="37" fontId="0" fillId="0" borderId="9" xfId="30" applyNumberFormat="1" applyFont="1" applyBorder="1" applyAlignment="1" applyProtection="1" quotePrefix="1">
      <alignment horizontal="center" vertical="distributed"/>
      <protection/>
    </xf>
    <xf numFmtId="37" fontId="0" fillId="0" borderId="6" xfId="30" applyNumberFormat="1" applyFont="1" applyBorder="1" applyAlignment="1" applyProtection="1">
      <alignment horizontal="center"/>
      <protection/>
    </xf>
    <xf numFmtId="37" fontId="0" fillId="0" borderId="7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0" xfId="30" applyNumberFormat="1" applyFont="1" applyBorder="1" applyAlignment="1" applyProtection="1">
      <alignment horizontal="center"/>
      <protection/>
    </xf>
    <xf numFmtId="37" fontId="0" fillId="0" borderId="22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1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Alignment="1" applyProtection="1" quotePrefix="1">
      <alignment horizontal="center" vertical="distributed"/>
      <protection/>
    </xf>
    <xf numFmtId="37" fontId="0" fillId="0" borderId="32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7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7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2" xfId="30" applyNumberFormat="1" applyFont="1" applyBorder="1" applyAlignment="1" applyProtection="1">
      <alignment vertical="distributed"/>
      <protection/>
    </xf>
    <xf numFmtId="37" fontId="0" fillId="0" borderId="42" xfId="30" applyNumberFormat="1" applyFont="1" applyBorder="1" applyProtection="1">
      <alignment/>
      <protection/>
    </xf>
    <xf numFmtId="37" fontId="0" fillId="0" borderId="11" xfId="30" applyNumberFormat="1" applyFont="1" applyBorder="1" applyAlignment="1" applyProtection="1" quotePrefix="1">
      <alignment horizontal="center"/>
      <protection/>
    </xf>
    <xf numFmtId="183" fontId="0" fillId="0" borderId="42" xfId="30" applyNumberFormat="1" applyFont="1" applyBorder="1" applyProtection="1">
      <alignment/>
      <protection/>
    </xf>
    <xf numFmtId="183" fontId="0" fillId="0" borderId="43" xfId="30" applyNumberFormat="1" applyFont="1" applyBorder="1" applyProtection="1">
      <alignment/>
      <protection/>
    </xf>
    <xf numFmtId="183" fontId="0" fillId="0" borderId="9" xfId="30" applyNumberFormat="1" applyFont="1" applyBorder="1" applyProtection="1">
      <alignment/>
      <protection/>
    </xf>
    <xf numFmtId="37" fontId="0" fillId="0" borderId="44" xfId="30" applyNumberFormat="1" applyFont="1" applyBorder="1" applyProtection="1">
      <alignment/>
      <protection/>
    </xf>
    <xf numFmtId="37" fontId="0" fillId="0" borderId="45" xfId="30" applyNumberFormat="1" applyFont="1" applyBorder="1" applyAlignment="1" applyProtection="1" quotePrefix="1">
      <alignment horizontal="center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183" fontId="0" fillId="0" borderId="44" xfId="30" applyNumberFormat="1" applyFont="1" applyBorder="1" applyProtection="1">
      <alignment/>
      <protection/>
    </xf>
    <xf numFmtId="183" fontId="0" fillId="0" borderId="47" xfId="30" applyNumberFormat="1" applyFont="1" applyBorder="1" applyProtection="1">
      <alignment/>
      <protection/>
    </xf>
    <xf numFmtId="184" fontId="0" fillId="0" borderId="47" xfId="30" applyNumberFormat="1" applyFont="1" applyBorder="1" applyAlignment="1" applyProtection="1" quotePrefix="1">
      <alignment horizontal="center"/>
      <protection/>
    </xf>
    <xf numFmtId="183" fontId="0" fillId="0" borderId="48" xfId="30" applyNumberFormat="1" applyFont="1" applyBorder="1" applyProtection="1">
      <alignment/>
      <protection/>
    </xf>
    <xf numFmtId="37" fontId="0" fillId="0" borderId="49" xfId="30" applyNumberFormat="1" applyFont="1" applyBorder="1" applyAlignment="1" applyProtection="1">
      <alignment horizontal="center"/>
      <protection/>
    </xf>
    <xf numFmtId="37" fontId="0" fillId="0" borderId="50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183" fontId="0" fillId="0" borderId="50" xfId="30" applyNumberFormat="1" applyFont="1" applyBorder="1" applyAlignment="1" applyProtection="1">
      <alignment/>
      <protection/>
    </xf>
    <xf numFmtId="183" fontId="0" fillId="0" borderId="3" xfId="30" applyNumberFormat="1" applyFont="1" applyBorder="1" applyAlignment="1" applyProtection="1">
      <alignment/>
      <protection/>
    </xf>
    <xf numFmtId="183" fontId="0" fillId="0" borderId="12" xfId="30" applyNumberFormat="1" applyFont="1" applyBorder="1" applyAlignment="1" applyProtection="1">
      <alignment/>
      <protection/>
    </xf>
    <xf numFmtId="183" fontId="0" fillId="0" borderId="50" xfId="30" applyNumberFormat="1" applyFont="1" applyBorder="1" applyAlignment="1" applyProtection="1">
      <alignment horizontal="right"/>
      <protection/>
    </xf>
    <xf numFmtId="183" fontId="0" fillId="0" borderId="3" xfId="30" applyNumberFormat="1" applyFont="1" applyBorder="1" applyAlignment="1" applyProtection="1">
      <alignment horizontal="right"/>
      <protection/>
    </xf>
    <xf numFmtId="37" fontId="0" fillId="0" borderId="44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 quotePrefix="1">
      <alignment/>
      <protection/>
    </xf>
    <xf numFmtId="183" fontId="0" fillId="0" borderId="44" xfId="30" applyNumberFormat="1" applyFont="1" applyBorder="1" applyAlignment="1" applyProtection="1">
      <alignment horizontal="right"/>
      <protection/>
    </xf>
    <xf numFmtId="183" fontId="0" fillId="0" borderId="47" xfId="30" applyNumberFormat="1" applyFont="1" applyBorder="1" applyAlignment="1" applyProtection="1">
      <alignment/>
      <protection/>
    </xf>
    <xf numFmtId="183" fontId="0" fillId="0" borderId="47" xfId="30" applyNumberFormat="1" applyFont="1" applyBorder="1" applyAlignment="1" applyProtection="1">
      <alignment horizontal="right"/>
      <protection/>
    </xf>
    <xf numFmtId="183" fontId="0" fillId="0" borderId="48" xfId="30" applyNumberFormat="1" applyFont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183" fontId="0" fillId="0" borderId="40" xfId="30" applyNumberFormat="1" applyFont="1" applyBorder="1" applyAlignment="1" applyProtection="1">
      <alignment horizontal="right"/>
      <protection/>
    </xf>
    <xf numFmtId="37" fontId="0" fillId="0" borderId="50" xfId="30" applyNumberFormat="1" applyFont="1" applyBorder="1" applyAlignment="1" applyProtection="1" quotePrefix="1">
      <alignment horizontal="center"/>
      <protection/>
    </xf>
    <xf numFmtId="37" fontId="60" fillId="0" borderId="50" xfId="30" applyNumberFormat="1" applyFont="1" applyBorder="1" applyAlignment="1" applyProtection="1">
      <alignment horizontal="center"/>
      <protection/>
    </xf>
    <xf numFmtId="37" fontId="60" fillId="0" borderId="0" xfId="30" applyNumberFormat="1" applyFont="1" applyBorder="1" applyAlignment="1" applyProtection="1">
      <alignment/>
      <protection/>
    </xf>
    <xf numFmtId="37" fontId="60" fillId="0" borderId="40" xfId="30" applyNumberFormat="1" applyFont="1" applyBorder="1" applyAlignment="1" applyProtection="1">
      <alignment horizontal="center"/>
      <protection/>
    </xf>
    <xf numFmtId="183" fontId="60" fillId="0" borderId="50" xfId="30" applyNumberFormat="1" applyFont="1" applyBorder="1" applyAlignment="1" applyProtection="1">
      <alignment/>
      <protection/>
    </xf>
    <xf numFmtId="183" fontId="60" fillId="0" borderId="3" xfId="30" applyNumberFormat="1" applyFont="1" applyBorder="1" applyAlignment="1" applyProtection="1">
      <alignment/>
      <protection/>
    </xf>
    <xf numFmtId="183" fontId="60" fillId="0" borderId="12" xfId="30" applyNumberFormat="1" applyFont="1" applyBorder="1" applyAlignment="1" applyProtection="1">
      <alignment/>
      <protection/>
    </xf>
    <xf numFmtId="37" fontId="60" fillId="0" borderId="32" xfId="30" applyNumberFormat="1" applyFont="1" applyBorder="1" applyAlignment="1" applyProtection="1">
      <alignment horizontal="center"/>
      <protection/>
    </xf>
    <xf numFmtId="37" fontId="60" fillId="0" borderId="51" xfId="30" applyNumberFormat="1" applyFont="1" applyBorder="1" applyAlignment="1" applyProtection="1">
      <alignment horizontal="center"/>
      <protection/>
    </xf>
    <xf numFmtId="37" fontId="60" fillId="0" borderId="52" xfId="30" applyNumberFormat="1" applyFont="1" applyBorder="1" applyAlignment="1" applyProtection="1" quotePrefix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183" fontId="60" fillId="0" borderId="51" xfId="30" applyNumberFormat="1" applyFont="1" applyBorder="1" applyAlignment="1" applyProtection="1">
      <alignment/>
      <protection/>
    </xf>
    <xf numFmtId="183" fontId="60" fillId="0" borderId="54" xfId="30" applyNumberFormat="1" applyFont="1" applyBorder="1" applyAlignment="1" applyProtection="1">
      <alignment/>
      <protection/>
    </xf>
    <xf numFmtId="183" fontId="60" fillId="0" borderId="54" xfId="30" applyNumberFormat="1" applyFont="1" applyBorder="1" applyAlignment="1" applyProtection="1" quotePrefix="1">
      <alignment/>
      <protection/>
    </xf>
    <xf numFmtId="183" fontId="60" fillId="0" borderId="55" xfId="30" applyNumberFormat="1" applyFont="1" applyBorder="1" applyAlignment="1" applyProtection="1">
      <alignment/>
      <protection/>
    </xf>
    <xf numFmtId="37" fontId="60" fillId="0" borderId="56" xfId="30" applyNumberFormat="1" applyFont="1" applyBorder="1" applyAlignment="1" applyProtection="1">
      <alignment horizontal="center"/>
      <protection/>
    </xf>
    <xf numFmtId="0" fontId="61" fillId="0" borderId="0" xfId="30" applyFont="1">
      <alignment/>
      <protection/>
    </xf>
    <xf numFmtId="183" fontId="0" fillId="0" borderId="13" xfId="30" applyNumberFormat="1" applyFont="1" applyBorder="1" applyAlignment="1" applyProtection="1">
      <alignment horizontal="right"/>
      <protection/>
    </xf>
    <xf numFmtId="183" fontId="0" fillId="0" borderId="12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 quotePrefix="1">
      <alignment/>
      <protection/>
    </xf>
    <xf numFmtId="183" fontId="0" fillId="0" borderId="51" xfId="30" applyNumberFormat="1" applyFont="1" applyBorder="1" applyAlignment="1" applyProtection="1">
      <alignment horizontal="right"/>
      <protection/>
    </xf>
    <xf numFmtId="183" fontId="0" fillId="0" borderId="54" xfId="30" applyNumberFormat="1" applyFont="1" applyBorder="1" applyAlignment="1" applyProtection="1">
      <alignment/>
      <protection/>
    </xf>
    <xf numFmtId="183" fontId="0" fillId="0" borderId="54" xfId="30" applyNumberFormat="1" applyFont="1" applyBorder="1" applyAlignment="1" applyProtection="1">
      <alignment horizontal="right"/>
      <protection/>
    </xf>
    <xf numFmtId="183" fontId="0" fillId="0" borderId="53" xfId="30" applyNumberFormat="1" applyFont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>
      <alignment/>
      <protection/>
    </xf>
    <xf numFmtId="183" fontId="0" fillId="0" borderId="46" xfId="30" applyNumberFormat="1" applyFont="1" applyBorder="1" applyAlignment="1" applyProtection="1">
      <alignment horizontal="right"/>
      <protection/>
    </xf>
    <xf numFmtId="183" fontId="0" fillId="0" borderId="3" xfId="30" applyNumberFormat="1" applyFont="1" applyBorder="1" applyAlignment="1" applyProtection="1" quotePrefix="1">
      <alignment/>
      <protection/>
    </xf>
    <xf numFmtId="183" fontId="0" fillId="0" borderId="44" xfId="30" applyNumberFormat="1" applyFont="1" applyBorder="1" applyAlignment="1" applyProtection="1">
      <alignment/>
      <protection/>
    </xf>
    <xf numFmtId="183" fontId="0" fillId="0" borderId="13" xfId="30" applyNumberFormat="1" applyFont="1" applyBorder="1" applyAlignment="1" applyProtection="1">
      <alignment/>
      <protection/>
    </xf>
    <xf numFmtId="183" fontId="0" fillId="0" borderId="57" xfId="30" applyNumberFormat="1" applyFont="1" applyBorder="1" applyAlignment="1" applyProtection="1">
      <alignment/>
      <protection/>
    </xf>
    <xf numFmtId="37" fontId="0" fillId="0" borderId="44" xfId="30" applyNumberFormat="1" applyFont="1" applyBorder="1" applyAlignment="1" applyProtection="1" quotePrefix="1">
      <alignment horizontal="center"/>
      <protection/>
    </xf>
    <xf numFmtId="183" fontId="0" fillId="0" borderId="48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 quotePrefix="1">
      <alignment horizontal="center"/>
      <protection/>
    </xf>
    <xf numFmtId="37" fontId="0" fillId="0" borderId="52" xfId="30" applyNumberFormat="1" applyFont="1" applyBorder="1" applyAlignment="1" applyProtection="1">
      <alignment/>
      <protection/>
    </xf>
    <xf numFmtId="183" fontId="0" fillId="0" borderId="55" xfId="30" applyNumberFormat="1" applyFont="1" applyBorder="1" applyAlignment="1" applyProtection="1">
      <alignment horizontal="right"/>
      <protection/>
    </xf>
    <xf numFmtId="183" fontId="0" fillId="0" borderId="51" xfId="30" applyNumberFormat="1" applyFont="1" applyBorder="1" applyAlignment="1" applyProtection="1">
      <alignment/>
      <protection/>
    </xf>
    <xf numFmtId="183" fontId="0" fillId="0" borderId="55" xfId="30" applyNumberFormat="1" applyFont="1" applyBorder="1" applyAlignment="1" applyProtection="1">
      <alignment/>
      <protection/>
    </xf>
    <xf numFmtId="37" fontId="0" fillId="0" borderId="15" xfId="30" applyNumberFormat="1" applyFont="1" applyBorder="1" applyAlignment="1" applyProtection="1">
      <alignment horizontal="center"/>
      <protection/>
    </xf>
    <xf numFmtId="37" fontId="0" fillId="0" borderId="16" xfId="30" applyNumberFormat="1" applyFont="1" applyBorder="1" applyAlignment="1" applyProtection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183" fontId="0" fillId="0" borderId="59" xfId="30" applyNumberFormat="1" applyFont="1" applyBorder="1" applyAlignment="1" applyProtection="1">
      <alignment horizontal="right"/>
      <protection/>
    </xf>
    <xf numFmtId="183" fontId="0" fillId="0" borderId="60" xfId="30" applyNumberFormat="1" applyFont="1" applyBorder="1" applyAlignment="1" applyProtection="1">
      <alignment horizontal="right"/>
      <protection/>
    </xf>
    <xf numFmtId="183" fontId="0" fillId="0" borderId="60" xfId="30" applyNumberFormat="1" applyFont="1" applyBorder="1" applyAlignment="1" applyProtection="1">
      <alignment/>
      <protection/>
    </xf>
    <xf numFmtId="183" fontId="0" fillId="0" borderId="58" xfId="30" applyNumberFormat="1" applyFont="1" applyBorder="1" applyAlignment="1" applyProtection="1">
      <alignment/>
      <protection/>
    </xf>
    <xf numFmtId="37" fontId="0" fillId="0" borderId="61" xfId="30" applyNumberFormat="1" applyFont="1" applyBorder="1" applyAlignment="1" applyProtection="1">
      <alignment horizontal="center"/>
      <protection/>
    </xf>
    <xf numFmtId="37" fontId="62" fillId="0" borderId="0" xfId="30" applyNumberFormat="1" applyFont="1" applyBorder="1" applyAlignment="1" applyProtection="1" quotePrefix="1">
      <alignment horizontal="left" vertical="center"/>
      <protection/>
    </xf>
    <xf numFmtId="0" fontId="56" fillId="0" borderId="0" xfId="30" applyAlignment="1">
      <alignment horizontal="center"/>
      <protection/>
    </xf>
    <xf numFmtId="37" fontId="63" fillId="0" borderId="0" xfId="30" applyNumberFormat="1" applyFont="1" applyBorder="1" applyAlignment="1" applyProtection="1" quotePrefix="1">
      <alignment horizontal="centerContinuous"/>
      <protection/>
    </xf>
    <xf numFmtId="0" fontId="56" fillId="0" borderId="0" xfId="30" applyAlignment="1">
      <alignment horizontal="centerContinuous"/>
      <protection/>
    </xf>
    <xf numFmtId="0" fontId="64" fillId="0" borderId="0" xfId="30" applyFont="1">
      <alignment/>
      <protection/>
    </xf>
    <xf numFmtId="0" fontId="56" fillId="0" borderId="5" xfId="30" applyBorder="1">
      <alignment/>
      <protection/>
    </xf>
    <xf numFmtId="0" fontId="29" fillId="0" borderId="62" xfId="30" applyFont="1" applyBorder="1">
      <alignment/>
      <protection/>
    </xf>
    <xf numFmtId="0" fontId="29" fillId="0" borderId="26" xfId="30" applyFont="1" applyBorder="1">
      <alignment/>
      <protection/>
    </xf>
    <xf numFmtId="0" fontId="0" fillId="0" borderId="63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1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4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3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1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4" xfId="30" applyFont="1" applyBorder="1" applyAlignment="1">
      <alignment horizontal="centerContinuous"/>
      <protection/>
    </xf>
    <xf numFmtId="183" fontId="0" fillId="0" borderId="4" xfId="30" applyNumberFormat="1" applyFont="1" applyFill="1" applyBorder="1">
      <alignment/>
      <protection/>
    </xf>
    <xf numFmtId="0" fontId="29" fillId="0" borderId="65" xfId="30" applyFont="1" applyBorder="1" applyAlignment="1">
      <alignment horizontal="centerContinuous"/>
      <protection/>
    </xf>
    <xf numFmtId="0" fontId="29" fillId="0" borderId="66" xfId="30" applyFont="1" applyBorder="1" applyAlignment="1">
      <alignment horizontal="centerContinuous"/>
      <protection/>
    </xf>
    <xf numFmtId="0" fontId="0" fillId="0" borderId="67" xfId="30" applyFont="1" applyBorder="1" applyAlignment="1">
      <alignment horizontal="centerContinuous"/>
      <protection/>
    </xf>
    <xf numFmtId="183" fontId="0" fillId="0" borderId="68" xfId="30" applyNumberFormat="1" applyFont="1" applyFill="1" applyBorder="1">
      <alignment/>
      <protection/>
    </xf>
    <xf numFmtId="0" fontId="66" fillId="0" borderId="0" xfId="30" applyFont="1" applyAlignment="1" quotePrefix="1">
      <alignment horizontal="left"/>
      <protection/>
    </xf>
    <xf numFmtId="0" fontId="56" fillId="0" borderId="0" xfId="30" applyAlignment="1" quotePrefix="1">
      <alignment horizontal="left"/>
      <protection/>
    </xf>
    <xf numFmtId="0" fontId="66" fillId="0" borderId="0" xfId="30" applyFont="1">
      <alignment/>
      <protection/>
    </xf>
    <xf numFmtId="0" fontId="53" fillId="0" borderId="0" xfId="30" applyFont="1" applyAlignment="1" quotePrefix="1">
      <alignment horizontal="centerContinuous"/>
      <protection/>
    </xf>
    <xf numFmtId="0" fontId="56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  <xf numFmtId="0" fontId="22" fillId="0" borderId="69" xfId="0" applyFont="1" applyBorder="1" applyAlignment="1">
      <alignment horizontal="distributed" vertical="distributed"/>
    </xf>
    <xf numFmtId="0" fontId="22" fillId="0" borderId="70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6" fontId="22" fillId="0" borderId="34" xfId="26" applyNumberFormat="1" applyFont="1" applyBorder="1" applyAlignment="1">
      <alignment/>
      <protection/>
    </xf>
    <xf numFmtId="0" fontId="22" fillId="0" borderId="21" xfId="26" applyFont="1" applyBorder="1" applyAlignment="1">
      <alignment/>
      <protection/>
    </xf>
    <xf numFmtId="176" fontId="22" fillId="0" borderId="33" xfId="26" applyNumberFormat="1" applyFont="1" applyBorder="1" applyAlignment="1">
      <alignment/>
      <protection/>
    </xf>
    <xf numFmtId="176" fontId="22" fillId="0" borderId="33" xfId="25" applyNumberFormat="1" applyFont="1" applyBorder="1" applyAlignment="1">
      <alignment/>
      <protection/>
    </xf>
    <xf numFmtId="0" fontId="22" fillId="0" borderId="21" xfId="25" applyFont="1" applyBorder="1" applyAlignment="1">
      <alignment/>
      <protection/>
    </xf>
    <xf numFmtId="176" fontId="22" fillId="0" borderId="21" xfId="25" applyNumberFormat="1" applyFont="1" applyBorder="1" applyAlignment="1">
      <alignment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176" fontId="22" fillId="0" borderId="34" xfId="25" applyNumberFormat="1" applyFont="1" applyBorder="1" applyAlignment="1">
      <alignment/>
      <protection/>
    </xf>
    <xf numFmtId="176" fontId="22" fillId="0" borderId="21" xfId="29" applyNumberFormat="1" applyFont="1" applyBorder="1" applyAlignment="1">
      <alignment/>
      <protection/>
    </xf>
    <xf numFmtId="0" fontId="22" fillId="0" borderId="21" xfId="29" applyFont="1" applyBorder="1" applyAlignment="1">
      <alignment/>
      <protection/>
    </xf>
    <xf numFmtId="0" fontId="0" fillId="0" borderId="2" xfId="29" applyFont="1" applyBorder="1" applyAlignment="1">
      <alignment horizontal="center"/>
      <protection/>
    </xf>
    <xf numFmtId="0" fontId="0" fillId="0" borderId="0" xfId="29" applyFont="1" applyBorder="1">
      <alignment/>
      <protection/>
    </xf>
    <xf numFmtId="0" fontId="0" fillId="0" borderId="7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51" fillId="0" borderId="0" xfId="29" applyFont="1" applyBorder="1" applyAlignment="1">
      <alignment horizontal="center" vertical="center"/>
      <protection/>
    </xf>
    <xf numFmtId="0" fontId="51" fillId="0" borderId="7" xfId="29" applyFont="1" applyBorder="1" applyAlignment="1">
      <alignment horizontal="center" vertical="center"/>
      <protection/>
    </xf>
    <xf numFmtId="0" fontId="51" fillId="0" borderId="10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176" fontId="22" fillId="0" borderId="33" xfId="29" applyNumberFormat="1" applyFont="1" applyBorder="1" applyAlignment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0" fontId="22" fillId="0" borderId="34" xfId="29" applyFont="1" applyBorder="1" applyAlignment="1">
      <alignment/>
      <protection/>
    </xf>
    <xf numFmtId="176" fontId="22" fillId="0" borderId="21" xfId="28" applyNumberFormat="1" applyFont="1" applyBorder="1" applyAlignment="1">
      <alignment/>
      <protection/>
    </xf>
    <xf numFmtId="0" fontId="22" fillId="0" borderId="21" xfId="28" applyFont="1" applyBorder="1" applyAlignment="1">
      <alignment/>
      <protection/>
    </xf>
    <xf numFmtId="176" fontId="22" fillId="0" borderId="33" xfId="28" applyNumberFormat="1" applyFont="1" applyBorder="1" applyAlignment="1">
      <alignment/>
      <protection/>
    </xf>
    <xf numFmtId="0" fontId="51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2" xfId="28" applyFont="1" applyBorder="1" applyAlignment="1">
      <alignment horizontal="center" vertical="center"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0" fontId="0" fillId="0" borderId="2" xfId="28" applyFont="1" applyBorder="1" applyAlignment="1">
      <alignment horizontal="center"/>
      <protection/>
    </xf>
    <xf numFmtId="0" fontId="51" fillId="0" borderId="7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22" fillId="0" borderId="34" xfId="28" applyFont="1" applyBorder="1" applyAlignment="1">
      <alignment/>
      <protection/>
    </xf>
    <xf numFmtId="0" fontId="0" fillId="0" borderId="7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51" fillId="0" borderId="10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29" fillId="0" borderId="41" xfId="30" applyFont="1" applyBorder="1" applyAlignment="1">
      <alignment horizontal="center"/>
      <protection/>
    </xf>
    <xf numFmtId="0" fontId="56" fillId="0" borderId="64" xfId="30" applyBorder="1" applyAlignment="1">
      <alignment horizont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65.7</c:v>
                </c:pt>
                <c:pt idx="2">
                  <c:v>73.2</c:v>
                </c:pt>
                <c:pt idx="3">
                  <c:v>79.5</c:v>
                </c:pt>
                <c:pt idx="4">
                  <c:v>79.5</c:v>
                </c:pt>
                <c:pt idx="5">
                  <c:v>82.6</c:v>
                </c:pt>
                <c:pt idx="6">
                  <c:v>80.3</c:v>
                </c:pt>
                <c:pt idx="7">
                  <c:v>76.3</c:v>
                </c:pt>
                <c:pt idx="8">
                  <c:v>74.6</c:v>
                </c:pt>
                <c:pt idx="9">
                  <c:v>71</c:v>
                </c:pt>
                <c:pt idx="10">
                  <c:v>68.3</c:v>
                </c:pt>
                <c:pt idx="11">
                  <c:v>72.6</c:v>
                </c:pt>
                <c:pt idx="12">
                  <c:v>71.3</c:v>
                </c:pt>
                <c:pt idx="13">
                  <c:v>80.5</c:v>
                </c:pt>
                <c:pt idx="14">
                  <c:v>77.1</c:v>
                </c:pt>
                <c:pt idx="15">
                  <c:v>79.6</c:v>
                </c:pt>
                <c:pt idx="16">
                  <c:v>77.4</c:v>
                </c:pt>
                <c:pt idx="17">
                  <c:v>71.1</c:v>
                </c:pt>
                <c:pt idx="18">
                  <c:v>73.7</c:v>
                </c:pt>
                <c:pt idx="19">
                  <c:v>72.9</c:v>
                </c:pt>
                <c:pt idx="20">
                  <c:v>71.6</c:v>
                </c:pt>
                <c:pt idx="21">
                  <c:v>70.5</c:v>
                </c:pt>
                <c:pt idx="22">
                  <c:v>74.2</c:v>
                </c:pt>
                <c:pt idx="23">
                  <c:v>66.9</c:v>
                </c:pt>
                <c:pt idx="24">
                  <c:v>65.1</c:v>
                </c:pt>
                <c:pt idx="25">
                  <c:v>66.8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56.8</c:v>
                </c:pt>
                <c:pt idx="2">
                  <c:v>68.1</c:v>
                </c:pt>
                <c:pt idx="3">
                  <c:v>71.9</c:v>
                </c:pt>
                <c:pt idx="4">
                  <c:v>68.5</c:v>
                </c:pt>
                <c:pt idx="5">
                  <c:v>72.9</c:v>
                </c:pt>
                <c:pt idx="6">
                  <c:v>71.5</c:v>
                </c:pt>
                <c:pt idx="7">
                  <c:v>70.1</c:v>
                </c:pt>
                <c:pt idx="8">
                  <c:v>69</c:v>
                </c:pt>
                <c:pt idx="9">
                  <c:v>63.4</c:v>
                </c:pt>
                <c:pt idx="10">
                  <c:v>62.6</c:v>
                </c:pt>
                <c:pt idx="11">
                  <c:v>63.5</c:v>
                </c:pt>
                <c:pt idx="12">
                  <c:v>65.5</c:v>
                </c:pt>
                <c:pt idx="13">
                  <c:v>68.3</c:v>
                </c:pt>
                <c:pt idx="14">
                  <c:v>68.3</c:v>
                </c:pt>
                <c:pt idx="15">
                  <c:v>69</c:v>
                </c:pt>
                <c:pt idx="16">
                  <c:v>69.4</c:v>
                </c:pt>
                <c:pt idx="17">
                  <c:v>61.9</c:v>
                </c:pt>
                <c:pt idx="18">
                  <c:v>61.1</c:v>
                </c:pt>
                <c:pt idx="19">
                  <c:v>60.4</c:v>
                </c:pt>
                <c:pt idx="20">
                  <c:v>58.3</c:v>
                </c:pt>
                <c:pt idx="21">
                  <c:v>58</c:v>
                </c:pt>
                <c:pt idx="22">
                  <c:v>62.1</c:v>
                </c:pt>
                <c:pt idx="23">
                  <c:v>54.5</c:v>
                </c:pt>
                <c:pt idx="24">
                  <c:v>53.6</c:v>
                </c:pt>
                <c:pt idx="25">
                  <c:v>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92.4</c:v>
                </c:pt>
                <c:pt idx="2">
                  <c:v>88.2</c:v>
                </c:pt>
                <c:pt idx="3">
                  <c:v>84.5</c:v>
                </c:pt>
                <c:pt idx="4">
                  <c:v>91.1</c:v>
                </c:pt>
                <c:pt idx="5">
                  <c:v>92.4</c:v>
                </c:pt>
                <c:pt idx="6">
                  <c:v>92.8</c:v>
                </c:pt>
                <c:pt idx="7">
                  <c:v>92.6</c:v>
                </c:pt>
                <c:pt idx="8">
                  <c:v>92.8</c:v>
                </c:pt>
                <c:pt idx="9">
                  <c:v>91.7</c:v>
                </c:pt>
                <c:pt idx="10">
                  <c:v>90.2</c:v>
                </c:pt>
                <c:pt idx="11">
                  <c:v>92.2</c:v>
                </c:pt>
                <c:pt idx="12">
                  <c:v>88.8</c:v>
                </c:pt>
                <c:pt idx="13">
                  <c:v>87.9</c:v>
                </c:pt>
                <c:pt idx="14">
                  <c:v>90.1</c:v>
                </c:pt>
                <c:pt idx="15">
                  <c:v>101.7</c:v>
                </c:pt>
                <c:pt idx="16">
                  <c:v>96</c:v>
                </c:pt>
                <c:pt idx="17">
                  <c:v>93.7</c:v>
                </c:pt>
                <c:pt idx="18">
                  <c:v>95.7</c:v>
                </c:pt>
                <c:pt idx="19">
                  <c:v>107.7</c:v>
                </c:pt>
                <c:pt idx="20">
                  <c:v>113.4</c:v>
                </c:pt>
                <c:pt idx="21">
                  <c:v>117.1</c:v>
                </c:pt>
                <c:pt idx="22">
                  <c:v>117.4</c:v>
                </c:pt>
                <c:pt idx="23">
                  <c:v>115.6</c:v>
                </c:pt>
                <c:pt idx="24">
                  <c:v>107.3</c:v>
                </c:pt>
                <c:pt idx="25">
                  <c:v>114.7</c:v>
                </c:pt>
              </c:numCache>
            </c:numRef>
          </c:val>
          <c:smooth val="0"/>
        </c:ser>
        <c:marker val="1"/>
        <c:axId val="59779937"/>
        <c:axId val="1148522"/>
      </c:lineChart>
      <c:catAx>
        <c:axId val="5977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8522"/>
        <c:crossesAt val="40"/>
        <c:auto val="1"/>
        <c:lblOffset val="100"/>
        <c:tickLblSkip val="1"/>
        <c:noMultiLvlLbl val="0"/>
      </c:catAx>
      <c:valAx>
        <c:axId val="1148522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7993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175"/>
          <c:y val="0.151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375"/>
          <c:w val="0.84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63.7</c:v>
                </c:pt>
                <c:pt idx="2">
                  <c:v>59.5</c:v>
                </c:pt>
                <c:pt idx="3">
                  <c:v>65.3</c:v>
                </c:pt>
                <c:pt idx="4">
                  <c:v>61.5</c:v>
                </c:pt>
                <c:pt idx="5">
                  <c:v>61.5</c:v>
                </c:pt>
                <c:pt idx="6">
                  <c:v>61.3</c:v>
                </c:pt>
                <c:pt idx="7">
                  <c:v>61.3</c:v>
                </c:pt>
                <c:pt idx="8">
                  <c:v>59.3</c:v>
                </c:pt>
                <c:pt idx="9">
                  <c:v>58.8</c:v>
                </c:pt>
                <c:pt idx="10">
                  <c:v>57.3</c:v>
                </c:pt>
                <c:pt idx="11">
                  <c:v>59.2</c:v>
                </c:pt>
                <c:pt idx="12">
                  <c:v>61.4</c:v>
                </c:pt>
                <c:pt idx="13">
                  <c:v>62.7</c:v>
                </c:pt>
                <c:pt idx="14">
                  <c:v>57.9</c:v>
                </c:pt>
                <c:pt idx="15">
                  <c:v>59.3</c:v>
                </c:pt>
                <c:pt idx="16">
                  <c:v>58.3</c:v>
                </c:pt>
                <c:pt idx="17">
                  <c:v>67.8</c:v>
                </c:pt>
                <c:pt idx="18">
                  <c:v>73.1</c:v>
                </c:pt>
                <c:pt idx="19">
                  <c:v>71.8</c:v>
                </c:pt>
                <c:pt idx="20">
                  <c:v>60.7</c:v>
                </c:pt>
                <c:pt idx="21">
                  <c:v>59.1</c:v>
                </c:pt>
                <c:pt idx="22">
                  <c:v>53.9</c:v>
                </c:pt>
                <c:pt idx="23">
                  <c:v>64.5</c:v>
                </c:pt>
                <c:pt idx="24">
                  <c:v>64.2</c:v>
                </c:pt>
                <c:pt idx="25">
                  <c:v>63.3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65.6</c:v>
                </c:pt>
                <c:pt idx="2">
                  <c:v>67.7</c:v>
                </c:pt>
                <c:pt idx="3">
                  <c:v>69.2</c:v>
                </c:pt>
                <c:pt idx="4">
                  <c:v>65.8</c:v>
                </c:pt>
                <c:pt idx="5">
                  <c:v>60.4</c:v>
                </c:pt>
                <c:pt idx="6">
                  <c:v>64.1</c:v>
                </c:pt>
                <c:pt idx="7">
                  <c:v>65.9</c:v>
                </c:pt>
                <c:pt idx="8">
                  <c:v>62.4</c:v>
                </c:pt>
                <c:pt idx="9">
                  <c:v>62.4</c:v>
                </c:pt>
                <c:pt idx="10">
                  <c:v>59.1</c:v>
                </c:pt>
                <c:pt idx="11">
                  <c:v>60.2</c:v>
                </c:pt>
                <c:pt idx="12">
                  <c:v>63</c:v>
                </c:pt>
                <c:pt idx="13">
                  <c:v>66.6</c:v>
                </c:pt>
                <c:pt idx="14">
                  <c:v>60</c:v>
                </c:pt>
                <c:pt idx="15">
                  <c:v>61.9</c:v>
                </c:pt>
                <c:pt idx="16">
                  <c:v>59.9</c:v>
                </c:pt>
                <c:pt idx="17">
                  <c:v>70.6</c:v>
                </c:pt>
                <c:pt idx="18">
                  <c:v>70.5</c:v>
                </c:pt>
                <c:pt idx="19">
                  <c:v>74.4</c:v>
                </c:pt>
                <c:pt idx="20">
                  <c:v>59.3</c:v>
                </c:pt>
                <c:pt idx="21">
                  <c:v>61.3</c:v>
                </c:pt>
                <c:pt idx="22">
                  <c:v>62.5</c:v>
                </c:pt>
                <c:pt idx="23">
                  <c:v>62.6</c:v>
                </c:pt>
                <c:pt idx="24">
                  <c:v>63.7</c:v>
                </c:pt>
                <c:pt idx="25">
                  <c:v>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86.5</c:v>
                </c:pt>
                <c:pt idx="2">
                  <c:v>83.1</c:v>
                </c:pt>
                <c:pt idx="3">
                  <c:v>81.1</c:v>
                </c:pt>
                <c:pt idx="4">
                  <c:v>74.8</c:v>
                </c:pt>
                <c:pt idx="5">
                  <c:v>81</c:v>
                </c:pt>
                <c:pt idx="6">
                  <c:v>80.5</c:v>
                </c:pt>
                <c:pt idx="7">
                  <c:v>84.8</c:v>
                </c:pt>
                <c:pt idx="8">
                  <c:v>79</c:v>
                </c:pt>
                <c:pt idx="9">
                  <c:v>76.5</c:v>
                </c:pt>
                <c:pt idx="10">
                  <c:v>76.2</c:v>
                </c:pt>
                <c:pt idx="11">
                  <c:v>78.6</c:v>
                </c:pt>
                <c:pt idx="12">
                  <c:v>79.3</c:v>
                </c:pt>
                <c:pt idx="13">
                  <c:v>85.2</c:v>
                </c:pt>
                <c:pt idx="14">
                  <c:v>88.4</c:v>
                </c:pt>
                <c:pt idx="15">
                  <c:v>81.5</c:v>
                </c:pt>
                <c:pt idx="16">
                  <c:v>85.7</c:v>
                </c:pt>
                <c:pt idx="17">
                  <c:v>89.6</c:v>
                </c:pt>
                <c:pt idx="18">
                  <c:v>99</c:v>
                </c:pt>
                <c:pt idx="19">
                  <c:v>99.6</c:v>
                </c:pt>
                <c:pt idx="20">
                  <c:v>106.6</c:v>
                </c:pt>
                <c:pt idx="21">
                  <c:v>110.2</c:v>
                </c:pt>
                <c:pt idx="22">
                  <c:v>92.6</c:v>
                </c:pt>
                <c:pt idx="23">
                  <c:v>93.9</c:v>
                </c:pt>
                <c:pt idx="24">
                  <c:v>94.9</c:v>
                </c:pt>
                <c:pt idx="25">
                  <c:v>105.8</c:v>
                </c:pt>
              </c:numCache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1924"/>
        <c:crossesAt val="40"/>
        <c:auto val="1"/>
        <c:lblOffset val="100"/>
        <c:tickLblSkip val="1"/>
        <c:noMultiLvlLbl val="0"/>
      </c:catAx>
      <c:valAx>
        <c:axId val="29421924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564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8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2"/>
          <c:w val="0.860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79.4</c:v>
                </c:pt>
                <c:pt idx="2">
                  <c:v>96</c:v>
                </c:pt>
                <c:pt idx="3">
                  <c:v>106.5</c:v>
                </c:pt>
                <c:pt idx="4">
                  <c:v>94.7</c:v>
                </c:pt>
                <c:pt idx="5">
                  <c:v>90.7</c:v>
                </c:pt>
                <c:pt idx="6">
                  <c:v>92.4</c:v>
                </c:pt>
                <c:pt idx="7">
                  <c:v>90.7</c:v>
                </c:pt>
                <c:pt idx="8">
                  <c:v>88.6</c:v>
                </c:pt>
                <c:pt idx="9">
                  <c:v>90.2</c:v>
                </c:pt>
                <c:pt idx="10">
                  <c:v>81.8</c:v>
                </c:pt>
                <c:pt idx="11">
                  <c:v>86.8</c:v>
                </c:pt>
                <c:pt idx="12">
                  <c:v>85.3</c:v>
                </c:pt>
                <c:pt idx="13">
                  <c:v>86.7</c:v>
                </c:pt>
                <c:pt idx="14">
                  <c:v>78.9</c:v>
                </c:pt>
                <c:pt idx="15">
                  <c:v>85.2</c:v>
                </c:pt>
                <c:pt idx="16">
                  <c:v>85.6</c:v>
                </c:pt>
                <c:pt idx="17">
                  <c:v>85.2</c:v>
                </c:pt>
                <c:pt idx="18">
                  <c:v>89.4</c:v>
                </c:pt>
                <c:pt idx="19">
                  <c:v>82.8</c:v>
                </c:pt>
                <c:pt idx="20">
                  <c:v>93.3</c:v>
                </c:pt>
                <c:pt idx="21">
                  <c:v>87.8</c:v>
                </c:pt>
                <c:pt idx="22">
                  <c:v>86.8</c:v>
                </c:pt>
                <c:pt idx="23">
                  <c:v>81.9</c:v>
                </c:pt>
                <c:pt idx="24">
                  <c:v>85.3</c:v>
                </c:pt>
                <c:pt idx="25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96.8</c:v>
                </c:pt>
                <c:pt idx="2">
                  <c:v>94.9</c:v>
                </c:pt>
                <c:pt idx="3">
                  <c:v>112</c:v>
                </c:pt>
                <c:pt idx="4">
                  <c:v>101.6</c:v>
                </c:pt>
                <c:pt idx="5">
                  <c:v>100.6</c:v>
                </c:pt>
                <c:pt idx="6">
                  <c:v>99.8</c:v>
                </c:pt>
                <c:pt idx="7">
                  <c:v>99.3</c:v>
                </c:pt>
                <c:pt idx="8">
                  <c:v>100</c:v>
                </c:pt>
                <c:pt idx="9">
                  <c:v>97.6</c:v>
                </c:pt>
                <c:pt idx="10">
                  <c:v>96.8</c:v>
                </c:pt>
                <c:pt idx="11">
                  <c:v>96.3</c:v>
                </c:pt>
                <c:pt idx="12">
                  <c:v>89.5</c:v>
                </c:pt>
                <c:pt idx="13">
                  <c:v>89.6</c:v>
                </c:pt>
                <c:pt idx="14">
                  <c:v>84.1</c:v>
                </c:pt>
                <c:pt idx="15">
                  <c:v>93.3</c:v>
                </c:pt>
                <c:pt idx="16">
                  <c:v>93.9</c:v>
                </c:pt>
                <c:pt idx="17">
                  <c:v>89.3</c:v>
                </c:pt>
                <c:pt idx="18">
                  <c:v>96.9</c:v>
                </c:pt>
                <c:pt idx="19">
                  <c:v>95.5</c:v>
                </c:pt>
                <c:pt idx="20">
                  <c:v>109.8</c:v>
                </c:pt>
                <c:pt idx="21">
                  <c:v>95.5</c:v>
                </c:pt>
                <c:pt idx="22">
                  <c:v>105.6</c:v>
                </c:pt>
                <c:pt idx="23">
                  <c:v>95.9</c:v>
                </c:pt>
                <c:pt idx="24">
                  <c:v>94.6</c:v>
                </c:pt>
                <c:pt idx="25">
                  <c:v>89.2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84.7</c:v>
                </c:pt>
                <c:pt idx="2">
                  <c:v>102.5</c:v>
                </c:pt>
                <c:pt idx="3">
                  <c:v>109.6</c:v>
                </c:pt>
                <c:pt idx="4">
                  <c:v>110.2</c:v>
                </c:pt>
                <c:pt idx="5">
                  <c:v>110</c:v>
                </c:pt>
                <c:pt idx="6">
                  <c:v>107.4</c:v>
                </c:pt>
                <c:pt idx="7">
                  <c:v>101.8</c:v>
                </c:pt>
                <c:pt idx="8">
                  <c:v>98.7</c:v>
                </c:pt>
                <c:pt idx="9">
                  <c:v>94.4</c:v>
                </c:pt>
                <c:pt idx="10">
                  <c:v>100.8</c:v>
                </c:pt>
                <c:pt idx="11">
                  <c:v>102.9</c:v>
                </c:pt>
                <c:pt idx="12">
                  <c:v>110.5</c:v>
                </c:pt>
                <c:pt idx="13">
                  <c:v>113.7</c:v>
                </c:pt>
                <c:pt idx="14">
                  <c:v>114.7</c:v>
                </c:pt>
                <c:pt idx="15">
                  <c:v>106.4</c:v>
                </c:pt>
                <c:pt idx="16">
                  <c:v>103.5</c:v>
                </c:pt>
                <c:pt idx="17">
                  <c:v>99</c:v>
                </c:pt>
                <c:pt idx="18">
                  <c:v>94.5</c:v>
                </c:pt>
                <c:pt idx="19">
                  <c:v>98.7</c:v>
                </c:pt>
                <c:pt idx="20">
                  <c:v>96.9</c:v>
                </c:pt>
                <c:pt idx="21">
                  <c:v>94.1</c:v>
                </c:pt>
                <c:pt idx="22">
                  <c:v>100.2</c:v>
                </c:pt>
                <c:pt idx="23">
                  <c:v>110.2</c:v>
                </c:pt>
                <c:pt idx="24">
                  <c:v>104.3</c:v>
                </c:pt>
                <c:pt idx="25">
                  <c:v>103.5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65614"/>
        <c:crossesAt val="70"/>
        <c:auto val="1"/>
        <c:lblOffset val="100"/>
        <c:tickLblSkip val="1"/>
        <c:noMultiLvlLbl val="0"/>
      </c:catAx>
      <c:valAx>
        <c:axId val="34365614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072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67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82.2</c:v>
                </c:pt>
                <c:pt idx="2">
                  <c:v>87.2</c:v>
                </c:pt>
                <c:pt idx="3">
                  <c:v>91.6</c:v>
                </c:pt>
                <c:pt idx="4">
                  <c:v>96.4</c:v>
                </c:pt>
                <c:pt idx="5">
                  <c:v>96.1</c:v>
                </c:pt>
                <c:pt idx="6">
                  <c:v>95.6</c:v>
                </c:pt>
                <c:pt idx="7">
                  <c:v>93.8</c:v>
                </c:pt>
                <c:pt idx="8">
                  <c:v>96</c:v>
                </c:pt>
                <c:pt idx="9">
                  <c:v>95.3</c:v>
                </c:pt>
                <c:pt idx="10">
                  <c:v>94.2</c:v>
                </c:pt>
                <c:pt idx="11">
                  <c:v>95.6</c:v>
                </c:pt>
                <c:pt idx="12">
                  <c:v>101.3</c:v>
                </c:pt>
                <c:pt idx="13">
                  <c:v>101.9</c:v>
                </c:pt>
                <c:pt idx="14">
                  <c:v>100</c:v>
                </c:pt>
                <c:pt idx="15">
                  <c:v>97.4</c:v>
                </c:pt>
                <c:pt idx="16">
                  <c:v>96.6</c:v>
                </c:pt>
                <c:pt idx="17">
                  <c:v>95.9</c:v>
                </c:pt>
                <c:pt idx="18">
                  <c:v>95.9</c:v>
                </c:pt>
                <c:pt idx="19">
                  <c:v>91.4</c:v>
                </c:pt>
                <c:pt idx="20">
                  <c:v>82.8</c:v>
                </c:pt>
                <c:pt idx="21">
                  <c:v>85.5</c:v>
                </c:pt>
                <c:pt idx="22">
                  <c:v>89.7</c:v>
                </c:pt>
                <c:pt idx="23">
                  <c:v>93.3</c:v>
                </c:pt>
                <c:pt idx="24">
                  <c:v>97.2</c:v>
                </c:pt>
                <c:pt idx="25">
                  <c:v>97.3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99</c:v>
                </c:pt>
                <c:pt idx="2">
                  <c:v>80.3</c:v>
                </c:pt>
                <c:pt idx="3">
                  <c:v>79.2</c:v>
                </c:pt>
                <c:pt idx="4">
                  <c:v>83.2</c:v>
                </c:pt>
                <c:pt idx="5">
                  <c:v>81.5</c:v>
                </c:pt>
                <c:pt idx="6">
                  <c:v>66.8</c:v>
                </c:pt>
                <c:pt idx="7">
                  <c:v>67.3</c:v>
                </c:pt>
                <c:pt idx="8">
                  <c:v>87.3</c:v>
                </c:pt>
                <c:pt idx="9">
                  <c:v>94</c:v>
                </c:pt>
                <c:pt idx="10">
                  <c:v>94.2</c:v>
                </c:pt>
                <c:pt idx="11">
                  <c:v>89.3</c:v>
                </c:pt>
                <c:pt idx="12">
                  <c:v>80.7</c:v>
                </c:pt>
                <c:pt idx="13">
                  <c:v>80.3</c:v>
                </c:pt>
                <c:pt idx="14">
                  <c:v>73.2</c:v>
                </c:pt>
                <c:pt idx="15">
                  <c:v>99.4</c:v>
                </c:pt>
                <c:pt idx="16">
                  <c:v>84.2</c:v>
                </c:pt>
                <c:pt idx="17">
                  <c:v>99</c:v>
                </c:pt>
                <c:pt idx="18">
                  <c:v>96.8</c:v>
                </c:pt>
                <c:pt idx="19">
                  <c:v>91.1</c:v>
                </c:pt>
                <c:pt idx="20">
                  <c:v>79.7</c:v>
                </c:pt>
                <c:pt idx="21">
                  <c:v>75.3</c:v>
                </c:pt>
                <c:pt idx="22">
                  <c:v>67.4</c:v>
                </c:pt>
                <c:pt idx="23">
                  <c:v>66.7</c:v>
                </c:pt>
                <c:pt idx="24">
                  <c:v>74.1</c:v>
                </c:pt>
                <c:pt idx="25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95.4</c:v>
                </c:pt>
                <c:pt idx="2">
                  <c:v>97.3</c:v>
                </c:pt>
                <c:pt idx="3">
                  <c:v>97.2</c:v>
                </c:pt>
                <c:pt idx="4">
                  <c:v>95.1</c:v>
                </c:pt>
                <c:pt idx="5">
                  <c:v>91.9</c:v>
                </c:pt>
                <c:pt idx="6">
                  <c:v>93.5</c:v>
                </c:pt>
                <c:pt idx="7">
                  <c:v>90.6</c:v>
                </c:pt>
                <c:pt idx="8">
                  <c:v>87.9</c:v>
                </c:pt>
                <c:pt idx="9">
                  <c:v>88.1</c:v>
                </c:pt>
                <c:pt idx="10">
                  <c:v>89.1</c:v>
                </c:pt>
                <c:pt idx="11">
                  <c:v>95.6</c:v>
                </c:pt>
                <c:pt idx="12">
                  <c:v>94.9</c:v>
                </c:pt>
                <c:pt idx="13">
                  <c:v>96.6</c:v>
                </c:pt>
                <c:pt idx="14">
                  <c:v>93</c:v>
                </c:pt>
                <c:pt idx="15">
                  <c:v>95.3</c:v>
                </c:pt>
                <c:pt idx="16">
                  <c:v>90.7</c:v>
                </c:pt>
                <c:pt idx="17">
                  <c:v>92.1</c:v>
                </c:pt>
                <c:pt idx="18">
                  <c:v>96.7</c:v>
                </c:pt>
                <c:pt idx="19">
                  <c:v>87.3</c:v>
                </c:pt>
                <c:pt idx="20">
                  <c:v>88.7</c:v>
                </c:pt>
                <c:pt idx="21">
                  <c:v>93.1</c:v>
                </c:pt>
                <c:pt idx="22">
                  <c:v>94.3</c:v>
                </c:pt>
                <c:pt idx="23">
                  <c:v>94.5</c:v>
                </c:pt>
                <c:pt idx="24">
                  <c:v>95.8</c:v>
                </c:pt>
                <c:pt idx="25">
                  <c:v>97.6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63.6</c:v>
                </c:pt>
                <c:pt idx="2">
                  <c:v>65</c:v>
                </c:pt>
                <c:pt idx="3">
                  <c:v>65.6</c:v>
                </c:pt>
                <c:pt idx="4">
                  <c:v>63.3</c:v>
                </c:pt>
                <c:pt idx="5">
                  <c:v>63.3</c:v>
                </c:pt>
                <c:pt idx="6">
                  <c:v>62.8</c:v>
                </c:pt>
                <c:pt idx="7">
                  <c:v>59.2</c:v>
                </c:pt>
                <c:pt idx="8">
                  <c:v>61</c:v>
                </c:pt>
                <c:pt idx="9">
                  <c:v>60.4</c:v>
                </c:pt>
                <c:pt idx="10">
                  <c:v>62.2</c:v>
                </c:pt>
                <c:pt idx="11">
                  <c:v>61.7</c:v>
                </c:pt>
                <c:pt idx="12">
                  <c:v>62.7</c:v>
                </c:pt>
                <c:pt idx="13">
                  <c:v>64.1</c:v>
                </c:pt>
                <c:pt idx="14">
                  <c:v>61.3</c:v>
                </c:pt>
                <c:pt idx="15">
                  <c:v>60.9</c:v>
                </c:pt>
                <c:pt idx="16">
                  <c:v>60.3</c:v>
                </c:pt>
                <c:pt idx="17">
                  <c:v>64.5</c:v>
                </c:pt>
                <c:pt idx="18">
                  <c:v>57.7</c:v>
                </c:pt>
                <c:pt idx="19">
                  <c:v>64.2</c:v>
                </c:pt>
                <c:pt idx="20">
                  <c:v>61.3</c:v>
                </c:pt>
                <c:pt idx="21">
                  <c:v>59.6</c:v>
                </c:pt>
                <c:pt idx="22">
                  <c:v>64.7</c:v>
                </c:pt>
                <c:pt idx="23">
                  <c:v>61.6</c:v>
                </c:pt>
                <c:pt idx="24">
                  <c:v>60.3</c:v>
                </c:pt>
                <c:pt idx="25">
                  <c:v>64.6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72</c:v>
                </c:pt>
                <c:pt idx="2">
                  <c:v>89.3</c:v>
                </c:pt>
                <c:pt idx="3">
                  <c:v>83.3</c:v>
                </c:pt>
                <c:pt idx="4">
                  <c:v>97.9</c:v>
                </c:pt>
                <c:pt idx="5">
                  <c:v>83.9</c:v>
                </c:pt>
                <c:pt idx="6">
                  <c:v>88.3</c:v>
                </c:pt>
                <c:pt idx="7">
                  <c:v>88</c:v>
                </c:pt>
                <c:pt idx="8">
                  <c:v>86.7</c:v>
                </c:pt>
                <c:pt idx="9">
                  <c:v>88.3</c:v>
                </c:pt>
                <c:pt idx="10">
                  <c:v>91.7</c:v>
                </c:pt>
                <c:pt idx="11">
                  <c:v>90.2</c:v>
                </c:pt>
                <c:pt idx="12">
                  <c:v>98.6</c:v>
                </c:pt>
                <c:pt idx="13">
                  <c:v>87.8</c:v>
                </c:pt>
                <c:pt idx="14">
                  <c:v>94.4</c:v>
                </c:pt>
                <c:pt idx="15">
                  <c:v>92.4</c:v>
                </c:pt>
                <c:pt idx="16">
                  <c:v>86.7</c:v>
                </c:pt>
                <c:pt idx="17">
                  <c:v>93.2</c:v>
                </c:pt>
                <c:pt idx="18">
                  <c:v>101.7</c:v>
                </c:pt>
                <c:pt idx="19">
                  <c:v>93.3</c:v>
                </c:pt>
                <c:pt idx="20">
                  <c:v>84</c:v>
                </c:pt>
                <c:pt idx="21">
                  <c:v>86.1</c:v>
                </c:pt>
                <c:pt idx="22">
                  <c:v>99.1</c:v>
                </c:pt>
                <c:pt idx="23">
                  <c:v>82.3</c:v>
                </c:pt>
                <c:pt idx="24">
                  <c:v>87.5</c:v>
                </c:pt>
                <c:pt idx="25">
                  <c:v>83.7</c:v>
                </c:pt>
              </c:numCache>
            </c:numRef>
          </c:val>
          <c:smooth val="0"/>
        </c:ser>
        <c:marker val="1"/>
        <c:axId val="40855071"/>
        <c:axId val="32151320"/>
      </c:lineChart>
      <c:catAx>
        <c:axId val="4085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1320"/>
        <c:crossesAt val="40"/>
        <c:auto val="1"/>
        <c:lblOffset val="100"/>
        <c:tickLblSkip val="1"/>
        <c:noMultiLvlLbl val="0"/>
      </c:catAx>
      <c:valAx>
        <c:axId val="32151320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507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1"/>
          <c:y val="0.082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  <c:pt idx="48">
                <c:v>3</c:v>
              </c:pt>
            </c:strLit>
          </c:cat>
          <c:val>
            <c:numLit>
              <c:ptCount val="49"/>
              <c:pt idx="0">
                <c:v>-29.017013232514177</c:v>
              </c:pt>
              <c:pt idx="1">
                <c:v>-25.525525525525527</c:v>
              </c:pt>
              <c:pt idx="2">
                <c:v>-26.72764227642277</c:v>
              </c:pt>
              <c:pt idx="3">
                <c:v>-20.096153846153854</c:v>
              </c:pt>
              <c:pt idx="4">
                <c:v>-23.185673892554192</c:v>
              </c:pt>
              <c:pt idx="5">
                <c:v>-20.049200492004914</c:v>
              </c:pt>
              <c:pt idx="6">
                <c:v>-20.510095642933045</c:v>
              </c:pt>
              <c:pt idx="7">
                <c:v>-19.14893617021277</c:v>
              </c:pt>
              <c:pt idx="8">
                <c:v>-11.81716833890748</c:v>
              </c:pt>
              <c:pt idx="9">
                <c:v>-6.189320388349529</c:v>
              </c:pt>
              <c:pt idx="10">
                <c:v>-1.2622720897615625</c:v>
              </c:pt>
              <c:pt idx="11">
                <c:v>14.223512336719878</c:v>
              </c:pt>
              <c:pt idx="12">
                <c:v>14.913448735019985</c:v>
              </c:pt>
              <c:pt idx="13">
                <c:v>9.139784946236551</c:v>
              </c:pt>
              <c:pt idx="14">
                <c:v>10.124826629681017</c:v>
              </c:pt>
              <c:pt idx="15">
                <c:v>10.108303249097483</c:v>
              </c:pt>
              <c:pt idx="16">
                <c:v>10.552147239263787</c:v>
              </c:pt>
              <c:pt idx="17">
                <c:v>17.384615384615376</c:v>
              </c:pt>
              <c:pt idx="18">
                <c:v>17.647058823529417</c:v>
              </c:pt>
              <c:pt idx="19">
                <c:v>3.552631578947363</c:v>
              </c:pt>
              <c:pt idx="20">
                <c:v>7.079646017699126</c:v>
              </c:pt>
              <c:pt idx="21">
                <c:v>5.3040103492884905</c:v>
              </c:pt>
              <c:pt idx="22">
                <c:v>1.9886363636363535</c:v>
              </c:pt>
              <c:pt idx="23">
                <c:v>0.2541296060991183</c:v>
              </c:pt>
              <c:pt idx="24">
                <c:v>-16.222479721900353</c:v>
              </c:pt>
              <c:pt idx="25">
                <c:v>-12.561576354679804</c:v>
              </c:pt>
              <c:pt idx="26">
                <c:v>-1.8891687657430767</c:v>
              </c:pt>
              <c:pt idx="27">
                <c:v>-1.0928961748633892</c:v>
              </c:pt>
              <c:pt idx="28">
                <c:v>-0.221975582685896</c:v>
              </c:pt>
              <c:pt idx="29">
                <c:v>5.373525557011805</c:v>
              </c:pt>
              <c:pt idx="30">
                <c:v>-2.386363636363631</c:v>
              </c:pt>
              <c:pt idx="31">
                <c:v>3.557814485387545</c:v>
              </c:pt>
              <c:pt idx="32">
                <c:v>-2.243211334120432</c:v>
              </c:pt>
              <c:pt idx="33">
                <c:v>-5.036855036855048</c:v>
              </c:pt>
              <c:pt idx="34">
                <c:v>1.5320334261838653</c:v>
              </c:pt>
              <c:pt idx="35">
                <c:v>2.027883396704677</c:v>
              </c:pt>
              <c:pt idx="36">
                <c:v>19.363762102351313</c:v>
              </c:pt>
              <c:pt idx="37">
                <c:v>13.38028169014085</c:v>
              </c:pt>
              <c:pt idx="38">
                <c:v>2.0539152759948553</c:v>
              </c:pt>
              <c:pt idx="39">
                <c:v>-3.2044198895027742</c:v>
              </c:pt>
              <c:pt idx="40">
                <c:v>-0.7786429365962189</c:v>
              </c:pt>
              <c:pt idx="41">
                <c:v>-4.601990049751247</c:v>
              </c:pt>
              <c:pt idx="42">
                <c:v>-8.498253783469167</c:v>
              </c:pt>
              <c:pt idx="43">
                <c:v>-4.417177914110426</c:v>
              </c:pt>
              <c:pt idx="44">
                <c:v>-3.985507246376807</c:v>
              </c:pt>
              <c:pt idx="45">
                <c:v>-4.010349288486415</c:v>
              </c:pt>
              <c:pt idx="46">
                <c:v>-9.4650205761317</c:v>
              </c:pt>
              <c:pt idx="47">
                <c:v>-10.310559006211173</c:v>
              </c:pt>
              <c:pt idx="48">
                <c:v>-13.32560834298957</c:v>
              </c:pt>
            </c:numLit>
          </c:val>
        </c:ser>
        <c:gapWidth val="10"/>
        <c:axId val="20926425"/>
        <c:axId val="54120098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70.7</c:v>
              </c:pt>
              <c:pt idx="1">
                <c:v>74.2</c:v>
              </c:pt>
              <c:pt idx="2">
                <c:v>76</c:v>
              </c:pt>
              <c:pt idx="3">
                <c:v>75.5</c:v>
              </c:pt>
              <c:pt idx="4">
                <c:v>75.9</c:v>
              </c:pt>
              <c:pt idx="5">
                <c:v>75.7</c:v>
              </c:pt>
              <c:pt idx="6">
                <c:v>75.1</c:v>
              </c:pt>
              <c:pt idx="7">
                <c:v>74.5</c:v>
              </c:pt>
              <c:pt idx="8">
                <c:v>75.9</c:v>
              </c:pt>
              <c:pt idx="9">
                <c:v>76.9</c:v>
              </c:pt>
              <c:pt idx="10">
                <c:v>80.6</c:v>
              </c:pt>
              <c:pt idx="11">
                <c:v>81.3</c:v>
              </c:pt>
              <c:pt idx="12">
                <c:v>80.7</c:v>
              </c:pt>
              <c:pt idx="13">
                <c:v>81.7</c:v>
              </c:pt>
              <c:pt idx="14">
                <c:v>83</c:v>
              </c:pt>
              <c:pt idx="15">
                <c:v>83.2</c:v>
              </c:pt>
              <c:pt idx="16">
                <c:v>83.8</c:v>
              </c:pt>
              <c:pt idx="17">
                <c:v>86</c:v>
              </c:pt>
              <c:pt idx="18">
                <c:v>86.7</c:v>
              </c:pt>
              <c:pt idx="19">
                <c:v>78.7</c:v>
              </c:pt>
              <c:pt idx="20">
                <c:v>80.5</c:v>
              </c:pt>
              <c:pt idx="21">
                <c:v>81.8</c:v>
              </c:pt>
              <c:pt idx="22">
                <c:v>81</c:v>
              </c:pt>
              <c:pt idx="23">
                <c:v>82.5</c:v>
              </c:pt>
              <c:pt idx="24">
                <c:v>69.2</c:v>
              </c:pt>
              <c:pt idx="25">
                <c:v>73.5</c:v>
              </c:pt>
              <c:pt idx="26">
                <c:v>79.8</c:v>
              </c:pt>
              <c:pt idx="27">
                <c:v>81.9</c:v>
              </c:pt>
              <c:pt idx="28">
                <c:v>84</c:v>
              </c:pt>
              <c:pt idx="29">
                <c:v>87.6</c:v>
              </c:pt>
              <c:pt idx="30">
                <c:v>83</c:v>
              </c:pt>
              <c:pt idx="31">
                <c:v>81.5</c:v>
              </c:pt>
              <c:pt idx="32">
                <c:v>79.3</c:v>
              </c:pt>
              <c:pt idx="33">
                <c:v>79.2</c:v>
              </c:pt>
              <c:pt idx="34">
                <c:v>81.5</c:v>
              </c:pt>
              <c:pt idx="35">
                <c:v>80.1</c:v>
              </c:pt>
              <c:pt idx="36">
                <c:v>84.1</c:v>
              </c:pt>
              <c:pt idx="37">
                <c:v>83.4</c:v>
              </c:pt>
              <c:pt idx="38">
                <c:v>79.3</c:v>
              </c:pt>
              <c:pt idx="39">
                <c:v>80.7</c:v>
              </c:pt>
              <c:pt idx="40">
                <c:v>81.8</c:v>
              </c:pt>
              <c:pt idx="41">
                <c:v>83.6</c:v>
              </c:pt>
              <c:pt idx="42">
                <c:v>78.1</c:v>
              </c:pt>
              <c:pt idx="43">
                <c:v>75.1</c:v>
              </c:pt>
              <c:pt idx="44">
                <c:v>75.5</c:v>
              </c:pt>
              <c:pt idx="45">
                <c:v>77.4</c:v>
              </c:pt>
              <c:pt idx="46">
                <c:v>72.4</c:v>
              </c:pt>
              <c:pt idx="47">
                <c:v>75.5</c:v>
              </c:pt>
              <c:pt idx="48">
                <c:v>74.3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73</c:v>
              </c:pt>
              <c:pt idx="1">
                <c:v>76.3</c:v>
              </c:pt>
              <c:pt idx="2">
                <c:v>79.8</c:v>
              </c:pt>
              <c:pt idx="3">
                <c:v>81</c:v>
              </c:pt>
              <c:pt idx="4">
                <c:v>81.9</c:v>
              </c:pt>
              <c:pt idx="5">
                <c:v>83.1</c:v>
              </c:pt>
              <c:pt idx="6">
                <c:v>84.6</c:v>
              </c:pt>
              <c:pt idx="7">
                <c:v>85.9</c:v>
              </c:pt>
              <c:pt idx="8">
                <c:v>88.1</c:v>
              </c:pt>
              <c:pt idx="9">
                <c:v>90.4</c:v>
              </c:pt>
              <c:pt idx="10">
                <c:v>94.3</c:v>
              </c:pt>
              <c:pt idx="11">
                <c:v>95.1</c:v>
              </c:pt>
              <c:pt idx="12">
                <c:v>95.2</c:v>
              </c:pt>
              <c:pt idx="13">
                <c:v>95.8</c:v>
              </c:pt>
              <c:pt idx="14">
                <c:v>95.7</c:v>
              </c:pt>
              <c:pt idx="15">
                <c:v>94.3</c:v>
              </c:pt>
              <c:pt idx="16">
                <c:v>94.6</c:v>
              </c:pt>
              <c:pt idx="17">
                <c:v>94.5</c:v>
              </c:pt>
              <c:pt idx="18">
                <c:v>93.7</c:v>
              </c:pt>
              <c:pt idx="19">
                <c:v>92.4</c:v>
              </c:pt>
              <c:pt idx="20">
                <c:v>93.9</c:v>
              </c:pt>
              <c:pt idx="21">
                <c:v>96.2</c:v>
              </c:pt>
              <c:pt idx="22">
                <c:v>97.4</c:v>
              </c:pt>
              <c:pt idx="23">
                <c:v>98.5</c:v>
              </c:pt>
              <c:pt idx="24">
                <c:v>82.5</c:v>
              </c:pt>
              <c:pt idx="25">
                <c:v>84.5</c:v>
              </c:pt>
              <c:pt idx="26">
                <c:v>89.4</c:v>
              </c:pt>
              <c:pt idx="27">
                <c:v>92.8</c:v>
              </c:pt>
              <c:pt idx="28">
                <c:v>93.8</c:v>
              </c:pt>
              <c:pt idx="29">
                <c:v>94.6</c:v>
              </c:pt>
              <c:pt idx="30">
                <c:v>92.8</c:v>
              </c:pt>
              <c:pt idx="31">
                <c:v>94.5</c:v>
              </c:pt>
              <c:pt idx="32">
                <c:v>92.9</c:v>
              </c:pt>
              <c:pt idx="33">
                <c:v>95</c:v>
              </c:pt>
              <c:pt idx="34">
                <c:v>95.9</c:v>
              </c:pt>
              <c:pt idx="35">
                <c:v>94.4</c:v>
              </c:pt>
              <c:pt idx="36">
                <c:v>95.6</c:v>
              </c:pt>
              <c:pt idx="37">
                <c:v>95.4</c:v>
              </c:pt>
              <c:pt idx="38">
                <c:v>92.2</c:v>
              </c:pt>
              <c:pt idx="39">
                <c:v>92.6</c:v>
              </c:pt>
              <c:pt idx="40">
                <c:v>91.7</c:v>
              </c:pt>
              <c:pt idx="41">
                <c:v>90.2</c:v>
              </c:pt>
              <c:pt idx="42">
                <c:v>86.5</c:v>
              </c:pt>
              <c:pt idx="43">
                <c:v>87.9</c:v>
              </c:pt>
              <c:pt idx="44">
                <c:v>86.7</c:v>
              </c:pt>
              <c:pt idx="45">
                <c:v>88.8</c:v>
              </c:pt>
              <c:pt idx="46">
                <c:v>89.1</c:v>
              </c:pt>
              <c:pt idx="47">
                <c:v>89.6</c:v>
              </c:pt>
              <c:pt idx="48">
                <c:v>89.8</c:v>
              </c:pt>
            </c:numLit>
          </c:val>
          <c:smooth val="0"/>
        </c:ser>
        <c:axId val="17318835"/>
        <c:axId val="2165178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120098"/>
        <c:crosses val="autoZero"/>
        <c:auto val="0"/>
        <c:lblOffset val="100"/>
        <c:noMultiLvlLbl val="0"/>
      </c:catAx>
      <c:valAx>
        <c:axId val="54120098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26425"/>
        <c:crossesAt val="1"/>
        <c:crossBetween val="between"/>
        <c:dispUnits/>
        <c:majorUnit val="10"/>
      </c:valAx>
      <c:catAx>
        <c:axId val="17318835"/>
        <c:scaling>
          <c:orientation val="minMax"/>
        </c:scaling>
        <c:axPos val="b"/>
        <c:delete val="1"/>
        <c:majorTickMark val="in"/>
        <c:minorTickMark val="none"/>
        <c:tickLblPos val="nextTo"/>
        <c:crossAx val="21651788"/>
        <c:crosses val="autoZero"/>
        <c:auto val="0"/>
        <c:lblOffset val="100"/>
        <c:noMultiLvlLbl val="0"/>
      </c:catAx>
      <c:valAx>
        <c:axId val="2165178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1883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0662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  <c:pt idx="48">
                <c:v>3</c:v>
              </c:pt>
            </c:strLit>
          </c:cat>
          <c:val>
            <c:numLit>
              <c:ptCount val="49"/>
              <c:pt idx="0">
                <c:v>-29.38557435440784</c:v>
              </c:pt>
              <c:pt idx="1">
                <c:v>-24.8991935483871</c:v>
              </c:pt>
              <c:pt idx="2">
                <c:v>-28.292181069958843</c:v>
              </c:pt>
              <c:pt idx="3">
                <c:v>-20.547945205479458</c:v>
              </c:pt>
              <c:pt idx="4">
                <c:v>-22.878228782287835</c:v>
              </c:pt>
              <c:pt idx="5">
                <c:v>-21.022067363530773</c:v>
              </c:pt>
              <c:pt idx="6">
                <c:v>-19.348268839103866</c:v>
              </c:pt>
              <c:pt idx="7">
                <c:v>-18.73684210526315</c:v>
              </c:pt>
              <c:pt idx="8">
                <c:v>-10.077519379844958</c:v>
              </c:pt>
              <c:pt idx="9">
                <c:v>-6.1988304093567255</c:v>
              </c:pt>
              <c:pt idx="10">
                <c:v>1.9801980198019598</c:v>
              </c:pt>
              <c:pt idx="11">
                <c:v>13.88101983002834</c:v>
              </c:pt>
              <c:pt idx="12">
                <c:v>13.240857503152581</c:v>
              </c:pt>
              <c:pt idx="13">
                <c:v>8.859060402684559</c:v>
              </c:pt>
              <c:pt idx="14">
                <c:v>12.62553802008608</c:v>
              </c:pt>
              <c:pt idx="15">
                <c:v>10.221674876847286</c:v>
              </c:pt>
              <c:pt idx="16">
                <c:v>9.8086124401914</c:v>
              </c:pt>
              <c:pt idx="17">
                <c:v>16.323529411764692</c:v>
              </c:pt>
              <c:pt idx="18">
                <c:v>14.39393939393938</c:v>
              </c:pt>
              <c:pt idx="19">
                <c:v>7.253886010362676</c:v>
              </c:pt>
              <c:pt idx="20">
                <c:v>4.92610837438423</c:v>
              </c:pt>
              <c:pt idx="21">
                <c:v>3.990024937655856</c:v>
              </c:pt>
              <c:pt idx="22">
                <c:v>1.2482662968099856</c:v>
              </c:pt>
              <c:pt idx="23">
                <c:v>1.492537313432818</c:v>
              </c:pt>
              <c:pt idx="24">
                <c:v>-15.367483296213802</c:v>
              </c:pt>
              <c:pt idx="25">
                <c:v>-15.906288532675694</c:v>
              </c:pt>
              <c:pt idx="26">
                <c:v>-7.133757961783427</c:v>
              </c:pt>
              <c:pt idx="27">
                <c:v>-3.6871508379888285</c:v>
              </c:pt>
              <c:pt idx="28">
                <c:v>-2.3965141612200425</c:v>
              </c:pt>
              <c:pt idx="29">
                <c:v>2.275600505689024</c:v>
              </c:pt>
              <c:pt idx="30">
                <c:v>-1.5452538631346435</c:v>
              </c:pt>
              <c:pt idx="31">
                <c:v>3.985507246376807</c:v>
              </c:pt>
              <c:pt idx="32">
                <c:v>-1.2910798122065859</c:v>
              </c:pt>
              <c:pt idx="33">
                <c:v>-0.9592326139088891</c:v>
              </c:pt>
              <c:pt idx="34">
                <c:v>0.6849315068493178</c:v>
              </c:pt>
              <c:pt idx="35">
                <c:v>-0.2450980392156743</c:v>
              </c:pt>
              <c:pt idx="36">
                <c:v>17.105263157894733</c:v>
              </c:pt>
              <c:pt idx="37">
                <c:v>16.568914956011717</c:v>
              </c:pt>
              <c:pt idx="38">
                <c:v>6.721536351165969</c:v>
              </c:pt>
              <c:pt idx="39">
                <c:v>-0.34802784222737193</c:v>
              </c:pt>
              <c:pt idx="40">
                <c:v>-0.5580357142857095</c:v>
              </c:pt>
              <c:pt idx="41">
                <c:v>-1.977750309023496</c:v>
              </c:pt>
              <c:pt idx="42">
                <c:v>-9.977578475336324</c:v>
              </c:pt>
              <c:pt idx="43">
                <c:v>-4.529616724738661</c:v>
              </c:pt>
              <c:pt idx="44">
                <c:v>-5.469678953626634</c:v>
              </c:pt>
              <c:pt idx="45">
                <c:v>-5.690072639225163</c:v>
              </c:pt>
              <c:pt idx="46">
                <c:v>-9.251700680272101</c:v>
              </c:pt>
              <c:pt idx="47">
                <c:v>-9.336609336609348</c:v>
              </c:pt>
              <c:pt idx="48">
                <c:v>-11.348314606741571</c:v>
              </c:pt>
            </c:numLit>
          </c:val>
        </c:ser>
        <c:gapWidth val="10"/>
        <c:axId val="60648365"/>
        <c:axId val="8964374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72.2</c:v>
              </c:pt>
              <c:pt idx="1">
                <c:v>75.2</c:v>
              </c:pt>
              <c:pt idx="2">
                <c:v>76.8</c:v>
              </c:pt>
              <c:pt idx="3">
                <c:v>77.4</c:v>
              </c:pt>
              <c:pt idx="4">
                <c:v>77.8</c:v>
              </c:pt>
              <c:pt idx="5">
                <c:v>77.1</c:v>
              </c:pt>
              <c:pt idx="6">
                <c:v>77.7</c:v>
              </c:pt>
              <c:pt idx="7">
                <c:v>76.2</c:v>
              </c:pt>
              <c:pt idx="8">
                <c:v>78.9</c:v>
              </c:pt>
              <c:pt idx="9">
                <c:v>78.6</c:v>
              </c:pt>
              <c:pt idx="10">
                <c:v>81.7</c:v>
              </c:pt>
              <c:pt idx="11">
                <c:v>82.4</c:v>
              </c:pt>
              <c:pt idx="12">
                <c:v>82.3</c:v>
              </c:pt>
              <c:pt idx="13">
                <c:v>83.3</c:v>
              </c:pt>
              <c:pt idx="14">
                <c:v>85.3</c:v>
              </c:pt>
              <c:pt idx="15">
                <c:v>85.1</c:v>
              </c:pt>
              <c:pt idx="16">
                <c:v>85.1</c:v>
              </c:pt>
              <c:pt idx="17">
                <c:v>87</c:v>
              </c:pt>
              <c:pt idx="18">
                <c:v>86.2</c:v>
              </c:pt>
              <c:pt idx="19">
                <c:v>83</c:v>
              </c:pt>
              <c:pt idx="20">
                <c:v>82</c:v>
              </c:pt>
              <c:pt idx="21">
                <c:v>82.4</c:v>
              </c:pt>
              <c:pt idx="22">
                <c:v>81.9</c:v>
              </c:pt>
              <c:pt idx="23">
                <c:v>84.6</c:v>
              </c:pt>
              <c:pt idx="24">
                <c:v>71.1</c:v>
              </c:pt>
              <c:pt idx="25">
                <c:v>71.6</c:v>
              </c:pt>
              <c:pt idx="26">
                <c:v>78.4</c:v>
              </c:pt>
              <c:pt idx="27">
                <c:v>81.4</c:v>
              </c:pt>
              <c:pt idx="28">
                <c:v>83.1</c:v>
              </c:pt>
              <c:pt idx="29">
                <c:v>86.9</c:v>
              </c:pt>
              <c:pt idx="30">
                <c:v>84.1</c:v>
              </c:pt>
              <c:pt idx="31">
                <c:v>85.6</c:v>
              </c:pt>
              <c:pt idx="32">
                <c:v>80.7</c:v>
              </c:pt>
              <c:pt idx="33">
                <c:v>82.9</c:v>
              </c:pt>
              <c:pt idx="34">
                <c:v>82</c:v>
              </c:pt>
              <c:pt idx="35">
                <c:v>80.6</c:v>
              </c:pt>
              <c:pt idx="36">
                <c:v>84.2</c:v>
              </c:pt>
              <c:pt idx="37">
                <c:v>83.5</c:v>
              </c:pt>
              <c:pt idx="38">
                <c:v>82.1</c:v>
              </c:pt>
              <c:pt idx="39">
                <c:v>82.1</c:v>
              </c:pt>
              <c:pt idx="40">
                <c:v>81.6</c:v>
              </c:pt>
              <c:pt idx="41">
                <c:v>85.2</c:v>
              </c:pt>
              <c:pt idx="42">
                <c:v>77</c:v>
              </c:pt>
              <c:pt idx="43">
                <c:v>79.8</c:v>
              </c:pt>
              <c:pt idx="44">
                <c:v>75.8</c:v>
              </c:pt>
              <c:pt idx="45">
                <c:v>79.2</c:v>
              </c:pt>
              <c:pt idx="46">
                <c:v>73.5</c:v>
              </c:pt>
              <c:pt idx="47">
                <c:v>76.5</c:v>
              </c:pt>
              <c:pt idx="48">
                <c:v>75.6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75.5</c:v>
              </c:pt>
              <c:pt idx="1">
                <c:v>77.1</c:v>
              </c:pt>
              <c:pt idx="2">
                <c:v>79.7</c:v>
              </c:pt>
              <c:pt idx="3">
                <c:v>81.8</c:v>
              </c:pt>
              <c:pt idx="4">
                <c:v>82.9</c:v>
              </c:pt>
              <c:pt idx="5">
                <c:v>83.8</c:v>
              </c:pt>
              <c:pt idx="6">
                <c:v>85.6</c:v>
              </c:pt>
              <c:pt idx="7">
                <c:v>87.5</c:v>
              </c:pt>
              <c:pt idx="8">
                <c:v>88.8</c:v>
              </c:pt>
              <c:pt idx="9">
                <c:v>90.9</c:v>
              </c:pt>
              <c:pt idx="10">
                <c:v>95</c:v>
              </c:pt>
              <c:pt idx="11">
                <c:v>96.1</c:v>
              </c:pt>
              <c:pt idx="12">
                <c:v>96.7</c:v>
              </c:pt>
              <c:pt idx="13">
                <c:v>97.3</c:v>
              </c:pt>
              <c:pt idx="14">
                <c:v>96.1</c:v>
              </c:pt>
              <c:pt idx="15">
                <c:v>96</c:v>
              </c:pt>
              <c:pt idx="16">
                <c:v>96</c:v>
              </c:pt>
              <c:pt idx="17">
                <c:v>95.7</c:v>
              </c:pt>
              <c:pt idx="18">
                <c:v>95.5</c:v>
              </c:pt>
              <c:pt idx="19">
                <c:v>93.2</c:v>
              </c:pt>
              <c:pt idx="20">
                <c:v>95.9</c:v>
              </c:pt>
              <c:pt idx="21">
                <c:v>97.1</c:v>
              </c:pt>
              <c:pt idx="22">
                <c:v>96.8</c:v>
              </c:pt>
              <c:pt idx="23">
                <c:v>98.6</c:v>
              </c:pt>
              <c:pt idx="24">
                <c:v>84.3</c:v>
              </c:pt>
              <c:pt idx="25">
                <c:v>83.1</c:v>
              </c:pt>
              <c:pt idx="26">
                <c:v>87.5</c:v>
              </c:pt>
              <c:pt idx="27">
                <c:v>93.8</c:v>
              </c:pt>
              <c:pt idx="28">
                <c:v>94.4</c:v>
              </c:pt>
              <c:pt idx="29">
                <c:v>94.7</c:v>
              </c:pt>
              <c:pt idx="30">
                <c:v>93.9</c:v>
              </c:pt>
              <c:pt idx="31">
                <c:v>94.8</c:v>
              </c:pt>
              <c:pt idx="32">
                <c:v>93</c:v>
              </c:pt>
              <c:pt idx="33">
                <c:v>96.1</c:v>
              </c:pt>
              <c:pt idx="34">
                <c:v>95</c:v>
              </c:pt>
              <c:pt idx="35">
                <c:v>95.3</c:v>
              </c:pt>
              <c:pt idx="36">
                <c:v>95.8</c:v>
              </c:pt>
              <c:pt idx="37">
                <c:v>96.4</c:v>
              </c:pt>
              <c:pt idx="38">
                <c:v>95.1</c:v>
              </c:pt>
              <c:pt idx="39">
                <c:v>94.2</c:v>
              </c:pt>
              <c:pt idx="40">
                <c:v>91.3</c:v>
              </c:pt>
              <c:pt idx="41">
                <c:v>91.5</c:v>
              </c:pt>
              <c:pt idx="42">
                <c:v>87.6</c:v>
              </c:pt>
              <c:pt idx="43">
                <c:v>87.5</c:v>
              </c:pt>
              <c:pt idx="44">
                <c:v>86.8</c:v>
              </c:pt>
              <c:pt idx="45">
                <c:v>90.3</c:v>
              </c:pt>
              <c:pt idx="46">
                <c:v>90</c:v>
              </c:pt>
              <c:pt idx="47">
                <c:v>91.3</c:v>
              </c:pt>
              <c:pt idx="48">
                <c:v>91.6</c:v>
              </c:pt>
            </c:numLit>
          </c:val>
          <c:smooth val="0"/>
        </c:ser>
        <c:axId val="13570503"/>
        <c:axId val="5502566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964374"/>
        <c:crosses val="autoZero"/>
        <c:auto val="0"/>
        <c:lblOffset val="100"/>
        <c:noMultiLvlLbl val="0"/>
      </c:catAx>
      <c:valAx>
        <c:axId val="896437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48365"/>
        <c:crossesAt val="1"/>
        <c:crossBetween val="between"/>
        <c:dispUnits/>
        <c:majorUnit val="10"/>
        <c:minorUnit val="1"/>
      </c:valAx>
      <c:catAx>
        <c:axId val="13570503"/>
        <c:scaling>
          <c:orientation val="minMax"/>
        </c:scaling>
        <c:axPos val="b"/>
        <c:delete val="1"/>
        <c:majorTickMark val="in"/>
        <c:minorTickMark val="none"/>
        <c:tickLblPos val="nextTo"/>
        <c:crossAx val="55025664"/>
        <c:crossesAt val="60"/>
        <c:auto val="0"/>
        <c:lblOffset val="100"/>
        <c:noMultiLvlLbl val="0"/>
      </c:catAx>
      <c:valAx>
        <c:axId val="5502566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7050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118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  <c:pt idx="48">
                <c:v>3</c:v>
              </c:pt>
            </c:strLit>
          </c:cat>
          <c:val>
            <c:numLit>
              <c:ptCount val="49"/>
              <c:pt idx="0">
                <c:v>-4.787812840043526</c:v>
              </c:pt>
              <c:pt idx="1">
                <c:v>-7.626208378088073</c:v>
              </c:pt>
              <c:pt idx="2">
                <c:v>-5.821205821205833</c:v>
              </c:pt>
              <c:pt idx="3">
                <c:v>-6.033630069238372</c:v>
              </c:pt>
              <c:pt idx="4">
                <c:v>-5.1724137931034475</c:v>
              </c:pt>
              <c:pt idx="5">
                <c:v>-4.525862068965525</c:v>
              </c:pt>
              <c:pt idx="6">
                <c:v>-7.363927427961581</c:v>
              </c:pt>
              <c:pt idx="7">
                <c:v>-10.526315789473683</c:v>
              </c:pt>
              <c:pt idx="8">
                <c:v>-11.188811188811176</c:v>
              </c:pt>
              <c:pt idx="9">
                <c:v>-12.759336099585072</c:v>
              </c:pt>
              <c:pt idx="10">
                <c:v>-9.489051094890522</c:v>
              </c:pt>
              <c:pt idx="11">
                <c:v>-8.422174840085283</c:v>
              </c:pt>
              <c:pt idx="12">
                <c:v>-5.028571428571437</c:v>
              </c:pt>
              <c:pt idx="13">
                <c:v>0.5813953488372103</c:v>
              </c:pt>
              <c:pt idx="14">
                <c:v>-1.4348785871964642</c:v>
              </c:pt>
              <c:pt idx="15">
                <c:v>-0.6315789473684164</c:v>
              </c:pt>
              <c:pt idx="16">
                <c:v>-3.9572192513368964</c:v>
              </c:pt>
              <c:pt idx="17">
                <c:v>-1.1286681715575675</c:v>
              </c:pt>
              <c:pt idx="18">
                <c:v>0</c:v>
              </c:pt>
              <c:pt idx="19">
                <c:v>8.94117647058823</c:v>
              </c:pt>
              <c:pt idx="20">
                <c:v>7.424071991001124</c:v>
              </c:pt>
              <c:pt idx="21">
                <c:v>6.777645659928666</c:v>
              </c:pt>
              <c:pt idx="22">
                <c:v>5.87557603686637</c:v>
              </c:pt>
              <c:pt idx="23">
                <c:v>2.9103608847497187</c:v>
              </c:pt>
              <c:pt idx="24">
                <c:v>-3.730445246690728</c:v>
              </c:pt>
              <c:pt idx="25">
                <c:v>2.4277456647398887</c:v>
              </c:pt>
              <c:pt idx="26">
                <c:v>8.174692049272103</c:v>
              </c:pt>
              <c:pt idx="27">
                <c:v>4.343220338983045</c:v>
              </c:pt>
              <c:pt idx="28">
                <c:v>10.579064587973264</c:v>
              </c:pt>
              <c:pt idx="29">
                <c:v>7.420091324200917</c:v>
              </c:pt>
              <c:pt idx="30">
                <c:v>5.184331797235031</c:v>
              </c:pt>
              <c:pt idx="31">
                <c:v>0.4319654427645814</c:v>
              </c:pt>
              <c:pt idx="32">
                <c:v>2.617801047120416</c:v>
              </c:pt>
              <c:pt idx="33">
                <c:v>0.556792873051215</c:v>
              </c:pt>
              <c:pt idx="34">
                <c:v>2.502720348204557</c:v>
              </c:pt>
              <c:pt idx="35">
                <c:v>10.294117647058808</c:v>
              </c:pt>
              <c:pt idx="36">
                <c:v>18.375000000000007</c:v>
              </c:pt>
              <c:pt idx="37">
                <c:v>8.239277652370225</c:v>
              </c:pt>
              <c:pt idx="38">
                <c:v>4.244306418219468</c:v>
              </c:pt>
              <c:pt idx="39">
                <c:v>6.294416243654832</c:v>
              </c:pt>
              <c:pt idx="40">
                <c:v>3.2225579053373643</c:v>
              </c:pt>
              <c:pt idx="41">
                <c:v>3.2943676939426236</c:v>
              </c:pt>
              <c:pt idx="42">
                <c:v>6.68127053669223</c:v>
              </c:pt>
              <c:pt idx="43">
                <c:v>8.602150537634401</c:v>
              </c:pt>
              <c:pt idx="44">
                <c:v>3.469387755102038</c:v>
              </c:pt>
              <c:pt idx="45">
                <c:v>6.20155038759691</c:v>
              </c:pt>
              <c:pt idx="46">
                <c:v>6.794055201698512</c:v>
              </c:pt>
              <c:pt idx="47">
                <c:v>-1.8461538461538418</c:v>
              </c:pt>
              <c:pt idx="48">
                <c:v>-3.6958817317845782</c:v>
              </c:pt>
            </c:numLit>
          </c:val>
        </c:ser>
        <c:gapWidth val="10"/>
        <c:axId val="25468929"/>
        <c:axId val="27893770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93</c:v>
              </c:pt>
              <c:pt idx="1">
                <c:v>90.2</c:v>
              </c:pt>
              <c:pt idx="2">
                <c:v>91.9</c:v>
              </c:pt>
              <c:pt idx="3">
                <c:v>91.2</c:v>
              </c:pt>
              <c:pt idx="4">
                <c:v>90.9</c:v>
              </c:pt>
              <c:pt idx="5">
                <c:v>90.4</c:v>
              </c:pt>
              <c:pt idx="6">
                <c:v>88.7</c:v>
              </c:pt>
              <c:pt idx="7">
                <c:v>84.1</c:v>
              </c:pt>
              <c:pt idx="8">
                <c:v>84.9</c:v>
              </c:pt>
              <c:pt idx="9">
                <c:v>83.5</c:v>
              </c:pt>
              <c:pt idx="10">
                <c:v>85.2</c:v>
              </c:pt>
              <c:pt idx="11">
                <c:v>86.7</c:v>
              </c:pt>
              <c:pt idx="12">
                <c:v>88.3</c:v>
              </c:pt>
              <c:pt idx="13">
                <c:v>90.6</c:v>
              </c:pt>
              <c:pt idx="14">
                <c:v>89.5</c:v>
              </c:pt>
              <c:pt idx="15">
                <c:v>89.9</c:v>
              </c:pt>
              <c:pt idx="16">
                <c:v>86.7</c:v>
              </c:pt>
              <c:pt idx="17">
                <c:v>89.2</c:v>
              </c:pt>
              <c:pt idx="18">
                <c:v>88.9</c:v>
              </c:pt>
              <c:pt idx="19">
                <c:v>91.8</c:v>
              </c:pt>
              <c:pt idx="20">
                <c:v>91.4</c:v>
              </c:pt>
              <c:pt idx="21">
                <c:v>90.4</c:v>
              </c:pt>
              <c:pt idx="22">
                <c:v>90.8</c:v>
              </c:pt>
              <c:pt idx="23">
                <c:v>89.3</c:v>
              </c:pt>
              <c:pt idx="24">
                <c:v>85</c:v>
              </c:pt>
              <c:pt idx="25">
                <c:v>91.7</c:v>
              </c:pt>
              <c:pt idx="26">
                <c:v>96.8</c:v>
              </c:pt>
              <c:pt idx="27">
                <c:v>93.4</c:v>
              </c:pt>
              <c:pt idx="28">
                <c:v>95.2</c:v>
              </c:pt>
              <c:pt idx="29">
                <c:v>95.1</c:v>
              </c:pt>
              <c:pt idx="30">
                <c:v>93.5</c:v>
              </c:pt>
              <c:pt idx="31">
                <c:v>93.6</c:v>
              </c:pt>
              <c:pt idx="32">
                <c:v>93.6</c:v>
              </c:pt>
              <c:pt idx="33">
                <c:v>91.6</c:v>
              </c:pt>
              <c:pt idx="34">
                <c:v>93.1</c:v>
              </c:pt>
              <c:pt idx="35">
                <c:v>98.5</c:v>
              </c:pt>
              <c:pt idx="36">
                <c:v>100.73</c:v>
              </c:pt>
              <c:pt idx="37">
                <c:v>99.2</c:v>
              </c:pt>
              <c:pt idx="38">
                <c:v>100.9</c:v>
              </c:pt>
              <c:pt idx="39">
                <c:v>99.3</c:v>
              </c:pt>
              <c:pt idx="40">
                <c:v>98.3</c:v>
              </c:pt>
              <c:pt idx="41">
                <c:v>98.2</c:v>
              </c:pt>
              <c:pt idx="42">
                <c:v>99.7</c:v>
              </c:pt>
              <c:pt idx="43">
                <c:v>101.7</c:v>
              </c:pt>
              <c:pt idx="44">
                <c:v>96.9</c:v>
              </c:pt>
              <c:pt idx="45">
                <c:v>97.3</c:v>
              </c:pt>
              <c:pt idx="46">
                <c:v>99.4</c:v>
              </c:pt>
              <c:pt idx="47">
                <c:v>96.6</c:v>
              </c:pt>
              <c:pt idx="48">
                <c:v>96.9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100</c:v>
              </c:pt>
              <c:pt idx="1">
                <c:v>97.9</c:v>
              </c:pt>
              <c:pt idx="2">
                <c:v>97.3</c:v>
              </c:pt>
              <c:pt idx="3">
                <c:v>96.1</c:v>
              </c:pt>
              <c:pt idx="4">
                <c:v>95.5</c:v>
              </c:pt>
              <c:pt idx="5">
                <c:v>95</c:v>
              </c:pt>
              <c:pt idx="6">
                <c:v>94.4</c:v>
              </c:pt>
              <c:pt idx="7">
                <c:v>93.1</c:v>
              </c:pt>
              <c:pt idx="8">
                <c:v>93.2</c:v>
              </c:pt>
              <c:pt idx="9">
                <c:v>93</c:v>
              </c:pt>
              <c:pt idx="10">
                <c:v>94</c:v>
              </c:pt>
              <c:pt idx="11">
                <c:v>95.4</c:v>
              </c:pt>
              <c:pt idx="12">
                <c:v>94.4</c:v>
              </c:pt>
              <c:pt idx="13">
                <c:v>95</c:v>
              </c:pt>
              <c:pt idx="14">
                <c:v>96.3</c:v>
              </c:pt>
              <c:pt idx="15">
                <c:v>96.9</c:v>
              </c:pt>
              <c:pt idx="16">
                <c:v>96.7</c:v>
              </c:pt>
              <c:pt idx="17">
                <c:v>97.1</c:v>
              </c:pt>
              <c:pt idx="18">
                <c:v>97.3</c:v>
              </c:pt>
              <c:pt idx="19">
                <c:v>96.8</c:v>
              </c:pt>
              <c:pt idx="20">
                <c:v>95.2</c:v>
              </c:pt>
              <c:pt idx="21">
                <c:v>96.7</c:v>
              </c:pt>
              <c:pt idx="22">
                <c:v>101.1</c:v>
              </c:pt>
              <c:pt idx="23">
                <c:v>102</c:v>
              </c:pt>
              <c:pt idx="24">
                <c:v>98.1</c:v>
              </c:pt>
              <c:pt idx="25">
                <c:v>98.9</c:v>
              </c:pt>
              <c:pt idx="26">
                <c:v>104</c:v>
              </c:pt>
              <c:pt idx="27">
                <c:v>101.1</c:v>
              </c:pt>
              <c:pt idx="28">
                <c:v>101.1</c:v>
              </c:pt>
              <c:pt idx="29">
                <c:v>102.8</c:v>
              </c:pt>
              <c:pt idx="30">
                <c:v>102.9</c:v>
              </c:pt>
              <c:pt idx="31">
                <c:v>103.8</c:v>
              </c:pt>
              <c:pt idx="32">
                <c:v>103.3</c:v>
              </c:pt>
              <c:pt idx="33">
                <c:v>101.5</c:v>
              </c:pt>
              <c:pt idx="34">
                <c:v>103.6</c:v>
              </c:pt>
              <c:pt idx="35">
                <c:v>103.1</c:v>
              </c:pt>
              <c:pt idx="36">
                <c:v>107.5</c:v>
              </c:pt>
              <c:pt idx="37">
                <c:v>109.6</c:v>
              </c:pt>
              <c:pt idx="38">
                <c:v>108.8</c:v>
              </c:pt>
              <c:pt idx="39">
                <c:v>107.5</c:v>
              </c:pt>
              <c:pt idx="40">
                <c:v>110.6</c:v>
              </c:pt>
              <c:pt idx="41">
                <c:v>108.8</c:v>
              </c:pt>
              <c:pt idx="42">
                <c:v>107.8</c:v>
              </c:pt>
              <c:pt idx="43">
                <c:v>107.7</c:v>
              </c:pt>
              <c:pt idx="44">
                <c:v>106.4</c:v>
              </c:pt>
              <c:pt idx="45">
                <c:v>105.1</c:v>
              </c:pt>
              <c:pt idx="46">
                <c:v>104.7</c:v>
              </c:pt>
              <c:pt idx="47">
                <c:v>102.6</c:v>
              </c:pt>
              <c:pt idx="48">
                <c:v>102.4</c:v>
              </c:pt>
            </c:numLit>
          </c:val>
          <c:smooth val="0"/>
        </c:ser>
        <c:axId val="49717339"/>
        <c:axId val="44802868"/>
      </c:line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893770"/>
        <c:crosses val="autoZero"/>
        <c:auto val="0"/>
        <c:lblOffset val="100"/>
        <c:noMultiLvlLbl val="0"/>
      </c:catAx>
      <c:valAx>
        <c:axId val="27893770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68929"/>
        <c:crossesAt val="1"/>
        <c:crossBetween val="between"/>
        <c:dispUnits/>
        <c:majorUnit val="10"/>
      </c:valAx>
      <c:catAx>
        <c:axId val="49717339"/>
        <c:scaling>
          <c:orientation val="minMax"/>
        </c:scaling>
        <c:axPos val="b"/>
        <c:delete val="1"/>
        <c:majorTickMark val="in"/>
        <c:minorTickMark val="none"/>
        <c:tickLblPos val="nextTo"/>
        <c:crossAx val="44802868"/>
        <c:crossesAt val="80"/>
        <c:auto val="0"/>
        <c:lblOffset val="100"/>
        <c:noMultiLvlLbl val="0"/>
      </c:catAx>
      <c:valAx>
        <c:axId val="44802868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1733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561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47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</c:strLit>
          </c:cat>
          <c:val>
            <c:numLit>
              <c:ptCount val="48"/>
              <c:pt idx="0">
                <c:v>72.06666666666666</c:v>
              </c:pt>
              <c:pt idx="1">
                <c:v>73.63333333333334</c:v>
              </c:pt>
              <c:pt idx="2">
                <c:v>75.23333333333333</c:v>
              </c:pt>
              <c:pt idx="3">
                <c:v>75.8</c:v>
              </c:pt>
              <c:pt idx="4">
                <c:v>75.7</c:v>
              </c:pt>
              <c:pt idx="5">
                <c:v>75.56666666666668</c:v>
              </c:pt>
              <c:pt idx="6">
                <c:v>75.10000000000001</c:v>
              </c:pt>
              <c:pt idx="7">
                <c:v>75.16666666666667</c:v>
              </c:pt>
              <c:pt idx="8">
                <c:v>75.76666666666667</c:v>
              </c:pt>
              <c:pt idx="9">
                <c:v>77.8</c:v>
              </c:pt>
              <c:pt idx="10">
                <c:v>79.60000000000001</c:v>
              </c:pt>
              <c:pt idx="11">
                <c:v>80.86666666666666</c:v>
              </c:pt>
              <c:pt idx="12">
                <c:v>81.23333333333333</c:v>
              </c:pt>
              <c:pt idx="13">
                <c:v>81.8</c:v>
              </c:pt>
              <c:pt idx="14">
                <c:v>82.63333333333333</c:v>
              </c:pt>
              <c:pt idx="15">
                <c:v>83.33333333333333</c:v>
              </c:pt>
              <c:pt idx="16">
                <c:v>84.33333333333333</c:v>
              </c:pt>
              <c:pt idx="17">
                <c:v>85.5</c:v>
              </c:pt>
              <c:pt idx="18">
                <c:v>83.8</c:v>
              </c:pt>
              <c:pt idx="19">
                <c:v>81.96666666666667</c:v>
              </c:pt>
              <c:pt idx="20">
                <c:v>80.33333333333333</c:v>
              </c:pt>
              <c:pt idx="21">
                <c:v>81.10000000000001</c:v>
              </c:pt>
              <c:pt idx="22">
                <c:v>81.76666666666667</c:v>
              </c:pt>
              <c:pt idx="23">
                <c:v>77.56666666666666</c:v>
              </c:pt>
              <c:pt idx="24">
                <c:v>75.06666666666666</c:v>
              </c:pt>
              <c:pt idx="25">
                <c:v>74.16666666666667</c:v>
              </c:pt>
              <c:pt idx="26">
                <c:v>78.4</c:v>
              </c:pt>
              <c:pt idx="27">
                <c:v>81.89999999999999</c:v>
              </c:pt>
              <c:pt idx="28">
                <c:v>84.5</c:v>
              </c:pt>
              <c:pt idx="29">
                <c:v>84.86666666666666</c:v>
              </c:pt>
              <c:pt idx="30">
                <c:v>84.03333333333333</c:v>
              </c:pt>
              <c:pt idx="31">
                <c:v>81.26666666666667</c:v>
              </c:pt>
              <c:pt idx="32">
                <c:v>80</c:v>
              </c:pt>
              <c:pt idx="33">
                <c:v>80</c:v>
              </c:pt>
              <c:pt idx="34">
                <c:v>80.26666666666667</c:v>
              </c:pt>
              <c:pt idx="35">
                <c:v>81.89999999999999</c:v>
              </c:pt>
              <c:pt idx="36">
                <c:v>82.53333333333333</c:v>
              </c:pt>
              <c:pt idx="37">
                <c:v>82.26666666666667</c:v>
              </c:pt>
              <c:pt idx="38">
                <c:v>81.13333333333333</c:v>
              </c:pt>
              <c:pt idx="39">
                <c:v>80.60000000000001</c:v>
              </c:pt>
              <c:pt idx="40">
                <c:v>82.03333333333333</c:v>
              </c:pt>
              <c:pt idx="41">
                <c:v>81.16666666666666</c:v>
              </c:pt>
              <c:pt idx="42">
                <c:v>78.93333333333332</c:v>
              </c:pt>
              <c:pt idx="43">
                <c:v>76.23333333333333</c:v>
              </c:pt>
              <c:pt idx="44">
                <c:v>76</c:v>
              </c:pt>
              <c:pt idx="45">
                <c:v>75.10000000000001</c:v>
              </c:pt>
              <c:pt idx="46">
                <c:v>75.10000000000001</c:v>
              </c:pt>
              <c:pt idx="47">
                <c:v>74.06666666666666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</c:strLit>
          </c:cat>
          <c:val>
            <c:numLit>
              <c:ptCount val="48"/>
              <c:pt idx="0">
                <c:v>73.56666666666666</c:v>
              </c:pt>
              <c:pt idx="1">
                <c:v>76.36666666666667</c:v>
              </c:pt>
              <c:pt idx="2">
                <c:v>79.03333333333333</c:v>
              </c:pt>
              <c:pt idx="3">
                <c:v>80.9</c:v>
              </c:pt>
              <c:pt idx="4">
                <c:v>82</c:v>
              </c:pt>
              <c:pt idx="5">
                <c:v>83.2</c:v>
              </c:pt>
              <c:pt idx="6">
                <c:v>84.53333333333333</c:v>
              </c:pt>
              <c:pt idx="7">
                <c:v>86.2</c:v>
              </c:pt>
              <c:pt idx="8">
                <c:v>88.13333333333333</c:v>
              </c:pt>
              <c:pt idx="9">
                <c:v>90.93333333333334</c:v>
              </c:pt>
              <c:pt idx="10">
                <c:v>93.26666666666665</c:v>
              </c:pt>
              <c:pt idx="11">
                <c:v>94.86666666666666</c:v>
              </c:pt>
              <c:pt idx="12">
                <c:v>95.36666666666667</c:v>
              </c:pt>
              <c:pt idx="13">
                <c:v>95.56666666666666</c:v>
              </c:pt>
              <c:pt idx="14">
                <c:v>95.26666666666667</c:v>
              </c:pt>
              <c:pt idx="15">
                <c:v>94.86666666666667</c:v>
              </c:pt>
              <c:pt idx="16">
                <c:v>94.46666666666665</c:v>
              </c:pt>
              <c:pt idx="17">
                <c:v>94.26666666666667</c:v>
              </c:pt>
              <c:pt idx="18">
                <c:v>93.53333333333335</c:v>
              </c:pt>
              <c:pt idx="19">
                <c:v>93.33333333333333</c:v>
              </c:pt>
              <c:pt idx="20">
                <c:v>94.16666666666667</c:v>
              </c:pt>
              <c:pt idx="21">
                <c:v>95.83333333333333</c:v>
              </c:pt>
              <c:pt idx="22">
                <c:v>97.36666666666667</c:v>
              </c:pt>
              <c:pt idx="23">
                <c:v>92.8</c:v>
              </c:pt>
              <c:pt idx="24">
                <c:v>88.5</c:v>
              </c:pt>
              <c:pt idx="25">
                <c:v>85.46666666666665</c:v>
              </c:pt>
              <c:pt idx="26">
                <c:v>88.89999999999999</c:v>
              </c:pt>
              <c:pt idx="27">
                <c:v>92</c:v>
              </c:pt>
              <c:pt idx="28">
                <c:v>93.73333333333333</c:v>
              </c:pt>
              <c:pt idx="29">
                <c:v>93.73333333333333</c:v>
              </c:pt>
              <c:pt idx="30">
                <c:v>93.96666666666665</c:v>
              </c:pt>
              <c:pt idx="31">
                <c:v>93.40000000000002</c:v>
              </c:pt>
              <c:pt idx="32">
                <c:v>94.13333333333333</c:v>
              </c:pt>
              <c:pt idx="33">
                <c:v>94.60000000000001</c:v>
              </c:pt>
              <c:pt idx="34">
                <c:v>95.10000000000001</c:v>
              </c:pt>
              <c:pt idx="35">
                <c:v>95.3</c:v>
              </c:pt>
              <c:pt idx="36">
                <c:v>95.13333333333333</c:v>
              </c:pt>
              <c:pt idx="37">
                <c:v>94.39999999999999</c:v>
              </c:pt>
              <c:pt idx="38">
                <c:v>93.40000000000002</c:v>
              </c:pt>
              <c:pt idx="39">
                <c:v>92.16666666666667</c:v>
              </c:pt>
              <c:pt idx="40">
                <c:v>91.5</c:v>
              </c:pt>
              <c:pt idx="41">
                <c:v>89.46666666666665</c:v>
              </c:pt>
              <c:pt idx="42">
                <c:v>88.2</c:v>
              </c:pt>
              <c:pt idx="43">
                <c:v>87.03333333333335</c:v>
              </c:pt>
              <c:pt idx="44">
                <c:v>87.80000000000001</c:v>
              </c:pt>
              <c:pt idx="45">
                <c:v>88.2</c:v>
              </c:pt>
              <c:pt idx="46">
                <c:v>89.16666666666667</c:v>
              </c:pt>
              <c:pt idx="47">
                <c:v>89.5</c:v>
              </c:pt>
            </c:numLit>
          </c:val>
          <c:smooth val="0"/>
        </c:ser>
        <c:marker val="1"/>
        <c:axId val="572629"/>
        <c:axId val="5153662"/>
      </c:lineChart>
      <c:catAx>
        <c:axId val="57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53662"/>
        <c:crossesAt val="60"/>
        <c:auto val="0"/>
        <c:lblOffset val="100"/>
        <c:noMultiLvlLbl val="0"/>
      </c:catAx>
      <c:valAx>
        <c:axId val="5153662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62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</c:strLit>
          </c:cat>
          <c:val>
            <c:numLit>
              <c:ptCount val="48"/>
              <c:pt idx="0">
                <c:v>73.23333333333333</c:v>
              </c:pt>
              <c:pt idx="1">
                <c:v>74.73333333333333</c:v>
              </c:pt>
              <c:pt idx="2">
                <c:v>76.46666666666667</c:v>
              </c:pt>
              <c:pt idx="3">
                <c:v>77.33333333333333</c:v>
              </c:pt>
              <c:pt idx="4">
                <c:v>77.43333333333332</c:v>
              </c:pt>
              <c:pt idx="5">
                <c:v>77.53333333333332</c:v>
              </c:pt>
              <c:pt idx="6">
                <c:v>77</c:v>
              </c:pt>
              <c:pt idx="7">
                <c:v>77.60000000000001</c:v>
              </c:pt>
              <c:pt idx="8">
                <c:v>77.9</c:v>
              </c:pt>
              <c:pt idx="9">
                <c:v>79.73333333333333</c:v>
              </c:pt>
              <c:pt idx="10">
                <c:v>80.9</c:v>
              </c:pt>
              <c:pt idx="11">
                <c:v>82.13333333333334</c:v>
              </c:pt>
              <c:pt idx="12">
                <c:v>82.66666666666667</c:v>
              </c:pt>
              <c:pt idx="13">
                <c:v>83.63333333333333</c:v>
              </c:pt>
              <c:pt idx="14">
                <c:v>84.56666666666666</c:v>
              </c:pt>
              <c:pt idx="15">
                <c:v>85.16666666666666</c:v>
              </c:pt>
              <c:pt idx="16">
                <c:v>85.73333333333333</c:v>
              </c:pt>
              <c:pt idx="17">
                <c:v>86.10000000000001</c:v>
              </c:pt>
              <c:pt idx="18">
                <c:v>85.39999999999999</c:v>
              </c:pt>
              <c:pt idx="19">
                <c:v>83.73333333333333</c:v>
              </c:pt>
              <c:pt idx="20">
                <c:v>82.46666666666667</c:v>
              </c:pt>
              <c:pt idx="21">
                <c:v>82.10000000000001</c:v>
              </c:pt>
              <c:pt idx="22">
                <c:v>82.96666666666667</c:v>
              </c:pt>
              <c:pt idx="23">
                <c:v>79.2</c:v>
              </c:pt>
              <c:pt idx="24">
                <c:v>75.76666666666667</c:v>
              </c:pt>
              <c:pt idx="25">
                <c:v>73.7</c:v>
              </c:pt>
              <c:pt idx="26">
                <c:v>77.13333333333334</c:v>
              </c:pt>
              <c:pt idx="27">
                <c:v>80.96666666666667</c:v>
              </c:pt>
              <c:pt idx="28">
                <c:v>83.8</c:v>
              </c:pt>
              <c:pt idx="29">
                <c:v>84.7</c:v>
              </c:pt>
              <c:pt idx="30">
                <c:v>85.53333333333335</c:v>
              </c:pt>
              <c:pt idx="31">
                <c:v>83.46666666666665</c:v>
              </c:pt>
              <c:pt idx="32">
                <c:v>83.06666666666668</c:v>
              </c:pt>
              <c:pt idx="33">
                <c:v>81.86666666666667</c:v>
              </c:pt>
              <c:pt idx="34">
                <c:v>81.83333333333333</c:v>
              </c:pt>
              <c:pt idx="35">
                <c:v>82.26666666666667</c:v>
              </c:pt>
              <c:pt idx="36">
                <c:v>82.76666666666667</c:v>
              </c:pt>
              <c:pt idx="37">
                <c:v>83.26666666666667</c:v>
              </c:pt>
              <c:pt idx="38">
                <c:v>82.56666666666666</c:v>
              </c:pt>
              <c:pt idx="39">
                <c:v>81.93333333333332</c:v>
              </c:pt>
              <c:pt idx="40">
                <c:v>82.96666666666665</c:v>
              </c:pt>
              <c:pt idx="41">
                <c:v>81.26666666666667</c:v>
              </c:pt>
              <c:pt idx="42">
                <c:v>80.66666666666667</c:v>
              </c:pt>
              <c:pt idx="43">
                <c:v>77.53333333333335</c:v>
              </c:pt>
              <c:pt idx="44">
                <c:v>78.26666666666667</c:v>
              </c:pt>
              <c:pt idx="45">
                <c:v>76.16666666666667</c:v>
              </c:pt>
              <c:pt idx="46">
                <c:v>76.39999999999999</c:v>
              </c:pt>
              <c:pt idx="47">
                <c:v>75.2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</c:strLit>
          </c:cat>
          <c:val>
            <c:numLit>
              <c:ptCount val="48"/>
              <c:pt idx="0">
                <c:v>75.36666666666666</c:v>
              </c:pt>
              <c:pt idx="1">
                <c:v>77.43333333333334</c:v>
              </c:pt>
              <c:pt idx="2">
                <c:v>79.53333333333335</c:v>
              </c:pt>
              <c:pt idx="3">
                <c:v>81.46666666666667</c:v>
              </c:pt>
              <c:pt idx="4">
                <c:v>82.83333333333333</c:v>
              </c:pt>
              <c:pt idx="5">
                <c:v>84.1</c:v>
              </c:pt>
              <c:pt idx="6">
                <c:v>85.63333333333333</c:v>
              </c:pt>
              <c:pt idx="7">
                <c:v>87.3</c:v>
              </c:pt>
              <c:pt idx="8">
                <c:v>89.06666666666668</c:v>
              </c:pt>
              <c:pt idx="9">
                <c:v>91.56666666666666</c:v>
              </c:pt>
              <c:pt idx="10">
                <c:v>94</c:v>
              </c:pt>
              <c:pt idx="11">
                <c:v>95.93333333333334</c:v>
              </c:pt>
              <c:pt idx="12">
                <c:v>96.7</c:v>
              </c:pt>
              <c:pt idx="13">
                <c:v>96.7</c:v>
              </c:pt>
              <c:pt idx="14">
                <c:v>96.46666666666665</c:v>
              </c:pt>
              <c:pt idx="15">
                <c:v>96.03333333333335</c:v>
              </c:pt>
              <c:pt idx="16">
                <c:v>95.89999999999999</c:v>
              </c:pt>
              <c:pt idx="17">
                <c:v>95.73333333333333</c:v>
              </c:pt>
              <c:pt idx="18">
                <c:v>94.8</c:v>
              </c:pt>
              <c:pt idx="19">
                <c:v>94.86666666666667</c:v>
              </c:pt>
              <c:pt idx="20">
                <c:v>95.40000000000002</c:v>
              </c:pt>
              <c:pt idx="21">
                <c:v>96.60000000000001</c:v>
              </c:pt>
              <c:pt idx="22">
                <c:v>97.5</c:v>
              </c:pt>
              <c:pt idx="23">
                <c:v>93.23333333333333</c:v>
              </c:pt>
              <c:pt idx="24">
                <c:v>88.66666666666667</c:v>
              </c:pt>
              <c:pt idx="25">
                <c:v>84.96666666666665</c:v>
              </c:pt>
              <c:pt idx="26">
                <c:v>88.13333333333333</c:v>
              </c:pt>
              <c:pt idx="27">
                <c:v>91.90000000000002</c:v>
              </c:pt>
              <c:pt idx="28">
                <c:v>94.3</c:v>
              </c:pt>
              <c:pt idx="29">
                <c:v>94.33333333333333</c:v>
              </c:pt>
              <c:pt idx="30">
                <c:v>94.46666666666668</c:v>
              </c:pt>
              <c:pt idx="31">
                <c:v>93.89999999999999</c:v>
              </c:pt>
              <c:pt idx="32">
                <c:v>94.63333333333333</c:v>
              </c:pt>
              <c:pt idx="33">
                <c:v>94.7</c:v>
              </c:pt>
              <c:pt idx="34">
                <c:v>95.46666666666665</c:v>
              </c:pt>
              <c:pt idx="35">
                <c:v>95.36666666666667</c:v>
              </c:pt>
              <c:pt idx="36">
                <c:v>95.83333333333333</c:v>
              </c:pt>
              <c:pt idx="37">
                <c:v>95.76666666666665</c:v>
              </c:pt>
              <c:pt idx="38">
                <c:v>95.23333333333333</c:v>
              </c:pt>
              <c:pt idx="39">
                <c:v>93.53333333333335</c:v>
              </c:pt>
              <c:pt idx="40">
                <c:v>92.33333333333333</c:v>
              </c:pt>
              <c:pt idx="41">
                <c:v>90.13333333333333</c:v>
              </c:pt>
              <c:pt idx="42">
                <c:v>88.86666666666667</c:v>
              </c:pt>
              <c:pt idx="43">
                <c:v>87.3</c:v>
              </c:pt>
              <c:pt idx="44">
                <c:v>88.2</c:v>
              </c:pt>
              <c:pt idx="45">
                <c:v>89.03333333333335</c:v>
              </c:pt>
              <c:pt idx="46">
                <c:v>90.53333333333335</c:v>
              </c:pt>
              <c:pt idx="47">
                <c:v>90.96666666666665</c:v>
              </c:pt>
            </c:numLit>
          </c:val>
          <c:smooth val="0"/>
        </c:ser>
        <c:marker val="1"/>
        <c:axId val="46382959"/>
        <c:axId val="14793448"/>
      </c:line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793448"/>
        <c:crossesAt val="70"/>
        <c:auto val="0"/>
        <c:lblOffset val="100"/>
        <c:noMultiLvlLbl val="0"/>
      </c:catAx>
      <c:valAx>
        <c:axId val="14793448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8295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25"/>
          <c:h val="0.994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</c:strLit>
          </c:cat>
          <c:val>
            <c:numLit>
              <c:ptCount val="48"/>
              <c:pt idx="0">
                <c:v>92.23333333333333</c:v>
              </c:pt>
              <c:pt idx="1">
                <c:v>91.7</c:v>
              </c:pt>
              <c:pt idx="2">
                <c:v>91.10000000000001</c:v>
              </c:pt>
              <c:pt idx="3">
                <c:v>91.33333333333333</c:v>
              </c:pt>
              <c:pt idx="4">
                <c:v>90.83333333333333</c:v>
              </c:pt>
              <c:pt idx="5">
                <c:v>90</c:v>
              </c:pt>
              <c:pt idx="6">
                <c:v>87.73333333333335</c:v>
              </c:pt>
              <c:pt idx="7">
                <c:v>85.90000000000002</c:v>
              </c:pt>
              <c:pt idx="8">
                <c:v>84.16666666666667</c:v>
              </c:pt>
              <c:pt idx="9">
                <c:v>84.53333333333335</c:v>
              </c:pt>
              <c:pt idx="10">
                <c:v>85.13333333333333</c:v>
              </c:pt>
              <c:pt idx="11">
                <c:v>86.73333333333333</c:v>
              </c:pt>
              <c:pt idx="12">
                <c:v>88.53333333333335</c:v>
              </c:pt>
              <c:pt idx="13">
                <c:v>89.46666666666665</c:v>
              </c:pt>
              <c:pt idx="14">
                <c:v>90</c:v>
              </c:pt>
              <c:pt idx="15">
                <c:v>88.7</c:v>
              </c:pt>
              <c:pt idx="16">
                <c:v>88.60000000000001</c:v>
              </c:pt>
              <c:pt idx="17">
                <c:v>88.26666666666667</c:v>
              </c:pt>
              <c:pt idx="18">
                <c:v>89.96666666666668</c:v>
              </c:pt>
              <c:pt idx="19">
                <c:v>90.7</c:v>
              </c:pt>
              <c:pt idx="20">
                <c:v>91.2</c:v>
              </c:pt>
              <c:pt idx="21">
                <c:v>90.86666666666667</c:v>
              </c:pt>
              <c:pt idx="22">
                <c:v>90.16666666666667</c:v>
              </c:pt>
              <c:pt idx="23">
                <c:v>88.36666666666667</c:v>
              </c:pt>
              <c:pt idx="24">
                <c:v>88.66666666666667</c:v>
              </c:pt>
              <c:pt idx="25">
                <c:v>91.16666666666667</c:v>
              </c:pt>
              <c:pt idx="26">
                <c:v>93.96666666666665</c:v>
              </c:pt>
              <c:pt idx="27">
                <c:v>95.13333333333333</c:v>
              </c:pt>
              <c:pt idx="28">
                <c:v>94.56666666666668</c:v>
              </c:pt>
              <c:pt idx="29">
                <c:v>94.60000000000001</c:v>
              </c:pt>
              <c:pt idx="30">
                <c:v>94.06666666666666</c:v>
              </c:pt>
              <c:pt idx="31">
                <c:v>93.56666666666666</c:v>
              </c:pt>
              <c:pt idx="32">
                <c:v>92.93333333333332</c:v>
              </c:pt>
              <c:pt idx="33">
                <c:v>92.76666666666665</c:v>
              </c:pt>
              <c:pt idx="34">
                <c:v>94.39999999999999</c:v>
              </c:pt>
              <c:pt idx="35">
                <c:v>97.44333333333333</c:v>
              </c:pt>
              <c:pt idx="36">
                <c:v>99.47666666666667</c:v>
              </c:pt>
              <c:pt idx="37">
                <c:v>100.27666666666669</c:v>
              </c:pt>
              <c:pt idx="38">
                <c:v>99.80000000000001</c:v>
              </c:pt>
              <c:pt idx="39">
                <c:v>99.5</c:v>
              </c:pt>
              <c:pt idx="40">
                <c:v>98.60000000000001</c:v>
              </c:pt>
              <c:pt idx="41">
                <c:v>98.73333333333333</c:v>
              </c:pt>
              <c:pt idx="42">
                <c:v>99.86666666666667</c:v>
              </c:pt>
              <c:pt idx="43">
                <c:v>99.43333333333334</c:v>
              </c:pt>
              <c:pt idx="44">
                <c:v>98.63333333333334</c:v>
              </c:pt>
              <c:pt idx="45">
                <c:v>97.86666666666667</c:v>
              </c:pt>
              <c:pt idx="46">
                <c:v>97.76666666666665</c:v>
              </c:pt>
              <c:pt idx="47">
                <c:v>97.63333333333333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</c:strLit>
          </c:cat>
          <c:val>
            <c:numLit>
              <c:ptCount val="48"/>
              <c:pt idx="0">
                <c:v>100.36666666666667</c:v>
              </c:pt>
              <c:pt idx="1">
                <c:v>98.39999999999999</c:v>
              </c:pt>
              <c:pt idx="2">
                <c:v>97.09999999999998</c:v>
              </c:pt>
              <c:pt idx="3">
                <c:v>96.3</c:v>
              </c:pt>
              <c:pt idx="4">
                <c:v>95.53333333333335</c:v>
              </c:pt>
              <c:pt idx="5">
                <c:v>94.96666666666665</c:v>
              </c:pt>
              <c:pt idx="6">
                <c:v>94.16666666666667</c:v>
              </c:pt>
              <c:pt idx="7">
                <c:v>93.56666666666666</c:v>
              </c:pt>
              <c:pt idx="8">
                <c:v>93.10000000000001</c:v>
              </c:pt>
              <c:pt idx="9">
                <c:v>93.39999999999999</c:v>
              </c:pt>
              <c:pt idx="10">
                <c:v>94.13333333333333</c:v>
              </c:pt>
              <c:pt idx="11">
                <c:v>94.60000000000001</c:v>
              </c:pt>
              <c:pt idx="12">
                <c:v>94.93333333333334</c:v>
              </c:pt>
              <c:pt idx="13">
                <c:v>95.23333333333333</c:v>
              </c:pt>
              <c:pt idx="14">
                <c:v>96.06666666666668</c:v>
              </c:pt>
              <c:pt idx="15">
                <c:v>96.63333333333333</c:v>
              </c:pt>
              <c:pt idx="16">
                <c:v>96.90000000000002</c:v>
              </c:pt>
              <c:pt idx="17">
                <c:v>97.03333333333335</c:v>
              </c:pt>
              <c:pt idx="18">
                <c:v>97.06666666666666</c:v>
              </c:pt>
              <c:pt idx="19">
                <c:v>96.43333333333334</c:v>
              </c:pt>
              <c:pt idx="20">
                <c:v>96.23333333333333</c:v>
              </c:pt>
              <c:pt idx="21">
                <c:v>97.66666666666667</c:v>
              </c:pt>
              <c:pt idx="22">
                <c:v>99.93333333333334</c:v>
              </c:pt>
              <c:pt idx="23">
                <c:v>100.39999999999999</c:v>
              </c:pt>
              <c:pt idx="24">
                <c:v>99.66666666666667</c:v>
              </c:pt>
              <c:pt idx="25">
                <c:v>100.33333333333333</c:v>
              </c:pt>
              <c:pt idx="26">
                <c:v>101.33333333333333</c:v>
              </c:pt>
              <c:pt idx="27">
                <c:v>102.06666666666666</c:v>
              </c:pt>
              <c:pt idx="28">
                <c:v>101.66666666666667</c:v>
              </c:pt>
              <c:pt idx="29">
                <c:v>102.26666666666665</c:v>
              </c:pt>
              <c:pt idx="30">
                <c:v>103.16666666666667</c:v>
              </c:pt>
              <c:pt idx="31">
                <c:v>103.33333333333333</c:v>
              </c:pt>
              <c:pt idx="32">
                <c:v>102.86666666666667</c:v>
              </c:pt>
              <c:pt idx="33">
                <c:v>102.8</c:v>
              </c:pt>
              <c:pt idx="34">
                <c:v>102.73333333333333</c:v>
              </c:pt>
              <c:pt idx="35">
                <c:v>104.73333333333333</c:v>
              </c:pt>
              <c:pt idx="36">
                <c:v>106.73333333333333</c:v>
              </c:pt>
              <c:pt idx="37">
                <c:v>108.63333333333333</c:v>
              </c:pt>
              <c:pt idx="38">
                <c:v>108.63333333333333</c:v>
              </c:pt>
              <c:pt idx="39">
                <c:v>108.96666666666665</c:v>
              </c:pt>
              <c:pt idx="40">
                <c:v>108.96666666666665</c:v>
              </c:pt>
              <c:pt idx="41">
                <c:v>109.06666666666666</c:v>
              </c:pt>
              <c:pt idx="42">
                <c:v>108.10000000000001</c:v>
              </c:pt>
              <c:pt idx="43">
                <c:v>107.3</c:v>
              </c:pt>
              <c:pt idx="44">
                <c:v>106.40000000000002</c:v>
              </c:pt>
              <c:pt idx="45">
                <c:v>105.39999999999999</c:v>
              </c:pt>
              <c:pt idx="46">
                <c:v>104.13333333333333</c:v>
              </c:pt>
              <c:pt idx="47">
                <c:v>103.23333333333335</c:v>
              </c:pt>
            </c:numLit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418610"/>
        <c:crossesAt val="80"/>
        <c:auto val="0"/>
        <c:lblOffset val="100"/>
        <c:noMultiLvlLbl val="0"/>
      </c:catAx>
      <c:valAx>
        <c:axId val="57418610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3216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0657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9"/>
          <c:h val="0.86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  <c:pt idx="48">
                <c:v>3</c:v>
              </c:pt>
            </c:strLit>
          </c:cat>
          <c:val>
            <c:numLit>
              <c:ptCount val="49"/>
              <c:pt idx="0">
                <c:v>70.7</c:v>
              </c:pt>
              <c:pt idx="1">
                <c:v>74.2</c:v>
              </c:pt>
              <c:pt idx="2">
                <c:v>76</c:v>
              </c:pt>
              <c:pt idx="3">
                <c:v>75.5</c:v>
              </c:pt>
              <c:pt idx="4">
                <c:v>75.9</c:v>
              </c:pt>
              <c:pt idx="5">
                <c:v>75.7</c:v>
              </c:pt>
              <c:pt idx="6">
                <c:v>75.1</c:v>
              </c:pt>
              <c:pt idx="7">
                <c:v>74.5</c:v>
              </c:pt>
              <c:pt idx="8">
                <c:v>75.9</c:v>
              </c:pt>
              <c:pt idx="9">
                <c:v>76.9</c:v>
              </c:pt>
              <c:pt idx="10">
                <c:v>80.6</c:v>
              </c:pt>
              <c:pt idx="11">
                <c:v>81.3</c:v>
              </c:pt>
              <c:pt idx="12">
                <c:v>80.7</c:v>
              </c:pt>
              <c:pt idx="13">
                <c:v>81.7</c:v>
              </c:pt>
              <c:pt idx="14">
                <c:v>83</c:v>
              </c:pt>
              <c:pt idx="15">
                <c:v>83.2</c:v>
              </c:pt>
              <c:pt idx="16">
                <c:v>83.8</c:v>
              </c:pt>
              <c:pt idx="17">
                <c:v>86</c:v>
              </c:pt>
              <c:pt idx="18">
                <c:v>86.7</c:v>
              </c:pt>
              <c:pt idx="19">
                <c:v>78.7</c:v>
              </c:pt>
              <c:pt idx="20">
                <c:v>80.5</c:v>
              </c:pt>
              <c:pt idx="21">
                <c:v>81.8</c:v>
              </c:pt>
              <c:pt idx="22">
                <c:v>81</c:v>
              </c:pt>
              <c:pt idx="23">
                <c:v>82.5</c:v>
              </c:pt>
              <c:pt idx="24">
                <c:v>69.2</c:v>
              </c:pt>
              <c:pt idx="25">
                <c:v>73.5</c:v>
              </c:pt>
              <c:pt idx="26">
                <c:v>79.8</c:v>
              </c:pt>
              <c:pt idx="27">
                <c:v>81.9</c:v>
              </c:pt>
              <c:pt idx="28">
                <c:v>84</c:v>
              </c:pt>
              <c:pt idx="29">
                <c:v>87.6</c:v>
              </c:pt>
              <c:pt idx="30">
                <c:v>83</c:v>
              </c:pt>
              <c:pt idx="31">
                <c:v>81.5</c:v>
              </c:pt>
              <c:pt idx="32">
                <c:v>79.3</c:v>
              </c:pt>
              <c:pt idx="33">
                <c:v>79.2</c:v>
              </c:pt>
              <c:pt idx="34">
                <c:v>81.5</c:v>
              </c:pt>
              <c:pt idx="35">
                <c:v>80.1</c:v>
              </c:pt>
              <c:pt idx="36">
                <c:v>84.1</c:v>
              </c:pt>
              <c:pt idx="37">
                <c:v>83.4</c:v>
              </c:pt>
              <c:pt idx="38">
                <c:v>79.3</c:v>
              </c:pt>
              <c:pt idx="39">
                <c:v>80.7</c:v>
              </c:pt>
              <c:pt idx="40">
                <c:v>81.8</c:v>
              </c:pt>
              <c:pt idx="41">
                <c:v>83.6</c:v>
              </c:pt>
              <c:pt idx="42">
                <c:v>78.1</c:v>
              </c:pt>
              <c:pt idx="43">
                <c:v>75.1</c:v>
              </c:pt>
              <c:pt idx="44">
                <c:v>75.5</c:v>
              </c:pt>
              <c:pt idx="45">
                <c:v>77.4</c:v>
              </c:pt>
              <c:pt idx="46">
                <c:v>72.4</c:v>
              </c:pt>
              <c:pt idx="47">
                <c:v>75.5</c:v>
              </c:pt>
              <c:pt idx="48">
                <c:v>74.3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  <c:pt idx="48">
                <c:v>3</c:v>
              </c:pt>
            </c:strLit>
          </c:cat>
          <c:val>
            <c:numLit>
              <c:ptCount val="49"/>
              <c:pt idx="0">
                <c:v>72.2</c:v>
              </c:pt>
              <c:pt idx="1">
                <c:v>75.2</c:v>
              </c:pt>
              <c:pt idx="2">
                <c:v>76.8</c:v>
              </c:pt>
              <c:pt idx="3">
                <c:v>77.4</c:v>
              </c:pt>
              <c:pt idx="4">
                <c:v>77.8</c:v>
              </c:pt>
              <c:pt idx="5">
                <c:v>77.1</c:v>
              </c:pt>
              <c:pt idx="6">
                <c:v>77.7</c:v>
              </c:pt>
              <c:pt idx="7">
                <c:v>76.2</c:v>
              </c:pt>
              <c:pt idx="8">
                <c:v>78.9</c:v>
              </c:pt>
              <c:pt idx="9">
                <c:v>78.6</c:v>
              </c:pt>
              <c:pt idx="10">
                <c:v>81.7</c:v>
              </c:pt>
              <c:pt idx="11">
                <c:v>82.4</c:v>
              </c:pt>
              <c:pt idx="12">
                <c:v>82.3</c:v>
              </c:pt>
              <c:pt idx="13">
                <c:v>83.3</c:v>
              </c:pt>
              <c:pt idx="14">
                <c:v>85.3</c:v>
              </c:pt>
              <c:pt idx="15">
                <c:v>85.1</c:v>
              </c:pt>
              <c:pt idx="16">
                <c:v>85.1</c:v>
              </c:pt>
              <c:pt idx="17">
                <c:v>87</c:v>
              </c:pt>
              <c:pt idx="18">
                <c:v>86.2</c:v>
              </c:pt>
              <c:pt idx="19">
                <c:v>83</c:v>
              </c:pt>
              <c:pt idx="20">
                <c:v>82</c:v>
              </c:pt>
              <c:pt idx="21">
                <c:v>82.4</c:v>
              </c:pt>
              <c:pt idx="22">
                <c:v>81.9</c:v>
              </c:pt>
              <c:pt idx="23">
                <c:v>84.6</c:v>
              </c:pt>
              <c:pt idx="24">
                <c:v>71.1</c:v>
              </c:pt>
              <c:pt idx="25">
                <c:v>71.6</c:v>
              </c:pt>
              <c:pt idx="26">
                <c:v>78.4</c:v>
              </c:pt>
              <c:pt idx="27">
                <c:v>81.4</c:v>
              </c:pt>
              <c:pt idx="28">
                <c:v>83.1</c:v>
              </c:pt>
              <c:pt idx="29">
                <c:v>86.9</c:v>
              </c:pt>
              <c:pt idx="30">
                <c:v>84.1</c:v>
              </c:pt>
              <c:pt idx="31">
                <c:v>85.6</c:v>
              </c:pt>
              <c:pt idx="32">
                <c:v>80.7</c:v>
              </c:pt>
              <c:pt idx="33">
                <c:v>82.9</c:v>
              </c:pt>
              <c:pt idx="34">
                <c:v>82</c:v>
              </c:pt>
              <c:pt idx="35">
                <c:v>80.6</c:v>
              </c:pt>
              <c:pt idx="36">
                <c:v>84.2</c:v>
              </c:pt>
              <c:pt idx="37">
                <c:v>83.5</c:v>
              </c:pt>
              <c:pt idx="38">
                <c:v>82.1</c:v>
              </c:pt>
              <c:pt idx="39">
                <c:v>82.1</c:v>
              </c:pt>
              <c:pt idx="40">
                <c:v>81.6</c:v>
              </c:pt>
              <c:pt idx="41">
                <c:v>85.2</c:v>
              </c:pt>
              <c:pt idx="42">
                <c:v>77</c:v>
              </c:pt>
              <c:pt idx="43">
                <c:v>79.8</c:v>
              </c:pt>
              <c:pt idx="44">
                <c:v>75.8</c:v>
              </c:pt>
              <c:pt idx="45">
                <c:v>79.2</c:v>
              </c:pt>
              <c:pt idx="46">
                <c:v>73.5</c:v>
              </c:pt>
              <c:pt idx="47">
                <c:v>76.5</c:v>
              </c:pt>
              <c:pt idx="48">
                <c:v>75.6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3
21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22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23</c:v>
              </c:pt>
              <c:pt idx="23">
                <c:v>2</c:v>
              </c:pt>
              <c:pt idx="24">
                <c:v>3</c:v>
              </c:pt>
              <c:pt idx="25">
                <c:v>4</c:v>
              </c:pt>
              <c:pt idx="26">
                <c:v>5</c:v>
              </c:pt>
              <c:pt idx="27">
                <c:v>6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1
24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  <c:pt idx="39">
                <c:v>6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11</c:v>
              </c:pt>
              <c:pt idx="45">
                <c:v>12</c:v>
              </c:pt>
              <c:pt idx="46">
                <c:v>1
25</c:v>
              </c:pt>
              <c:pt idx="47">
                <c:v>2</c:v>
              </c:pt>
              <c:pt idx="48">
                <c:v>3</c:v>
              </c:pt>
            </c:strLit>
          </c:cat>
          <c:val>
            <c:numLit>
              <c:ptCount val="49"/>
              <c:pt idx="0">
                <c:v>93</c:v>
              </c:pt>
              <c:pt idx="1">
                <c:v>90.2</c:v>
              </c:pt>
              <c:pt idx="2">
                <c:v>91.9</c:v>
              </c:pt>
              <c:pt idx="3">
                <c:v>91.2</c:v>
              </c:pt>
              <c:pt idx="4">
                <c:v>90.9</c:v>
              </c:pt>
              <c:pt idx="5">
                <c:v>90.4</c:v>
              </c:pt>
              <c:pt idx="6">
                <c:v>88.7</c:v>
              </c:pt>
              <c:pt idx="7">
                <c:v>84.1</c:v>
              </c:pt>
              <c:pt idx="8">
                <c:v>84.9</c:v>
              </c:pt>
              <c:pt idx="9">
                <c:v>83.5</c:v>
              </c:pt>
              <c:pt idx="10">
                <c:v>85.2</c:v>
              </c:pt>
              <c:pt idx="11">
                <c:v>86.7</c:v>
              </c:pt>
              <c:pt idx="12">
                <c:v>88.3</c:v>
              </c:pt>
              <c:pt idx="13">
                <c:v>90.6</c:v>
              </c:pt>
              <c:pt idx="14">
                <c:v>89.5</c:v>
              </c:pt>
              <c:pt idx="15">
                <c:v>89.9</c:v>
              </c:pt>
              <c:pt idx="16">
                <c:v>86.7</c:v>
              </c:pt>
              <c:pt idx="17">
                <c:v>89.2</c:v>
              </c:pt>
              <c:pt idx="18">
                <c:v>88.9</c:v>
              </c:pt>
              <c:pt idx="19">
                <c:v>91.8</c:v>
              </c:pt>
              <c:pt idx="20">
                <c:v>91.4</c:v>
              </c:pt>
              <c:pt idx="21">
                <c:v>90.4</c:v>
              </c:pt>
              <c:pt idx="22">
                <c:v>90.8</c:v>
              </c:pt>
              <c:pt idx="23">
                <c:v>89.3</c:v>
              </c:pt>
              <c:pt idx="24">
                <c:v>85</c:v>
              </c:pt>
              <c:pt idx="25">
                <c:v>91.7</c:v>
              </c:pt>
              <c:pt idx="26">
                <c:v>96.8</c:v>
              </c:pt>
              <c:pt idx="27">
                <c:v>93.4</c:v>
              </c:pt>
              <c:pt idx="28">
                <c:v>95.2</c:v>
              </c:pt>
              <c:pt idx="29">
                <c:v>95.1</c:v>
              </c:pt>
              <c:pt idx="30">
                <c:v>93.5</c:v>
              </c:pt>
              <c:pt idx="31">
                <c:v>93.6</c:v>
              </c:pt>
              <c:pt idx="32">
                <c:v>93.6</c:v>
              </c:pt>
              <c:pt idx="33">
                <c:v>91.6</c:v>
              </c:pt>
              <c:pt idx="34">
                <c:v>93.1</c:v>
              </c:pt>
              <c:pt idx="35">
                <c:v>98.5</c:v>
              </c:pt>
              <c:pt idx="36">
                <c:v>100.73</c:v>
              </c:pt>
              <c:pt idx="37">
                <c:v>99.2</c:v>
              </c:pt>
              <c:pt idx="38">
                <c:v>100.9</c:v>
              </c:pt>
              <c:pt idx="39">
                <c:v>99.3</c:v>
              </c:pt>
              <c:pt idx="40">
                <c:v>98.3</c:v>
              </c:pt>
              <c:pt idx="41">
                <c:v>98.2</c:v>
              </c:pt>
              <c:pt idx="42">
                <c:v>99.7</c:v>
              </c:pt>
              <c:pt idx="43">
                <c:v>101.7</c:v>
              </c:pt>
              <c:pt idx="44">
                <c:v>96.9</c:v>
              </c:pt>
              <c:pt idx="45">
                <c:v>97.3</c:v>
              </c:pt>
              <c:pt idx="46">
                <c:v>99.4</c:v>
              </c:pt>
              <c:pt idx="47">
                <c:v>96.6</c:v>
              </c:pt>
              <c:pt idx="48">
                <c:v>96.9</c:v>
              </c:pt>
            </c:numLit>
          </c:val>
          <c:smooth val="0"/>
        </c:ser>
        <c:marker val="1"/>
        <c:axId val="47005443"/>
        <c:axId val="20395804"/>
      </c:line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95804"/>
        <c:crossesAt val="60"/>
        <c:auto val="1"/>
        <c:lblOffset val="100"/>
        <c:noMultiLvlLbl val="0"/>
      </c:catAx>
      <c:valAx>
        <c:axId val="2039580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00544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25"/>
          <c:y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76.1</c:v>
                </c:pt>
                <c:pt idx="2">
                  <c:v>57.3</c:v>
                </c:pt>
                <c:pt idx="3">
                  <c:v>66.3</c:v>
                </c:pt>
                <c:pt idx="4">
                  <c:v>75.7</c:v>
                </c:pt>
                <c:pt idx="5">
                  <c:v>86.5</c:v>
                </c:pt>
                <c:pt idx="6">
                  <c:v>91.6</c:v>
                </c:pt>
                <c:pt idx="7">
                  <c:v>79.2</c:v>
                </c:pt>
                <c:pt idx="8">
                  <c:v>77.7</c:v>
                </c:pt>
                <c:pt idx="9">
                  <c:v>59.8</c:v>
                </c:pt>
                <c:pt idx="10">
                  <c:v>70.1</c:v>
                </c:pt>
                <c:pt idx="11">
                  <c:v>73.1</c:v>
                </c:pt>
                <c:pt idx="12">
                  <c:v>67.6</c:v>
                </c:pt>
                <c:pt idx="13">
                  <c:v>76.4</c:v>
                </c:pt>
                <c:pt idx="14">
                  <c:v>74.5</c:v>
                </c:pt>
                <c:pt idx="15">
                  <c:v>60</c:v>
                </c:pt>
                <c:pt idx="16">
                  <c:v>63.6</c:v>
                </c:pt>
                <c:pt idx="17">
                  <c:v>70.3</c:v>
                </c:pt>
                <c:pt idx="18">
                  <c:v>69</c:v>
                </c:pt>
                <c:pt idx="19">
                  <c:v>76.8</c:v>
                </c:pt>
                <c:pt idx="20">
                  <c:v>66.5</c:v>
                </c:pt>
                <c:pt idx="21">
                  <c:v>56.4</c:v>
                </c:pt>
                <c:pt idx="22">
                  <c:v>55.3</c:v>
                </c:pt>
                <c:pt idx="23">
                  <c:v>46.4</c:v>
                </c:pt>
                <c:pt idx="24">
                  <c:v>54.1</c:v>
                </c:pt>
                <c:pt idx="25">
                  <c:v>51.3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82.4</c:v>
                </c:pt>
                <c:pt idx="2">
                  <c:v>74.6</c:v>
                </c:pt>
                <c:pt idx="3">
                  <c:v>74</c:v>
                </c:pt>
                <c:pt idx="4">
                  <c:v>84.1</c:v>
                </c:pt>
                <c:pt idx="5">
                  <c:v>88.7</c:v>
                </c:pt>
                <c:pt idx="6">
                  <c:v>92.1</c:v>
                </c:pt>
                <c:pt idx="7">
                  <c:v>87.1</c:v>
                </c:pt>
                <c:pt idx="8">
                  <c:v>90.2</c:v>
                </c:pt>
                <c:pt idx="9">
                  <c:v>71.4</c:v>
                </c:pt>
                <c:pt idx="10">
                  <c:v>86.8</c:v>
                </c:pt>
                <c:pt idx="11">
                  <c:v>87.9</c:v>
                </c:pt>
                <c:pt idx="12">
                  <c:v>82.2</c:v>
                </c:pt>
                <c:pt idx="13">
                  <c:v>91.9</c:v>
                </c:pt>
                <c:pt idx="14">
                  <c:v>92.5</c:v>
                </c:pt>
                <c:pt idx="15">
                  <c:v>70.5</c:v>
                </c:pt>
                <c:pt idx="16">
                  <c:v>71</c:v>
                </c:pt>
                <c:pt idx="17">
                  <c:v>78.2</c:v>
                </c:pt>
                <c:pt idx="18">
                  <c:v>81.4</c:v>
                </c:pt>
                <c:pt idx="19">
                  <c:v>88.5</c:v>
                </c:pt>
                <c:pt idx="20">
                  <c:v>78.2</c:v>
                </c:pt>
                <c:pt idx="21">
                  <c:v>68</c:v>
                </c:pt>
                <c:pt idx="22">
                  <c:v>66.7</c:v>
                </c:pt>
                <c:pt idx="23">
                  <c:v>57.2</c:v>
                </c:pt>
                <c:pt idx="24">
                  <c:v>67.8</c:v>
                </c:pt>
                <c:pt idx="25">
                  <c:v>69.8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225.5</c:v>
                </c:pt>
                <c:pt idx="2">
                  <c:v>196.3</c:v>
                </c:pt>
                <c:pt idx="3">
                  <c:v>207.8</c:v>
                </c:pt>
                <c:pt idx="4">
                  <c:v>176.2</c:v>
                </c:pt>
                <c:pt idx="5">
                  <c:v>202.7</c:v>
                </c:pt>
                <c:pt idx="6">
                  <c:v>239.2</c:v>
                </c:pt>
                <c:pt idx="7">
                  <c:v>233.9</c:v>
                </c:pt>
                <c:pt idx="8">
                  <c:v>244.4</c:v>
                </c:pt>
                <c:pt idx="9">
                  <c:v>254.5</c:v>
                </c:pt>
                <c:pt idx="10">
                  <c:v>226.9</c:v>
                </c:pt>
                <c:pt idx="11">
                  <c:v>207.4</c:v>
                </c:pt>
                <c:pt idx="12">
                  <c:v>209.1</c:v>
                </c:pt>
                <c:pt idx="13">
                  <c:v>228.4</c:v>
                </c:pt>
                <c:pt idx="14">
                  <c:v>154.3</c:v>
                </c:pt>
                <c:pt idx="15">
                  <c:v>147.6</c:v>
                </c:pt>
                <c:pt idx="16">
                  <c:v>167.9</c:v>
                </c:pt>
                <c:pt idx="17">
                  <c:v>198.8</c:v>
                </c:pt>
                <c:pt idx="18">
                  <c:v>233.1</c:v>
                </c:pt>
                <c:pt idx="19">
                  <c:v>217.5</c:v>
                </c:pt>
                <c:pt idx="20">
                  <c:v>212.6</c:v>
                </c:pt>
                <c:pt idx="21">
                  <c:v>223</c:v>
                </c:pt>
                <c:pt idx="22">
                  <c:v>219.8</c:v>
                </c:pt>
                <c:pt idx="23">
                  <c:v>231.3</c:v>
                </c:pt>
                <c:pt idx="24">
                  <c:v>198.8</c:v>
                </c:pt>
                <c:pt idx="25">
                  <c:v>184.4</c:v>
                </c:pt>
              </c:numCache>
            </c:numRef>
          </c:val>
          <c:smooth val="0"/>
        </c:ser>
        <c:marker val="1"/>
        <c:axId val="10336699"/>
        <c:axId val="25921428"/>
      </c:lineChart>
      <c:catAx>
        <c:axId val="1033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1428"/>
        <c:crossesAt val="40"/>
        <c:auto val="1"/>
        <c:lblOffset val="100"/>
        <c:tickLblSkip val="1"/>
        <c:noMultiLvlLbl val="0"/>
      </c:catAx>
      <c:valAx>
        <c:axId val="25921428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6699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875"/>
          <c:y val="0.035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425"/>
          <c:w val="0.961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69.2</c:v>
                </c:pt>
                <c:pt idx="2">
                  <c:v>73.5</c:v>
                </c:pt>
                <c:pt idx="3">
                  <c:v>79.8</c:v>
                </c:pt>
                <c:pt idx="4">
                  <c:v>81.9</c:v>
                </c:pt>
                <c:pt idx="5">
                  <c:v>84</c:v>
                </c:pt>
                <c:pt idx="6">
                  <c:v>87.6</c:v>
                </c:pt>
                <c:pt idx="7">
                  <c:v>83</c:v>
                </c:pt>
                <c:pt idx="8">
                  <c:v>81.5</c:v>
                </c:pt>
                <c:pt idx="9">
                  <c:v>79.3</c:v>
                </c:pt>
                <c:pt idx="10">
                  <c:v>79.2</c:v>
                </c:pt>
                <c:pt idx="11">
                  <c:v>81.5</c:v>
                </c:pt>
                <c:pt idx="12">
                  <c:v>80.1</c:v>
                </c:pt>
                <c:pt idx="13">
                  <c:v>84.1</c:v>
                </c:pt>
                <c:pt idx="14">
                  <c:v>83.4</c:v>
                </c:pt>
                <c:pt idx="15">
                  <c:v>79.3</c:v>
                </c:pt>
                <c:pt idx="16">
                  <c:v>80.7</c:v>
                </c:pt>
                <c:pt idx="17">
                  <c:v>81.8</c:v>
                </c:pt>
                <c:pt idx="18">
                  <c:v>83.6</c:v>
                </c:pt>
                <c:pt idx="19">
                  <c:v>78.1</c:v>
                </c:pt>
                <c:pt idx="20">
                  <c:v>75.1</c:v>
                </c:pt>
                <c:pt idx="21">
                  <c:v>75.5</c:v>
                </c:pt>
                <c:pt idx="22">
                  <c:v>77.4</c:v>
                </c:pt>
                <c:pt idx="23">
                  <c:v>72.4</c:v>
                </c:pt>
                <c:pt idx="24">
                  <c:v>75.5</c:v>
                </c:pt>
                <c:pt idx="25">
                  <c:v>74.3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71.1</c:v>
                </c:pt>
                <c:pt idx="2">
                  <c:v>71.6</c:v>
                </c:pt>
                <c:pt idx="3">
                  <c:v>78.4</c:v>
                </c:pt>
                <c:pt idx="4">
                  <c:v>81.4</c:v>
                </c:pt>
                <c:pt idx="5">
                  <c:v>83.1</c:v>
                </c:pt>
                <c:pt idx="6">
                  <c:v>86.9</c:v>
                </c:pt>
                <c:pt idx="7">
                  <c:v>84.1</c:v>
                </c:pt>
                <c:pt idx="8">
                  <c:v>85.6</c:v>
                </c:pt>
                <c:pt idx="9">
                  <c:v>80.7</c:v>
                </c:pt>
                <c:pt idx="10">
                  <c:v>82.9</c:v>
                </c:pt>
                <c:pt idx="11">
                  <c:v>82</c:v>
                </c:pt>
                <c:pt idx="12">
                  <c:v>80.6</c:v>
                </c:pt>
                <c:pt idx="13">
                  <c:v>84.2</c:v>
                </c:pt>
                <c:pt idx="14">
                  <c:v>83.5</c:v>
                </c:pt>
                <c:pt idx="15">
                  <c:v>82.1</c:v>
                </c:pt>
                <c:pt idx="16">
                  <c:v>82.1</c:v>
                </c:pt>
                <c:pt idx="17">
                  <c:v>81.6</c:v>
                </c:pt>
                <c:pt idx="18">
                  <c:v>85.2</c:v>
                </c:pt>
                <c:pt idx="19">
                  <c:v>77</c:v>
                </c:pt>
                <c:pt idx="20">
                  <c:v>79.8</c:v>
                </c:pt>
                <c:pt idx="21">
                  <c:v>75.8</c:v>
                </c:pt>
                <c:pt idx="22">
                  <c:v>79.2</c:v>
                </c:pt>
                <c:pt idx="23">
                  <c:v>73.5</c:v>
                </c:pt>
                <c:pt idx="24">
                  <c:v>76.5</c:v>
                </c:pt>
                <c:pt idx="25">
                  <c:v>75.6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85</c:v>
                </c:pt>
                <c:pt idx="2">
                  <c:v>91.7</c:v>
                </c:pt>
                <c:pt idx="3">
                  <c:v>96.8</c:v>
                </c:pt>
                <c:pt idx="4">
                  <c:v>93.4</c:v>
                </c:pt>
                <c:pt idx="5">
                  <c:v>95.2</c:v>
                </c:pt>
                <c:pt idx="6">
                  <c:v>95.1</c:v>
                </c:pt>
                <c:pt idx="7">
                  <c:v>93.5</c:v>
                </c:pt>
                <c:pt idx="8">
                  <c:v>93.6</c:v>
                </c:pt>
                <c:pt idx="9">
                  <c:v>93.6</c:v>
                </c:pt>
                <c:pt idx="10">
                  <c:v>91.6</c:v>
                </c:pt>
                <c:pt idx="11">
                  <c:v>93.1</c:v>
                </c:pt>
                <c:pt idx="12">
                  <c:v>98.5</c:v>
                </c:pt>
                <c:pt idx="13">
                  <c:v>100.7</c:v>
                </c:pt>
                <c:pt idx="14">
                  <c:v>99.2</c:v>
                </c:pt>
                <c:pt idx="15">
                  <c:v>100.9</c:v>
                </c:pt>
                <c:pt idx="16">
                  <c:v>99.3</c:v>
                </c:pt>
                <c:pt idx="17">
                  <c:v>98.3</c:v>
                </c:pt>
                <c:pt idx="18">
                  <c:v>98.2</c:v>
                </c:pt>
                <c:pt idx="19">
                  <c:v>99.7</c:v>
                </c:pt>
                <c:pt idx="20">
                  <c:v>101.7</c:v>
                </c:pt>
                <c:pt idx="21">
                  <c:v>96.9</c:v>
                </c:pt>
                <c:pt idx="22">
                  <c:v>97.3</c:v>
                </c:pt>
                <c:pt idx="23">
                  <c:v>99.4</c:v>
                </c:pt>
                <c:pt idx="24">
                  <c:v>96.6</c:v>
                </c:pt>
                <c:pt idx="25">
                  <c:v>96.9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82.5</c:v>
                </c:pt>
                <c:pt idx="2">
                  <c:v>84.5</c:v>
                </c:pt>
                <c:pt idx="3">
                  <c:v>89.4</c:v>
                </c:pt>
                <c:pt idx="4">
                  <c:v>92.8</c:v>
                </c:pt>
                <c:pt idx="5">
                  <c:v>93.8</c:v>
                </c:pt>
                <c:pt idx="6">
                  <c:v>94.6</c:v>
                </c:pt>
                <c:pt idx="7">
                  <c:v>92.8</c:v>
                </c:pt>
                <c:pt idx="8">
                  <c:v>94.5</c:v>
                </c:pt>
                <c:pt idx="9">
                  <c:v>92.9</c:v>
                </c:pt>
                <c:pt idx="10">
                  <c:v>95</c:v>
                </c:pt>
                <c:pt idx="11">
                  <c:v>95.9</c:v>
                </c:pt>
                <c:pt idx="12">
                  <c:v>94.4</c:v>
                </c:pt>
                <c:pt idx="13">
                  <c:v>95.6</c:v>
                </c:pt>
                <c:pt idx="14">
                  <c:v>95.4</c:v>
                </c:pt>
                <c:pt idx="15">
                  <c:v>92.2</c:v>
                </c:pt>
                <c:pt idx="16">
                  <c:v>92.6</c:v>
                </c:pt>
                <c:pt idx="17">
                  <c:v>91.7</c:v>
                </c:pt>
                <c:pt idx="18">
                  <c:v>90.2</c:v>
                </c:pt>
                <c:pt idx="19">
                  <c:v>86.5</c:v>
                </c:pt>
                <c:pt idx="20">
                  <c:v>87.9</c:v>
                </c:pt>
                <c:pt idx="21">
                  <c:v>86.7</c:v>
                </c:pt>
                <c:pt idx="22">
                  <c:v>88.8</c:v>
                </c:pt>
                <c:pt idx="23">
                  <c:v>89.1</c:v>
                </c:pt>
                <c:pt idx="24">
                  <c:v>89.6</c:v>
                </c:pt>
                <c:pt idx="25">
                  <c:v>89.8</c:v>
                </c:pt>
              </c:numCache>
            </c:numRef>
          </c:val>
          <c:smooth val="0"/>
        </c:ser>
        <c:marker val="1"/>
        <c:axId val="31966261"/>
        <c:axId val="19260894"/>
      </c:line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0894"/>
        <c:crossesAt val="60"/>
        <c:auto val="1"/>
        <c:lblOffset val="100"/>
        <c:tickLblSkip val="1"/>
        <c:noMultiLvlLbl val="0"/>
      </c:catAx>
      <c:valAx>
        <c:axId val="19260894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6261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-16.222479721900353</c:v>
                </c:pt>
                <c:pt idx="1">
                  <c:v>-12.561576354679804</c:v>
                </c:pt>
                <c:pt idx="2">
                  <c:v>-1.8891687657430767</c:v>
                </c:pt>
                <c:pt idx="3">
                  <c:v>-1.0928961748633892</c:v>
                </c:pt>
                <c:pt idx="4">
                  <c:v>-0.221975582685896</c:v>
                </c:pt>
                <c:pt idx="5">
                  <c:v>5.373525557011805</c:v>
                </c:pt>
                <c:pt idx="6">
                  <c:v>-2.386363636363631</c:v>
                </c:pt>
                <c:pt idx="7">
                  <c:v>3.557814485387545</c:v>
                </c:pt>
                <c:pt idx="8">
                  <c:v>-2.243211334120432</c:v>
                </c:pt>
                <c:pt idx="9">
                  <c:v>-5.036855036855048</c:v>
                </c:pt>
                <c:pt idx="10">
                  <c:v>1.5320334261838653</c:v>
                </c:pt>
                <c:pt idx="11">
                  <c:v>2.027883396704677</c:v>
                </c:pt>
                <c:pt idx="12">
                  <c:v>19.363762102351313</c:v>
                </c:pt>
                <c:pt idx="13">
                  <c:v>13.38028169014085</c:v>
                </c:pt>
                <c:pt idx="14">
                  <c:v>2.0539152759948553</c:v>
                </c:pt>
                <c:pt idx="15">
                  <c:v>-3.2044198895027742</c:v>
                </c:pt>
                <c:pt idx="16">
                  <c:v>-0.7786429365962189</c:v>
                </c:pt>
                <c:pt idx="17">
                  <c:v>-4.601990049751247</c:v>
                </c:pt>
                <c:pt idx="18">
                  <c:v>-8.498253783469167</c:v>
                </c:pt>
                <c:pt idx="19">
                  <c:v>-4.417177914110426</c:v>
                </c:pt>
                <c:pt idx="20">
                  <c:v>-3.985507246376807</c:v>
                </c:pt>
                <c:pt idx="21">
                  <c:v>-4.010349288486415</c:v>
                </c:pt>
                <c:pt idx="22">
                  <c:v>-9.4650205761317</c:v>
                </c:pt>
                <c:pt idx="23">
                  <c:v>-10.310559006211173</c:v>
                </c:pt>
                <c:pt idx="24">
                  <c:v>-13.32560834298957</c:v>
                </c:pt>
              </c:numCache>
            </c:numRef>
          </c:val>
        </c:ser>
        <c:gapWidth val="50"/>
        <c:axId val="39130319"/>
        <c:axId val="16628552"/>
      </c:barChart>
      <c:catAx>
        <c:axId val="3913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8552"/>
        <c:crosses val="autoZero"/>
        <c:auto val="1"/>
        <c:lblOffset val="100"/>
        <c:tickLblSkip val="1"/>
        <c:noMultiLvlLbl val="0"/>
      </c:catAx>
      <c:valAx>
        <c:axId val="16628552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03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-1.5894039735099397</c:v>
                </c:pt>
                <c:pt idx="1">
                  <c:v>8.309455587392556</c:v>
                </c:pt>
                <c:pt idx="2">
                  <c:v>7.142857142857162</c:v>
                </c:pt>
                <c:pt idx="3">
                  <c:v>-0.21413276231263545</c:v>
                </c:pt>
                <c:pt idx="4">
                  <c:v>2.611367127496167</c:v>
                </c:pt>
                <c:pt idx="5">
                  <c:v>-5.175600739371545</c:v>
                </c:pt>
                <c:pt idx="6">
                  <c:v>1.862464183381074</c:v>
                </c:pt>
                <c:pt idx="7">
                  <c:v>-1.2039127163280594</c:v>
                </c:pt>
                <c:pt idx="8">
                  <c:v>-16.48484848484848</c:v>
                </c:pt>
                <c:pt idx="9">
                  <c:v>-7.71513353115727</c:v>
                </c:pt>
                <c:pt idx="10">
                  <c:v>0.9216589861751112</c:v>
                </c:pt>
                <c:pt idx="11">
                  <c:v>-0.1547987616098978</c:v>
                </c:pt>
                <c:pt idx="12">
                  <c:v>-1.4018691588785104</c:v>
                </c:pt>
                <c:pt idx="13">
                  <c:v>-5.275498241500587</c:v>
                </c:pt>
                <c:pt idx="14">
                  <c:v>-5.973451327433632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-13.32560834298957</c:v>
                </c:pt>
                <c:pt idx="1">
                  <c:v>-14.449541284403677</c:v>
                </c:pt>
                <c:pt idx="2">
                  <c:v>-10.125142207053472</c:v>
                </c:pt>
                <c:pt idx="3">
                  <c:v>-2.347918890074707</c:v>
                </c:pt>
                <c:pt idx="4">
                  <c:v>-19.2017259978425</c:v>
                </c:pt>
                <c:pt idx="5">
                  <c:v>-34.88975356679636</c:v>
                </c:pt>
                <c:pt idx="6">
                  <c:v>-13.075060532687644</c:v>
                </c:pt>
                <c:pt idx="7">
                  <c:v>-2.7956989247311825</c:v>
                </c:pt>
                <c:pt idx="8">
                  <c:v>-11.588541666666652</c:v>
                </c:pt>
                <c:pt idx="9">
                  <c:v>-4.0837696335078615</c:v>
                </c:pt>
                <c:pt idx="10">
                  <c:v>-0.6696428571428492</c:v>
                </c:pt>
                <c:pt idx="11">
                  <c:v>-15.2258064516129</c:v>
                </c:pt>
                <c:pt idx="12">
                  <c:v>0.9316770186335255</c:v>
                </c:pt>
                <c:pt idx="13">
                  <c:v>-7.602339181286554</c:v>
                </c:pt>
                <c:pt idx="14">
                  <c:v>-7.098121085594988</c:v>
                </c:pt>
              </c:numCache>
            </c:numRef>
          </c:val>
        </c:ser>
        <c:gapWidth val="110"/>
        <c:axId val="15439241"/>
        <c:axId val="4735442"/>
      </c:bar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3924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71.1</c:v>
                </c:pt>
                <c:pt idx="2">
                  <c:v>71.6</c:v>
                </c:pt>
                <c:pt idx="3">
                  <c:v>78.4</c:v>
                </c:pt>
                <c:pt idx="4">
                  <c:v>81.4</c:v>
                </c:pt>
                <c:pt idx="5">
                  <c:v>83.1</c:v>
                </c:pt>
                <c:pt idx="6">
                  <c:v>86.9</c:v>
                </c:pt>
                <c:pt idx="7">
                  <c:v>84.1</c:v>
                </c:pt>
                <c:pt idx="8">
                  <c:v>85.6</c:v>
                </c:pt>
                <c:pt idx="9">
                  <c:v>80.7</c:v>
                </c:pt>
                <c:pt idx="10">
                  <c:v>82.9</c:v>
                </c:pt>
                <c:pt idx="11">
                  <c:v>82</c:v>
                </c:pt>
                <c:pt idx="12">
                  <c:v>80.6</c:v>
                </c:pt>
                <c:pt idx="13">
                  <c:v>84.2</c:v>
                </c:pt>
                <c:pt idx="14">
                  <c:v>83.5</c:v>
                </c:pt>
                <c:pt idx="15">
                  <c:v>82.1</c:v>
                </c:pt>
                <c:pt idx="16">
                  <c:v>82.1</c:v>
                </c:pt>
                <c:pt idx="17">
                  <c:v>81.6</c:v>
                </c:pt>
                <c:pt idx="18">
                  <c:v>85.2</c:v>
                </c:pt>
                <c:pt idx="19">
                  <c:v>77</c:v>
                </c:pt>
                <c:pt idx="20">
                  <c:v>79.8</c:v>
                </c:pt>
                <c:pt idx="21">
                  <c:v>75.8</c:v>
                </c:pt>
                <c:pt idx="22">
                  <c:v>79.2</c:v>
                </c:pt>
                <c:pt idx="23">
                  <c:v>73.5</c:v>
                </c:pt>
                <c:pt idx="24">
                  <c:v>76.5</c:v>
                </c:pt>
                <c:pt idx="25">
                  <c:v>75.6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83.4</c:v>
                </c:pt>
                <c:pt idx="2">
                  <c:v>81.9</c:v>
                </c:pt>
                <c:pt idx="3">
                  <c:v>94.2</c:v>
                </c:pt>
                <c:pt idx="4">
                  <c:v>95.9</c:v>
                </c:pt>
                <c:pt idx="5">
                  <c:v>89.9</c:v>
                </c:pt>
                <c:pt idx="6">
                  <c:v>86.9</c:v>
                </c:pt>
                <c:pt idx="7">
                  <c:v>78.6</c:v>
                </c:pt>
                <c:pt idx="8">
                  <c:v>84.8</c:v>
                </c:pt>
                <c:pt idx="9">
                  <c:v>81.1</c:v>
                </c:pt>
                <c:pt idx="10">
                  <c:v>80.9</c:v>
                </c:pt>
                <c:pt idx="11">
                  <c:v>81</c:v>
                </c:pt>
                <c:pt idx="12">
                  <c:v>84</c:v>
                </c:pt>
                <c:pt idx="13">
                  <c:v>87.7</c:v>
                </c:pt>
                <c:pt idx="14">
                  <c:v>86.1</c:v>
                </c:pt>
                <c:pt idx="15">
                  <c:v>86.6</c:v>
                </c:pt>
                <c:pt idx="16">
                  <c:v>85.4</c:v>
                </c:pt>
                <c:pt idx="17">
                  <c:v>89</c:v>
                </c:pt>
                <c:pt idx="18">
                  <c:v>87.8</c:v>
                </c:pt>
                <c:pt idx="19">
                  <c:v>78</c:v>
                </c:pt>
                <c:pt idx="20">
                  <c:v>90.8</c:v>
                </c:pt>
                <c:pt idx="21">
                  <c:v>87.1</c:v>
                </c:pt>
                <c:pt idx="22">
                  <c:v>81.9</c:v>
                </c:pt>
                <c:pt idx="23">
                  <c:v>70.5</c:v>
                </c:pt>
                <c:pt idx="24">
                  <c:v>78.2</c:v>
                </c:pt>
                <c:pt idx="25">
                  <c:v>74.9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73.6</c:v>
                </c:pt>
                <c:pt idx="2">
                  <c:v>72.2</c:v>
                </c:pt>
                <c:pt idx="3">
                  <c:v>80.1</c:v>
                </c:pt>
                <c:pt idx="4">
                  <c:v>83.1</c:v>
                </c:pt>
                <c:pt idx="5">
                  <c:v>85.4</c:v>
                </c:pt>
                <c:pt idx="6">
                  <c:v>88.1</c:v>
                </c:pt>
                <c:pt idx="7">
                  <c:v>87.9</c:v>
                </c:pt>
                <c:pt idx="8">
                  <c:v>88.2</c:v>
                </c:pt>
                <c:pt idx="9">
                  <c:v>82.8</c:v>
                </c:pt>
                <c:pt idx="10">
                  <c:v>83.5</c:v>
                </c:pt>
                <c:pt idx="11">
                  <c:v>82.6</c:v>
                </c:pt>
                <c:pt idx="12">
                  <c:v>76.3</c:v>
                </c:pt>
                <c:pt idx="13">
                  <c:v>80.7</c:v>
                </c:pt>
                <c:pt idx="14">
                  <c:v>79.8</c:v>
                </c:pt>
                <c:pt idx="15">
                  <c:v>81.8</c:v>
                </c:pt>
                <c:pt idx="16">
                  <c:v>80.3</c:v>
                </c:pt>
                <c:pt idx="17">
                  <c:v>80.1</c:v>
                </c:pt>
                <c:pt idx="18">
                  <c:v>85</c:v>
                </c:pt>
                <c:pt idx="19">
                  <c:v>78.6</c:v>
                </c:pt>
                <c:pt idx="20">
                  <c:v>81.7</c:v>
                </c:pt>
                <c:pt idx="21">
                  <c:v>75.5</c:v>
                </c:pt>
                <c:pt idx="22">
                  <c:v>80</c:v>
                </c:pt>
                <c:pt idx="23">
                  <c:v>73</c:v>
                </c:pt>
                <c:pt idx="24">
                  <c:v>74.6</c:v>
                </c:pt>
                <c:pt idx="25">
                  <c:v>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64.9</c:v>
                </c:pt>
                <c:pt idx="2">
                  <c:v>68.6</c:v>
                </c:pt>
                <c:pt idx="3">
                  <c:v>72.7</c:v>
                </c:pt>
                <c:pt idx="4">
                  <c:v>76.2</c:v>
                </c:pt>
                <c:pt idx="5">
                  <c:v>78.8</c:v>
                </c:pt>
                <c:pt idx="6">
                  <c:v>85</c:v>
                </c:pt>
                <c:pt idx="7">
                  <c:v>81.1</c:v>
                </c:pt>
                <c:pt idx="8">
                  <c:v>81.9</c:v>
                </c:pt>
                <c:pt idx="9">
                  <c:v>78.9</c:v>
                </c:pt>
                <c:pt idx="10">
                  <c:v>81.1</c:v>
                </c:pt>
                <c:pt idx="11">
                  <c:v>83.4</c:v>
                </c:pt>
                <c:pt idx="12">
                  <c:v>84.8</c:v>
                </c:pt>
                <c:pt idx="13">
                  <c:v>87.3</c:v>
                </c:pt>
                <c:pt idx="14">
                  <c:v>87.2</c:v>
                </c:pt>
                <c:pt idx="15">
                  <c:v>82</c:v>
                </c:pt>
                <c:pt idx="16">
                  <c:v>83.6</c:v>
                </c:pt>
                <c:pt idx="17">
                  <c:v>81.5</c:v>
                </c:pt>
                <c:pt idx="18">
                  <c:v>84.1</c:v>
                </c:pt>
                <c:pt idx="19">
                  <c:v>74.7</c:v>
                </c:pt>
                <c:pt idx="20">
                  <c:v>74.4</c:v>
                </c:pt>
                <c:pt idx="21">
                  <c:v>73.7</c:v>
                </c:pt>
                <c:pt idx="22">
                  <c:v>75.8</c:v>
                </c:pt>
                <c:pt idx="23">
                  <c:v>76.4</c:v>
                </c:pt>
                <c:pt idx="24">
                  <c:v>78.4</c:v>
                </c:pt>
                <c:pt idx="25">
                  <c:v>77.7</c:v>
                </c:pt>
              </c:numCache>
            </c:numRef>
          </c:val>
          <c:smooth val="0"/>
        </c:ser>
        <c:marker val="1"/>
        <c:axId val="42618979"/>
        <c:axId val="48026492"/>
      </c:lineChart>
      <c:catAx>
        <c:axId val="4261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6492"/>
        <c:crossesAt val="40"/>
        <c:auto val="1"/>
        <c:lblOffset val="100"/>
        <c:tickLblSkip val="1"/>
        <c:noMultiLvlLbl val="0"/>
      </c:catAx>
      <c:valAx>
        <c:axId val="48026492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897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325"/>
          <c:w val="0.862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44.1</c:v>
                </c:pt>
                <c:pt idx="2">
                  <c:v>53.4</c:v>
                </c:pt>
                <c:pt idx="3">
                  <c:v>62.3</c:v>
                </c:pt>
                <c:pt idx="4">
                  <c:v>66.1</c:v>
                </c:pt>
                <c:pt idx="5">
                  <c:v>72.1</c:v>
                </c:pt>
                <c:pt idx="6">
                  <c:v>82.9</c:v>
                </c:pt>
                <c:pt idx="7">
                  <c:v>76.6</c:v>
                </c:pt>
                <c:pt idx="8">
                  <c:v>75.4</c:v>
                </c:pt>
                <c:pt idx="9">
                  <c:v>73.3</c:v>
                </c:pt>
                <c:pt idx="10">
                  <c:v>72.9</c:v>
                </c:pt>
                <c:pt idx="11">
                  <c:v>75.8</c:v>
                </c:pt>
                <c:pt idx="12">
                  <c:v>74.2</c:v>
                </c:pt>
                <c:pt idx="13">
                  <c:v>80.9</c:v>
                </c:pt>
                <c:pt idx="14">
                  <c:v>82.5</c:v>
                </c:pt>
                <c:pt idx="15">
                  <c:v>75.6</c:v>
                </c:pt>
                <c:pt idx="16">
                  <c:v>77.9</c:v>
                </c:pt>
                <c:pt idx="17">
                  <c:v>77.7</c:v>
                </c:pt>
                <c:pt idx="18">
                  <c:v>82.6</c:v>
                </c:pt>
                <c:pt idx="19">
                  <c:v>66.6</c:v>
                </c:pt>
                <c:pt idx="20">
                  <c:v>64.8</c:v>
                </c:pt>
                <c:pt idx="21">
                  <c:v>64.7</c:v>
                </c:pt>
                <c:pt idx="22">
                  <c:v>68.7</c:v>
                </c:pt>
                <c:pt idx="23">
                  <c:v>69.9</c:v>
                </c:pt>
                <c:pt idx="24">
                  <c:v>69.8</c:v>
                </c:pt>
                <c:pt idx="25">
                  <c:v>71.1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51</c:v>
                </c:pt>
                <c:pt idx="2">
                  <c:v>51.8</c:v>
                </c:pt>
                <c:pt idx="3">
                  <c:v>62.1</c:v>
                </c:pt>
                <c:pt idx="4">
                  <c:v>69</c:v>
                </c:pt>
                <c:pt idx="5">
                  <c:v>75</c:v>
                </c:pt>
                <c:pt idx="6">
                  <c:v>81</c:v>
                </c:pt>
                <c:pt idx="7">
                  <c:v>80.6</c:v>
                </c:pt>
                <c:pt idx="8">
                  <c:v>78.4</c:v>
                </c:pt>
                <c:pt idx="9">
                  <c:v>76.9</c:v>
                </c:pt>
                <c:pt idx="10">
                  <c:v>75.8</c:v>
                </c:pt>
                <c:pt idx="11">
                  <c:v>75.1</c:v>
                </c:pt>
                <c:pt idx="12">
                  <c:v>74.3</c:v>
                </c:pt>
                <c:pt idx="13">
                  <c:v>80.4</c:v>
                </c:pt>
                <c:pt idx="14">
                  <c:v>81.8</c:v>
                </c:pt>
                <c:pt idx="15">
                  <c:v>81.1</c:v>
                </c:pt>
                <c:pt idx="16">
                  <c:v>80.9</c:v>
                </c:pt>
                <c:pt idx="17">
                  <c:v>80.7</c:v>
                </c:pt>
                <c:pt idx="18">
                  <c:v>84.5</c:v>
                </c:pt>
                <c:pt idx="19">
                  <c:v>66.8</c:v>
                </c:pt>
                <c:pt idx="20">
                  <c:v>68.8</c:v>
                </c:pt>
                <c:pt idx="21">
                  <c:v>66.6</c:v>
                </c:pt>
                <c:pt idx="22">
                  <c:v>69.1</c:v>
                </c:pt>
                <c:pt idx="23">
                  <c:v>70</c:v>
                </c:pt>
                <c:pt idx="24">
                  <c:v>70.2</c:v>
                </c:pt>
                <c:pt idx="25">
                  <c:v>70.6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37</c:v>
                </c:pt>
                <c:pt idx="2">
                  <c:v>56.2</c:v>
                </c:pt>
                <c:pt idx="3">
                  <c:v>70.3</c:v>
                </c:pt>
                <c:pt idx="4">
                  <c:v>61.8</c:v>
                </c:pt>
                <c:pt idx="5">
                  <c:v>61.4</c:v>
                </c:pt>
                <c:pt idx="6">
                  <c:v>73.5</c:v>
                </c:pt>
                <c:pt idx="7">
                  <c:v>64.9</c:v>
                </c:pt>
                <c:pt idx="8">
                  <c:v>62</c:v>
                </c:pt>
                <c:pt idx="9">
                  <c:v>62.9</c:v>
                </c:pt>
                <c:pt idx="10">
                  <c:v>56.5</c:v>
                </c:pt>
                <c:pt idx="11">
                  <c:v>58.2</c:v>
                </c:pt>
                <c:pt idx="12">
                  <c:v>63.1</c:v>
                </c:pt>
                <c:pt idx="13">
                  <c:v>63.3</c:v>
                </c:pt>
                <c:pt idx="14">
                  <c:v>77.4</c:v>
                </c:pt>
                <c:pt idx="15">
                  <c:v>81.8</c:v>
                </c:pt>
                <c:pt idx="16">
                  <c:v>71.2</c:v>
                </c:pt>
                <c:pt idx="17">
                  <c:v>66</c:v>
                </c:pt>
                <c:pt idx="18">
                  <c:v>62.7</c:v>
                </c:pt>
                <c:pt idx="19">
                  <c:v>60.2</c:v>
                </c:pt>
                <c:pt idx="20">
                  <c:v>56.6</c:v>
                </c:pt>
                <c:pt idx="21">
                  <c:v>60.4</c:v>
                </c:pt>
                <c:pt idx="22">
                  <c:v>63</c:v>
                </c:pt>
                <c:pt idx="23">
                  <c:v>62.4</c:v>
                </c:pt>
                <c:pt idx="24">
                  <c:v>64.7</c:v>
                </c:pt>
                <c:pt idx="25">
                  <c:v>61.8</c:v>
                </c:pt>
              </c:numCache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40614"/>
        <c:crossesAt val="20"/>
        <c:auto val="1"/>
        <c:lblOffset val="100"/>
        <c:tickLblSkip val="1"/>
        <c:noMultiLvlLbl val="0"/>
      </c:catAx>
      <c:valAx>
        <c:axId val="64940614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8524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425"/>
          <c:w val="0.859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88.5</c:v>
                </c:pt>
                <c:pt idx="2">
                  <c:v>90.4</c:v>
                </c:pt>
                <c:pt idx="3">
                  <c:v>95.2</c:v>
                </c:pt>
                <c:pt idx="4">
                  <c:v>101.7</c:v>
                </c:pt>
                <c:pt idx="5">
                  <c:v>96.1</c:v>
                </c:pt>
                <c:pt idx="6">
                  <c:v>96.6</c:v>
                </c:pt>
                <c:pt idx="7">
                  <c:v>93.6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96.3</c:v>
                </c:pt>
                <c:pt idx="12">
                  <c:v>100.8</c:v>
                </c:pt>
                <c:pt idx="13">
                  <c:v>93.7</c:v>
                </c:pt>
                <c:pt idx="14">
                  <c:v>95.2</c:v>
                </c:pt>
                <c:pt idx="15">
                  <c:v>96.5</c:v>
                </c:pt>
                <c:pt idx="16">
                  <c:v>107.8</c:v>
                </c:pt>
                <c:pt idx="17">
                  <c:v>101.1</c:v>
                </c:pt>
                <c:pt idx="18">
                  <c:v>92.9</c:v>
                </c:pt>
                <c:pt idx="19">
                  <c:v>95.9</c:v>
                </c:pt>
                <c:pt idx="20">
                  <c:v>80.8</c:v>
                </c:pt>
                <c:pt idx="21">
                  <c:v>91.4</c:v>
                </c:pt>
                <c:pt idx="22">
                  <c:v>101.6</c:v>
                </c:pt>
                <c:pt idx="23">
                  <c:v>87.7</c:v>
                </c:pt>
                <c:pt idx="24">
                  <c:v>101.1</c:v>
                </c:pt>
                <c:pt idx="25">
                  <c:v>93.3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85.7</c:v>
                </c:pt>
                <c:pt idx="2">
                  <c:v>86.5</c:v>
                </c:pt>
                <c:pt idx="3">
                  <c:v>90.5</c:v>
                </c:pt>
                <c:pt idx="4">
                  <c:v>95.7</c:v>
                </c:pt>
                <c:pt idx="5">
                  <c:v>91</c:v>
                </c:pt>
                <c:pt idx="6">
                  <c:v>92.5</c:v>
                </c:pt>
                <c:pt idx="7">
                  <c:v>90.4</c:v>
                </c:pt>
                <c:pt idx="8">
                  <c:v>87.7</c:v>
                </c:pt>
                <c:pt idx="9">
                  <c:v>85.7</c:v>
                </c:pt>
                <c:pt idx="10">
                  <c:v>87.6</c:v>
                </c:pt>
                <c:pt idx="11">
                  <c:v>95.6</c:v>
                </c:pt>
                <c:pt idx="12">
                  <c:v>96.9</c:v>
                </c:pt>
                <c:pt idx="13">
                  <c:v>91.7</c:v>
                </c:pt>
                <c:pt idx="14">
                  <c:v>95.5</c:v>
                </c:pt>
                <c:pt idx="15">
                  <c:v>92.9</c:v>
                </c:pt>
                <c:pt idx="16">
                  <c:v>103.1</c:v>
                </c:pt>
                <c:pt idx="17">
                  <c:v>93.5</c:v>
                </c:pt>
                <c:pt idx="18">
                  <c:v>91</c:v>
                </c:pt>
                <c:pt idx="19">
                  <c:v>90.3</c:v>
                </c:pt>
                <c:pt idx="20">
                  <c:v>80.4</c:v>
                </c:pt>
                <c:pt idx="21">
                  <c:v>90.9</c:v>
                </c:pt>
                <c:pt idx="22">
                  <c:v>92</c:v>
                </c:pt>
                <c:pt idx="23">
                  <c:v>88.6</c:v>
                </c:pt>
                <c:pt idx="24">
                  <c:v>97.2</c:v>
                </c:pt>
                <c:pt idx="25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88.7</c:v>
                </c:pt>
                <c:pt idx="2">
                  <c:v>110.1</c:v>
                </c:pt>
                <c:pt idx="3">
                  <c:v>97.3</c:v>
                </c:pt>
                <c:pt idx="4">
                  <c:v>90.3</c:v>
                </c:pt>
                <c:pt idx="5">
                  <c:v>93.9</c:v>
                </c:pt>
                <c:pt idx="6">
                  <c:v>76.8</c:v>
                </c:pt>
                <c:pt idx="7">
                  <c:v>99.3</c:v>
                </c:pt>
                <c:pt idx="8">
                  <c:v>111.7</c:v>
                </c:pt>
                <c:pt idx="9">
                  <c:v>112.1</c:v>
                </c:pt>
                <c:pt idx="10">
                  <c:v>113.2</c:v>
                </c:pt>
                <c:pt idx="11">
                  <c:v>97</c:v>
                </c:pt>
                <c:pt idx="12">
                  <c:v>112</c:v>
                </c:pt>
                <c:pt idx="13">
                  <c:v>110.6</c:v>
                </c:pt>
                <c:pt idx="14">
                  <c:v>105.1</c:v>
                </c:pt>
                <c:pt idx="15">
                  <c:v>113.6</c:v>
                </c:pt>
                <c:pt idx="16">
                  <c:v>106.7</c:v>
                </c:pt>
                <c:pt idx="17">
                  <c:v>116.2</c:v>
                </c:pt>
                <c:pt idx="18">
                  <c:v>103.5</c:v>
                </c:pt>
                <c:pt idx="19">
                  <c:v>112.6</c:v>
                </c:pt>
                <c:pt idx="20">
                  <c:v>148.2</c:v>
                </c:pt>
                <c:pt idx="21">
                  <c:v>98.3</c:v>
                </c:pt>
                <c:pt idx="22">
                  <c:v>113.7</c:v>
                </c:pt>
                <c:pt idx="23">
                  <c:v>126.2</c:v>
                </c:pt>
                <c:pt idx="24">
                  <c:v>103.1</c:v>
                </c:pt>
                <c:pt idx="25">
                  <c:v>98.1</c:v>
                </c:pt>
              </c:numCache>
            </c:numRef>
          </c:val>
          <c:smooth val="0"/>
        </c:ser>
        <c:marker val="1"/>
        <c:axId val="47594615"/>
        <c:axId val="25698352"/>
      </c:lineChart>
      <c:catAx>
        <c:axId val="47594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98352"/>
        <c:crossesAt val="60"/>
        <c:auto val="1"/>
        <c:lblOffset val="100"/>
        <c:tickLblSkip val="1"/>
        <c:noMultiLvlLbl val="0"/>
      </c:catAx>
      <c:valAx>
        <c:axId val="25698352"/>
        <c:scaling>
          <c:orientation val="minMax"/>
          <c:max val="15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9461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7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25"/>
          <c:w val="0.871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80.6</c:v>
                </c:pt>
                <c:pt idx="2">
                  <c:v>82.2</c:v>
                </c:pt>
                <c:pt idx="3">
                  <c:v>80</c:v>
                </c:pt>
                <c:pt idx="4">
                  <c:v>79.2</c:v>
                </c:pt>
                <c:pt idx="5">
                  <c:v>75.5</c:v>
                </c:pt>
                <c:pt idx="6">
                  <c:v>76.9</c:v>
                </c:pt>
                <c:pt idx="7">
                  <c:v>76.3</c:v>
                </c:pt>
                <c:pt idx="8">
                  <c:v>76.1</c:v>
                </c:pt>
                <c:pt idx="9">
                  <c:v>77.3</c:v>
                </c:pt>
                <c:pt idx="10">
                  <c:v>77.6</c:v>
                </c:pt>
                <c:pt idx="11">
                  <c:v>75.3</c:v>
                </c:pt>
                <c:pt idx="12">
                  <c:v>76.2</c:v>
                </c:pt>
                <c:pt idx="13">
                  <c:v>75.2</c:v>
                </c:pt>
                <c:pt idx="14">
                  <c:v>72.4</c:v>
                </c:pt>
                <c:pt idx="15">
                  <c:v>71</c:v>
                </c:pt>
                <c:pt idx="16">
                  <c:v>71.5</c:v>
                </c:pt>
                <c:pt idx="17">
                  <c:v>68.4</c:v>
                </c:pt>
                <c:pt idx="18">
                  <c:v>69.3</c:v>
                </c:pt>
                <c:pt idx="19">
                  <c:v>70.7</c:v>
                </c:pt>
                <c:pt idx="20">
                  <c:v>63</c:v>
                </c:pt>
                <c:pt idx="21">
                  <c:v>65</c:v>
                </c:pt>
                <c:pt idx="22">
                  <c:v>65.8</c:v>
                </c:pt>
                <c:pt idx="23">
                  <c:v>62.7</c:v>
                </c:pt>
                <c:pt idx="24">
                  <c:v>64.6</c:v>
                </c:pt>
                <c:pt idx="25">
                  <c:v>64.5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77.3</c:v>
                </c:pt>
                <c:pt idx="2">
                  <c:v>79.7</c:v>
                </c:pt>
                <c:pt idx="3">
                  <c:v>75.3</c:v>
                </c:pt>
                <c:pt idx="4">
                  <c:v>74.5</c:v>
                </c:pt>
                <c:pt idx="5">
                  <c:v>72.8</c:v>
                </c:pt>
                <c:pt idx="6">
                  <c:v>73.4</c:v>
                </c:pt>
                <c:pt idx="7">
                  <c:v>73</c:v>
                </c:pt>
                <c:pt idx="8">
                  <c:v>73.2</c:v>
                </c:pt>
                <c:pt idx="9">
                  <c:v>72.9</c:v>
                </c:pt>
                <c:pt idx="10">
                  <c:v>74.2</c:v>
                </c:pt>
                <c:pt idx="11">
                  <c:v>69.7</c:v>
                </c:pt>
                <c:pt idx="12">
                  <c:v>69.3</c:v>
                </c:pt>
                <c:pt idx="13">
                  <c:v>73</c:v>
                </c:pt>
                <c:pt idx="14">
                  <c:v>69.5</c:v>
                </c:pt>
                <c:pt idx="15">
                  <c:v>67.7</c:v>
                </c:pt>
                <c:pt idx="16">
                  <c:v>69.4</c:v>
                </c:pt>
                <c:pt idx="17">
                  <c:v>67.2</c:v>
                </c:pt>
                <c:pt idx="18">
                  <c:v>67.5</c:v>
                </c:pt>
                <c:pt idx="19">
                  <c:v>65</c:v>
                </c:pt>
                <c:pt idx="20">
                  <c:v>63.9</c:v>
                </c:pt>
                <c:pt idx="21">
                  <c:v>64.7</c:v>
                </c:pt>
                <c:pt idx="22">
                  <c:v>65.7</c:v>
                </c:pt>
                <c:pt idx="23">
                  <c:v>61.6</c:v>
                </c:pt>
                <c:pt idx="24">
                  <c:v>62.9</c:v>
                </c:pt>
                <c:pt idx="25">
                  <c:v>61.7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25/1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82.5</c:v>
                </c:pt>
                <c:pt idx="2">
                  <c:v>86.2</c:v>
                </c:pt>
                <c:pt idx="3">
                  <c:v>88.3</c:v>
                </c:pt>
                <c:pt idx="4">
                  <c:v>89.1</c:v>
                </c:pt>
                <c:pt idx="5">
                  <c:v>89.2</c:v>
                </c:pt>
                <c:pt idx="6">
                  <c:v>90.1</c:v>
                </c:pt>
                <c:pt idx="7">
                  <c:v>89.2</c:v>
                </c:pt>
                <c:pt idx="8">
                  <c:v>90.8</c:v>
                </c:pt>
                <c:pt idx="9">
                  <c:v>92.6</c:v>
                </c:pt>
                <c:pt idx="10">
                  <c:v>93.5</c:v>
                </c:pt>
                <c:pt idx="11">
                  <c:v>97.9</c:v>
                </c:pt>
                <c:pt idx="12">
                  <c:v>97</c:v>
                </c:pt>
                <c:pt idx="13">
                  <c:v>95.3</c:v>
                </c:pt>
                <c:pt idx="14">
                  <c:v>99.7</c:v>
                </c:pt>
                <c:pt idx="15">
                  <c:v>97.9</c:v>
                </c:pt>
                <c:pt idx="16">
                  <c:v>98.9</c:v>
                </c:pt>
                <c:pt idx="17">
                  <c:v>96.9</c:v>
                </c:pt>
                <c:pt idx="18">
                  <c:v>98.3</c:v>
                </c:pt>
                <c:pt idx="19">
                  <c:v>97</c:v>
                </c:pt>
                <c:pt idx="20">
                  <c:v>92.6</c:v>
                </c:pt>
                <c:pt idx="21">
                  <c:v>90</c:v>
                </c:pt>
                <c:pt idx="22">
                  <c:v>89.2</c:v>
                </c:pt>
                <c:pt idx="23">
                  <c:v>86.8</c:v>
                </c:pt>
                <c:pt idx="24">
                  <c:v>85.8</c:v>
                </c:pt>
                <c:pt idx="25">
                  <c:v>86.4</c:v>
                </c:pt>
              </c:numCache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738"/>
        <c:crossesAt val="60"/>
        <c:auto val="1"/>
        <c:lblOffset val="100"/>
        <c:tickLblSkip val="1"/>
        <c:noMultiLvlLbl val="0"/>
      </c:catAx>
      <c:valAx>
        <c:axId val="119173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857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87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9</xdr:col>
      <xdr:colOff>638175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7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57150</xdr:rowOff>
    </xdr:from>
    <xdr:to>
      <xdr:col>10</xdr:col>
      <xdr:colOff>9525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66775" y="244030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227</xdr:row>
      <xdr:rowOff>28575</xdr:rowOff>
    </xdr:from>
    <xdr:to>
      <xdr:col>10</xdr:col>
      <xdr:colOff>38100</xdr:colOff>
      <xdr:row>227</xdr:row>
      <xdr:rowOff>38100</xdr:rowOff>
    </xdr:to>
    <xdr:sp>
      <xdr:nvSpPr>
        <xdr:cNvPr id="17" name="Line 44"/>
        <xdr:cNvSpPr>
          <a:spLocks/>
        </xdr:cNvSpPr>
      </xdr:nvSpPr>
      <xdr:spPr>
        <a:xfrm>
          <a:off x="933450" y="4014787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552450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619125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322</xdr:row>
      <xdr:rowOff>66675</xdr:rowOff>
    </xdr:from>
    <xdr:to>
      <xdr:col>9</xdr:col>
      <xdr:colOff>581025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71550" y="566451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77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11</xdr:row>
      <xdr:rowOff>38100</xdr:rowOff>
    </xdr:from>
    <xdr:to>
      <xdr:col>1</xdr:col>
      <xdr:colOff>6257925</xdr:colOff>
      <xdr:row>22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648075"/>
          <a:ext cx="6191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161925</xdr:rowOff>
    </xdr:from>
    <xdr:to>
      <xdr:col>1</xdr:col>
      <xdr:colOff>6286500</xdr:colOff>
      <xdr:row>43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800850"/>
          <a:ext cx="61912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438150</xdr:colOff>
      <xdr:row>52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905500" cy="902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41334</v>
      </c>
      <c r="M1" s="23">
        <v>41395</v>
      </c>
    </row>
    <row r="2" spans="1:2" ht="14.25">
      <c r="A2" s="648" t="s">
        <v>30</v>
      </c>
      <c r="B2" s="649"/>
    </row>
    <row r="3" spans="1:12" ht="13.5">
      <c r="A3" s="4"/>
      <c r="L3" s="21"/>
    </row>
    <row r="4" spans="1:9" ht="17.25">
      <c r="A4" s="4"/>
      <c r="B4" s="463"/>
      <c r="C4" s="464"/>
      <c r="D4" s="464"/>
      <c r="E4" s="464"/>
      <c r="F4" s="464"/>
      <c r="G4" s="464"/>
      <c r="H4" s="464"/>
      <c r="I4" s="464"/>
    </row>
    <row r="5" spans="1:12" ht="13.5">
      <c r="A5" s="4"/>
      <c r="L5" s="21"/>
    </row>
    <row r="6" spans="1:10" ht="30.75">
      <c r="A6" s="4"/>
      <c r="B6" s="465" t="s">
        <v>41</v>
      </c>
      <c r="C6" s="465"/>
      <c r="D6" s="465"/>
      <c r="E6" s="465"/>
      <c r="F6" s="465"/>
      <c r="G6" s="465"/>
      <c r="H6" s="465"/>
      <c r="I6" s="465"/>
      <c r="J6" s="7"/>
    </row>
    <row r="7" spans="1:7" ht="14.25">
      <c r="A7" s="4"/>
      <c r="G7" s="56" t="s">
        <v>81</v>
      </c>
    </row>
    <row r="8" spans="1:8" ht="14.25">
      <c r="A8" s="4"/>
      <c r="H8" s="6"/>
    </row>
    <row r="9" spans="1:10" ht="21">
      <c r="A9" s="4"/>
      <c r="B9" s="435" t="str">
        <f>"－ "&amp;TEXT(L1,"ggg ")&amp;TEXT(L1,"e 年 m 月分 ")&amp;"速 報 －"</f>
        <v>－ 平成 25 年 3 月分 速 報 －</v>
      </c>
      <c r="C9" s="436"/>
      <c r="D9" s="436"/>
      <c r="E9" s="436"/>
      <c r="F9" s="436"/>
      <c r="G9" s="436"/>
      <c r="H9" s="436"/>
      <c r="I9" s="436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437" t="s">
        <v>78</v>
      </c>
      <c r="H13" s="375"/>
      <c r="I13" s="375"/>
      <c r="J13" s="375"/>
    </row>
    <row r="36" ht="18.75">
      <c r="B36" s="9" t="s">
        <v>34</v>
      </c>
    </row>
    <row r="54" spans="2:9" ht="13.5">
      <c r="B54" s="650" t="str">
        <f>TEXT(M1,"ggg ")&amp;TEXT(M1,"e 年 m 月")</f>
        <v>平成 25 年 5 月</v>
      </c>
      <c r="C54" s="650"/>
      <c r="D54" s="650"/>
      <c r="E54" s="650"/>
      <c r="F54" s="650"/>
      <c r="G54" s="650"/>
      <c r="H54" s="650"/>
      <c r="I54" s="650"/>
    </row>
    <row r="56" spans="2:9" ht="21">
      <c r="B56" s="651" t="s">
        <v>82</v>
      </c>
      <c r="C56" s="651"/>
      <c r="D56" s="651"/>
      <c r="E56" s="651"/>
      <c r="F56" s="651"/>
      <c r="G56" s="651"/>
      <c r="H56" s="651"/>
      <c r="I56" s="651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04" customWidth="1"/>
    <col min="3" max="3" width="3.00390625" style="504" customWidth="1"/>
    <col min="4" max="4" width="12.50390625" style="504" customWidth="1"/>
    <col min="5" max="8" width="12.75390625" style="504" customWidth="1"/>
    <col min="9" max="9" width="1.00390625" style="504" customWidth="1"/>
    <col min="10" max="16384" width="9.00390625" style="504" customWidth="1"/>
  </cols>
  <sheetData>
    <row r="1" spans="1:2" ht="13.5">
      <c r="A1" s="614" t="s">
        <v>319</v>
      </c>
      <c r="B1" s="614"/>
    </row>
    <row r="2" spans="1:8" ht="13.5">
      <c r="A2" s="615"/>
      <c r="B2" s="615"/>
      <c r="C2" s="615"/>
      <c r="D2" s="615"/>
      <c r="E2" s="615"/>
      <c r="F2" s="615"/>
      <c r="G2" s="615"/>
      <c r="H2" s="615"/>
    </row>
    <row r="3" spans="1:8" ht="13.5">
      <c r="A3" s="616"/>
      <c r="B3" s="617"/>
      <c r="C3" s="618" t="s">
        <v>320</v>
      </c>
      <c r="D3" s="619" t="s">
        <v>321</v>
      </c>
      <c r="E3" s="620" t="s">
        <v>322</v>
      </c>
      <c r="F3" s="699" t="s">
        <v>323</v>
      </c>
      <c r="G3" s="700"/>
      <c r="H3" s="621" t="s">
        <v>324</v>
      </c>
    </row>
    <row r="4" spans="1:8" ht="13.5">
      <c r="A4" s="622" t="s">
        <v>305</v>
      </c>
      <c r="B4" s="623"/>
      <c r="C4" s="624"/>
      <c r="D4" s="625"/>
      <c r="E4" s="623"/>
      <c r="F4" s="626" t="s">
        <v>325</v>
      </c>
      <c r="G4" s="627" t="s">
        <v>326</v>
      </c>
      <c r="H4" s="625"/>
    </row>
    <row r="5" spans="1:8" ht="13.5">
      <c r="A5" s="628"/>
      <c r="B5" s="629"/>
      <c r="C5" s="630"/>
      <c r="D5" s="631" t="s">
        <v>306</v>
      </c>
      <c r="E5" s="631" t="s">
        <v>306</v>
      </c>
      <c r="F5" s="631" t="s">
        <v>306</v>
      </c>
      <c r="G5" s="632" t="s">
        <v>327</v>
      </c>
      <c r="H5" s="631" t="s">
        <v>306</v>
      </c>
    </row>
    <row r="6" spans="1:8" ht="13.5">
      <c r="A6" s="633" t="s">
        <v>307</v>
      </c>
      <c r="B6" s="634"/>
      <c r="C6" s="635"/>
      <c r="D6" s="636">
        <v>21831</v>
      </c>
      <c r="E6" s="636">
        <v>20426</v>
      </c>
      <c r="F6" s="636">
        <v>1670</v>
      </c>
      <c r="G6" s="636">
        <v>64</v>
      </c>
      <c r="H6" s="636">
        <v>5062</v>
      </c>
    </row>
    <row r="7" spans="1:8" ht="13.5">
      <c r="A7" s="637" t="s">
        <v>308</v>
      </c>
      <c r="B7" s="638"/>
      <c r="C7" s="639"/>
      <c r="D7" s="636">
        <v>122234</v>
      </c>
      <c r="E7" s="640"/>
      <c r="F7" s="636">
        <v>121368</v>
      </c>
      <c r="G7" s="640">
        <v>18974</v>
      </c>
      <c r="H7" s="640">
        <v>141579</v>
      </c>
    </row>
    <row r="8" spans="1:8" ht="13.5">
      <c r="A8" s="637" t="s">
        <v>328</v>
      </c>
      <c r="B8" s="638"/>
      <c r="C8" s="639"/>
      <c r="D8" s="636">
        <v>170942</v>
      </c>
      <c r="E8" s="640"/>
      <c r="F8" s="636">
        <v>166908</v>
      </c>
      <c r="G8" s="640">
        <v>12972</v>
      </c>
      <c r="H8" s="640">
        <v>124059</v>
      </c>
    </row>
    <row r="9" spans="1:2" ht="13.5">
      <c r="A9" s="641" t="s">
        <v>309</v>
      </c>
      <c r="B9" s="641"/>
    </row>
    <row r="10" spans="1:2" ht="13.5">
      <c r="A10" s="642"/>
      <c r="B10" s="642"/>
    </row>
    <row r="12" spans="1:2" ht="13.5">
      <c r="A12" s="641" t="s">
        <v>310</v>
      </c>
      <c r="B12" s="641"/>
    </row>
    <row r="13" spans="1:2" ht="13.5">
      <c r="A13" s="643" t="s">
        <v>329</v>
      </c>
      <c r="B13" s="643"/>
    </row>
    <row r="14" spans="1:2" ht="13.5">
      <c r="A14" s="641" t="s">
        <v>311</v>
      </c>
      <c r="B14" s="641"/>
    </row>
    <row r="15" spans="1:2" ht="13.5">
      <c r="A15" s="643" t="s">
        <v>330</v>
      </c>
      <c r="B15" s="643"/>
    </row>
    <row r="16" spans="1:2" ht="13.5">
      <c r="A16" s="643"/>
      <c r="B16" s="643"/>
    </row>
    <row r="17" spans="1:2" ht="13.5">
      <c r="A17" s="643"/>
      <c r="B17" s="643"/>
    </row>
    <row r="18" spans="1:2" ht="13.5">
      <c r="A18" s="643"/>
      <c r="B18" s="643"/>
    </row>
    <row r="19" spans="1:2" ht="13.5">
      <c r="A19" s="643"/>
      <c r="B19" s="643"/>
    </row>
    <row r="20" spans="1:2" ht="13.5">
      <c r="A20" s="643"/>
      <c r="B20" s="643"/>
    </row>
    <row r="21" spans="1:2" ht="13.5">
      <c r="A21" s="643"/>
      <c r="B21" s="643"/>
    </row>
    <row r="22" spans="1:2" ht="13.5">
      <c r="A22" s="643"/>
      <c r="B22" s="643"/>
    </row>
    <row r="23" spans="1:2" ht="13.5">
      <c r="A23" s="643"/>
      <c r="B23" s="643"/>
    </row>
    <row r="24" spans="1:2" ht="13.5">
      <c r="A24" s="643"/>
      <c r="B24" s="643"/>
    </row>
    <row r="25" spans="1:2" ht="13.5">
      <c r="A25" s="643"/>
      <c r="B25" s="643"/>
    </row>
    <row r="26" spans="1:2" ht="13.5">
      <c r="A26" s="643"/>
      <c r="B26" s="643"/>
    </row>
    <row r="27" spans="1:2" ht="13.5">
      <c r="A27" s="643"/>
      <c r="B27" s="643"/>
    </row>
    <row r="28" spans="1:2" ht="13.5">
      <c r="A28" s="643"/>
      <c r="B28" s="643"/>
    </row>
    <row r="29" spans="1:2" ht="13.5">
      <c r="A29" s="643"/>
      <c r="B29" s="643"/>
    </row>
    <row r="30" spans="1:2" ht="13.5">
      <c r="A30" s="643"/>
      <c r="B30" s="643"/>
    </row>
    <row r="31" spans="1:2" ht="13.5">
      <c r="A31" s="643"/>
      <c r="B31" s="643"/>
    </row>
    <row r="32" spans="1:2" ht="13.5">
      <c r="A32" s="643"/>
      <c r="B32" s="643"/>
    </row>
    <row r="33" spans="1:2" ht="13.5">
      <c r="A33" s="643"/>
      <c r="B33" s="643"/>
    </row>
    <row r="34" spans="1:2" ht="13.5">
      <c r="A34" s="643"/>
      <c r="B34" s="643"/>
    </row>
    <row r="35" spans="1:2" ht="13.5">
      <c r="A35" s="643"/>
      <c r="B35" s="643"/>
    </row>
    <row r="36" spans="1:2" ht="13.5">
      <c r="A36" s="643"/>
      <c r="B36" s="643"/>
    </row>
    <row r="37" spans="1:2" ht="13.5">
      <c r="A37" s="643"/>
      <c r="B37" s="643"/>
    </row>
    <row r="38" spans="1:2" ht="13.5">
      <c r="A38" s="643"/>
      <c r="B38" s="643"/>
    </row>
    <row r="39" spans="1:2" ht="13.5">
      <c r="A39" s="643"/>
      <c r="B39" s="643"/>
    </row>
    <row r="40" spans="1:2" ht="13.5">
      <c r="A40" s="643"/>
      <c r="B40" s="643"/>
    </row>
    <row r="41" spans="1:2" ht="13.5">
      <c r="A41" s="643"/>
      <c r="B41" s="643"/>
    </row>
    <row r="42" spans="1:2" ht="13.5">
      <c r="A42" s="643"/>
      <c r="B42" s="643"/>
    </row>
    <row r="43" spans="1:2" ht="13.5">
      <c r="A43" s="643"/>
      <c r="B43" s="643"/>
    </row>
    <row r="44" spans="1:2" ht="13.5">
      <c r="A44" s="643"/>
      <c r="B44" s="643"/>
    </row>
    <row r="45" spans="1:2" ht="13.5">
      <c r="A45" s="643"/>
      <c r="B45" s="643"/>
    </row>
    <row r="46" spans="1:2" ht="13.5">
      <c r="A46" s="643"/>
      <c r="B46" s="643"/>
    </row>
    <row r="47" spans="1:2" ht="13.5">
      <c r="A47" s="643"/>
      <c r="B47" s="643"/>
    </row>
    <row r="48" spans="1:2" ht="13.5">
      <c r="A48" s="643"/>
      <c r="B48" s="643"/>
    </row>
    <row r="49" spans="1:2" ht="13.5">
      <c r="A49" s="643"/>
      <c r="B49" s="643"/>
    </row>
    <row r="50" spans="1:2" ht="13.5">
      <c r="A50" s="643"/>
      <c r="B50" s="643"/>
    </row>
    <row r="52" spans="1:8" ht="13.5">
      <c r="A52" s="644" t="s">
        <v>331</v>
      </c>
      <c r="B52" s="644"/>
      <c r="C52" s="613"/>
      <c r="D52" s="613"/>
      <c r="E52" s="613"/>
      <c r="F52" s="613"/>
      <c r="G52" s="613"/>
      <c r="H52" s="613"/>
    </row>
    <row r="56" spans="1:8" ht="13.5">
      <c r="A56" s="645"/>
      <c r="B56" s="645"/>
      <c r="C56" s="645"/>
      <c r="D56" s="645"/>
      <c r="E56" s="645"/>
      <c r="F56" s="645"/>
      <c r="G56" s="645"/>
      <c r="H56" s="645"/>
    </row>
    <row r="57" spans="1:8" ht="13.5">
      <c r="A57" s="646"/>
      <c r="B57" s="646"/>
      <c r="C57" s="646"/>
      <c r="D57" s="646"/>
      <c r="E57" s="646"/>
      <c r="F57" s="646"/>
      <c r="G57" s="646"/>
      <c r="H57" s="646"/>
    </row>
    <row r="58" spans="1:8" ht="13.5">
      <c r="A58" s="646"/>
      <c r="B58" s="646"/>
      <c r="C58" s="646"/>
      <c r="D58" s="646"/>
      <c r="E58" s="646"/>
      <c r="F58" s="646"/>
      <c r="G58" s="646"/>
      <c r="H58" s="646"/>
    </row>
    <row r="59" spans="1:8" ht="13.5">
      <c r="A59" s="646"/>
      <c r="B59" s="646"/>
      <c r="C59" s="646"/>
      <c r="D59" s="646"/>
      <c r="E59" s="646"/>
      <c r="F59" s="646"/>
      <c r="G59" s="646"/>
      <c r="H59" s="646"/>
    </row>
    <row r="60" spans="1:8" ht="13.5">
      <c r="A60" s="646"/>
      <c r="B60" s="646"/>
      <c r="C60" s="646"/>
      <c r="D60" s="646"/>
      <c r="E60" s="646"/>
      <c r="F60" s="646"/>
      <c r="G60" s="646"/>
      <c r="H60" s="646"/>
    </row>
    <row r="61" spans="1:8" ht="13.5">
      <c r="A61" s="646"/>
      <c r="B61" s="646"/>
      <c r="C61" s="646"/>
      <c r="D61" s="646"/>
      <c r="E61" s="646"/>
      <c r="F61" s="646"/>
      <c r="G61" s="646"/>
      <c r="H61" s="646"/>
    </row>
    <row r="62" spans="1:8" ht="13.5">
      <c r="A62" s="646"/>
      <c r="B62" s="646"/>
      <c r="C62" s="646"/>
      <c r="D62" s="646"/>
      <c r="E62" s="646"/>
      <c r="F62" s="646"/>
      <c r="G62" s="646"/>
      <c r="H62" s="646"/>
    </row>
    <row r="63" spans="1:8" ht="13.5">
      <c r="A63" s="645"/>
      <c r="B63" s="645"/>
      <c r="C63" s="645"/>
      <c r="D63" s="645"/>
      <c r="E63" s="645"/>
      <c r="F63" s="645"/>
      <c r="G63" s="645"/>
      <c r="H63" s="645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I31" sqref="I31"/>
    </sheetView>
  </sheetViews>
  <sheetFormatPr defaultColWidth="9.00390625" defaultRowHeight="13.5"/>
  <sheetData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6384" width="9.00390625" style="647" customWidth="1"/>
  </cols>
  <sheetData>
    <row r="1" ht="13.5">
      <c r="B1" s="647" t="s">
        <v>332</v>
      </c>
    </row>
    <row r="15" ht="13.5">
      <c r="B15" s="647" t="s">
        <v>333</v>
      </c>
    </row>
    <row r="29" ht="13.5">
      <c r="B29" s="647" t="s">
        <v>334</v>
      </c>
    </row>
    <row r="43" ht="13.5">
      <c r="B43" s="647" t="s">
        <v>335</v>
      </c>
    </row>
    <row r="57" ht="13.5">
      <c r="B57" s="647" t="s">
        <v>336</v>
      </c>
    </row>
    <row r="71" ht="13.5">
      <c r="B71" s="647" t="s">
        <v>337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-13.32560834298957</v>
      </c>
      <c r="C4" s="51">
        <f t="shared" si="0"/>
        <v>-14.449541284403677</v>
      </c>
      <c r="D4" s="51">
        <f t="shared" si="0"/>
        <v>-10.125142207053472</v>
      </c>
      <c r="E4" s="51">
        <f t="shared" si="0"/>
        <v>-2.347918890074707</v>
      </c>
      <c r="F4" s="51">
        <f t="shared" si="0"/>
        <v>-19.2017259978425</v>
      </c>
      <c r="G4" s="51">
        <f t="shared" si="0"/>
        <v>-34.88975356679636</v>
      </c>
      <c r="H4" s="51">
        <f t="shared" si="0"/>
        <v>-13.075060532687644</v>
      </c>
      <c r="I4" s="51">
        <f t="shared" si="0"/>
        <v>-2.7956989247311825</v>
      </c>
      <c r="J4" s="51">
        <f t="shared" si="0"/>
        <v>-11.588541666666652</v>
      </c>
      <c r="K4" s="51">
        <f t="shared" si="0"/>
        <v>-4.0837696335078615</v>
      </c>
      <c r="L4" s="51">
        <f t="shared" si="0"/>
        <v>-0.6696428571428492</v>
      </c>
      <c r="M4" s="51">
        <f t="shared" si="0"/>
        <v>-15.2258064516129</v>
      </c>
      <c r="N4" s="51">
        <f t="shared" si="0"/>
        <v>0.9316770186335255</v>
      </c>
      <c r="O4" s="51">
        <f t="shared" si="0"/>
        <v>-7.602339181286554</v>
      </c>
      <c r="P4" s="51">
        <f t="shared" si="0"/>
        <v>-7.098121085594988</v>
      </c>
      <c r="Q4" s="51">
        <f t="shared" si="0"/>
        <v>-5.994291151284492</v>
      </c>
      <c r="R4" s="51">
        <f t="shared" si="0"/>
        <v>-28.026905829596416</v>
      </c>
      <c r="S4" s="51">
        <f t="shared" si="0"/>
        <v>-0.4840271055179035</v>
      </c>
      <c r="T4" s="51">
        <f t="shared" si="0"/>
        <v>0.45941807044409533</v>
      </c>
      <c r="U4" s="51">
        <f t="shared" si="0"/>
        <v>-7.6670317634173095</v>
      </c>
      <c r="V4" s="33"/>
    </row>
    <row r="5" spans="1:23" ht="8.25" customHeight="1">
      <c r="A5" s="25" t="str">
        <f>TEXT(W5,"e/m")</f>
        <v>22/3</v>
      </c>
      <c r="B5" s="3">
        <v>86.3</v>
      </c>
      <c r="C5" s="3">
        <v>73.8</v>
      </c>
      <c r="D5" s="3">
        <v>85.3</v>
      </c>
      <c r="E5" s="3">
        <v>93.3</v>
      </c>
      <c r="F5" s="3">
        <v>84.2</v>
      </c>
      <c r="G5" s="3">
        <v>74.4</v>
      </c>
      <c r="H5" s="3">
        <v>85.7</v>
      </c>
      <c r="I5" s="3">
        <v>132.2</v>
      </c>
      <c r="J5" s="3">
        <v>68.6</v>
      </c>
      <c r="K5" s="3">
        <v>87.4</v>
      </c>
      <c r="L5" s="3">
        <v>97.5</v>
      </c>
      <c r="M5" s="3">
        <v>82.7</v>
      </c>
      <c r="N5" s="3">
        <v>67.8</v>
      </c>
      <c r="O5" s="3">
        <v>90.6</v>
      </c>
      <c r="P5" s="3">
        <v>96.2</v>
      </c>
      <c r="Q5" s="3">
        <v>104.7</v>
      </c>
      <c r="R5" s="3">
        <v>86.3</v>
      </c>
      <c r="S5" s="3">
        <v>105.2</v>
      </c>
      <c r="T5" s="3">
        <v>56.8</v>
      </c>
      <c r="U5" s="3">
        <v>95.5</v>
      </c>
      <c r="V5" s="3"/>
      <c r="W5" s="28">
        <f aca="true" t="shared" si="1" ref="W5:W39">W6-30</f>
        <v>40264</v>
      </c>
    </row>
    <row r="6" spans="1:23" ht="8.25" customHeight="1">
      <c r="A6" s="25" t="str">
        <f>TEXT(W6,IF(MONTH(W6)=1,"e/m","m"))</f>
        <v>4</v>
      </c>
      <c r="B6" s="3">
        <v>81.2</v>
      </c>
      <c r="C6" s="3">
        <v>75</v>
      </c>
      <c r="D6" s="3">
        <v>82.2</v>
      </c>
      <c r="E6" s="3">
        <v>94.2</v>
      </c>
      <c r="F6" s="3">
        <v>64.4</v>
      </c>
      <c r="G6" s="3">
        <v>77</v>
      </c>
      <c r="H6" s="3">
        <v>74.6</v>
      </c>
      <c r="I6" s="3">
        <v>128.7</v>
      </c>
      <c r="J6" s="3">
        <v>78</v>
      </c>
      <c r="K6" s="3">
        <v>81.3</v>
      </c>
      <c r="L6" s="3">
        <v>89.4</v>
      </c>
      <c r="M6" s="3">
        <v>83.9</v>
      </c>
      <c r="N6" s="3">
        <v>68.2</v>
      </c>
      <c r="O6" s="3">
        <v>92.5</v>
      </c>
      <c r="P6" s="3">
        <v>88</v>
      </c>
      <c r="Q6" s="3">
        <v>98.7</v>
      </c>
      <c r="R6" s="3">
        <v>70.7</v>
      </c>
      <c r="S6" s="3">
        <v>95.3</v>
      </c>
      <c r="T6" s="3">
        <v>54.2</v>
      </c>
      <c r="U6" s="3">
        <v>86.8</v>
      </c>
      <c r="V6" s="3"/>
      <c r="W6" s="28">
        <f t="shared" si="1"/>
        <v>40294</v>
      </c>
    </row>
    <row r="7" spans="1:23" ht="8.25" customHeight="1">
      <c r="A7" s="25" t="str">
        <f aca="true" t="shared" si="2" ref="A7:A41">TEXT(W7,IF(MONTH(W7)=1,"e/m","m"))</f>
        <v>5</v>
      </c>
      <c r="B7" s="3">
        <v>79.4</v>
      </c>
      <c r="C7" s="3">
        <v>71.7</v>
      </c>
      <c r="D7" s="3">
        <v>76.2</v>
      </c>
      <c r="E7" s="3">
        <v>90.7</v>
      </c>
      <c r="F7" s="3">
        <v>60.5</v>
      </c>
      <c r="G7" s="3">
        <v>84.6</v>
      </c>
      <c r="H7" s="3">
        <v>71.3</v>
      </c>
      <c r="I7" s="3">
        <v>131.1</v>
      </c>
      <c r="J7" s="3">
        <v>79.9</v>
      </c>
      <c r="K7" s="3">
        <v>71</v>
      </c>
      <c r="L7" s="3">
        <v>82.3</v>
      </c>
      <c r="M7" s="3">
        <v>82.2</v>
      </c>
      <c r="N7" s="3">
        <v>64.7</v>
      </c>
      <c r="O7" s="3">
        <v>93.6</v>
      </c>
      <c r="P7" s="3">
        <v>80.3</v>
      </c>
      <c r="Q7" s="3">
        <v>89.8</v>
      </c>
      <c r="R7" s="3">
        <v>61.3</v>
      </c>
      <c r="S7" s="3">
        <v>89.8</v>
      </c>
      <c r="T7" s="3">
        <v>53.3</v>
      </c>
      <c r="U7" s="3">
        <v>77.7</v>
      </c>
      <c r="V7" s="3"/>
      <c r="W7" s="28">
        <f t="shared" si="1"/>
        <v>40324</v>
      </c>
    </row>
    <row r="8" spans="1:23" ht="8.25" customHeight="1">
      <c r="A8" s="25" t="str">
        <f t="shared" si="2"/>
        <v>6</v>
      </c>
      <c r="B8" s="3">
        <v>91.5</v>
      </c>
      <c r="C8" s="3">
        <v>80</v>
      </c>
      <c r="D8" s="3">
        <v>85.6</v>
      </c>
      <c r="E8" s="3">
        <v>96</v>
      </c>
      <c r="F8" s="3">
        <v>73.4</v>
      </c>
      <c r="G8" s="3">
        <v>101.6</v>
      </c>
      <c r="H8" s="3">
        <v>80.3</v>
      </c>
      <c r="I8" s="3">
        <v>130.7</v>
      </c>
      <c r="J8" s="3">
        <v>83.6</v>
      </c>
      <c r="K8" s="3">
        <v>95.2</v>
      </c>
      <c r="L8" s="3">
        <v>94.3</v>
      </c>
      <c r="M8" s="3">
        <v>82.9</v>
      </c>
      <c r="N8" s="3">
        <v>66.8</v>
      </c>
      <c r="O8" s="3">
        <v>107.3</v>
      </c>
      <c r="P8" s="3">
        <v>92.8</v>
      </c>
      <c r="Q8" s="3">
        <v>103.7</v>
      </c>
      <c r="R8" s="3">
        <v>62.3</v>
      </c>
      <c r="S8" s="3">
        <v>104.8</v>
      </c>
      <c r="T8" s="3">
        <v>55.9</v>
      </c>
      <c r="U8" s="3">
        <v>93.8</v>
      </c>
      <c r="V8" s="3"/>
      <c r="W8" s="28">
        <f t="shared" si="1"/>
        <v>40354</v>
      </c>
    </row>
    <row r="9" spans="1:23" ht="8.25" customHeight="1">
      <c r="A9" s="25" t="str">
        <f t="shared" si="2"/>
        <v>7</v>
      </c>
      <c r="B9" s="3">
        <v>90.1</v>
      </c>
      <c r="C9" s="3">
        <v>81.7</v>
      </c>
      <c r="D9" s="3">
        <v>85.5</v>
      </c>
      <c r="E9" s="3">
        <v>98.3</v>
      </c>
      <c r="F9" s="3">
        <v>72.9</v>
      </c>
      <c r="G9" s="3">
        <v>90.8</v>
      </c>
      <c r="H9" s="3">
        <v>82.5</v>
      </c>
      <c r="I9" s="3">
        <v>125.7</v>
      </c>
      <c r="J9" s="3">
        <v>82.3</v>
      </c>
      <c r="K9" s="3">
        <v>90.1</v>
      </c>
      <c r="L9" s="3">
        <v>95.8</v>
      </c>
      <c r="M9" s="3">
        <v>72.8</v>
      </c>
      <c r="N9" s="3">
        <v>66.6</v>
      </c>
      <c r="O9" s="3">
        <v>109.3</v>
      </c>
      <c r="P9" s="3">
        <v>96.2</v>
      </c>
      <c r="Q9" s="3">
        <v>104.5</v>
      </c>
      <c r="R9" s="3">
        <v>65.9</v>
      </c>
      <c r="S9" s="3">
        <v>98.3</v>
      </c>
      <c r="T9" s="3">
        <v>54.1</v>
      </c>
      <c r="U9" s="3">
        <v>108.2</v>
      </c>
      <c r="V9" s="3"/>
      <c r="W9" s="28">
        <f t="shared" si="1"/>
        <v>40384</v>
      </c>
    </row>
    <row r="10" spans="1:23" ht="8.25" customHeight="1">
      <c r="A10" s="25" t="str">
        <f t="shared" si="2"/>
        <v>8</v>
      </c>
      <c r="B10" s="3">
        <v>76.3</v>
      </c>
      <c r="C10" s="3">
        <v>71.4</v>
      </c>
      <c r="D10" s="3">
        <v>71.9</v>
      </c>
      <c r="E10" s="3">
        <v>88.3</v>
      </c>
      <c r="F10" s="3">
        <v>67.2</v>
      </c>
      <c r="G10" s="3">
        <v>68.1</v>
      </c>
      <c r="H10" s="3">
        <v>69</v>
      </c>
      <c r="I10" s="3">
        <v>129.6</v>
      </c>
      <c r="J10" s="3">
        <v>78.1</v>
      </c>
      <c r="K10" s="3">
        <v>77.8</v>
      </c>
      <c r="L10" s="3">
        <v>84.5</v>
      </c>
      <c r="M10" s="3">
        <v>75.5</v>
      </c>
      <c r="N10" s="3">
        <v>61.7</v>
      </c>
      <c r="O10" s="3">
        <v>92.4</v>
      </c>
      <c r="P10" s="3">
        <v>79.2</v>
      </c>
      <c r="Q10" s="3">
        <v>82.3</v>
      </c>
      <c r="R10" s="3">
        <v>63.3</v>
      </c>
      <c r="S10" s="3">
        <v>90.3</v>
      </c>
      <c r="T10" s="3">
        <v>55.2</v>
      </c>
      <c r="U10" s="3">
        <v>80.8</v>
      </c>
      <c r="V10" s="3"/>
      <c r="W10" s="28">
        <f t="shared" si="1"/>
        <v>40414</v>
      </c>
    </row>
    <row r="11" spans="1:23" ht="8.25" customHeight="1">
      <c r="A11" s="25" t="str">
        <f t="shared" si="2"/>
        <v>9</v>
      </c>
      <c r="B11" s="3">
        <v>88</v>
      </c>
      <c r="C11" s="3">
        <v>85.4</v>
      </c>
      <c r="D11" s="3">
        <v>82.1</v>
      </c>
      <c r="E11" s="3">
        <v>95.9</v>
      </c>
      <c r="F11" s="3">
        <v>75</v>
      </c>
      <c r="G11" s="3">
        <v>91.6</v>
      </c>
      <c r="H11" s="3">
        <v>82.5</v>
      </c>
      <c r="I11" s="3">
        <v>133.4</v>
      </c>
      <c r="J11" s="3">
        <v>82.3</v>
      </c>
      <c r="K11" s="3">
        <v>93.1</v>
      </c>
      <c r="L11" s="3">
        <v>94.3</v>
      </c>
      <c r="M11" s="3">
        <v>80.8</v>
      </c>
      <c r="N11" s="3">
        <v>63.6</v>
      </c>
      <c r="O11" s="3">
        <v>93.3</v>
      </c>
      <c r="P11" s="3">
        <v>89.5</v>
      </c>
      <c r="Q11" s="3">
        <v>103.1</v>
      </c>
      <c r="R11" s="3">
        <v>61.7</v>
      </c>
      <c r="S11" s="3">
        <v>95.6</v>
      </c>
      <c r="T11" s="3">
        <v>59.1</v>
      </c>
      <c r="U11" s="3">
        <v>88.3</v>
      </c>
      <c r="V11" s="3"/>
      <c r="W11" s="28">
        <f t="shared" si="1"/>
        <v>40444</v>
      </c>
    </row>
    <row r="12" spans="1:23" ht="8.25" customHeight="1">
      <c r="A12" s="25" t="str">
        <f t="shared" si="2"/>
        <v>10</v>
      </c>
      <c r="B12" s="3">
        <v>78.7</v>
      </c>
      <c r="C12" s="3">
        <v>79.6</v>
      </c>
      <c r="D12" s="3">
        <v>82.8</v>
      </c>
      <c r="E12" s="3">
        <v>91.2</v>
      </c>
      <c r="F12" s="3">
        <v>70.5</v>
      </c>
      <c r="G12" s="3">
        <v>68.8</v>
      </c>
      <c r="H12" s="3">
        <v>72</v>
      </c>
      <c r="I12" s="3">
        <v>116.4</v>
      </c>
      <c r="J12" s="3">
        <v>77.4</v>
      </c>
      <c r="K12" s="3">
        <v>86.9</v>
      </c>
      <c r="L12" s="3">
        <v>91.3</v>
      </c>
      <c r="M12" s="3">
        <v>84.5</v>
      </c>
      <c r="N12" s="3">
        <v>67.3</v>
      </c>
      <c r="O12" s="3">
        <v>83</v>
      </c>
      <c r="P12" s="3">
        <v>92.6</v>
      </c>
      <c r="Q12" s="3">
        <v>99.4</v>
      </c>
      <c r="R12" s="3">
        <v>70.4</v>
      </c>
      <c r="S12" s="3">
        <v>95.8</v>
      </c>
      <c r="T12" s="3">
        <v>62.7</v>
      </c>
      <c r="U12" s="3">
        <v>99.1</v>
      </c>
      <c r="V12" s="3"/>
      <c r="W12" s="28">
        <f t="shared" si="1"/>
        <v>40474</v>
      </c>
    </row>
    <row r="13" spans="1:23" ht="8.25" customHeight="1">
      <c r="A13" s="25" t="str">
        <f t="shared" si="2"/>
        <v>11</v>
      </c>
      <c r="B13" s="3">
        <v>84.7</v>
      </c>
      <c r="C13" s="3">
        <v>85.3</v>
      </c>
      <c r="D13" s="3">
        <v>86.4</v>
      </c>
      <c r="E13" s="3">
        <v>92.6</v>
      </c>
      <c r="F13" s="3">
        <v>76.6</v>
      </c>
      <c r="G13" s="3">
        <v>86</v>
      </c>
      <c r="H13" s="3">
        <v>71.6</v>
      </c>
      <c r="I13" s="3">
        <v>144.7</v>
      </c>
      <c r="J13" s="3">
        <v>96.2</v>
      </c>
      <c r="K13" s="3">
        <v>99</v>
      </c>
      <c r="L13" s="3">
        <v>97.5</v>
      </c>
      <c r="M13" s="3">
        <v>80.9</v>
      </c>
      <c r="N13" s="3">
        <v>66.1</v>
      </c>
      <c r="O13" s="3">
        <v>85.4</v>
      </c>
      <c r="P13" s="3">
        <v>98.4</v>
      </c>
      <c r="Q13" s="3">
        <v>102.7</v>
      </c>
      <c r="R13" s="3">
        <v>66.6</v>
      </c>
      <c r="S13" s="3">
        <v>101.9</v>
      </c>
      <c r="T13" s="3">
        <v>67.5</v>
      </c>
      <c r="U13" s="3">
        <v>111.1</v>
      </c>
      <c r="V13" s="3"/>
      <c r="W13" s="28">
        <f t="shared" si="1"/>
        <v>40504</v>
      </c>
    </row>
    <row r="14" spans="1:23" ht="8.25" customHeight="1">
      <c r="A14" s="25" t="str">
        <f t="shared" si="2"/>
        <v>12</v>
      </c>
      <c r="B14" s="3">
        <v>81.4</v>
      </c>
      <c r="C14" s="3">
        <v>80.6</v>
      </c>
      <c r="D14" s="3">
        <v>81.1</v>
      </c>
      <c r="E14" s="3">
        <v>84.5</v>
      </c>
      <c r="F14" s="3">
        <v>72.3</v>
      </c>
      <c r="G14" s="3">
        <v>83.5</v>
      </c>
      <c r="H14" s="3">
        <v>73.3</v>
      </c>
      <c r="I14" s="3">
        <v>133.5</v>
      </c>
      <c r="J14" s="3">
        <v>93.9</v>
      </c>
      <c r="K14" s="3">
        <v>86.2</v>
      </c>
      <c r="L14" s="3">
        <v>90</v>
      </c>
      <c r="M14" s="3">
        <v>80.2</v>
      </c>
      <c r="N14" s="3">
        <v>64.4</v>
      </c>
      <c r="O14" s="3">
        <v>82.3</v>
      </c>
      <c r="P14" s="3">
        <v>89.4</v>
      </c>
      <c r="Q14" s="3">
        <v>93.5</v>
      </c>
      <c r="R14" s="3">
        <v>71.1</v>
      </c>
      <c r="S14" s="3">
        <v>95.9</v>
      </c>
      <c r="T14" s="3">
        <v>57.7</v>
      </c>
      <c r="U14" s="3">
        <v>96</v>
      </c>
      <c r="V14" s="3"/>
      <c r="W14" s="28">
        <f t="shared" si="1"/>
        <v>40534</v>
      </c>
    </row>
    <row r="15" spans="1:23" ht="8.25" customHeight="1">
      <c r="A15" s="25" t="str">
        <f t="shared" si="2"/>
        <v>23/1</v>
      </c>
      <c r="B15" s="3">
        <v>71.8</v>
      </c>
      <c r="C15" s="3">
        <v>77.1</v>
      </c>
      <c r="D15" s="3">
        <v>75.7</v>
      </c>
      <c r="E15" s="3">
        <v>80.2</v>
      </c>
      <c r="F15" s="3">
        <v>63</v>
      </c>
      <c r="G15" s="3">
        <v>66.8</v>
      </c>
      <c r="H15" s="3">
        <v>70.5</v>
      </c>
      <c r="I15" s="3">
        <v>98.7</v>
      </c>
      <c r="J15" s="3">
        <v>82.8</v>
      </c>
      <c r="K15" s="3">
        <v>79.7</v>
      </c>
      <c r="L15" s="3">
        <v>78.4</v>
      </c>
      <c r="M15" s="3">
        <v>69.8</v>
      </c>
      <c r="N15" s="3">
        <v>63.6</v>
      </c>
      <c r="O15" s="3">
        <v>66.3</v>
      </c>
      <c r="P15" s="3">
        <v>79.9</v>
      </c>
      <c r="Q15" s="3">
        <v>91.2</v>
      </c>
      <c r="R15" s="3">
        <v>70.9</v>
      </c>
      <c r="S15" s="3">
        <v>89.4</v>
      </c>
      <c r="T15" s="3">
        <v>57.4</v>
      </c>
      <c r="U15" s="3">
        <v>70.6</v>
      </c>
      <c r="V15" s="3"/>
      <c r="W15" s="28">
        <f t="shared" si="1"/>
        <v>40564</v>
      </c>
    </row>
    <row r="16" spans="1:23" ht="8.25" customHeight="1">
      <c r="A16" s="45"/>
      <c r="B16" s="3">
        <v>78.9</v>
      </c>
      <c r="C16" s="3">
        <v>82.4</v>
      </c>
      <c r="D16" s="3">
        <v>79.8</v>
      </c>
      <c r="E16" s="3">
        <v>95</v>
      </c>
      <c r="F16" s="3">
        <v>71.7</v>
      </c>
      <c r="G16" s="3">
        <v>67.3</v>
      </c>
      <c r="H16" s="3">
        <v>78.2</v>
      </c>
      <c r="I16" s="3">
        <v>138.5</v>
      </c>
      <c r="J16" s="3">
        <v>78.8</v>
      </c>
      <c r="K16" s="3">
        <v>87.2</v>
      </c>
      <c r="L16" s="3">
        <v>85.6</v>
      </c>
      <c r="M16" s="3">
        <v>77.1</v>
      </c>
      <c r="N16" s="3">
        <v>62.5</v>
      </c>
      <c r="O16" s="3">
        <v>74.5</v>
      </c>
      <c r="P16" s="3">
        <v>88.1</v>
      </c>
      <c r="Q16" s="3">
        <v>97.3</v>
      </c>
      <c r="R16" s="3">
        <v>85.5</v>
      </c>
      <c r="S16" s="3">
        <v>93.4</v>
      </c>
      <c r="T16" s="3">
        <v>55.9</v>
      </c>
      <c r="U16" s="3">
        <v>84.4</v>
      </c>
      <c r="V16" s="3"/>
      <c r="W16" s="28">
        <f t="shared" si="1"/>
        <v>40594</v>
      </c>
    </row>
    <row r="17" spans="1:23" ht="8.25" customHeight="1">
      <c r="A17" s="44" t="str">
        <f>TEXT(W17,"e/m")</f>
        <v>23/3</v>
      </c>
      <c r="B17" s="3">
        <v>72.3</v>
      </c>
      <c r="C17" s="3">
        <v>74.2</v>
      </c>
      <c r="D17" s="3">
        <v>76.9</v>
      </c>
      <c r="E17" s="3">
        <v>95.3</v>
      </c>
      <c r="F17" s="3">
        <v>77.6</v>
      </c>
      <c r="G17" s="3">
        <v>79.1</v>
      </c>
      <c r="H17" s="3">
        <v>45.5</v>
      </c>
      <c r="I17" s="3">
        <v>131.8</v>
      </c>
      <c r="J17" s="3">
        <v>88.4</v>
      </c>
      <c r="K17" s="3">
        <v>93.6</v>
      </c>
      <c r="L17" s="3">
        <v>77.1</v>
      </c>
      <c r="M17" s="3">
        <v>84</v>
      </c>
      <c r="N17" s="3">
        <v>65.3</v>
      </c>
      <c r="O17" s="3">
        <v>79</v>
      </c>
      <c r="P17" s="3">
        <v>87.6</v>
      </c>
      <c r="Q17" s="3">
        <v>86</v>
      </c>
      <c r="R17" s="3">
        <v>112.1</v>
      </c>
      <c r="S17" s="3">
        <v>103.6</v>
      </c>
      <c r="T17" s="3">
        <v>64.9</v>
      </c>
      <c r="U17" s="3">
        <v>77.3</v>
      </c>
      <c r="V17" s="30">
        <f aca="true" t="shared" si="3" ref="V17:V25">(B17/B5-1)*100</f>
        <v>-16.222479721900353</v>
      </c>
      <c r="W17" s="28">
        <f t="shared" si="1"/>
        <v>40624</v>
      </c>
    </row>
    <row r="18" spans="1:23" ht="8.25" customHeight="1">
      <c r="A18" s="44" t="str">
        <f t="shared" si="2"/>
        <v>4</v>
      </c>
      <c r="B18" s="3">
        <v>71</v>
      </c>
      <c r="C18" s="3">
        <v>79.4</v>
      </c>
      <c r="D18" s="3">
        <v>77.4</v>
      </c>
      <c r="E18" s="3">
        <v>88</v>
      </c>
      <c r="F18" s="3">
        <v>68.7</v>
      </c>
      <c r="G18" s="3">
        <v>58.6</v>
      </c>
      <c r="H18" s="3">
        <v>47.9</v>
      </c>
      <c r="I18" s="3">
        <v>118.2</v>
      </c>
      <c r="J18" s="3">
        <v>85.3</v>
      </c>
      <c r="K18" s="3">
        <v>86.1</v>
      </c>
      <c r="L18" s="3">
        <v>74.9</v>
      </c>
      <c r="M18" s="3">
        <v>85.6</v>
      </c>
      <c r="N18" s="3">
        <v>60.8</v>
      </c>
      <c r="O18" s="3">
        <v>99.4</v>
      </c>
      <c r="P18" s="3">
        <v>85.3</v>
      </c>
      <c r="Q18" s="3">
        <v>84.3</v>
      </c>
      <c r="R18" s="3">
        <v>88.3</v>
      </c>
      <c r="S18" s="3">
        <v>96</v>
      </c>
      <c r="T18" s="3">
        <v>65.4</v>
      </c>
      <c r="U18" s="3">
        <v>84.4</v>
      </c>
      <c r="V18" s="30">
        <f t="shared" si="3"/>
        <v>-12.561576354679804</v>
      </c>
      <c r="W18" s="28">
        <f t="shared" si="1"/>
        <v>40654</v>
      </c>
    </row>
    <row r="19" spans="1:23" ht="8.25" customHeight="1">
      <c r="A19" s="44" t="str">
        <f t="shared" si="2"/>
        <v>5</v>
      </c>
      <c r="B19" s="3">
        <v>77.9</v>
      </c>
      <c r="C19" s="3">
        <v>68.8</v>
      </c>
      <c r="D19" s="3">
        <v>71.9</v>
      </c>
      <c r="E19" s="3">
        <v>90.8</v>
      </c>
      <c r="F19" s="3">
        <v>74.5</v>
      </c>
      <c r="G19" s="3">
        <v>75.6</v>
      </c>
      <c r="H19" s="3">
        <v>54.3</v>
      </c>
      <c r="I19" s="3">
        <v>135</v>
      </c>
      <c r="J19" s="3">
        <v>77.8</v>
      </c>
      <c r="K19" s="3">
        <v>87.5</v>
      </c>
      <c r="L19" s="3">
        <v>73.7</v>
      </c>
      <c r="M19" s="3">
        <v>82.8</v>
      </c>
      <c r="N19" s="3">
        <v>63.7</v>
      </c>
      <c r="O19" s="3">
        <v>114.7</v>
      </c>
      <c r="P19" s="3">
        <v>80.4</v>
      </c>
      <c r="Q19" s="3">
        <v>83.5</v>
      </c>
      <c r="R19" s="3">
        <v>75</v>
      </c>
      <c r="S19" s="3">
        <v>93.1</v>
      </c>
      <c r="T19" s="3">
        <v>64.5</v>
      </c>
      <c r="U19" s="3">
        <v>75.4</v>
      </c>
      <c r="V19" s="30">
        <f t="shared" si="3"/>
        <v>-1.8891687657430767</v>
      </c>
      <c r="W19" s="28">
        <f t="shared" si="1"/>
        <v>40684</v>
      </c>
    </row>
    <row r="20" spans="1:23" ht="8.25" customHeight="1">
      <c r="A20" s="44" t="str">
        <f t="shared" si="2"/>
        <v>6</v>
      </c>
      <c r="B20" s="3">
        <v>90.5</v>
      </c>
      <c r="C20" s="3">
        <v>83.1</v>
      </c>
      <c r="D20" s="3">
        <v>80</v>
      </c>
      <c r="E20" s="3">
        <v>99.8</v>
      </c>
      <c r="F20" s="3">
        <v>83.5</v>
      </c>
      <c r="G20" s="3">
        <v>101.6</v>
      </c>
      <c r="H20" s="3">
        <v>65.4</v>
      </c>
      <c r="I20" s="3">
        <v>141.9</v>
      </c>
      <c r="J20" s="3">
        <v>93.8</v>
      </c>
      <c r="K20" s="3">
        <v>105.6</v>
      </c>
      <c r="L20" s="3">
        <v>90.3</v>
      </c>
      <c r="M20" s="3">
        <v>83.2</v>
      </c>
      <c r="N20" s="3">
        <v>62.1</v>
      </c>
      <c r="O20" s="3">
        <v>117.8</v>
      </c>
      <c r="P20" s="3">
        <v>96.3</v>
      </c>
      <c r="Q20" s="3">
        <v>101.6</v>
      </c>
      <c r="R20" s="3">
        <v>79.4</v>
      </c>
      <c r="S20" s="3">
        <v>101</v>
      </c>
      <c r="T20" s="3">
        <v>63.3</v>
      </c>
      <c r="U20" s="3">
        <v>102.5</v>
      </c>
      <c r="V20" s="30">
        <f t="shared" si="3"/>
        <v>-1.0928961748633892</v>
      </c>
      <c r="W20" s="28">
        <f t="shared" si="1"/>
        <v>40714</v>
      </c>
    </row>
    <row r="21" spans="1:23" ht="8.25" customHeight="1">
      <c r="A21" s="44" t="str">
        <f t="shared" si="2"/>
        <v>7</v>
      </c>
      <c r="B21" s="3">
        <v>89.9</v>
      </c>
      <c r="C21" s="3">
        <v>88</v>
      </c>
      <c r="D21" s="3">
        <v>83.1</v>
      </c>
      <c r="E21" s="3">
        <v>99.7</v>
      </c>
      <c r="F21" s="3">
        <v>81.9</v>
      </c>
      <c r="G21" s="3">
        <v>103.2</v>
      </c>
      <c r="H21" s="3">
        <v>76.1</v>
      </c>
      <c r="I21" s="3">
        <v>130.1</v>
      </c>
      <c r="J21" s="3">
        <v>82.9</v>
      </c>
      <c r="K21" s="3">
        <v>97.3</v>
      </c>
      <c r="L21" s="3">
        <v>87.9</v>
      </c>
      <c r="M21" s="3">
        <v>68.1</v>
      </c>
      <c r="N21" s="3">
        <v>61.1</v>
      </c>
      <c r="O21" s="3">
        <v>106</v>
      </c>
      <c r="P21" s="3">
        <v>89</v>
      </c>
      <c r="Q21" s="3">
        <v>102.4</v>
      </c>
      <c r="R21" s="3">
        <v>78.4</v>
      </c>
      <c r="S21" s="3">
        <v>90.7</v>
      </c>
      <c r="T21" s="3">
        <v>62.3</v>
      </c>
      <c r="U21" s="3">
        <v>83.9</v>
      </c>
      <c r="V21" s="30">
        <f t="shared" si="3"/>
        <v>-0.221975582685896</v>
      </c>
      <c r="W21" s="28">
        <f t="shared" si="1"/>
        <v>40744</v>
      </c>
    </row>
    <row r="22" spans="1:23" ht="8.25" customHeight="1">
      <c r="A22" s="44" t="str">
        <f t="shared" si="2"/>
        <v>8</v>
      </c>
      <c r="B22" s="3">
        <v>80.4</v>
      </c>
      <c r="C22" s="3">
        <v>82</v>
      </c>
      <c r="D22" s="3">
        <v>75.2</v>
      </c>
      <c r="E22" s="3">
        <v>91.3</v>
      </c>
      <c r="F22" s="3">
        <v>74.9</v>
      </c>
      <c r="G22" s="3">
        <v>79.2</v>
      </c>
      <c r="H22" s="3">
        <v>73.5</v>
      </c>
      <c r="I22" s="3">
        <v>131.4</v>
      </c>
      <c r="J22" s="3">
        <v>74</v>
      </c>
      <c r="K22" s="3">
        <v>92.4</v>
      </c>
      <c r="L22" s="3">
        <v>79.5</v>
      </c>
      <c r="M22" s="3">
        <v>74.4</v>
      </c>
      <c r="N22" s="3">
        <v>57.2</v>
      </c>
      <c r="O22" s="3">
        <v>86.1</v>
      </c>
      <c r="P22" s="3">
        <v>81</v>
      </c>
      <c r="Q22" s="3">
        <v>84.1</v>
      </c>
      <c r="R22" s="3">
        <v>63</v>
      </c>
      <c r="S22" s="3">
        <v>90.3</v>
      </c>
      <c r="T22" s="3">
        <v>60.1</v>
      </c>
      <c r="U22" s="3">
        <v>83.8</v>
      </c>
      <c r="V22" s="30">
        <f t="shared" si="3"/>
        <v>5.373525557011805</v>
      </c>
      <c r="W22" s="28">
        <f t="shared" si="1"/>
        <v>40774</v>
      </c>
    </row>
    <row r="23" spans="1:23" ht="8.25" customHeight="1">
      <c r="A23" s="44" t="str">
        <f t="shared" si="2"/>
        <v>9</v>
      </c>
      <c r="B23" s="3">
        <v>85.9</v>
      </c>
      <c r="C23" s="3">
        <v>94.6</v>
      </c>
      <c r="D23" s="3">
        <v>85</v>
      </c>
      <c r="E23" s="3">
        <v>84.9</v>
      </c>
      <c r="F23" s="3">
        <v>82</v>
      </c>
      <c r="G23" s="3">
        <v>69.1</v>
      </c>
      <c r="H23" s="3">
        <v>84.5</v>
      </c>
      <c r="I23" s="3">
        <v>164.4</v>
      </c>
      <c r="J23" s="3">
        <v>78.8</v>
      </c>
      <c r="K23" s="3">
        <v>96.9</v>
      </c>
      <c r="L23" s="3">
        <v>84.8</v>
      </c>
      <c r="M23" s="3">
        <v>77.8</v>
      </c>
      <c r="N23" s="3">
        <v>61</v>
      </c>
      <c r="O23" s="3">
        <v>92.7</v>
      </c>
      <c r="P23" s="3">
        <v>88.7</v>
      </c>
      <c r="Q23" s="3">
        <v>101.6</v>
      </c>
      <c r="R23" s="3">
        <v>62.7</v>
      </c>
      <c r="S23" s="3">
        <v>92.3</v>
      </c>
      <c r="T23" s="3">
        <v>59.3</v>
      </c>
      <c r="U23" s="3">
        <v>89.3</v>
      </c>
      <c r="V23" s="30">
        <f t="shared" si="3"/>
        <v>-2.386363636363631</v>
      </c>
      <c r="W23" s="28">
        <f t="shared" si="1"/>
        <v>40804</v>
      </c>
    </row>
    <row r="24" spans="1:23" ht="8.25" customHeight="1">
      <c r="A24" s="44" t="str">
        <f t="shared" si="2"/>
        <v>10</v>
      </c>
      <c r="B24" s="3">
        <v>81.5</v>
      </c>
      <c r="C24" s="3">
        <v>88.1</v>
      </c>
      <c r="D24" s="3">
        <v>87</v>
      </c>
      <c r="E24" s="3">
        <v>83.5</v>
      </c>
      <c r="F24" s="3">
        <v>70.8</v>
      </c>
      <c r="G24" s="3">
        <v>62.7</v>
      </c>
      <c r="H24" s="3">
        <v>83.6</v>
      </c>
      <c r="I24" s="3">
        <v>125.4</v>
      </c>
      <c r="J24" s="3">
        <v>78.3</v>
      </c>
      <c r="K24" s="3">
        <v>90.4</v>
      </c>
      <c r="L24" s="3">
        <v>88</v>
      </c>
      <c r="M24" s="3">
        <v>80.7</v>
      </c>
      <c r="N24" s="3">
        <v>62.3</v>
      </c>
      <c r="O24" s="3">
        <v>82.8</v>
      </c>
      <c r="P24" s="3">
        <v>91.8</v>
      </c>
      <c r="Q24" s="3">
        <v>101.6</v>
      </c>
      <c r="R24" s="3">
        <v>90</v>
      </c>
      <c r="S24" s="3">
        <v>87.5</v>
      </c>
      <c r="T24" s="3">
        <v>64.9</v>
      </c>
      <c r="U24" s="3">
        <v>91.8</v>
      </c>
      <c r="V24" s="30">
        <f t="shared" si="3"/>
        <v>3.557814485387545</v>
      </c>
      <c r="W24" s="28">
        <f t="shared" si="1"/>
        <v>40834</v>
      </c>
    </row>
    <row r="25" spans="1:23" ht="8.25" customHeight="1">
      <c r="A25" s="44" t="str">
        <f t="shared" si="2"/>
        <v>11</v>
      </c>
      <c r="B25" s="3">
        <v>82.8</v>
      </c>
      <c r="C25" s="3">
        <v>89</v>
      </c>
      <c r="D25" s="3">
        <v>87</v>
      </c>
      <c r="E25" s="3">
        <v>83.7</v>
      </c>
      <c r="F25" s="3">
        <v>74.2</v>
      </c>
      <c r="G25" s="3">
        <v>60</v>
      </c>
      <c r="H25" s="3">
        <v>79</v>
      </c>
      <c r="I25" s="3">
        <v>134.8</v>
      </c>
      <c r="J25" s="3">
        <v>83.2</v>
      </c>
      <c r="K25" s="3">
        <v>98.3</v>
      </c>
      <c r="L25" s="3">
        <v>92</v>
      </c>
      <c r="M25" s="3">
        <v>79.7</v>
      </c>
      <c r="N25" s="3">
        <v>61.9</v>
      </c>
      <c r="O25" s="3">
        <v>92.4</v>
      </c>
      <c r="P25" s="3">
        <v>98.1</v>
      </c>
      <c r="Q25" s="3">
        <v>103.2</v>
      </c>
      <c r="R25" s="3">
        <v>94.6</v>
      </c>
      <c r="S25" s="3">
        <v>92.9</v>
      </c>
      <c r="T25" s="3">
        <v>65.6</v>
      </c>
      <c r="U25" s="3">
        <v>106.3</v>
      </c>
      <c r="V25" s="30">
        <f t="shared" si="3"/>
        <v>-2.243211334120432</v>
      </c>
      <c r="W25" s="28">
        <f t="shared" si="1"/>
        <v>40864</v>
      </c>
    </row>
    <row r="26" spans="1:23" ht="8.25" customHeight="1">
      <c r="A26" s="45" t="str">
        <f t="shared" si="2"/>
        <v>12</v>
      </c>
      <c r="B26" s="3">
        <v>77.3</v>
      </c>
      <c r="C26" s="3">
        <v>80.8</v>
      </c>
      <c r="D26" s="3">
        <v>79.9</v>
      </c>
      <c r="E26" s="3">
        <v>79.5</v>
      </c>
      <c r="F26" s="3">
        <v>65.8</v>
      </c>
      <c r="G26" s="3">
        <v>66.1</v>
      </c>
      <c r="H26" s="3">
        <v>74.2</v>
      </c>
      <c r="I26" s="3">
        <v>136.5</v>
      </c>
      <c r="J26" s="3">
        <v>80.7</v>
      </c>
      <c r="K26" s="3">
        <v>87.9</v>
      </c>
      <c r="L26" s="3">
        <v>86.1</v>
      </c>
      <c r="M26" s="3">
        <v>77.2</v>
      </c>
      <c r="N26" s="3">
        <v>57.5</v>
      </c>
      <c r="O26" s="3">
        <v>77.2</v>
      </c>
      <c r="P26" s="3">
        <v>88.5</v>
      </c>
      <c r="Q26" s="3">
        <v>90.6</v>
      </c>
      <c r="R26" s="3">
        <v>90.2</v>
      </c>
      <c r="S26" s="3">
        <v>89.5</v>
      </c>
      <c r="T26" s="3">
        <v>60.9</v>
      </c>
      <c r="U26" s="3">
        <v>92.8</v>
      </c>
      <c r="V26" s="30">
        <f>(B26/B14-1)*100</f>
        <v>-5.036855036855048</v>
      </c>
      <c r="W26" s="28">
        <f t="shared" si="1"/>
        <v>40894</v>
      </c>
    </row>
    <row r="27" spans="1:23" ht="8.25" customHeight="1">
      <c r="A27" s="45" t="str">
        <f t="shared" si="2"/>
        <v>24/1</v>
      </c>
      <c r="B27" s="14">
        <v>72.9</v>
      </c>
      <c r="C27" s="14">
        <v>78.6</v>
      </c>
      <c r="D27" s="14">
        <v>77.3</v>
      </c>
      <c r="E27" s="14">
        <v>77.3</v>
      </c>
      <c r="F27" s="14">
        <v>67.1</v>
      </c>
      <c r="G27" s="14">
        <v>64.6</v>
      </c>
      <c r="H27" s="14">
        <v>72.2</v>
      </c>
      <c r="I27" s="14">
        <v>117.7</v>
      </c>
      <c r="J27" s="14">
        <v>65.2</v>
      </c>
      <c r="K27" s="14">
        <v>87.6</v>
      </c>
      <c r="L27" s="14">
        <v>76.9</v>
      </c>
      <c r="M27" s="14">
        <v>69.1</v>
      </c>
      <c r="N27" s="14">
        <v>57.9</v>
      </c>
      <c r="O27" s="14">
        <v>65.2</v>
      </c>
      <c r="P27" s="14">
        <v>82</v>
      </c>
      <c r="Q27" s="14">
        <v>89.2</v>
      </c>
      <c r="R27" s="14">
        <v>88</v>
      </c>
      <c r="S27" s="3">
        <v>88.5</v>
      </c>
      <c r="T27" s="14">
        <v>58.3</v>
      </c>
      <c r="U27" s="14">
        <v>74.3</v>
      </c>
      <c r="V27" s="30">
        <f>(B27/B15-1)*100</f>
        <v>1.5320334261838653</v>
      </c>
      <c r="W27" s="28">
        <f t="shared" si="1"/>
        <v>40924</v>
      </c>
    </row>
    <row r="28" spans="1:23" ht="8.25" customHeight="1">
      <c r="A28" s="45" t="str">
        <f t="shared" si="2"/>
        <v>2</v>
      </c>
      <c r="B28" s="14">
        <v>80.5</v>
      </c>
      <c r="C28" s="14">
        <v>85.7</v>
      </c>
      <c r="D28" s="14">
        <v>82.6</v>
      </c>
      <c r="E28" s="14">
        <v>89.4</v>
      </c>
      <c r="F28" s="14">
        <v>75.3</v>
      </c>
      <c r="G28" s="14">
        <v>63.3</v>
      </c>
      <c r="H28" s="14">
        <v>77.1</v>
      </c>
      <c r="I28" s="14">
        <v>146</v>
      </c>
      <c r="J28" s="14">
        <v>75.3</v>
      </c>
      <c r="K28" s="14">
        <v>104.6</v>
      </c>
      <c r="L28" s="14">
        <v>90.3</v>
      </c>
      <c r="M28" s="14">
        <v>73.8</v>
      </c>
      <c r="N28" s="14">
        <v>60.5</v>
      </c>
      <c r="O28" s="14">
        <v>76.2</v>
      </c>
      <c r="P28" s="14">
        <v>94.2</v>
      </c>
      <c r="Q28" s="14">
        <v>100.4</v>
      </c>
      <c r="R28" s="14">
        <v>87.1</v>
      </c>
      <c r="S28" s="3">
        <v>93.8</v>
      </c>
      <c r="T28" s="14">
        <v>62.9</v>
      </c>
      <c r="U28" s="14">
        <v>98.9</v>
      </c>
      <c r="V28" s="30">
        <f aca="true" t="shared" si="4" ref="V28:V38">(B28/B16-1)*100</f>
        <v>2.027883396704677</v>
      </c>
      <c r="W28" s="28">
        <f t="shared" si="1"/>
        <v>40954</v>
      </c>
    </row>
    <row r="29" spans="1:23" ht="8.25" customHeight="1">
      <c r="A29" s="45" t="str">
        <f t="shared" si="2"/>
        <v>3</v>
      </c>
      <c r="B29" s="14">
        <v>86.3</v>
      </c>
      <c r="C29" s="14">
        <v>87.2</v>
      </c>
      <c r="D29" s="14">
        <v>87.9</v>
      </c>
      <c r="E29" s="14">
        <v>93.7</v>
      </c>
      <c r="F29" s="14">
        <v>92.7</v>
      </c>
      <c r="G29" s="14">
        <v>77.1</v>
      </c>
      <c r="H29" s="14">
        <v>82.6</v>
      </c>
      <c r="I29" s="14">
        <v>139.5</v>
      </c>
      <c r="J29" s="14">
        <v>76.8</v>
      </c>
      <c r="K29" s="14">
        <v>95.5</v>
      </c>
      <c r="L29" s="14">
        <v>89.6</v>
      </c>
      <c r="M29" s="14">
        <v>77.5</v>
      </c>
      <c r="N29" s="14">
        <v>64.4</v>
      </c>
      <c r="O29" s="14">
        <v>85.5</v>
      </c>
      <c r="P29" s="14">
        <v>95.8</v>
      </c>
      <c r="Q29" s="14">
        <v>105.1</v>
      </c>
      <c r="R29" s="14">
        <v>89.2</v>
      </c>
      <c r="S29" s="3">
        <v>103.3</v>
      </c>
      <c r="T29" s="14">
        <v>65.3</v>
      </c>
      <c r="U29" s="14">
        <v>91.3</v>
      </c>
      <c r="V29" s="30">
        <f t="shared" si="4"/>
        <v>19.363762102351313</v>
      </c>
      <c r="W29" s="28">
        <f t="shared" si="1"/>
        <v>40984</v>
      </c>
    </row>
    <row r="30" spans="1:23" ht="8.25" customHeight="1">
      <c r="A30" s="45" t="str">
        <f t="shared" si="2"/>
        <v>4</v>
      </c>
      <c r="B30" s="14">
        <v>80.5</v>
      </c>
      <c r="C30" s="14">
        <v>86.1</v>
      </c>
      <c r="D30" s="14">
        <v>85.2</v>
      </c>
      <c r="E30" s="14">
        <v>93.9</v>
      </c>
      <c r="F30" s="14">
        <v>72.3</v>
      </c>
      <c r="G30" s="14">
        <v>76.1</v>
      </c>
      <c r="H30" s="14">
        <v>73.9</v>
      </c>
      <c r="I30" s="14">
        <v>126.2</v>
      </c>
      <c r="J30" s="14">
        <v>86</v>
      </c>
      <c r="K30" s="14">
        <v>90.7</v>
      </c>
      <c r="L30" s="14">
        <v>88</v>
      </c>
      <c r="M30" s="14">
        <v>75.4</v>
      </c>
      <c r="N30" s="14">
        <v>59.1</v>
      </c>
      <c r="O30" s="14">
        <v>81.7</v>
      </c>
      <c r="P30" s="14">
        <v>89</v>
      </c>
      <c r="Q30" s="14">
        <v>96.7</v>
      </c>
      <c r="R30" s="14">
        <v>80.5</v>
      </c>
      <c r="S30" s="3">
        <v>91.8</v>
      </c>
      <c r="T30" s="14">
        <v>61.6</v>
      </c>
      <c r="U30" s="14">
        <v>89.2</v>
      </c>
      <c r="V30" s="30">
        <f t="shared" si="4"/>
        <v>13.38028169014085</v>
      </c>
      <c r="W30" s="28">
        <f t="shared" si="1"/>
        <v>41014</v>
      </c>
    </row>
    <row r="31" spans="1:23" ht="8.25" customHeight="1">
      <c r="A31" s="45" t="str">
        <f t="shared" si="2"/>
        <v>5</v>
      </c>
      <c r="B31" s="14">
        <v>79.5</v>
      </c>
      <c r="C31" s="14">
        <v>85.3</v>
      </c>
      <c r="D31" s="14">
        <v>80.2</v>
      </c>
      <c r="E31" s="14">
        <v>88.2</v>
      </c>
      <c r="F31" s="14">
        <v>75.8</v>
      </c>
      <c r="G31" s="14">
        <v>69.6</v>
      </c>
      <c r="H31" s="14">
        <v>67.6</v>
      </c>
      <c r="I31" s="14">
        <v>131.5</v>
      </c>
      <c r="J31" s="14">
        <v>79.5</v>
      </c>
      <c r="K31" s="14">
        <v>93.8</v>
      </c>
      <c r="L31" s="14">
        <v>85.8</v>
      </c>
      <c r="M31" s="14">
        <v>74.2</v>
      </c>
      <c r="N31" s="14">
        <v>57.6</v>
      </c>
      <c r="O31" s="14">
        <v>94.9</v>
      </c>
      <c r="P31" s="14">
        <v>88.4</v>
      </c>
      <c r="Q31" s="14">
        <v>89.9</v>
      </c>
      <c r="R31" s="14">
        <v>95.9</v>
      </c>
      <c r="S31" s="3">
        <v>92.7</v>
      </c>
      <c r="T31" s="14">
        <v>58.3</v>
      </c>
      <c r="U31" s="14">
        <v>90.1</v>
      </c>
      <c r="V31" s="30">
        <f t="shared" si="4"/>
        <v>2.0539152759948553</v>
      </c>
      <c r="W31" s="28">
        <f t="shared" si="1"/>
        <v>41044</v>
      </c>
    </row>
    <row r="32" spans="1:23" ht="8.25" customHeight="1">
      <c r="A32" s="44" t="str">
        <f t="shared" si="2"/>
        <v>6</v>
      </c>
      <c r="B32" s="14">
        <v>87.6</v>
      </c>
      <c r="C32" s="14">
        <v>85.7</v>
      </c>
      <c r="D32" s="14">
        <v>88.3</v>
      </c>
      <c r="E32" s="14">
        <v>86.2</v>
      </c>
      <c r="F32" s="14">
        <v>79.2</v>
      </c>
      <c r="G32" s="14">
        <v>82.8</v>
      </c>
      <c r="H32" s="14">
        <v>76.3</v>
      </c>
      <c r="I32" s="14">
        <v>131.2</v>
      </c>
      <c r="J32" s="14">
        <v>80.8</v>
      </c>
      <c r="K32" s="14">
        <v>107.9</v>
      </c>
      <c r="L32" s="14">
        <v>84.9</v>
      </c>
      <c r="M32" s="14">
        <v>74.2</v>
      </c>
      <c r="N32" s="14">
        <v>58.9</v>
      </c>
      <c r="O32" s="14">
        <v>105.5</v>
      </c>
      <c r="P32" s="14">
        <v>90.1</v>
      </c>
      <c r="Q32" s="14">
        <v>100.3</v>
      </c>
      <c r="R32" s="14">
        <v>78.8</v>
      </c>
      <c r="S32" s="3">
        <v>94.8</v>
      </c>
      <c r="T32" s="14">
        <v>60.2</v>
      </c>
      <c r="U32" s="14">
        <v>88</v>
      </c>
      <c r="V32" s="26">
        <f t="shared" si="4"/>
        <v>-3.2044198895027742</v>
      </c>
      <c r="W32" s="28">
        <f t="shared" si="1"/>
        <v>41074</v>
      </c>
    </row>
    <row r="33" spans="1:23" ht="8.25" customHeight="1">
      <c r="A33" s="45" t="str">
        <f t="shared" si="2"/>
        <v>7</v>
      </c>
      <c r="B33" s="14">
        <v>89.2</v>
      </c>
      <c r="C33" s="14">
        <v>86</v>
      </c>
      <c r="D33" s="14">
        <v>89</v>
      </c>
      <c r="E33" s="14">
        <v>89.3</v>
      </c>
      <c r="F33" s="14">
        <v>72.5</v>
      </c>
      <c r="G33" s="14">
        <v>86.4</v>
      </c>
      <c r="H33" s="14">
        <v>82.8</v>
      </c>
      <c r="I33" s="14">
        <v>138.9</v>
      </c>
      <c r="J33" s="14">
        <v>77.6</v>
      </c>
      <c r="K33" s="14">
        <v>106.3</v>
      </c>
      <c r="L33" s="14">
        <v>88.3</v>
      </c>
      <c r="M33" s="14">
        <v>62.4</v>
      </c>
      <c r="N33" s="14">
        <v>67.3</v>
      </c>
      <c r="O33" s="14">
        <v>100.5</v>
      </c>
      <c r="P33" s="14">
        <v>95.3</v>
      </c>
      <c r="Q33" s="14">
        <v>103.7</v>
      </c>
      <c r="R33" s="14">
        <v>97.1</v>
      </c>
      <c r="S33" s="3">
        <v>92.3</v>
      </c>
      <c r="T33" s="14">
        <v>63.6</v>
      </c>
      <c r="U33" s="14">
        <v>96.2</v>
      </c>
      <c r="V33" s="26">
        <f t="shared" si="4"/>
        <v>-0.7786429365962189</v>
      </c>
      <c r="W33" s="28">
        <f t="shared" si="1"/>
        <v>41104</v>
      </c>
    </row>
    <row r="34" spans="1:23" ht="8.25" customHeight="1">
      <c r="A34" s="44" t="str">
        <f t="shared" si="2"/>
        <v>8</v>
      </c>
      <c r="B34" s="14">
        <v>76.7</v>
      </c>
      <c r="C34" s="14">
        <v>74.5</v>
      </c>
      <c r="D34" s="14">
        <v>72.2</v>
      </c>
      <c r="E34" s="14">
        <v>88.5</v>
      </c>
      <c r="F34" s="14">
        <v>68.8</v>
      </c>
      <c r="G34" s="14">
        <v>59.6</v>
      </c>
      <c r="H34" s="14">
        <v>73.2</v>
      </c>
      <c r="I34" s="14">
        <v>140.4</v>
      </c>
      <c r="J34" s="14">
        <v>85.3</v>
      </c>
      <c r="K34" s="14">
        <v>88.9</v>
      </c>
      <c r="L34" s="14">
        <v>79.4</v>
      </c>
      <c r="M34" s="14">
        <v>67</v>
      </c>
      <c r="N34" s="14">
        <v>68.2</v>
      </c>
      <c r="O34" s="14">
        <v>83.3</v>
      </c>
      <c r="P34" s="14">
        <v>87.8</v>
      </c>
      <c r="Q34" s="14">
        <v>84.3</v>
      </c>
      <c r="R34" s="14">
        <v>91.3</v>
      </c>
      <c r="S34" s="3">
        <v>93.4</v>
      </c>
      <c r="T34" s="14">
        <v>55.2</v>
      </c>
      <c r="U34" s="14">
        <v>96.5</v>
      </c>
      <c r="V34" s="26">
        <f t="shared" si="4"/>
        <v>-4.601990049751247</v>
      </c>
      <c r="W34" s="28">
        <f t="shared" si="1"/>
        <v>41134</v>
      </c>
    </row>
    <row r="35" spans="1:23" ht="8.25" customHeight="1">
      <c r="A35" s="44" t="str">
        <f t="shared" si="2"/>
        <v>9</v>
      </c>
      <c r="B35" s="14">
        <v>78.6</v>
      </c>
      <c r="C35" s="14">
        <v>80.6</v>
      </c>
      <c r="D35" s="14">
        <v>81.7</v>
      </c>
      <c r="E35" s="14">
        <v>86.7</v>
      </c>
      <c r="F35" s="14">
        <v>73.5</v>
      </c>
      <c r="G35" s="14">
        <v>62.4</v>
      </c>
      <c r="H35" s="14">
        <v>73</v>
      </c>
      <c r="I35" s="14">
        <v>138.3</v>
      </c>
      <c r="J35" s="14">
        <v>80.8</v>
      </c>
      <c r="K35" s="14">
        <v>93.8</v>
      </c>
      <c r="L35" s="14">
        <v>83.7</v>
      </c>
      <c r="M35" s="14">
        <v>70.4</v>
      </c>
      <c r="N35" s="14">
        <v>71.3</v>
      </c>
      <c r="O35" s="14">
        <v>85.2</v>
      </c>
      <c r="P35" s="14">
        <v>88.8</v>
      </c>
      <c r="Q35" s="14">
        <v>95.7</v>
      </c>
      <c r="R35" s="14">
        <v>81.5</v>
      </c>
      <c r="S35" s="3">
        <v>86.2</v>
      </c>
      <c r="T35" s="14">
        <v>62.3</v>
      </c>
      <c r="U35" s="14">
        <v>92.7</v>
      </c>
      <c r="V35" s="26">
        <f t="shared" si="4"/>
        <v>-8.498253783469167</v>
      </c>
      <c r="W35" s="28">
        <f t="shared" si="1"/>
        <v>41164</v>
      </c>
    </row>
    <row r="36" spans="1:23" ht="8.25" customHeight="1">
      <c r="A36" s="44" t="str">
        <f t="shared" si="2"/>
        <v>10</v>
      </c>
      <c r="B36" s="14">
        <v>77.9</v>
      </c>
      <c r="C36" s="14">
        <v>79.1</v>
      </c>
      <c r="D36" s="14">
        <v>84.9</v>
      </c>
      <c r="E36" s="14">
        <v>89.7</v>
      </c>
      <c r="F36" s="14">
        <v>71.7</v>
      </c>
      <c r="G36" s="14">
        <v>57</v>
      </c>
      <c r="H36" s="14">
        <v>73.3</v>
      </c>
      <c r="I36" s="14">
        <v>135.4</v>
      </c>
      <c r="J36" s="14">
        <v>86.1</v>
      </c>
      <c r="K36" s="14">
        <v>87.9</v>
      </c>
      <c r="L36" s="14">
        <v>87.9</v>
      </c>
      <c r="M36" s="14">
        <v>68.4</v>
      </c>
      <c r="N36" s="14">
        <v>63.6</v>
      </c>
      <c r="O36" s="14">
        <v>88.7</v>
      </c>
      <c r="P36" s="14">
        <v>89.2</v>
      </c>
      <c r="Q36" s="14">
        <v>90.3</v>
      </c>
      <c r="R36" s="14">
        <v>85.5</v>
      </c>
      <c r="S36" s="3">
        <v>91.1</v>
      </c>
      <c r="T36" s="14">
        <v>65.5</v>
      </c>
      <c r="U36" s="14">
        <v>94.8</v>
      </c>
      <c r="V36" s="26">
        <f t="shared" si="4"/>
        <v>-4.417177914110426</v>
      </c>
      <c r="W36" s="28">
        <f t="shared" si="1"/>
        <v>41194</v>
      </c>
    </row>
    <row r="37" spans="1:23" ht="8.25" customHeight="1">
      <c r="A37" s="44" t="str">
        <f t="shared" si="2"/>
        <v>11</v>
      </c>
      <c r="B37" s="14">
        <v>79.5</v>
      </c>
      <c r="C37" s="14">
        <v>77.1</v>
      </c>
      <c r="D37" s="14">
        <v>78</v>
      </c>
      <c r="E37" s="14">
        <v>86.5</v>
      </c>
      <c r="F37" s="14">
        <v>72.9</v>
      </c>
      <c r="G37" s="14">
        <v>56</v>
      </c>
      <c r="H37" s="14">
        <v>70.8</v>
      </c>
      <c r="I37" s="14">
        <v>159.4</v>
      </c>
      <c r="J37" s="14">
        <v>78.5</v>
      </c>
      <c r="K37" s="14">
        <v>104.3</v>
      </c>
      <c r="L37" s="14">
        <v>93.5</v>
      </c>
      <c r="M37" s="14">
        <v>66.9</v>
      </c>
      <c r="N37" s="14">
        <v>62</v>
      </c>
      <c r="O37" s="14">
        <v>92.2</v>
      </c>
      <c r="P37" s="14">
        <v>93.9</v>
      </c>
      <c r="Q37" s="14">
        <v>92.3</v>
      </c>
      <c r="R37" s="14">
        <v>75.7</v>
      </c>
      <c r="S37" s="3">
        <v>98.1</v>
      </c>
      <c r="T37" s="14">
        <v>62.9</v>
      </c>
      <c r="U37" s="14">
        <v>108.2</v>
      </c>
      <c r="V37" s="26">
        <f t="shared" si="4"/>
        <v>-3.985507246376807</v>
      </c>
      <c r="W37" s="28">
        <f t="shared" si="1"/>
        <v>41224</v>
      </c>
    </row>
    <row r="38" spans="1:23" ht="8.25" customHeight="1">
      <c r="A38" s="44" t="str">
        <f t="shared" si="2"/>
        <v>12</v>
      </c>
      <c r="B38" s="14">
        <v>74.2</v>
      </c>
      <c r="C38" s="14">
        <v>77.9</v>
      </c>
      <c r="D38" s="14">
        <v>74</v>
      </c>
      <c r="E38" s="14">
        <v>77.7</v>
      </c>
      <c r="F38" s="14">
        <v>69.6</v>
      </c>
      <c r="G38" s="14">
        <v>50.6</v>
      </c>
      <c r="H38" s="14">
        <v>69.2</v>
      </c>
      <c r="I38" s="14">
        <v>142.1</v>
      </c>
      <c r="J38" s="14">
        <v>78.5</v>
      </c>
      <c r="K38" s="14">
        <v>97.5</v>
      </c>
      <c r="L38" s="14">
        <v>86.4</v>
      </c>
      <c r="M38" s="14">
        <v>64.7</v>
      </c>
      <c r="N38" s="14">
        <v>54.1</v>
      </c>
      <c r="O38" s="14">
        <v>81.2</v>
      </c>
      <c r="P38" s="14">
        <v>86</v>
      </c>
      <c r="Q38" s="14">
        <v>84.9</v>
      </c>
      <c r="R38" s="14">
        <v>63.3</v>
      </c>
      <c r="S38" s="3">
        <v>93.3</v>
      </c>
      <c r="T38" s="14">
        <v>63.3</v>
      </c>
      <c r="U38" s="14">
        <v>97.1</v>
      </c>
      <c r="V38" s="26">
        <f t="shared" si="4"/>
        <v>-4.010349288486415</v>
      </c>
      <c r="W38" s="28">
        <f t="shared" si="1"/>
        <v>41254</v>
      </c>
    </row>
    <row r="39" spans="1:23" ht="8.25" customHeight="1">
      <c r="A39" s="44" t="str">
        <f t="shared" si="2"/>
        <v>25/1</v>
      </c>
      <c r="B39" s="14">
        <v>66</v>
      </c>
      <c r="C39" s="14">
        <v>74.8</v>
      </c>
      <c r="D39" s="14">
        <v>69.2</v>
      </c>
      <c r="E39" s="14">
        <v>78.4</v>
      </c>
      <c r="F39" s="14">
        <v>63.5</v>
      </c>
      <c r="G39" s="14">
        <v>42.2</v>
      </c>
      <c r="H39" s="14">
        <v>67.3</v>
      </c>
      <c r="I39" s="14">
        <v>109.9</v>
      </c>
      <c r="J39" s="14">
        <v>81.9</v>
      </c>
      <c r="K39" s="14">
        <v>82.8</v>
      </c>
      <c r="L39" s="14">
        <v>74.2</v>
      </c>
      <c r="M39" s="14">
        <v>58.2</v>
      </c>
      <c r="N39" s="14">
        <v>63</v>
      </c>
      <c r="O39" s="14">
        <v>62.1</v>
      </c>
      <c r="P39" s="14">
        <v>78.3</v>
      </c>
      <c r="Q39" s="14">
        <v>88.4</v>
      </c>
      <c r="R39" s="14">
        <v>67</v>
      </c>
      <c r="S39" s="3">
        <v>88.8</v>
      </c>
      <c r="T39" s="14">
        <v>58.3</v>
      </c>
      <c r="U39" s="14">
        <v>69.9</v>
      </c>
      <c r="V39" s="26">
        <f>(B39/B27-1)*100</f>
        <v>-9.4650205761317</v>
      </c>
      <c r="W39" s="28">
        <f t="shared" si="1"/>
        <v>41284</v>
      </c>
    </row>
    <row r="40" spans="1:23" ht="8.25" customHeight="1">
      <c r="A40" s="44" t="str">
        <f t="shared" si="2"/>
        <v>2</v>
      </c>
      <c r="B40" s="14">
        <v>72.2</v>
      </c>
      <c r="C40" s="14">
        <v>67.8</v>
      </c>
      <c r="D40" s="14">
        <v>71.6</v>
      </c>
      <c r="E40" s="14">
        <v>86.8</v>
      </c>
      <c r="F40" s="14">
        <v>66.6</v>
      </c>
      <c r="G40" s="14">
        <v>49</v>
      </c>
      <c r="H40" s="14">
        <v>68.8</v>
      </c>
      <c r="I40" s="14">
        <v>153.5</v>
      </c>
      <c r="J40" s="14">
        <v>77.4</v>
      </c>
      <c r="K40" s="14">
        <v>98.4</v>
      </c>
      <c r="L40" s="14">
        <v>79</v>
      </c>
      <c r="M40" s="14">
        <v>60.3</v>
      </c>
      <c r="N40" s="14">
        <v>61.3</v>
      </c>
      <c r="O40" s="14">
        <v>71.6</v>
      </c>
      <c r="P40" s="14">
        <v>84.5</v>
      </c>
      <c r="Q40" s="14">
        <v>92.8</v>
      </c>
      <c r="R40" s="14">
        <v>76.9</v>
      </c>
      <c r="S40" s="3">
        <v>91.1</v>
      </c>
      <c r="T40" s="14">
        <v>60</v>
      </c>
      <c r="U40" s="14">
        <v>80.5</v>
      </c>
      <c r="V40" s="26">
        <f>(B40/B28-1)*100</f>
        <v>-10.310559006211173</v>
      </c>
      <c r="W40" s="28">
        <f>W41-30</f>
        <v>41314</v>
      </c>
    </row>
    <row r="41" spans="1:23" ht="8.25" customHeight="1">
      <c r="A41" s="45" t="str">
        <f t="shared" si="2"/>
        <v>3</v>
      </c>
      <c r="B41" s="14">
        <v>74.8</v>
      </c>
      <c r="C41" s="14">
        <v>74.6</v>
      </c>
      <c r="D41" s="14">
        <v>79</v>
      </c>
      <c r="E41" s="14">
        <v>91.5</v>
      </c>
      <c r="F41" s="14">
        <v>74.9</v>
      </c>
      <c r="G41" s="14">
        <v>50.2</v>
      </c>
      <c r="H41" s="14">
        <v>71.8</v>
      </c>
      <c r="I41" s="14">
        <v>135.6</v>
      </c>
      <c r="J41" s="14">
        <v>67.9</v>
      </c>
      <c r="K41" s="14">
        <v>91.6</v>
      </c>
      <c r="L41" s="14">
        <v>89</v>
      </c>
      <c r="M41" s="14">
        <v>65.7</v>
      </c>
      <c r="N41" s="14">
        <v>65</v>
      </c>
      <c r="O41" s="14">
        <v>79</v>
      </c>
      <c r="P41" s="14">
        <v>89</v>
      </c>
      <c r="Q41" s="14">
        <v>98.8</v>
      </c>
      <c r="R41" s="14">
        <v>64.2</v>
      </c>
      <c r="S41" s="3">
        <v>102.8</v>
      </c>
      <c r="T41" s="14">
        <v>65.6</v>
      </c>
      <c r="U41" s="14">
        <v>84.3</v>
      </c>
      <c r="V41" s="26">
        <f>(B41/B29-1)*100</f>
        <v>-13.32560834298957</v>
      </c>
      <c r="W41" s="28">
        <f>'01グラフ'!L$1+10</f>
        <v>41344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-1.5894039735099397</v>
      </c>
      <c r="C4" s="52">
        <f t="shared" si="0"/>
        <v>8.309455587392556</v>
      </c>
      <c r="D4" s="52">
        <f t="shared" si="0"/>
        <v>7.142857142857162</v>
      </c>
      <c r="E4" s="52">
        <f t="shared" si="0"/>
        <v>-0.21413276231263545</v>
      </c>
      <c r="F4" s="52">
        <f t="shared" si="0"/>
        <v>2.611367127496167</v>
      </c>
      <c r="G4" s="52">
        <f t="shared" si="0"/>
        <v>-5.175600739371545</v>
      </c>
      <c r="H4" s="52">
        <f t="shared" si="0"/>
        <v>1.862464183381074</v>
      </c>
      <c r="I4" s="52">
        <f t="shared" si="0"/>
        <v>-1.2039127163280594</v>
      </c>
      <c r="J4" s="52">
        <f t="shared" si="0"/>
        <v>-16.48484848484848</v>
      </c>
      <c r="K4" s="52">
        <f t="shared" si="0"/>
        <v>-7.71513353115727</v>
      </c>
      <c r="L4" s="52">
        <f t="shared" si="0"/>
        <v>0.9216589861751112</v>
      </c>
      <c r="M4" s="52">
        <f t="shared" si="0"/>
        <v>-0.1547987616098978</v>
      </c>
      <c r="N4" s="52">
        <f t="shared" si="0"/>
        <v>-1.4018691588785104</v>
      </c>
      <c r="O4" s="52">
        <f t="shared" si="0"/>
        <v>-5.275498241500587</v>
      </c>
      <c r="P4" s="52">
        <f t="shared" si="0"/>
        <v>-5.973451327433632</v>
      </c>
      <c r="Q4" s="52">
        <f t="shared" si="0"/>
        <v>0.10288065843619965</v>
      </c>
      <c r="R4" s="52">
        <f t="shared" si="0"/>
        <v>-20.377867746288793</v>
      </c>
      <c r="S4" s="52">
        <f>(S41/S40-1)*100</f>
        <v>1.8789144050104456</v>
      </c>
      <c r="T4" s="52">
        <f t="shared" si="0"/>
        <v>7.13101160862355</v>
      </c>
      <c r="U4" s="52">
        <f t="shared" si="0"/>
        <v>-4.342857142857137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23/3</v>
      </c>
      <c r="B17" s="3">
        <v>69.2</v>
      </c>
      <c r="C17" s="3">
        <v>73.7</v>
      </c>
      <c r="D17" s="3">
        <v>77.6</v>
      </c>
      <c r="E17" s="3">
        <v>94.6</v>
      </c>
      <c r="F17" s="3">
        <v>65.7</v>
      </c>
      <c r="G17" s="3">
        <v>76.1</v>
      </c>
      <c r="H17" s="3">
        <v>44.1</v>
      </c>
      <c r="I17" s="3">
        <v>124.2</v>
      </c>
      <c r="J17" s="3">
        <v>86.4</v>
      </c>
      <c r="K17" s="3">
        <v>88.5</v>
      </c>
      <c r="L17" s="3">
        <v>73.7</v>
      </c>
      <c r="M17" s="3">
        <v>80.6</v>
      </c>
      <c r="N17" s="3">
        <v>63.7</v>
      </c>
      <c r="O17" s="3">
        <v>79.4</v>
      </c>
      <c r="P17" s="3">
        <v>80.3</v>
      </c>
      <c r="Q17" s="3">
        <v>82.2</v>
      </c>
      <c r="R17" s="3">
        <v>99</v>
      </c>
      <c r="S17" s="3">
        <v>95.4</v>
      </c>
      <c r="T17" s="3">
        <v>63.6</v>
      </c>
      <c r="U17" s="3">
        <v>72</v>
      </c>
      <c r="V17" s="29">
        <f aca="true" t="shared" si="1" ref="V17:V39">V18-30</f>
        <v>40624</v>
      </c>
    </row>
    <row r="18" spans="1:22" ht="8.25" customHeight="1">
      <c r="A18" s="44" t="str">
        <f aca="true" t="shared" si="2" ref="A18:A41">TEXT(V18,IF(MONTH(V18)=1,"e/m","m"))</f>
        <v>4</v>
      </c>
      <c r="B18" s="3">
        <v>73.5</v>
      </c>
      <c r="C18" s="3">
        <v>80.7</v>
      </c>
      <c r="D18" s="3">
        <v>80.1</v>
      </c>
      <c r="E18" s="3">
        <v>84.9</v>
      </c>
      <c r="F18" s="3">
        <v>73.2</v>
      </c>
      <c r="G18" s="3">
        <v>57.3</v>
      </c>
      <c r="H18" s="3">
        <v>53.4</v>
      </c>
      <c r="I18" s="3">
        <v>122.4</v>
      </c>
      <c r="J18" s="3">
        <v>85.1</v>
      </c>
      <c r="K18" s="3">
        <v>90.4</v>
      </c>
      <c r="L18" s="3">
        <v>80.3</v>
      </c>
      <c r="M18" s="3">
        <v>82.2</v>
      </c>
      <c r="N18" s="3">
        <v>59.5</v>
      </c>
      <c r="O18" s="3">
        <v>96</v>
      </c>
      <c r="P18" s="3">
        <v>88.5</v>
      </c>
      <c r="Q18" s="3">
        <v>87.2</v>
      </c>
      <c r="R18" s="3">
        <v>80.3</v>
      </c>
      <c r="S18" s="3">
        <v>97.3</v>
      </c>
      <c r="T18" s="3">
        <v>65</v>
      </c>
      <c r="U18" s="3">
        <v>89.3</v>
      </c>
      <c r="V18" s="29">
        <f t="shared" si="1"/>
        <v>40654</v>
      </c>
    </row>
    <row r="19" spans="1:22" ht="8.25" customHeight="1">
      <c r="A19" s="44" t="str">
        <f t="shared" si="2"/>
        <v>5</v>
      </c>
      <c r="B19" s="3">
        <v>79.8</v>
      </c>
      <c r="C19" s="3">
        <v>75.7</v>
      </c>
      <c r="D19" s="3">
        <v>78</v>
      </c>
      <c r="E19" s="3">
        <v>89.5</v>
      </c>
      <c r="F19" s="3">
        <v>79.5</v>
      </c>
      <c r="G19" s="3">
        <v>66.3</v>
      </c>
      <c r="H19" s="3">
        <v>62.3</v>
      </c>
      <c r="I19" s="3">
        <v>132.5</v>
      </c>
      <c r="J19" s="3">
        <v>88.8</v>
      </c>
      <c r="K19" s="3">
        <v>95.2</v>
      </c>
      <c r="L19" s="3">
        <v>79.9</v>
      </c>
      <c r="M19" s="3">
        <v>80</v>
      </c>
      <c r="N19" s="3">
        <v>65.3</v>
      </c>
      <c r="O19" s="3">
        <v>106.5</v>
      </c>
      <c r="P19" s="3">
        <v>86.6</v>
      </c>
      <c r="Q19" s="3">
        <v>91.6</v>
      </c>
      <c r="R19" s="3">
        <v>79.2</v>
      </c>
      <c r="S19" s="3">
        <v>97.2</v>
      </c>
      <c r="T19" s="3">
        <v>65.6</v>
      </c>
      <c r="U19" s="3">
        <v>83.3</v>
      </c>
      <c r="V19" s="29">
        <f t="shared" si="1"/>
        <v>40684</v>
      </c>
    </row>
    <row r="20" spans="1:22" ht="8.25" customHeight="1">
      <c r="A20" s="44" t="str">
        <f t="shared" si="2"/>
        <v>6</v>
      </c>
      <c r="B20" s="3">
        <v>81.9</v>
      </c>
      <c r="C20" s="3">
        <v>80.9</v>
      </c>
      <c r="D20" s="3">
        <v>76.8</v>
      </c>
      <c r="E20" s="3">
        <v>94.1</v>
      </c>
      <c r="F20" s="3">
        <v>79.5</v>
      </c>
      <c r="G20" s="3">
        <v>75.7</v>
      </c>
      <c r="H20" s="3">
        <v>66.1</v>
      </c>
      <c r="I20" s="3">
        <v>135.7</v>
      </c>
      <c r="J20" s="3">
        <v>94.2</v>
      </c>
      <c r="K20" s="3">
        <v>101.7</v>
      </c>
      <c r="L20" s="3">
        <v>87.2</v>
      </c>
      <c r="M20" s="3">
        <v>79.2</v>
      </c>
      <c r="N20" s="3">
        <v>61.5</v>
      </c>
      <c r="O20" s="3">
        <v>94.7</v>
      </c>
      <c r="P20" s="3">
        <v>92.7</v>
      </c>
      <c r="Q20" s="3">
        <v>96.4</v>
      </c>
      <c r="R20" s="3">
        <v>83.2</v>
      </c>
      <c r="S20" s="3">
        <v>95.1</v>
      </c>
      <c r="T20" s="3">
        <v>63.3</v>
      </c>
      <c r="U20" s="3">
        <v>97.9</v>
      </c>
      <c r="V20" s="29">
        <f t="shared" si="1"/>
        <v>40714</v>
      </c>
    </row>
    <row r="21" spans="1:22" ht="8.25" customHeight="1">
      <c r="A21" s="44" t="str">
        <f t="shared" si="2"/>
        <v>7</v>
      </c>
      <c r="B21" s="3">
        <v>84</v>
      </c>
      <c r="C21" s="3">
        <v>85.4</v>
      </c>
      <c r="D21" s="3">
        <v>77.9</v>
      </c>
      <c r="E21" s="3">
        <v>93</v>
      </c>
      <c r="F21" s="3">
        <v>82.6</v>
      </c>
      <c r="G21" s="3">
        <v>86.5</v>
      </c>
      <c r="H21" s="3">
        <v>72.1</v>
      </c>
      <c r="I21" s="3">
        <v>134.2</v>
      </c>
      <c r="J21" s="3">
        <v>87.1</v>
      </c>
      <c r="K21" s="3">
        <v>96.1</v>
      </c>
      <c r="L21" s="3">
        <v>82.9</v>
      </c>
      <c r="M21" s="3">
        <v>75.5</v>
      </c>
      <c r="N21" s="3">
        <v>61.5</v>
      </c>
      <c r="O21" s="3">
        <v>90.7</v>
      </c>
      <c r="P21" s="3">
        <v>87.8</v>
      </c>
      <c r="Q21" s="3">
        <v>96.1</v>
      </c>
      <c r="R21" s="3">
        <v>81.5</v>
      </c>
      <c r="S21" s="3">
        <v>91.9</v>
      </c>
      <c r="T21" s="3">
        <v>63.3</v>
      </c>
      <c r="U21" s="3">
        <v>83.9</v>
      </c>
      <c r="V21" s="29">
        <f t="shared" si="1"/>
        <v>40744</v>
      </c>
    </row>
    <row r="22" spans="1:22" ht="8.25" customHeight="1">
      <c r="A22" s="44" t="str">
        <f t="shared" si="2"/>
        <v>8</v>
      </c>
      <c r="B22" s="3">
        <v>87.6</v>
      </c>
      <c r="C22" s="3">
        <v>86</v>
      </c>
      <c r="D22" s="3">
        <v>81.3</v>
      </c>
      <c r="E22" s="3">
        <v>91</v>
      </c>
      <c r="F22" s="3">
        <v>80.3</v>
      </c>
      <c r="G22" s="3">
        <v>91.6</v>
      </c>
      <c r="H22" s="3">
        <v>82.9</v>
      </c>
      <c r="I22" s="3">
        <v>133.6</v>
      </c>
      <c r="J22" s="3">
        <v>80.3</v>
      </c>
      <c r="K22" s="3">
        <v>96.6</v>
      </c>
      <c r="L22" s="3">
        <v>83.6</v>
      </c>
      <c r="M22" s="3">
        <v>76.9</v>
      </c>
      <c r="N22" s="3">
        <v>61.3</v>
      </c>
      <c r="O22" s="3">
        <v>92.4</v>
      </c>
      <c r="P22" s="3">
        <v>87.7</v>
      </c>
      <c r="Q22" s="3">
        <v>95.6</v>
      </c>
      <c r="R22" s="3">
        <v>66.8</v>
      </c>
      <c r="S22" s="3">
        <v>93.5</v>
      </c>
      <c r="T22" s="3">
        <v>62.8</v>
      </c>
      <c r="U22" s="3">
        <v>88.3</v>
      </c>
      <c r="V22" s="29">
        <f t="shared" si="1"/>
        <v>40774</v>
      </c>
    </row>
    <row r="23" spans="1:22" ht="8.25" customHeight="1">
      <c r="A23" s="44" t="str">
        <f t="shared" si="2"/>
        <v>9</v>
      </c>
      <c r="B23" s="3">
        <v>83</v>
      </c>
      <c r="C23" s="3">
        <v>85</v>
      </c>
      <c r="D23" s="3">
        <v>80.2</v>
      </c>
      <c r="E23" s="3">
        <v>81.5</v>
      </c>
      <c r="F23" s="3">
        <v>76.3</v>
      </c>
      <c r="G23" s="3">
        <v>79.2</v>
      </c>
      <c r="H23" s="3">
        <v>76.6</v>
      </c>
      <c r="I23" s="3">
        <v>163.4</v>
      </c>
      <c r="J23" s="3">
        <v>79.3</v>
      </c>
      <c r="K23" s="3">
        <v>93.6</v>
      </c>
      <c r="L23" s="3">
        <v>80.6</v>
      </c>
      <c r="M23" s="3">
        <v>76.3</v>
      </c>
      <c r="N23" s="3">
        <v>61.3</v>
      </c>
      <c r="O23" s="3">
        <v>90.7</v>
      </c>
      <c r="P23" s="3">
        <v>86.3</v>
      </c>
      <c r="Q23" s="3">
        <v>93.8</v>
      </c>
      <c r="R23" s="3">
        <v>67.3</v>
      </c>
      <c r="S23" s="3">
        <v>90.6</v>
      </c>
      <c r="T23" s="3">
        <v>59.2</v>
      </c>
      <c r="U23" s="3">
        <v>88</v>
      </c>
      <c r="V23" s="29">
        <f t="shared" si="1"/>
        <v>40804</v>
      </c>
    </row>
    <row r="24" spans="1:22" ht="8.25" customHeight="1">
      <c r="A24" s="44" t="str">
        <f t="shared" si="2"/>
        <v>10</v>
      </c>
      <c r="B24" s="3">
        <v>81.5</v>
      </c>
      <c r="C24" s="3">
        <v>83.2</v>
      </c>
      <c r="D24" s="3">
        <v>81.2</v>
      </c>
      <c r="E24" s="3">
        <v>83.2</v>
      </c>
      <c r="F24" s="3">
        <v>74.6</v>
      </c>
      <c r="G24" s="3">
        <v>77.7</v>
      </c>
      <c r="H24" s="3">
        <v>75.4</v>
      </c>
      <c r="I24" s="3">
        <v>139.9</v>
      </c>
      <c r="J24" s="3">
        <v>74.6</v>
      </c>
      <c r="K24" s="3">
        <v>89.6</v>
      </c>
      <c r="L24" s="3">
        <v>83.9</v>
      </c>
      <c r="M24" s="3">
        <v>76.1</v>
      </c>
      <c r="N24" s="3">
        <v>59.3</v>
      </c>
      <c r="O24" s="3">
        <v>88.6</v>
      </c>
      <c r="P24" s="3">
        <v>88.1</v>
      </c>
      <c r="Q24" s="3">
        <v>96</v>
      </c>
      <c r="R24" s="3">
        <v>87.3</v>
      </c>
      <c r="S24" s="3">
        <v>87.9</v>
      </c>
      <c r="T24" s="3">
        <v>61</v>
      </c>
      <c r="U24" s="3">
        <v>86.7</v>
      </c>
      <c r="V24" s="29">
        <f t="shared" si="1"/>
        <v>40834</v>
      </c>
    </row>
    <row r="25" spans="1:22" ht="8.25" customHeight="1">
      <c r="A25" s="44" t="str">
        <f t="shared" si="2"/>
        <v>11</v>
      </c>
      <c r="B25" s="3">
        <v>79.3</v>
      </c>
      <c r="C25" s="3">
        <v>84.1</v>
      </c>
      <c r="D25" s="3">
        <v>80.4</v>
      </c>
      <c r="E25" s="3">
        <v>82.7</v>
      </c>
      <c r="F25" s="3">
        <v>71</v>
      </c>
      <c r="G25" s="3">
        <v>59.8</v>
      </c>
      <c r="H25" s="3">
        <v>73.3</v>
      </c>
      <c r="I25" s="3">
        <v>125.3</v>
      </c>
      <c r="J25" s="3">
        <v>71.9</v>
      </c>
      <c r="K25" s="3">
        <v>87.8</v>
      </c>
      <c r="L25" s="3">
        <v>83.7</v>
      </c>
      <c r="M25" s="3">
        <v>77.3</v>
      </c>
      <c r="N25" s="3">
        <v>58.8</v>
      </c>
      <c r="O25" s="3">
        <v>90.2</v>
      </c>
      <c r="P25" s="3">
        <v>88.8</v>
      </c>
      <c r="Q25" s="3">
        <v>95.3</v>
      </c>
      <c r="R25" s="3">
        <v>94</v>
      </c>
      <c r="S25" s="3">
        <v>88.1</v>
      </c>
      <c r="T25" s="3">
        <v>60.4</v>
      </c>
      <c r="U25" s="3">
        <v>88.3</v>
      </c>
      <c r="V25" s="29">
        <f t="shared" si="1"/>
        <v>40864</v>
      </c>
    </row>
    <row r="26" spans="1:22" ht="8.25" customHeight="1">
      <c r="A26" s="44" t="str">
        <f t="shared" si="2"/>
        <v>12</v>
      </c>
      <c r="B26" s="3">
        <v>79.2</v>
      </c>
      <c r="C26" s="3">
        <v>82.3</v>
      </c>
      <c r="D26" s="3">
        <v>79.5</v>
      </c>
      <c r="E26" s="3">
        <v>84.5</v>
      </c>
      <c r="F26" s="3">
        <v>68.3</v>
      </c>
      <c r="G26" s="3">
        <v>70.1</v>
      </c>
      <c r="H26" s="3">
        <v>72.9</v>
      </c>
      <c r="I26" s="3">
        <v>136.6</v>
      </c>
      <c r="J26" s="3">
        <v>73.5</v>
      </c>
      <c r="K26" s="3">
        <v>88.2</v>
      </c>
      <c r="L26" s="3">
        <v>84.6</v>
      </c>
      <c r="M26" s="3">
        <v>77.6</v>
      </c>
      <c r="N26" s="3">
        <v>57.3</v>
      </c>
      <c r="O26" s="3">
        <v>81.8</v>
      </c>
      <c r="P26" s="3">
        <v>89.2</v>
      </c>
      <c r="Q26" s="3">
        <v>94.2</v>
      </c>
      <c r="R26" s="3">
        <v>94.2</v>
      </c>
      <c r="S26" s="3">
        <v>89.1</v>
      </c>
      <c r="T26" s="3">
        <v>62.2</v>
      </c>
      <c r="U26" s="3">
        <v>91.7</v>
      </c>
      <c r="V26" s="29">
        <f t="shared" si="1"/>
        <v>40894</v>
      </c>
    </row>
    <row r="27" spans="1:22" ht="8.25" customHeight="1">
      <c r="A27" s="44" t="str">
        <f t="shared" si="2"/>
        <v>24/1</v>
      </c>
      <c r="B27" s="3">
        <v>81.5</v>
      </c>
      <c r="C27" s="3">
        <v>89.4</v>
      </c>
      <c r="D27" s="3">
        <v>85.7</v>
      </c>
      <c r="E27" s="3">
        <v>89.8</v>
      </c>
      <c r="F27" s="3">
        <v>72.6</v>
      </c>
      <c r="G27" s="3">
        <v>73.1</v>
      </c>
      <c r="H27" s="3">
        <v>75.8</v>
      </c>
      <c r="I27" s="3">
        <v>147.4</v>
      </c>
      <c r="J27" s="3">
        <v>68.5</v>
      </c>
      <c r="K27" s="3">
        <v>96.3</v>
      </c>
      <c r="L27" s="3">
        <v>85.7</v>
      </c>
      <c r="M27" s="3">
        <v>75.3</v>
      </c>
      <c r="N27" s="3">
        <v>59.2</v>
      </c>
      <c r="O27" s="3">
        <v>86.8</v>
      </c>
      <c r="P27" s="3">
        <v>88.7</v>
      </c>
      <c r="Q27" s="3">
        <v>95.6</v>
      </c>
      <c r="R27" s="3">
        <v>89.3</v>
      </c>
      <c r="S27" s="3">
        <v>95.6</v>
      </c>
      <c r="T27" s="3">
        <v>61.7</v>
      </c>
      <c r="U27" s="3">
        <v>90.2</v>
      </c>
      <c r="V27" s="29">
        <f t="shared" si="1"/>
        <v>40924</v>
      </c>
    </row>
    <row r="28" spans="1:22" ht="8.25" customHeight="1">
      <c r="A28" s="44" t="str">
        <f t="shared" si="2"/>
        <v>2</v>
      </c>
      <c r="B28" s="3">
        <v>80.1</v>
      </c>
      <c r="C28" s="3">
        <v>83.3</v>
      </c>
      <c r="D28" s="3">
        <v>82.9</v>
      </c>
      <c r="E28" s="3">
        <v>91.9</v>
      </c>
      <c r="F28" s="3">
        <v>71.3</v>
      </c>
      <c r="G28" s="3">
        <v>67.6</v>
      </c>
      <c r="H28" s="3">
        <v>74.2</v>
      </c>
      <c r="I28" s="3">
        <v>118.8</v>
      </c>
      <c r="J28" s="3">
        <v>74.4</v>
      </c>
      <c r="K28" s="3">
        <v>100.8</v>
      </c>
      <c r="L28" s="3">
        <v>93.5</v>
      </c>
      <c r="M28" s="3">
        <v>76.2</v>
      </c>
      <c r="N28" s="3">
        <v>61.4</v>
      </c>
      <c r="O28" s="3">
        <v>85.3</v>
      </c>
      <c r="P28" s="3">
        <v>95.8</v>
      </c>
      <c r="Q28" s="3">
        <v>101.3</v>
      </c>
      <c r="R28" s="3">
        <v>80.7</v>
      </c>
      <c r="S28" s="3">
        <v>94.9</v>
      </c>
      <c r="T28" s="3">
        <v>62.7</v>
      </c>
      <c r="U28" s="3">
        <v>98.6</v>
      </c>
      <c r="V28" s="29">
        <f t="shared" si="1"/>
        <v>40954</v>
      </c>
    </row>
    <row r="29" spans="1:22" ht="8.25" customHeight="1">
      <c r="A29" s="45" t="str">
        <f t="shared" si="2"/>
        <v>3</v>
      </c>
      <c r="B29" s="3">
        <v>84.1</v>
      </c>
      <c r="C29" s="3">
        <v>87.5</v>
      </c>
      <c r="D29" s="3">
        <v>89.4</v>
      </c>
      <c r="E29" s="3">
        <v>94.2</v>
      </c>
      <c r="F29" s="3">
        <v>80.5</v>
      </c>
      <c r="G29" s="3">
        <v>76.4</v>
      </c>
      <c r="H29" s="3">
        <v>80.9</v>
      </c>
      <c r="I29" s="3">
        <v>133.2</v>
      </c>
      <c r="J29" s="3">
        <v>76.5</v>
      </c>
      <c r="K29" s="3">
        <v>93.7</v>
      </c>
      <c r="L29" s="3">
        <v>86.9</v>
      </c>
      <c r="M29" s="3">
        <v>75.2</v>
      </c>
      <c r="N29" s="3">
        <v>62.7</v>
      </c>
      <c r="O29" s="3">
        <v>86.7</v>
      </c>
      <c r="P29" s="3">
        <v>89.6</v>
      </c>
      <c r="Q29" s="3">
        <v>101.9</v>
      </c>
      <c r="R29" s="3">
        <v>80.3</v>
      </c>
      <c r="S29" s="3">
        <v>96.6</v>
      </c>
      <c r="T29" s="3">
        <v>64.1</v>
      </c>
      <c r="U29" s="3">
        <v>87.8</v>
      </c>
      <c r="V29" s="29">
        <f t="shared" si="1"/>
        <v>40984</v>
      </c>
    </row>
    <row r="30" spans="1:22" ht="8.25" customHeight="1">
      <c r="A30" s="45" t="str">
        <f t="shared" si="2"/>
        <v>4</v>
      </c>
      <c r="B30" s="3">
        <v>83.4</v>
      </c>
      <c r="C30" s="3">
        <v>87.6</v>
      </c>
      <c r="D30" s="3">
        <v>88.1</v>
      </c>
      <c r="E30" s="3">
        <v>90.5</v>
      </c>
      <c r="F30" s="3">
        <v>77.1</v>
      </c>
      <c r="G30" s="3">
        <v>74.5</v>
      </c>
      <c r="H30" s="3">
        <v>82.5</v>
      </c>
      <c r="I30" s="3">
        <v>130.7</v>
      </c>
      <c r="J30" s="3">
        <v>85.8</v>
      </c>
      <c r="K30" s="3">
        <v>95.2</v>
      </c>
      <c r="L30" s="3">
        <v>94.3</v>
      </c>
      <c r="M30" s="3">
        <v>72.4</v>
      </c>
      <c r="N30" s="3">
        <v>57.9</v>
      </c>
      <c r="O30" s="3">
        <v>78.9</v>
      </c>
      <c r="P30" s="3">
        <v>92.3</v>
      </c>
      <c r="Q30" s="3">
        <v>100</v>
      </c>
      <c r="R30" s="3">
        <v>73.2</v>
      </c>
      <c r="S30" s="3">
        <v>93</v>
      </c>
      <c r="T30" s="3">
        <v>61.3</v>
      </c>
      <c r="U30" s="3">
        <v>94.4</v>
      </c>
      <c r="V30" s="29">
        <f t="shared" si="1"/>
        <v>41014</v>
      </c>
    </row>
    <row r="31" spans="1:22" ht="8.25" customHeight="1">
      <c r="A31" s="45" t="str">
        <f t="shared" si="2"/>
        <v>5</v>
      </c>
      <c r="B31" s="3">
        <v>79.3</v>
      </c>
      <c r="C31" s="3">
        <v>91.2</v>
      </c>
      <c r="D31" s="3">
        <v>85.3</v>
      </c>
      <c r="E31" s="3">
        <v>85.3</v>
      </c>
      <c r="F31" s="3">
        <v>79.6</v>
      </c>
      <c r="G31" s="3">
        <v>60</v>
      </c>
      <c r="H31" s="3">
        <v>75.6</v>
      </c>
      <c r="I31" s="3">
        <v>124.4</v>
      </c>
      <c r="J31" s="3">
        <v>86.1</v>
      </c>
      <c r="K31" s="3">
        <v>96.5</v>
      </c>
      <c r="L31" s="3">
        <v>89.9</v>
      </c>
      <c r="M31" s="3">
        <v>71</v>
      </c>
      <c r="N31" s="3">
        <v>59.3</v>
      </c>
      <c r="O31" s="3">
        <v>85.2</v>
      </c>
      <c r="P31" s="3">
        <v>92.4</v>
      </c>
      <c r="Q31" s="3">
        <v>97.4</v>
      </c>
      <c r="R31" s="3">
        <v>99.4</v>
      </c>
      <c r="S31" s="3">
        <v>95.3</v>
      </c>
      <c r="T31" s="3">
        <v>60.9</v>
      </c>
      <c r="U31" s="3">
        <v>92.4</v>
      </c>
      <c r="V31" s="29">
        <f t="shared" si="1"/>
        <v>41044</v>
      </c>
    </row>
    <row r="32" spans="1:22" ht="8.25" customHeight="1">
      <c r="A32" s="45" t="str">
        <f t="shared" si="2"/>
        <v>6</v>
      </c>
      <c r="B32" s="3">
        <v>80.7</v>
      </c>
      <c r="C32" s="3">
        <v>84.3</v>
      </c>
      <c r="D32" s="3">
        <v>85.4</v>
      </c>
      <c r="E32" s="3">
        <v>82.3</v>
      </c>
      <c r="F32" s="3">
        <v>77.4</v>
      </c>
      <c r="G32" s="3">
        <v>63.6</v>
      </c>
      <c r="H32" s="3">
        <v>77.9</v>
      </c>
      <c r="I32" s="3">
        <v>127.2</v>
      </c>
      <c r="J32" s="3">
        <v>82.7</v>
      </c>
      <c r="K32" s="3">
        <v>107.8</v>
      </c>
      <c r="L32" s="3">
        <v>83.2</v>
      </c>
      <c r="M32" s="3">
        <v>71.5</v>
      </c>
      <c r="N32" s="3">
        <v>58.3</v>
      </c>
      <c r="O32" s="3">
        <v>85.6</v>
      </c>
      <c r="P32" s="3">
        <v>88.5</v>
      </c>
      <c r="Q32" s="3">
        <v>96.6</v>
      </c>
      <c r="R32" s="3">
        <v>84.2</v>
      </c>
      <c r="S32" s="3">
        <v>90.7</v>
      </c>
      <c r="T32" s="3">
        <v>60.3</v>
      </c>
      <c r="U32" s="3">
        <v>86.7</v>
      </c>
      <c r="V32" s="29">
        <f t="shared" si="1"/>
        <v>41074</v>
      </c>
    </row>
    <row r="33" spans="1:22" ht="8.25" customHeight="1">
      <c r="A33" s="45" t="str">
        <f t="shared" si="2"/>
        <v>7</v>
      </c>
      <c r="B33" s="3">
        <v>81.8</v>
      </c>
      <c r="C33" s="3">
        <v>82.6</v>
      </c>
      <c r="D33" s="3">
        <v>82.8</v>
      </c>
      <c r="E33" s="3">
        <v>82.3</v>
      </c>
      <c r="F33" s="3">
        <v>71.1</v>
      </c>
      <c r="G33" s="3">
        <v>70.3</v>
      </c>
      <c r="H33" s="3">
        <v>77.7</v>
      </c>
      <c r="I33" s="3">
        <v>141.3</v>
      </c>
      <c r="J33" s="3">
        <v>80</v>
      </c>
      <c r="K33" s="3">
        <v>101.1</v>
      </c>
      <c r="L33" s="3">
        <v>82.1</v>
      </c>
      <c r="M33" s="3">
        <v>68.4</v>
      </c>
      <c r="N33" s="3">
        <v>67.8</v>
      </c>
      <c r="O33" s="3">
        <v>85.2</v>
      </c>
      <c r="P33" s="3">
        <v>92.1</v>
      </c>
      <c r="Q33" s="3">
        <v>95.9</v>
      </c>
      <c r="R33" s="3">
        <v>99</v>
      </c>
      <c r="S33" s="3">
        <v>92.1</v>
      </c>
      <c r="T33" s="3">
        <v>64.5</v>
      </c>
      <c r="U33" s="3">
        <v>93.2</v>
      </c>
      <c r="V33" s="29">
        <f t="shared" si="1"/>
        <v>41104</v>
      </c>
    </row>
    <row r="34" spans="1:22" ht="8.25" customHeight="1">
      <c r="A34" s="44" t="str">
        <f t="shared" si="2"/>
        <v>8</v>
      </c>
      <c r="B34" s="3">
        <v>83.6</v>
      </c>
      <c r="C34" s="3">
        <v>78.2</v>
      </c>
      <c r="D34" s="3">
        <v>78.1</v>
      </c>
      <c r="E34" s="3">
        <v>88.2</v>
      </c>
      <c r="F34" s="3">
        <v>73.7</v>
      </c>
      <c r="G34" s="3">
        <v>69</v>
      </c>
      <c r="H34" s="3">
        <v>82.6</v>
      </c>
      <c r="I34" s="3">
        <v>142.8</v>
      </c>
      <c r="J34" s="3">
        <v>92.6</v>
      </c>
      <c r="K34" s="3">
        <v>92.9</v>
      </c>
      <c r="L34" s="3">
        <v>83.5</v>
      </c>
      <c r="M34" s="3">
        <v>69.3</v>
      </c>
      <c r="N34" s="3">
        <v>73.1</v>
      </c>
      <c r="O34" s="3">
        <v>89.4</v>
      </c>
      <c r="P34" s="3">
        <v>95.1</v>
      </c>
      <c r="Q34" s="3">
        <v>95.9</v>
      </c>
      <c r="R34" s="3">
        <v>96.8</v>
      </c>
      <c r="S34" s="3">
        <v>96.7</v>
      </c>
      <c r="T34" s="3">
        <v>57.7</v>
      </c>
      <c r="U34" s="3">
        <v>101.7</v>
      </c>
      <c r="V34" s="29">
        <f t="shared" si="1"/>
        <v>41134</v>
      </c>
    </row>
    <row r="35" spans="1:22" ht="8.25" customHeight="1">
      <c r="A35" s="44" t="str">
        <f t="shared" si="2"/>
        <v>9</v>
      </c>
      <c r="B35" s="3">
        <v>78.1</v>
      </c>
      <c r="C35" s="3">
        <v>72.6</v>
      </c>
      <c r="D35" s="3">
        <v>77.3</v>
      </c>
      <c r="E35" s="3">
        <v>84.9</v>
      </c>
      <c r="F35" s="3">
        <v>72.9</v>
      </c>
      <c r="G35" s="3">
        <v>76.8</v>
      </c>
      <c r="H35" s="3">
        <v>66.6</v>
      </c>
      <c r="I35" s="3">
        <v>138</v>
      </c>
      <c r="J35" s="3">
        <v>81.6</v>
      </c>
      <c r="K35" s="3">
        <v>95.9</v>
      </c>
      <c r="L35" s="3">
        <v>80.2</v>
      </c>
      <c r="M35" s="3">
        <v>70.7</v>
      </c>
      <c r="N35" s="3">
        <v>71.8</v>
      </c>
      <c r="O35" s="3">
        <v>82.8</v>
      </c>
      <c r="P35" s="3">
        <v>89.1</v>
      </c>
      <c r="Q35" s="3">
        <v>91.4</v>
      </c>
      <c r="R35" s="3">
        <v>91.1</v>
      </c>
      <c r="S35" s="3">
        <v>87.3</v>
      </c>
      <c r="T35" s="3">
        <v>64.2</v>
      </c>
      <c r="U35" s="3">
        <v>93.3</v>
      </c>
      <c r="V35" s="28">
        <f t="shared" si="1"/>
        <v>41164</v>
      </c>
    </row>
    <row r="36" spans="1:22" ht="8.25" customHeight="1">
      <c r="A36" s="44" t="str">
        <f t="shared" si="2"/>
        <v>10</v>
      </c>
      <c r="B36" s="3">
        <v>75.1</v>
      </c>
      <c r="C36" s="3">
        <v>73.1</v>
      </c>
      <c r="D36" s="3">
        <v>78</v>
      </c>
      <c r="E36" s="3">
        <v>87.1</v>
      </c>
      <c r="F36" s="3">
        <v>71.6</v>
      </c>
      <c r="G36" s="3">
        <v>66.5</v>
      </c>
      <c r="H36" s="3">
        <v>64.8</v>
      </c>
      <c r="I36" s="3">
        <v>147</v>
      </c>
      <c r="J36" s="3">
        <v>79</v>
      </c>
      <c r="K36" s="3">
        <v>80.8</v>
      </c>
      <c r="L36" s="3">
        <v>81.5</v>
      </c>
      <c r="M36" s="3">
        <v>63</v>
      </c>
      <c r="N36" s="3">
        <v>60.7</v>
      </c>
      <c r="O36" s="3">
        <v>93.3</v>
      </c>
      <c r="P36" s="3">
        <v>82.2</v>
      </c>
      <c r="Q36" s="3">
        <v>82.8</v>
      </c>
      <c r="R36" s="3">
        <v>79.7</v>
      </c>
      <c r="S36" s="3">
        <v>88.7</v>
      </c>
      <c r="T36" s="3">
        <v>61.3</v>
      </c>
      <c r="U36" s="3">
        <v>84</v>
      </c>
      <c r="V36" s="28">
        <f t="shared" si="1"/>
        <v>41194</v>
      </c>
    </row>
    <row r="37" spans="1:22" ht="8.25" customHeight="1">
      <c r="A37" s="44" t="str">
        <f t="shared" si="2"/>
        <v>11</v>
      </c>
      <c r="B37" s="3">
        <v>75.5</v>
      </c>
      <c r="C37" s="3">
        <v>71.5</v>
      </c>
      <c r="D37" s="3">
        <v>71.2</v>
      </c>
      <c r="E37" s="3">
        <v>85</v>
      </c>
      <c r="F37" s="3">
        <v>70.5</v>
      </c>
      <c r="G37" s="3">
        <v>56.4</v>
      </c>
      <c r="H37" s="3">
        <v>64.7</v>
      </c>
      <c r="I37" s="3">
        <v>144.8</v>
      </c>
      <c r="J37" s="3">
        <v>65.6</v>
      </c>
      <c r="K37" s="3">
        <v>91.4</v>
      </c>
      <c r="L37" s="3">
        <v>83.3</v>
      </c>
      <c r="M37" s="3">
        <v>65</v>
      </c>
      <c r="N37" s="3">
        <v>59.1</v>
      </c>
      <c r="O37" s="3">
        <v>87.8</v>
      </c>
      <c r="P37" s="3">
        <v>84.2</v>
      </c>
      <c r="Q37" s="3">
        <v>85.5</v>
      </c>
      <c r="R37" s="3">
        <v>75.3</v>
      </c>
      <c r="S37" s="3">
        <v>93.1</v>
      </c>
      <c r="T37" s="3">
        <v>59.6</v>
      </c>
      <c r="U37" s="3">
        <v>86.1</v>
      </c>
      <c r="V37" s="28">
        <f t="shared" si="1"/>
        <v>41224</v>
      </c>
    </row>
    <row r="38" spans="1:22" ht="8.25" customHeight="1">
      <c r="A38" s="44" t="str">
        <f t="shared" si="2"/>
        <v>12</v>
      </c>
      <c r="B38" s="3">
        <v>77.4</v>
      </c>
      <c r="C38" s="3">
        <v>80.2</v>
      </c>
      <c r="D38" s="3">
        <v>74.2</v>
      </c>
      <c r="E38" s="3">
        <v>83.7</v>
      </c>
      <c r="F38" s="3">
        <v>74.2</v>
      </c>
      <c r="G38" s="3">
        <v>55.3</v>
      </c>
      <c r="H38" s="3">
        <v>68.7</v>
      </c>
      <c r="I38" s="3">
        <v>144.2</v>
      </c>
      <c r="J38" s="3">
        <v>72.8</v>
      </c>
      <c r="K38" s="3">
        <v>101.6</v>
      </c>
      <c r="L38" s="3">
        <v>86.1</v>
      </c>
      <c r="M38" s="3">
        <v>65.8</v>
      </c>
      <c r="N38" s="3">
        <v>53.9</v>
      </c>
      <c r="O38" s="3">
        <v>86.8</v>
      </c>
      <c r="P38" s="3">
        <v>88.5</v>
      </c>
      <c r="Q38" s="3">
        <v>89.7</v>
      </c>
      <c r="R38" s="3">
        <v>67.4</v>
      </c>
      <c r="S38" s="3">
        <v>94.3</v>
      </c>
      <c r="T38" s="3">
        <v>64.7</v>
      </c>
      <c r="U38" s="3">
        <v>99.1</v>
      </c>
      <c r="V38" s="28">
        <f t="shared" si="1"/>
        <v>41254</v>
      </c>
    </row>
    <row r="39" spans="1:22" ht="8.25" customHeight="1">
      <c r="A39" s="44" t="str">
        <f t="shared" si="2"/>
        <v>25/1</v>
      </c>
      <c r="B39" s="3">
        <v>72.4</v>
      </c>
      <c r="C39" s="3">
        <v>84.2</v>
      </c>
      <c r="D39" s="3">
        <v>76.2</v>
      </c>
      <c r="E39" s="3">
        <v>89.9</v>
      </c>
      <c r="F39" s="3">
        <v>66.9</v>
      </c>
      <c r="G39" s="3">
        <v>46.4</v>
      </c>
      <c r="H39" s="3">
        <v>69.9</v>
      </c>
      <c r="I39" s="3">
        <v>135.8</v>
      </c>
      <c r="J39" s="3">
        <v>84.5</v>
      </c>
      <c r="K39" s="3">
        <v>87.7</v>
      </c>
      <c r="L39" s="3">
        <v>81.5</v>
      </c>
      <c r="M39" s="3">
        <v>62.7</v>
      </c>
      <c r="N39" s="3">
        <v>64.5</v>
      </c>
      <c r="O39" s="3">
        <v>81.9</v>
      </c>
      <c r="P39" s="3">
        <v>83</v>
      </c>
      <c r="Q39" s="3">
        <v>93.3</v>
      </c>
      <c r="R39" s="3">
        <v>66.7</v>
      </c>
      <c r="S39" s="3">
        <v>94.5</v>
      </c>
      <c r="T39" s="3">
        <v>61.6</v>
      </c>
      <c r="U39" s="3">
        <v>82.3</v>
      </c>
      <c r="V39" s="28">
        <f t="shared" si="1"/>
        <v>41284</v>
      </c>
    </row>
    <row r="40" spans="1:22" ht="8.25" customHeight="1">
      <c r="A40" s="44" t="str">
        <f t="shared" si="2"/>
        <v>2</v>
      </c>
      <c r="B40" s="3">
        <v>75.5</v>
      </c>
      <c r="C40" s="3">
        <v>69.8</v>
      </c>
      <c r="D40" s="3">
        <v>75.6</v>
      </c>
      <c r="E40" s="3">
        <v>93.4</v>
      </c>
      <c r="F40" s="3">
        <v>65.1</v>
      </c>
      <c r="G40" s="3">
        <v>54.1</v>
      </c>
      <c r="H40" s="3">
        <v>69.8</v>
      </c>
      <c r="I40" s="3">
        <v>132.9</v>
      </c>
      <c r="J40" s="3">
        <v>82.5</v>
      </c>
      <c r="K40" s="3">
        <v>101.1</v>
      </c>
      <c r="L40" s="3">
        <v>86.8</v>
      </c>
      <c r="M40" s="3">
        <v>64.6</v>
      </c>
      <c r="N40" s="3">
        <v>64.2</v>
      </c>
      <c r="O40" s="3">
        <v>85.3</v>
      </c>
      <c r="P40" s="3">
        <v>90.4</v>
      </c>
      <c r="Q40" s="3">
        <v>97.2</v>
      </c>
      <c r="R40" s="3">
        <v>74.1</v>
      </c>
      <c r="S40" s="3">
        <v>95.8</v>
      </c>
      <c r="T40" s="3">
        <v>60.3</v>
      </c>
      <c r="U40" s="3">
        <v>87.5</v>
      </c>
      <c r="V40" s="28">
        <f>V41-30</f>
        <v>41314</v>
      </c>
    </row>
    <row r="41" spans="1:22" ht="8.25" customHeight="1">
      <c r="A41" s="44" t="str">
        <f t="shared" si="2"/>
        <v>3</v>
      </c>
      <c r="B41" s="3">
        <v>74.3</v>
      </c>
      <c r="C41" s="3">
        <v>75.6</v>
      </c>
      <c r="D41" s="3">
        <v>81</v>
      </c>
      <c r="E41" s="3">
        <v>93.2</v>
      </c>
      <c r="F41" s="3">
        <v>66.8</v>
      </c>
      <c r="G41" s="3">
        <v>51.3</v>
      </c>
      <c r="H41" s="3">
        <v>71.1</v>
      </c>
      <c r="I41" s="3">
        <v>131.3</v>
      </c>
      <c r="J41" s="3">
        <v>68.9</v>
      </c>
      <c r="K41" s="3">
        <v>93.3</v>
      </c>
      <c r="L41" s="3">
        <v>87.6</v>
      </c>
      <c r="M41" s="3">
        <v>64.5</v>
      </c>
      <c r="N41" s="3">
        <v>63.3</v>
      </c>
      <c r="O41" s="3">
        <v>80.8</v>
      </c>
      <c r="P41" s="3">
        <v>85</v>
      </c>
      <c r="Q41" s="3">
        <v>97.3</v>
      </c>
      <c r="R41" s="3">
        <v>59</v>
      </c>
      <c r="S41" s="3">
        <v>97.6</v>
      </c>
      <c r="T41" s="3">
        <v>64.6</v>
      </c>
      <c r="U41" s="3">
        <v>83.7</v>
      </c>
      <c r="V41" s="28">
        <f>'01グラフ'!L$1+10</f>
        <v>41344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23/3</v>
      </c>
      <c r="B17" s="3">
        <v>71.1</v>
      </c>
      <c r="C17" s="3">
        <v>74</v>
      </c>
      <c r="D17" s="3">
        <v>76.7</v>
      </c>
      <c r="E17" s="3">
        <v>85.1</v>
      </c>
      <c r="F17" s="3">
        <v>56.8</v>
      </c>
      <c r="G17" s="3">
        <v>82.4</v>
      </c>
      <c r="H17" s="3">
        <v>51</v>
      </c>
      <c r="I17" s="3">
        <v>135.1</v>
      </c>
      <c r="J17" s="3">
        <v>82.4</v>
      </c>
      <c r="K17" s="3">
        <v>85.7</v>
      </c>
      <c r="L17" s="3">
        <v>74.9</v>
      </c>
      <c r="M17" s="3">
        <v>77.3</v>
      </c>
      <c r="N17" s="3">
        <v>65.6</v>
      </c>
      <c r="O17" s="3">
        <v>96.8</v>
      </c>
      <c r="P17" s="3">
        <v>81</v>
      </c>
      <c r="Q17" s="3">
        <v>73.5</v>
      </c>
      <c r="R17" s="3">
        <v>82.9</v>
      </c>
      <c r="S17" s="3">
        <v>95.3</v>
      </c>
      <c r="T17" s="3">
        <v>58.4</v>
      </c>
      <c r="U17" s="3">
        <v>86.6</v>
      </c>
      <c r="V17" s="28">
        <f aca="true" t="shared" si="0" ref="V17:V39">V18-30</f>
        <v>40624</v>
      </c>
    </row>
    <row r="18" spans="1:22" ht="8.25" customHeight="1">
      <c r="A18" s="44" t="str">
        <f>TEXT(V18,IF(MONTH(V18)=1,"e/m","m"))</f>
        <v>4</v>
      </c>
      <c r="B18" s="3">
        <v>71.6</v>
      </c>
      <c r="C18" s="3">
        <v>79</v>
      </c>
      <c r="D18" s="3">
        <v>82.9</v>
      </c>
      <c r="E18" s="3">
        <v>80</v>
      </c>
      <c r="F18" s="3">
        <v>68.1</v>
      </c>
      <c r="G18" s="3">
        <v>74.6</v>
      </c>
      <c r="H18" s="3">
        <v>51.8</v>
      </c>
      <c r="I18" s="3">
        <v>121.9</v>
      </c>
      <c r="J18" s="3">
        <v>80.7</v>
      </c>
      <c r="K18" s="3">
        <v>86.5</v>
      </c>
      <c r="L18" s="3">
        <v>82.3</v>
      </c>
      <c r="M18" s="3">
        <v>79.7</v>
      </c>
      <c r="N18" s="3">
        <v>67.7</v>
      </c>
      <c r="O18" s="3">
        <v>94.9</v>
      </c>
      <c r="P18" s="3">
        <v>87.1</v>
      </c>
      <c r="Q18" s="3">
        <v>83.1</v>
      </c>
      <c r="R18" s="3">
        <v>79.8</v>
      </c>
      <c r="S18" s="3">
        <v>97.2</v>
      </c>
      <c r="T18" s="3">
        <v>59.5</v>
      </c>
      <c r="U18" s="3">
        <v>94.9</v>
      </c>
      <c r="V18" s="28">
        <f t="shared" si="0"/>
        <v>40654</v>
      </c>
    </row>
    <row r="19" spans="1:22" ht="8.25" customHeight="1">
      <c r="A19" s="44" t="str">
        <f aca="true" t="shared" si="1" ref="A19:A41">TEXT(V19,IF(MONTH(V19)=1,"e/m","m"))</f>
        <v>5</v>
      </c>
      <c r="B19" s="3">
        <v>78.4</v>
      </c>
      <c r="C19" s="3">
        <v>74.9</v>
      </c>
      <c r="D19" s="3">
        <v>79.9</v>
      </c>
      <c r="E19" s="3">
        <v>80.4</v>
      </c>
      <c r="F19" s="3">
        <v>71.9</v>
      </c>
      <c r="G19" s="3">
        <v>74</v>
      </c>
      <c r="H19" s="3">
        <v>62.1</v>
      </c>
      <c r="I19" s="3">
        <v>127.7</v>
      </c>
      <c r="J19" s="3">
        <v>75.5</v>
      </c>
      <c r="K19" s="3">
        <v>90.5</v>
      </c>
      <c r="L19" s="3">
        <v>82.9</v>
      </c>
      <c r="M19" s="3">
        <v>75.3</v>
      </c>
      <c r="N19" s="3">
        <v>69.2</v>
      </c>
      <c r="O19" s="3">
        <v>112</v>
      </c>
      <c r="P19" s="3">
        <v>87</v>
      </c>
      <c r="Q19" s="3">
        <v>92</v>
      </c>
      <c r="R19" s="3">
        <v>78.3</v>
      </c>
      <c r="S19" s="3">
        <v>97.1</v>
      </c>
      <c r="T19" s="3">
        <v>54.6</v>
      </c>
      <c r="U19" s="3">
        <v>91.6</v>
      </c>
      <c r="V19" s="28">
        <f t="shared" si="0"/>
        <v>40684</v>
      </c>
    </row>
    <row r="20" spans="1:22" ht="8.25" customHeight="1">
      <c r="A20" s="44" t="str">
        <f t="shared" si="1"/>
        <v>6</v>
      </c>
      <c r="B20" s="3">
        <v>81.4</v>
      </c>
      <c r="C20" s="3">
        <v>80.3</v>
      </c>
      <c r="D20" s="3">
        <v>77.3</v>
      </c>
      <c r="E20" s="3">
        <v>85.4</v>
      </c>
      <c r="F20" s="3">
        <v>68.5</v>
      </c>
      <c r="G20" s="3">
        <v>84.1</v>
      </c>
      <c r="H20" s="3">
        <v>69</v>
      </c>
      <c r="I20" s="3">
        <v>143.4</v>
      </c>
      <c r="J20" s="3">
        <v>80</v>
      </c>
      <c r="K20" s="3">
        <v>95.7</v>
      </c>
      <c r="L20" s="3">
        <v>89.3</v>
      </c>
      <c r="M20" s="3">
        <v>74.5</v>
      </c>
      <c r="N20" s="3">
        <v>65.8</v>
      </c>
      <c r="O20" s="3">
        <v>101.6</v>
      </c>
      <c r="P20" s="3">
        <v>91.2</v>
      </c>
      <c r="Q20" s="3">
        <v>96.5</v>
      </c>
      <c r="R20" s="3">
        <v>83.4</v>
      </c>
      <c r="S20" s="3">
        <v>95</v>
      </c>
      <c r="T20" s="3">
        <v>56.3</v>
      </c>
      <c r="U20" s="3">
        <v>97.2</v>
      </c>
      <c r="V20" s="28">
        <f t="shared" si="0"/>
        <v>40714</v>
      </c>
    </row>
    <row r="21" spans="1:22" ht="8.25" customHeight="1">
      <c r="A21" s="44" t="str">
        <f t="shared" si="1"/>
        <v>7</v>
      </c>
      <c r="B21" s="3">
        <v>83.1</v>
      </c>
      <c r="C21" s="3">
        <v>87</v>
      </c>
      <c r="D21" s="3">
        <v>78.6</v>
      </c>
      <c r="E21" s="3">
        <v>81.2</v>
      </c>
      <c r="F21" s="3">
        <v>72.9</v>
      </c>
      <c r="G21" s="3">
        <v>88.7</v>
      </c>
      <c r="H21" s="3">
        <v>75</v>
      </c>
      <c r="I21" s="3">
        <v>114</v>
      </c>
      <c r="J21" s="3">
        <v>79.8</v>
      </c>
      <c r="K21" s="3">
        <v>91</v>
      </c>
      <c r="L21" s="3">
        <v>84.7</v>
      </c>
      <c r="M21" s="3">
        <v>72.8</v>
      </c>
      <c r="N21" s="3">
        <v>60.4</v>
      </c>
      <c r="O21" s="3">
        <v>100.6</v>
      </c>
      <c r="P21" s="3">
        <v>86.6</v>
      </c>
      <c r="Q21" s="3">
        <v>90.7</v>
      </c>
      <c r="R21" s="3">
        <v>77.4</v>
      </c>
      <c r="S21" s="3">
        <v>91.9</v>
      </c>
      <c r="T21" s="3">
        <v>55.4</v>
      </c>
      <c r="U21" s="3">
        <v>92.1</v>
      </c>
      <c r="V21" s="28">
        <f t="shared" si="0"/>
        <v>40744</v>
      </c>
    </row>
    <row r="22" spans="1:22" ht="8.25" customHeight="1">
      <c r="A22" s="44" t="str">
        <f t="shared" si="1"/>
        <v>8</v>
      </c>
      <c r="B22" s="3">
        <v>86.9</v>
      </c>
      <c r="C22" s="3">
        <v>86.9</v>
      </c>
      <c r="D22" s="3">
        <v>84.1</v>
      </c>
      <c r="E22" s="3">
        <v>78.6</v>
      </c>
      <c r="F22" s="3">
        <v>71.5</v>
      </c>
      <c r="G22" s="3">
        <v>92.1</v>
      </c>
      <c r="H22" s="3">
        <v>81</v>
      </c>
      <c r="I22" s="3">
        <v>122.6</v>
      </c>
      <c r="J22" s="3">
        <v>95.1</v>
      </c>
      <c r="K22" s="3">
        <v>92.5</v>
      </c>
      <c r="L22" s="3">
        <v>86.1</v>
      </c>
      <c r="M22" s="3">
        <v>73.4</v>
      </c>
      <c r="N22" s="3">
        <v>64.1</v>
      </c>
      <c r="O22" s="3">
        <v>99.8</v>
      </c>
      <c r="P22" s="3">
        <v>85.9</v>
      </c>
      <c r="Q22" s="3">
        <v>96.5</v>
      </c>
      <c r="R22" s="3">
        <v>60.4</v>
      </c>
      <c r="S22" s="3">
        <v>93.5</v>
      </c>
      <c r="T22" s="3">
        <v>55.7</v>
      </c>
      <c r="U22" s="3">
        <v>88.6</v>
      </c>
      <c r="V22" s="28">
        <f t="shared" si="0"/>
        <v>40774</v>
      </c>
    </row>
    <row r="23" spans="1:22" ht="8.25" customHeight="1">
      <c r="A23" s="44" t="str">
        <f t="shared" si="1"/>
        <v>9</v>
      </c>
      <c r="B23" s="3">
        <v>84.1</v>
      </c>
      <c r="C23" s="3">
        <v>88.2</v>
      </c>
      <c r="D23" s="3">
        <v>81.2</v>
      </c>
      <c r="E23" s="3">
        <v>71.4</v>
      </c>
      <c r="F23" s="3">
        <v>70.1</v>
      </c>
      <c r="G23" s="3">
        <v>87.1</v>
      </c>
      <c r="H23" s="3">
        <v>80.6</v>
      </c>
      <c r="I23" s="3">
        <v>130.9</v>
      </c>
      <c r="J23" s="3">
        <v>75.2</v>
      </c>
      <c r="K23" s="3">
        <v>90.4</v>
      </c>
      <c r="L23" s="3">
        <v>81.6</v>
      </c>
      <c r="M23" s="3">
        <v>73</v>
      </c>
      <c r="N23" s="3">
        <v>65.9</v>
      </c>
      <c r="O23" s="3">
        <v>99.3</v>
      </c>
      <c r="P23" s="3">
        <v>86.5</v>
      </c>
      <c r="Q23" s="3">
        <v>92.2</v>
      </c>
      <c r="R23" s="3">
        <v>63.7</v>
      </c>
      <c r="S23" s="3">
        <v>90.5</v>
      </c>
      <c r="T23" s="3">
        <v>56</v>
      </c>
      <c r="U23" s="3">
        <v>94.4</v>
      </c>
      <c r="V23" s="28">
        <f t="shared" si="0"/>
        <v>40804</v>
      </c>
    </row>
    <row r="24" spans="1:22" ht="8.25" customHeight="1">
      <c r="A24" s="44" t="str">
        <f t="shared" si="1"/>
        <v>10</v>
      </c>
      <c r="B24" s="3">
        <v>85.6</v>
      </c>
      <c r="C24" s="3">
        <v>87.3</v>
      </c>
      <c r="D24" s="3">
        <v>82.9</v>
      </c>
      <c r="E24" s="3">
        <v>77.9</v>
      </c>
      <c r="F24" s="3">
        <v>69</v>
      </c>
      <c r="G24" s="3">
        <v>90.2</v>
      </c>
      <c r="H24" s="3">
        <v>78.4</v>
      </c>
      <c r="I24" s="3">
        <v>130.6</v>
      </c>
      <c r="J24" s="3">
        <v>80.3</v>
      </c>
      <c r="K24" s="3">
        <v>87.7</v>
      </c>
      <c r="L24" s="3">
        <v>86.4</v>
      </c>
      <c r="M24" s="3">
        <v>73.2</v>
      </c>
      <c r="N24" s="3">
        <v>62.4</v>
      </c>
      <c r="O24" s="3">
        <v>100</v>
      </c>
      <c r="P24" s="3">
        <v>87.2</v>
      </c>
      <c r="Q24" s="3">
        <v>95.2</v>
      </c>
      <c r="R24" s="3">
        <v>84.2</v>
      </c>
      <c r="S24" s="3">
        <v>87.9</v>
      </c>
      <c r="T24" s="3">
        <v>54.5</v>
      </c>
      <c r="U24" s="3">
        <v>91.2</v>
      </c>
      <c r="V24" s="28">
        <f t="shared" si="0"/>
        <v>40834</v>
      </c>
    </row>
    <row r="25" spans="1:22" ht="8.25" customHeight="1">
      <c r="A25" s="44" t="str">
        <f t="shared" si="1"/>
        <v>11</v>
      </c>
      <c r="B25" s="3">
        <v>80.7</v>
      </c>
      <c r="C25" s="3">
        <v>84.9</v>
      </c>
      <c r="D25" s="3">
        <v>82.5</v>
      </c>
      <c r="E25" s="3">
        <v>75.9</v>
      </c>
      <c r="F25" s="3">
        <v>63.4</v>
      </c>
      <c r="G25" s="3">
        <v>71.4</v>
      </c>
      <c r="H25" s="3">
        <v>76.9</v>
      </c>
      <c r="I25" s="3">
        <v>133.7</v>
      </c>
      <c r="J25" s="3">
        <v>73.5</v>
      </c>
      <c r="K25" s="3">
        <v>85.7</v>
      </c>
      <c r="L25" s="3">
        <v>85.7</v>
      </c>
      <c r="M25" s="3">
        <v>72.9</v>
      </c>
      <c r="N25" s="3">
        <v>62.4</v>
      </c>
      <c r="O25" s="3">
        <v>97.6</v>
      </c>
      <c r="P25" s="3">
        <v>87.1</v>
      </c>
      <c r="Q25" s="3">
        <v>91.6</v>
      </c>
      <c r="R25" s="3">
        <v>89.1</v>
      </c>
      <c r="S25" s="3">
        <v>88</v>
      </c>
      <c r="T25" s="3">
        <v>48.2</v>
      </c>
      <c r="U25" s="3">
        <v>95.5</v>
      </c>
      <c r="V25" s="28">
        <f t="shared" si="0"/>
        <v>40864</v>
      </c>
    </row>
    <row r="26" spans="1:22" ht="8.25" customHeight="1">
      <c r="A26" s="44" t="str">
        <f t="shared" si="1"/>
        <v>12</v>
      </c>
      <c r="B26" s="3">
        <v>82.9</v>
      </c>
      <c r="C26" s="3">
        <v>83.7</v>
      </c>
      <c r="D26" s="3">
        <v>84</v>
      </c>
      <c r="E26" s="3">
        <v>74.6</v>
      </c>
      <c r="F26" s="3">
        <v>62.6</v>
      </c>
      <c r="G26" s="3">
        <v>86.8</v>
      </c>
      <c r="H26" s="3">
        <v>75.8</v>
      </c>
      <c r="I26" s="3">
        <v>120.4</v>
      </c>
      <c r="J26" s="3">
        <v>75.7</v>
      </c>
      <c r="K26" s="3">
        <v>87.6</v>
      </c>
      <c r="L26" s="3">
        <v>86.4</v>
      </c>
      <c r="M26" s="3">
        <v>74.2</v>
      </c>
      <c r="N26" s="3">
        <v>59.1</v>
      </c>
      <c r="O26" s="3">
        <v>96.8</v>
      </c>
      <c r="P26" s="3">
        <v>90.2</v>
      </c>
      <c r="Q26" s="3">
        <v>96.5</v>
      </c>
      <c r="R26" s="3">
        <v>88</v>
      </c>
      <c r="S26" s="3">
        <v>89</v>
      </c>
      <c r="T26" s="3">
        <v>58.8</v>
      </c>
      <c r="U26" s="3">
        <v>97.1</v>
      </c>
      <c r="V26" s="28">
        <f t="shared" si="0"/>
        <v>40894</v>
      </c>
    </row>
    <row r="27" spans="1:22" ht="8.25" customHeight="1">
      <c r="A27" s="44" t="str">
        <f t="shared" si="1"/>
        <v>24/1</v>
      </c>
      <c r="B27" s="3">
        <v>82</v>
      </c>
      <c r="C27" s="3">
        <v>89.7</v>
      </c>
      <c r="D27" s="3">
        <v>87.6</v>
      </c>
      <c r="E27" s="3">
        <v>83</v>
      </c>
      <c r="F27" s="3">
        <v>63.5</v>
      </c>
      <c r="G27" s="3">
        <v>87.9</v>
      </c>
      <c r="H27" s="3">
        <v>75.1</v>
      </c>
      <c r="I27" s="3">
        <v>151.7</v>
      </c>
      <c r="J27" s="3">
        <v>66.8</v>
      </c>
      <c r="K27" s="3">
        <v>95.6</v>
      </c>
      <c r="L27" s="3">
        <v>89.3</v>
      </c>
      <c r="M27" s="3">
        <v>69.7</v>
      </c>
      <c r="N27" s="3">
        <v>60.2</v>
      </c>
      <c r="O27" s="3">
        <v>96.3</v>
      </c>
      <c r="P27" s="3">
        <v>87.1</v>
      </c>
      <c r="Q27" s="3">
        <v>92.3</v>
      </c>
      <c r="R27" s="3">
        <v>85.9</v>
      </c>
      <c r="S27" s="3">
        <v>95.5</v>
      </c>
      <c r="T27" s="3">
        <v>51.4</v>
      </c>
      <c r="U27" s="3">
        <v>94.7</v>
      </c>
      <c r="V27" s="28">
        <f t="shared" si="0"/>
        <v>40924</v>
      </c>
    </row>
    <row r="28" spans="1:22" ht="8.25" customHeight="1">
      <c r="A28" s="44" t="str">
        <f t="shared" si="1"/>
        <v>2</v>
      </c>
      <c r="B28" s="3">
        <v>80.6</v>
      </c>
      <c r="C28" s="3">
        <v>88.4</v>
      </c>
      <c r="D28" s="3">
        <v>86.9</v>
      </c>
      <c r="E28" s="3">
        <v>83.8</v>
      </c>
      <c r="F28" s="3">
        <v>65.5</v>
      </c>
      <c r="G28" s="3">
        <v>82.2</v>
      </c>
      <c r="H28" s="3">
        <v>74.3</v>
      </c>
      <c r="I28" s="3">
        <v>127</v>
      </c>
      <c r="J28" s="3">
        <v>61.8</v>
      </c>
      <c r="K28" s="3">
        <v>96.9</v>
      </c>
      <c r="L28" s="3">
        <v>94.5</v>
      </c>
      <c r="M28" s="3">
        <v>69.3</v>
      </c>
      <c r="N28" s="3">
        <v>63</v>
      </c>
      <c r="O28" s="3">
        <v>89.5</v>
      </c>
      <c r="P28" s="3">
        <v>90</v>
      </c>
      <c r="Q28" s="3">
        <v>98.4</v>
      </c>
      <c r="R28" s="3">
        <v>77.3</v>
      </c>
      <c r="S28" s="3">
        <v>94.7</v>
      </c>
      <c r="T28" s="3">
        <v>52.7</v>
      </c>
      <c r="U28" s="3">
        <v>97.1</v>
      </c>
      <c r="V28" s="28">
        <f t="shared" si="0"/>
        <v>40954</v>
      </c>
    </row>
    <row r="29" spans="1:22" ht="8.25" customHeight="1">
      <c r="A29" s="44" t="str">
        <f t="shared" si="1"/>
        <v>3</v>
      </c>
      <c r="B29" s="3">
        <v>84.2</v>
      </c>
      <c r="C29" s="3">
        <v>88.5</v>
      </c>
      <c r="D29" s="3">
        <v>87.7</v>
      </c>
      <c r="E29" s="3">
        <v>86.5</v>
      </c>
      <c r="F29" s="3">
        <v>68.3</v>
      </c>
      <c r="G29" s="3">
        <v>91.9</v>
      </c>
      <c r="H29" s="3">
        <v>80.4</v>
      </c>
      <c r="I29" s="3">
        <v>129.2</v>
      </c>
      <c r="J29" s="3">
        <v>68.4</v>
      </c>
      <c r="K29" s="3">
        <v>91.7</v>
      </c>
      <c r="L29" s="3">
        <v>88.2</v>
      </c>
      <c r="M29" s="3">
        <v>73</v>
      </c>
      <c r="N29" s="3">
        <v>66.6</v>
      </c>
      <c r="O29" s="3">
        <v>89.6</v>
      </c>
      <c r="P29" s="3">
        <v>90.3</v>
      </c>
      <c r="Q29" s="3">
        <v>96.6</v>
      </c>
      <c r="R29" s="3">
        <v>81.8</v>
      </c>
      <c r="S29" s="3">
        <v>96.5</v>
      </c>
      <c r="T29" s="3">
        <v>55</v>
      </c>
      <c r="U29" s="3">
        <v>94.8</v>
      </c>
      <c r="V29" s="28">
        <f t="shared" si="0"/>
        <v>40984</v>
      </c>
    </row>
    <row r="30" spans="1:22" ht="8.25" customHeight="1">
      <c r="A30" s="44" t="str">
        <f t="shared" si="1"/>
        <v>4</v>
      </c>
      <c r="B30" s="3">
        <v>83.5</v>
      </c>
      <c r="C30" s="3">
        <v>88</v>
      </c>
      <c r="D30" s="3">
        <v>89.6</v>
      </c>
      <c r="E30" s="3">
        <v>78</v>
      </c>
      <c r="F30" s="3">
        <v>68.3</v>
      </c>
      <c r="G30" s="3">
        <v>92.5</v>
      </c>
      <c r="H30" s="3">
        <v>81.8</v>
      </c>
      <c r="I30" s="3">
        <v>133.9</v>
      </c>
      <c r="J30" s="3">
        <v>71.6</v>
      </c>
      <c r="K30" s="3">
        <v>95.5</v>
      </c>
      <c r="L30" s="3">
        <v>93.1</v>
      </c>
      <c r="M30" s="3">
        <v>69.5</v>
      </c>
      <c r="N30" s="3">
        <v>60</v>
      </c>
      <c r="O30" s="3">
        <v>84.1</v>
      </c>
      <c r="P30" s="3">
        <v>89.3</v>
      </c>
      <c r="Q30" s="3">
        <v>97</v>
      </c>
      <c r="R30" s="3">
        <v>72.9</v>
      </c>
      <c r="S30" s="3">
        <v>92.9</v>
      </c>
      <c r="T30" s="3">
        <v>49.7</v>
      </c>
      <c r="U30" s="3">
        <v>97.3</v>
      </c>
      <c r="V30" s="28">
        <f t="shared" si="0"/>
        <v>41014</v>
      </c>
    </row>
    <row r="31" spans="1:22" ht="8.25" customHeight="1">
      <c r="A31" s="44" t="str">
        <f t="shared" si="1"/>
        <v>5</v>
      </c>
      <c r="B31" s="3">
        <v>82.1</v>
      </c>
      <c r="C31" s="3">
        <v>93.2</v>
      </c>
      <c r="D31" s="3">
        <v>84.6</v>
      </c>
      <c r="E31" s="3">
        <v>73.1</v>
      </c>
      <c r="F31" s="3">
        <v>69</v>
      </c>
      <c r="G31" s="3">
        <v>70.5</v>
      </c>
      <c r="H31" s="3">
        <v>81.1</v>
      </c>
      <c r="I31" s="3">
        <v>134.4</v>
      </c>
      <c r="J31" s="3">
        <v>77.7</v>
      </c>
      <c r="K31" s="3">
        <v>92.9</v>
      </c>
      <c r="L31" s="3">
        <v>89.8</v>
      </c>
      <c r="M31" s="3">
        <v>67.7</v>
      </c>
      <c r="N31" s="3">
        <v>61.9</v>
      </c>
      <c r="O31" s="3">
        <v>93.3</v>
      </c>
      <c r="P31" s="3">
        <v>89.7</v>
      </c>
      <c r="Q31" s="3">
        <v>92.5</v>
      </c>
      <c r="R31" s="3">
        <v>95.2</v>
      </c>
      <c r="S31" s="3">
        <v>95.2</v>
      </c>
      <c r="T31" s="3">
        <v>51.6</v>
      </c>
      <c r="U31" s="3">
        <v>96.1</v>
      </c>
      <c r="V31" s="28">
        <f t="shared" si="0"/>
        <v>41044</v>
      </c>
    </row>
    <row r="32" spans="1:22" ht="8.25" customHeight="1">
      <c r="A32" s="44" t="str">
        <f t="shared" si="1"/>
        <v>6</v>
      </c>
      <c r="B32" s="3">
        <v>82.1</v>
      </c>
      <c r="C32" s="3">
        <v>85.6</v>
      </c>
      <c r="D32" s="3">
        <v>88.2</v>
      </c>
      <c r="E32" s="3">
        <v>74.4</v>
      </c>
      <c r="F32" s="3">
        <v>69.4</v>
      </c>
      <c r="G32" s="3">
        <v>71</v>
      </c>
      <c r="H32" s="3">
        <v>80.9</v>
      </c>
      <c r="I32" s="3">
        <v>136.9</v>
      </c>
      <c r="J32" s="3">
        <v>62.1</v>
      </c>
      <c r="K32" s="3">
        <v>103.1</v>
      </c>
      <c r="L32" s="3">
        <v>83.2</v>
      </c>
      <c r="M32" s="3">
        <v>69.4</v>
      </c>
      <c r="N32" s="3">
        <v>59.9</v>
      </c>
      <c r="O32" s="3">
        <v>93.9</v>
      </c>
      <c r="P32" s="3">
        <v>85.9</v>
      </c>
      <c r="Q32" s="3">
        <v>94</v>
      </c>
      <c r="R32" s="3">
        <v>85.2</v>
      </c>
      <c r="S32" s="3">
        <v>90.6</v>
      </c>
      <c r="T32" s="3">
        <v>49.5</v>
      </c>
      <c r="U32" s="3">
        <v>87.7</v>
      </c>
      <c r="V32" s="28">
        <f t="shared" si="0"/>
        <v>41074</v>
      </c>
    </row>
    <row r="33" spans="1:22" ht="8.25" customHeight="1">
      <c r="A33" s="44" t="str">
        <f t="shared" si="1"/>
        <v>7</v>
      </c>
      <c r="B33" s="3">
        <v>81.6</v>
      </c>
      <c r="C33" s="3">
        <v>84.3</v>
      </c>
      <c r="D33" s="3">
        <v>84.9</v>
      </c>
      <c r="E33" s="3">
        <v>77.7</v>
      </c>
      <c r="F33" s="3">
        <v>61.9</v>
      </c>
      <c r="G33" s="3">
        <v>78.2</v>
      </c>
      <c r="H33" s="3">
        <v>80.7</v>
      </c>
      <c r="I33" s="3">
        <v>139.6</v>
      </c>
      <c r="J33" s="3">
        <v>80</v>
      </c>
      <c r="K33" s="3">
        <v>93.5</v>
      </c>
      <c r="L33" s="3">
        <v>80.6</v>
      </c>
      <c r="M33" s="3">
        <v>67.2</v>
      </c>
      <c r="N33" s="3">
        <v>70.6</v>
      </c>
      <c r="O33" s="3">
        <v>89.3</v>
      </c>
      <c r="P33" s="3">
        <v>88.9</v>
      </c>
      <c r="Q33" s="3">
        <v>93.2</v>
      </c>
      <c r="R33" s="3">
        <v>96.1</v>
      </c>
      <c r="S33" s="3">
        <v>91.9</v>
      </c>
      <c r="T33" s="3">
        <v>51.8</v>
      </c>
      <c r="U33" s="3">
        <v>93.2</v>
      </c>
      <c r="V33" s="28">
        <f t="shared" si="0"/>
        <v>41104</v>
      </c>
    </row>
    <row r="34" spans="1:22" ht="8.25" customHeight="1">
      <c r="A34" s="44" t="str">
        <f t="shared" si="1"/>
        <v>8</v>
      </c>
      <c r="B34" s="3">
        <v>85.2</v>
      </c>
      <c r="C34" s="3">
        <v>80.6</v>
      </c>
      <c r="D34" s="3">
        <v>81</v>
      </c>
      <c r="E34" s="3">
        <v>77.7</v>
      </c>
      <c r="F34" s="3">
        <v>61.1</v>
      </c>
      <c r="G34" s="3">
        <v>81.4</v>
      </c>
      <c r="H34" s="3">
        <v>84.5</v>
      </c>
      <c r="I34" s="3">
        <v>139.1</v>
      </c>
      <c r="J34" s="3">
        <v>69.1</v>
      </c>
      <c r="K34" s="3">
        <v>91</v>
      </c>
      <c r="L34" s="3">
        <v>83.3</v>
      </c>
      <c r="M34" s="3">
        <v>67.5</v>
      </c>
      <c r="N34" s="3">
        <v>70.5</v>
      </c>
      <c r="O34" s="3">
        <v>96.9</v>
      </c>
      <c r="P34" s="3">
        <v>91.2</v>
      </c>
      <c r="Q34" s="3">
        <v>94.8</v>
      </c>
      <c r="R34" s="3">
        <v>95.8</v>
      </c>
      <c r="S34" s="3">
        <v>96.6</v>
      </c>
      <c r="T34" s="3">
        <v>50.9</v>
      </c>
      <c r="U34" s="3">
        <v>95.1</v>
      </c>
      <c r="V34" s="28">
        <f t="shared" si="0"/>
        <v>41134</v>
      </c>
    </row>
    <row r="35" spans="1:22" ht="8.25" customHeight="1">
      <c r="A35" s="44" t="str">
        <f t="shared" si="1"/>
        <v>9</v>
      </c>
      <c r="B35" s="3">
        <v>77</v>
      </c>
      <c r="C35" s="3">
        <v>76.3</v>
      </c>
      <c r="D35" s="3">
        <v>80.5</v>
      </c>
      <c r="E35" s="3">
        <v>67</v>
      </c>
      <c r="F35" s="3">
        <v>60.4</v>
      </c>
      <c r="G35" s="3">
        <v>88.5</v>
      </c>
      <c r="H35" s="3">
        <v>66.8</v>
      </c>
      <c r="I35" s="3">
        <v>109.3</v>
      </c>
      <c r="J35" s="3">
        <v>66.1</v>
      </c>
      <c r="K35" s="3">
        <v>90.3</v>
      </c>
      <c r="L35" s="3">
        <v>79.3</v>
      </c>
      <c r="M35" s="3">
        <v>65</v>
      </c>
      <c r="N35" s="3">
        <v>74.4</v>
      </c>
      <c r="O35" s="3">
        <v>95.5</v>
      </c>
      <c r="P35" s="3">
        <v>84.4</v>
      </c>
      <c r="Q35" s="3">
        <v>88</v>
      </c>
      <c r="R35" s="3">
        <v>89</v>
      </c>
      <c r="S35" s="3">
        <v>87.2</v>
      </c>
      <c r="T35" s="3">
        <v>52.9</v>
      </c>
      <c r="U35" s="3">
        <v>87.6</v>
      </c>
      <c r="V35" s="28">
        <f t="shared" si="0"/>
        <v>41164</v>
      </c>
    </row>
    <row r="36" spans="1:22" ht="8.25" customHeight="1">
      <c r="A36" s="44" t="str">
        <f t="shared" si="1"/>
        <v>10</v>
      </c>
      <c r="B36" s="3">
        <v>79.8</v>
      </c>
      <c r="C36" s="3">
        <v>76.5</v>
      </c>
      <c r="D36" s="3">
        <v>80.9</v>
      </c>
      <c r="E36" s="3">
        <v>77.4</v>
      </c>
      <c r="F36" s="3">
        <v>58.3</v>
      </c>
      <c r="G36" s="3">
        <v>78.2</v>
      </c>
      <c r="H36" s="3">
        <v>68.8</v>
      </c>
      <c r="I36" s="3">
        <v>170.9</v>
      </c>
      <c r="J36" s="3">
        <v>72.2</v>
      </c>
      <c r="K36" s="3">
        <v>80.4</v>
      </c>
      <c r="L36" s="3">
        <v>80.4</v>
      </c>
      <c r="M36" s="3">
        <v>63.9</v>
      </c>
      <c r="N36" s="3">
        <v>59.3</v>
      </c>
      <c r="O36" s="3">
        <v>109.8</v>
      </c>
      <c r="P36" s="3">
        <v>80.3</v>
      </c>
      <c r="Q36" s="3">
        <v>83</v>
      </c>
      <c r="R36" s="3">
        <v>79.6</v>
      </c>
      <c r="S36" s="3">
        <v>88.7</v>
      </c>
      <c r="T36" s="3">
        <v>48.2</v>
      </c>
      <c r="U36" s="3">
        <v>84.4</v>
      </c>
      <c r="V36" s="28">
        <f t="shared" si="0"/>
        <v>41194</v>
      </c>
    </row>
    <row r="37" spans="1:22" ht="8.25" customHeight="1">
      <c r="A37" s="44" t="str">
        <f t="shared" si="1"/>
        <v>11</v>
      </c>
      <c r="B37" s="3">
        <v>75.8</v>
      </c>
      <c r="C37" s="3">
        <v>76.1</v>
      </c>
      <c r="D37" s="3">
        <v>76.6</v>
      </c>
      <c r="E37" s="3">
        <v>75.2</v>
      </c>
      <c r="F37" s="3">
        <v>58</v>
      </c>
      <c r="G37" s="3">
        <v>68</v>
      </c>
      <c r="H37" s="3">
        <v>66.6</v>
      </c>
      <c r="I37" s="3">
        <v>154</v>
      </c>
      <c r="J37" s="3">
        <v>76</v>
      </c>
      <c r="K37" s="3">
        <v>90.9</v>
      </c>
      <c r="L37" s="3">
        <v>84.1</v>
      </c>
      <c r="M37" s="3">
        <v>64.7</v>
      </c>
      <c r="N37" s="3">
        <v>61.3</v>
      </c>
      <c r="O37" s="3">
        <v>95.5</v>
      </c>
      <c r="P37" s="3">
        <v>81.5</v>
      </c>
      <c r="Q37" s="3">
        <v>84.6</v>
      </c>
      <c r="R37" s="3">
        <v>67.8</v>
      </c>
      <c r="S37" s="3">
        <v>93</v>
      </c>
      <c r="T37" s="3">
        <v>46.8</v>
      </c>
      <c r="U37" s="3">
        <v>87.9</v>
      </c>
      <c r="V37" s="28">
        <f t="shared" si="0"/>
        <v>41224</v>
      </c>
    </row>
    <row r="38" spans="1:22" ht="8.25" customHeight="1">
      <c r="A38" s="44" t="str">
        <f t="shared" si="1"/>
        <v>12</v>
      </c>
      <c r="B38" s="3">
        <v>79.2</v>
      </c>
      <c r="C38" s="3">
        <v>83.5</v>
      </c>
      <c r="D38" s="3">
        <v>82.7</v>
      </c>
      <c r="E38" s="3">
        <v>76</v>
      </c>
      <c r="F38" s="3">
        <v>62.1</v>
      </c>
      <c r="G38" s="3">
        <v>66.7</v>
      </c>
      <c r="H38" s="3">
        <v>69.1</v>
      </c>
      <c r="I38" s="3">
        <v>124.5</v>
      </c>
      <c r="J38" s="3">
        <v>82.7</v>
      </c>
      <c r="K38" s="3">
        <v>92</v>
      </c>
      <c r="L38" s="3">
        <v>88.9</v>
      </c>
      <c r="M38" s="3">
        <v>65.7</v>
      </c>
      <c r="N38" s="3">
        <v>62.5</v>
      </c>
      <c r="O38" s="3">
        <v>105.6</v>
      </c>
      <c r="P38" s="3">
        <v>86.6</v>
      </c>
      <c r="Q38" s="3">
        <v>88.2</v>
      </c>
      <c r="R38" s="3">
        <v>62.4</v>
      </c>
      <c r="S38" s="3">
        <v>94.2</v>
      </c>
      <c r="T38" s="3">
        <v>52.3</v>
      </c>
      <c r="U38" s="3">
        <v>99.6</v>
      </c>
      <c r="V38" s="28">
        <f t="shared" si="0"/>
        <v>41254</v>
      </c>
    </row>
    <row r="39" spans="1:22" ht="8.25" customHeight="1">
      <c r="A39" s="44" t="str">
        <f t="shared" si="1"/>
        <v>25/1</v>
      </c>
      <c r="B39" s="3">
        <v>73.5</v>
      </c>
      <c r="C39" s="3">
        <v>80.5</v>
      </c>
      <c r="D39" s="3">
        <v>77.9</v>
      </c>
      <c r="E39" s="3">
        <v>77.7</v>
      </c>
      <c r="F39" s="3">
        <v>54.5</v>
      </c>
      <c r="G39" s="3">
        <v>57.2</v>
      </c>
      <c r="H39" s="3">
        <v>70</v>
      </c>
      <c r="I39" s="3">
        <v>143.1</v>
      </c>
      <c r="J39" s="3">
        <v>76.5</v>
      </c>
      <c r="K39" s="3">
        <v>88.6</v>
      </c>
      <c r="L39" s="3">
        <v>82.8</v>
      </c>
      <c r="M39" s="3">
        <v>61.6</v>
      </c>
      <c r="N39" s="3">
        <v>62.6</v>
      </c>
      <c r="O39" s="3">
        <v>95.9</v>
      </c>
      <c r="P39" s="3">
        <v>81.5</v>
      </c>
      <c r="Q39" s="3">
        <v>87.6</v>
      </c>
      <c r="R39" s="3">
        <v>59.3</v>
      </c>
      <c r="S39" s="3">
        <v>94.4</v>
      </c>
      <c r="T39" s="3">
        <v>47.8</v>
      </c>
      <c r="U39" s="3">
        <v>91.4</v>
      </c>
      <c r="V39" s="28">
        <f t="shared" si="0"/>
        <v>41284</v>
      </c>
    </row>
    <row r="40" spans="1:22" ht="8.25" customHeight="1">
      <c r="A40" s="44" t="str">
        <f t="shared" si="1"/>
        <v>2</v>
      </c>
      <c r="B40" s="3">
        <v>76.5</v>
      </c>
      <c r="C40" s="3">
        <v>79</v>
      </c>
      <c r="D40" s="3">
        <v>86.2</v>
      </c>
      <c r="E40" s="3">
        <v>79.7</v>
      </c>
      <c r="F40" s="3">
        <v>53.6</v>
      </c>
      <c r="G40" s="3">
        <v>67.8</v>
      </c>
      <c r="H40" s="3">
        <v>70.2</v>
      </c>
      <c r="I40" s="3">
        <v>128.1</v>
      </c>
      <c r="J40" s="3">
        <v>83.1</v>
      </c>
      <c r="K40" s="3">
        <v>97.2</v>
      </c>
      <c r="L40" s="3">
        <v>86.8</v>
      </c>
      <c r="M40" s="3">
        <v>62.9</v>
      </c>
      <c r="N40" s="3">
        <v>63.7</v>
      </c>
      <c r="O40" s="3">
        <v>94.6</v>
      </c>
      <c r="P40" s="3">
        <v>87.5</v>
      </c>
      <c r="Q40" s="3">
        <v>95.9</v>
      </c>
      <c r="R40" s="3">
        <v>68.5</v>
      </c>
      <c r="S40" s="3">
        <v>95.6</v>
      </c>
      <c r="T40" s="3">
        <v>49.3</v>
      </c>
      <c r="U40" s="3">
        <v>95.1</v>
      </c>
      <c r="V40" s="28">
        <f>V41-30</f>
        <v>41314</v>
      </c>
    </row>
    <row r="41" spans="1:22" ht="8.25" customHeight="1">
      <c r="A41" s="44" t="str">
        <f t="shared" si="1"/>
        <v>3</v>
      </c>
      <c r="B41" s="3">
        <v>75.6</v>
      </c>
      <c r="C41" s="3">
        <v>78</v>
      </c>
      <c r="D41" s="3">
        <v>83</v>
      </c>
      <c r="E41" s="3">
        <v>84.1</v>
      </c>
      <c r="F41" s="3">
        <v>51.6</v>
      </c>
      <c r="G41" s="3">
        <v>69.8</v>
      </c>
      <c r="H41" s="3">
        <v>70.6</v>
      </c>
      <c r="I41" s="3">
        <v>131.6</v>
      </c>
      <c r="J41" s="3">
        <v>73.9</v>
      </c>
      <c r="K41" s="3">
        <v>90.9</v>
      </c>
      <c r="L41" s="3">
        <v>84.2</v>
      </c>
      <c r="M41" s="3">
        <v>61.7</v>
      </c>
      <c r="N41" s="3">
        <v>61.5</v>
      </c>
      <c r="O41" s="3">
        <v>89.2</v>
      </c>
      <c r="P41" s="3">
        <v>87.7</v>
      </c>
      <c r="Q41" s="3">
        <v>91</v>
      </c>
      <c r="R41" s="3">
        <v>71.4</v>
      </c>
      <c r="S41" s="3">
        <v>97.5</v>
      </c>
      <c r="T41" s="3">
        <v>51</v>
      </c>
      <c r="U41" s="3">
        <v>96.6</v>
      </c>
      <c r="V41" s="28">
        <f>'01グラフ'!L$1+10</f>
        <v>41344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23/3</v>
      </c>
      <c r="B17" s="3">
        <v>85</v>
      </c>
      <c r="C17" s="3">
        <v>206.5</v>
      </c>
      <c r="D17" s="3">
        <v>84.9</v>
      </c>
      <c r="E17" s="3">
        <v>74.5</v>
      </c>
      <c r="F17" s="3">
        <v>92.4</v>
      </c>
      <c r="G17" s="3">
        <v>225.5</v>
      </c>
      <c r="H17" s="3">
        <v>37</v>
      </c>
      <c r="I17" s="3">
        <v>91.2</v>
      </c>
      <c r="J17" s="3">
        <v>142.2</v>
      </c>
      <c r="K17" s="3">
        <v>88.7</v>
      </c>
      <c r="L17" s="3">
        <v>85.9</v>
      </c>
      <c r="M17" s="3">
        <v>82.5</v>
      </c>
      <c r="N17" s="3">
        <v>86.5</v>
      </c>
      <c r="O17" s="3">
        <v>84.7</v>
      </c>
      <c r="P17" s="3">
        <v>83.2</v>
      </c>
      <c r="Q17" s="3">
        <v>128.7</v>
      </c>
      <c r="R17" s="3">
        <v>43.5</v>
      </c>
      <c r="S17" s="3">
        <v>0</v>
      </c>
      <c r="T17" s="3">
        <v>110</v>
      </c>
      <c r="U17" s="3">
        <v>57.1</v>
      </c>
      <c r="V17" s="28">
        <f aca="true" t="shared" si="0" ref="V17:V39">V18-30</f>
        <v>40624</v>
      </c>
    </row>
    <row r="18" spans="1:22" ht="8.25" customHeight="1">
      <c r="A18" s="44" t="str">
        <f>TEXT(V18,IF(MONTH(V18)=1,"e/m","m"))</f>
        <v>4</v>
      </c>
      <c r="B18" s="3">
        <v>91.7</v>
      </c>
      <c r="C18" s="3">
        <v>221.5</v>
      </c>
      <c r="D18" s="3">
        <v>88.3</v>
      </c>
      <c r="E18" s="3">
        <v>72</v>
      </c>
      <c r="F18" s="3">
        <v>88.2</v>
      </c>
      <c r="G18" s="3">
        <v>196.3</v>
      </c>
      <c r="H18" s="3">
        <v>56.2</v>
      </c>
      <c r="I18" s="3">
        <v>88.8</v>
      </c>
      <c r="J18" s="3">
        <v>129.8</v>
      </c>
      <c r="K18" s="3">
        <v>110.1</v>
      </c>
      <c r="L18" s="3">
        <v>88.1</v>
      </c>
      <c r="M18" s="3">
        <v>86.2</v>
      </c>
      <c r="N18" s="3">
        <v>83.1</v>
      </c>
      <c r="O18" s="3">
        <v>102.5</v>
      </c>
      <c r="P18" s="3">
        <v>82</v>
      </c>
      <c r="Q18" s="3">
        <v>125.3</v>
      </c>
      <c r="R18" s="3">
        <v>42.1</v>
      </c>
      <c r="S18" s="3">
        <v>0</v>
      </c>
      <c r="T18" s="3">
        <v>108.7</v>
      </c>
      <c r="U18" s="3">
        <v>56.2</v>
      </c>
      <c r="V18" s="28">
        <f t="shared" si="0"/>
        <v>40654</v>
      </c>
    </row>
    <row r="19" spans="1:22" ht="8.25" customHeight="1">
      <c r="A19" s="44" t="str">
        <f aca="true" t="shared" si="1" ref="A19:A41">TEXT(V19,IF(MONTH(V19)=1,"e/m","m"))</f>
        <v>5</v>
      </c>
      <c r="B19" s="3">
        <v>96.8</v>
      </c>
      <c r="C19" s="3">
        <v>219.6</v>
      </c>
      <c r="D19" s="3">
        <v>91.1</v>
      </c>
      <c r="E19" s="3">
        <v>70.6</v>
      </c>
      <c r="F19" s="3">
        <v>84.5</v>
      </c>
      <c r="G19" s="3">
        <v>207.8</v>
      </c>
      <c r="H19" s="3">
        <v>70.3</v>
      </c>
      <c r="I19" s="3">
        <v>94.9</v>
      </c>
      <c r="J19" s="3">
        <v>131.9</v>
      </c>
      <c r="K19" s="3">
        <v>97.3</v>
      </c>
      <c r="L19" s="3">
        <v>85.6</v>
      </c>
      <c r="M19" s="3">
        <v>88.3</v>
      </c>
      <c r="N19" s="3">
        <v>81.1</v>
      </c>
      <c r="O19" s="3">
        <v>109.6</v>
      </c>
      <c r="P19" s="3">
        <v>77.9</v>
      </c>
      <c r="Q19" s="3">
        <v>99.5</v>
      </c>
      <c r="R19" s="3">
        <v>39</v>
      </c>
      <c r="S19" s="3">
        <v>0</v>
      </c>
      <c r="T19" s="3">
        <v>112.8</v>
      </c>
      <c r="U19" s="3">
        <v>52.8</v>
      </c>
      <c r="V19" s="28">
        <f t="shared" si="0"/>
        <v>40684</v>
      </c>
    </row>
    <row r="20" spans="1:22" ht="8.25" customHeight="1">
      <c r="A20" s="44" t="str">
        <f t="shared" si="1"/>
        <v>6</v>
      </c>
      <c r="B20" s="3">
        <v>93.4</v>
      </c>
      <c r="C20" s="3">
        <v>226.1</v>
      </c>
      <c r="D20" s="3">
        <v>89.7</v>
      </c>
      <c r="E20" s="3">
        <v>70.9</v>
      </c>
      <c r="F20" s="3">
        <v>91.1</v>
      </c>
      <c r="G20" s="3">
        <v>176.2</v>
      </c>
      <c r="H20" s="3">
        <v>61.8</v>
      </c>
      <c r="I20" s="3">
        <v>88.8</v>
      </c>
      <c r="J20" s="3">
        <v>124.5</v>
      </c>
      <c r="K20" s="3">
        <v>90.3</v>
      </c>
      <c r="L20" s="3">
        <v>83.9</v>
      </c>
      <c r="M20" s="3">
        <v>89.1</v>
      </c>
      <c r="N20" s="3">
        <v>74.8</v>
      </c>
      <c r="O20" s="3">
        <v>110.2</v>
      </c>
      <c r="P20" s="3">
        <v>75.1</v>
      </c>
      <c r="Q20" s="3">
        <v>91.2</v>
      </c>
      <c r="R20" s="3">
        <v>40</v>
      </c>
      <c r="S20" s="3">
        <v>0</v>
      </c>
      <c r="T20" s="3">
        <v>110.3</v>
      </c>
      <c r="U20" s="3">
        <v>50</v>
      </c>
      <c r="V20" s="28">
        <f t="shared" si="0"/>
        <v>40714</v>
      </c>
    </row>
    <row r="21" spans="1:22" ht="8.25" customHeight="1">
      <c r="A21" s="44" t="str">
        <f t="shared" si="1"/>
        <v>7</v>
      </c>
      <c r="B21" s="3">
        <v>95.2</v>
      </c>
      <c r="C21" s="3">
        <v>228.7</v>
      </c>
      <c r="D21" s="3">
        <v>96.9</v>
      </c>
      <c r="E21" s="3">
        <v>78</v>
      </c>
      <c r="F21" s="3">
        <v>92.4</v>
      </c>
      <c r="G21" s="3">
        <v>202.7</v>
      </c>
      <c r="H21" s="3">
        <v>61.4</v>
      </c>
      <c r="I21" s="3">
        <v>102.7</v>
      </c>
      <c r="J21" s="3">
        <v>118.9</v>
      </c>
      <c r="K21" s="3">
        <v>93.9</v>
      </c>
      <c r="L21" s="3">
        <v>86.2</v>
      </c>
      <c r="M21" s="3">
        <v>89.2</v>
      </c>
      <c r="N21" s="3">
        <v>81</v>
      </c>
      <c r="O21" s="3">
        <v>110</v>
      </c>
      <c r="P21" s="3">
        <v>76</v>
      </c>
      <c r="Q21" s="3">
        <v>113</v>
      </c>
      <c r="R21" s="3">
        <v>40.1</v>
      </c>
      <c r="S21" s="3">
        <v>0</v>
      </c>
      <c r="T21" s="3">
        <v>110.5</v>
      </c>
      <c r="U21" s="3">
        <v>47.6</v>
      </c>
      <c r="V21" s="28">
        <f t="shared" si="0"/>
        <v>40744</v>
      </c>
    </row>
    <row r="22" spans="1:22" ht="8.25" customHeight="1">
      <c r="A22" s="44" t="str">
        <f t="shared" si="1"/>
        <v>8</v>
      </c>
      <c r="B22" s="3">
        <v>95.1</v>
      </c>
      <c r="C22" s="3">
        <v>243.2</v>
      </c>
      <c r="D22" s="3">
        <v>92.4</v>
      </c>
      <c r="E22" s="3">
        <v>79.4</v>
      </c>
      <c r="F22" s="3">
        <v>92.8</v>
      </c>
      <c r="G22" s="3">
        <v>239.2</v>
      </c>
      <c r="H22" s="3">
        <v>73.5</v>
      </c>
      <c r="I22" s="3">
        <v>112.2</v>
      </c>
      <c r="J22" s="3">
        <v>111.4</v>
      </c>
      <c r="K22" s="3">
        <v>76.8</v>
      </c>
      <c r="L22" s="3">
        <v>84.1</v>
      </c>
      <c r="M22" s="3">
        <v>90.1</v>
      </c>
      <c r="N22" s="3">
        <v>80.5</v>
      </c>
      <c r="O22" s="3">
        <v>107.4</v>
      </c>
      <c r="P22" s="3">
        <v>73.7</v>
      </c>
      <c r="Q22" s="3">
        <v>97.3</v>
      </c>
      <c r="R22" s="3">
        <v>40.5</v>
      </c>
      <c r="S22" s="3">
        <v>0</v>
      </c>
      <c r="T22" s="3">
        <v>109.9</v>
      </c>
      <c r="U22" s="3">
        <v>47.5</v>
      </c>
      <c r="V22" s="28">
        <f t="shared" si="0"/>
        <v>40774</v>
      </c>
    </row>
    <row r="23" spans="1:22" ht="8.25" customHeight="1">
      <c r="A23" s="44" t="str">
        <f t="shared" si="1"/>
        <v>9</v>
      </c>
      <c r="B23" s="3">
        <v>93.5</v>
      </c>
      <c r="C23" s="3">
        <v>236.8</v>
      </c>
      <c r="D23" s="3">
        <v>90.7</v>
      </c>
      <c r="E23" s="3">
        <v>82.4</v>
      </c>
      <c r="F23" s="3">
        <v>92.6</v>
      </c>
      <c r="G23" s="3">
        <v>233.9</v>
      </c>
      <c r="H23" s="3">
        <v>64.9</v>
      </c>
      <c r="I23" s="3">
        <v>135.1</v>
      </c>
      <c r="J23" s="3">
        <v>93.1</v>
      </c>
      <c r="K23" s="3">
        <v>99.3</v>
      </c>
      <c r="L23" s="3">
        <v>82.6</v>
      </c>
      <c r="M23" s="3">
        <v>89.2</v>
      </c>
      <c r="N23" s="3">
        <v>84.8</v>
      </c>
      <c r="O23" s="3">
        <v>101.8</v>
      </c>
      <c r="P23" s="3">
        <v>72.8</v>
      </c>
      <c r="Q23" s="3">
        <v>97.7</v>
      </c>
      <c r="R23" s="3">
        <v>41.2</v>
      </c>
      <c r="S23" s="3">
        <v>0</v>
      </c>
      <c r="T23" s="3">
        <v>108.5</v>
      </c>
      <c r="U23" s="3">
        <v>47.5</v>
      </c>
      <c r="V23" s="28">
        <f t="shared" si="0"/>
        <v>40804</v>
      </c>
    </row>
    <row r="24" spans="1:22" ht="8.25" customHeight="1">
      <c r="A24" s="44" t="str">
        <f t="shared" si="1"/>
        <v>10</v>
      </c>
      <c r="B24" s="3">
        <v>93.6</v>
      </c>
      <c r="C24" s="3">
        <v>224.6</v>
      </c>
      <c r="D24" s="3">
        <v>87</v>
      </c>
      <c r="E24" s="3">
        <v>76.5</v>
      </c>
      <c r="F24" s="3">
        <v>92.8</v>
      </c>
      <c r="G24" s="3">
        <v>244.4</v>
      </c>
      <c r="H24" s="3">
        <v>62</v>
      </c>
      <c r="I24" s="3">
        <v>132.5</v>
      </c>
      <c r="J24" s="3">
        <v>90.8</v>
      </c>
      <c r="K24" s="3">
        <v>111.7</v>
      </c>
      <c r="L24" s="3">
        <v>81.9</v>
      </c>
      <c r="M24" s="3">
        <v>90.8</v>
      </c>
      <c r="N24" s="3">
        <v>79</v>
      </c>
      <c r="O24" s="3">
        <v>98.7</v>
      </c>
      <c r="P24" s="3">
        <v>72.9</v>
      </c>
      <c r="Q24" s="3">
        <v>94.3</v>
      </c>
      <c r="R24" s="3">
        <v>41</v>
      </c>
      <c r="S24" s="3">
        <v>0</v>
      </c>
      <c r="T24" s="3">
        <v>105.5</v>
      </c>
      <c r="U24" s="3">
        <v>49.5</v>
      </c>
      <c r="V24" s="28">
        <f t="shared" si="0"/>
        <v>40834</v>
      </c>
    </row>
    <row r="25" spans="1:22" ht="8.25" customHeight="1">
      <c r="A25" s="44" t="str">
        <f t="shared" si="1"/>
        <v>11</v>
      </c>
      <c r="B25" s="3">
        <v>93.6</v>
      </c>
      <c r="C25" s="3">
        <v>234.4</v>
      </c>
      <c r="D25" s="3">
        <v>87.8</v>
      </c>
      <c r="E25" s="3">
        <v>79.5</v>
      </c>
      <c r="F25" s="3">
        <v>91.7</v>
      </c>
      <c r="G25" s="3">
        <v>254.5</v>
      </c>
      <c r="H25" s="3">
        <v>62.9</v>
      </c>
      <c r="I25" s="3">
        <v>125</v>
      </c>
      <c r="J25" s="3">
        <v>78.2</v>
      </c>
      <c r="K25" s="3">
        <v>112.1</v>
      </c>
      <c r="L25" s="3">
        <v>81.6</v>
      </c>
      <c r="M25" s="3">
        <v>92.6</v>
      </c>
      <c r="N25" s="3">
        <v>76.5</v>
      </c>
      <c r="O25" s="3">
        <v>94.4</v>
      </c>
      <c r="P25" s="3">
        <v>78.7</v>
      </c>
      <c r="Q25" s="3">
        <v>110.5</v>
      </c>
      <c r="R25" s="3">
        <v>40</v>
      </c>
      <c r="S25" s="3">
        <v>0</v>
      </c>
      <c r="T25" s="3">
        <v>114.5</v>
      </c>
      <c r="U25" s="3">
        <v>51.1</v>
      </c>
      <c r="V25" s="28">
        <f t="shared" si="0"/>
        <v>40864</v>
      </c>
    </row>
    <row r="26" spans="1:22" ht="8.25" customHeight="1">
      <c r="A26" s="44" t="str">
        <f t="shared" si="1"/>
        <v>12</v>
      </c>
      <c r="B26" s="3">
        <v>91.6</v>
      </c>
      <c r="C26" s="3">
        <v>220.4</v>
      </c>
      <c r="D26" s="3">
        <v>82</v>
      </c>
      <c r="E26" s="3">
        <v>79.9</v>
      </c>
      <c r="F26" s="3">
        <v>90.2</v>
      </c>
      <c r="G26" s="3">
        <v>226.9</v>
      </c>
      <c r="H26" s="3">
        <v>56.5</v>
      </c>
      <c r="I26" s="3">
        <v>146.3</v>
      </c>
      <c r="J26" s="3">
        <v>101.1</v>
      </c>
      <c r="K26" s="3">
        <v>113.2</v>
      </c>
      <c r="L26" s="3">
        <v>82.6</v>
      </c>
      <c r="M26" s="3">
        <v>93.5</v>
      </c>
      <c r="N26" s="3">
        <v>76.2</v>
      </c>
      <c r="O26" s="3">
        <v>100.8</v>
      </c>
      <c r="P26" s="3">
        <v>73.4</v>
      </c>
      <c r="Q26" s="3">
        <v>91.2</v>
      </c>
      <c r="R26" s="3">
        <v>38.3</v>
      </c>
      <c r="S26" s="3">
        <v>0</v>
      </c>
      <c r="T26" s="3">
        <v>108.1</v>
      </c>
      <c r="U26" s="3">
        <v>50.7</v>
      </c>
      <c r="V26" s="28">
        <f t="shared" si="0"/>
        <v>40894</v>
      </c>
    </row>
    <row r="27" spans="1:22" ht="8.25" customHeight="1">
      <c r="A27" s="44" t="str">
        <f t="shared" si="1"/>
        <v>24/1</v>
      </c>
      <c r="B27" s="3">
        <v>93.1</v>
      </c>
      <c r="C27" s="3">
        <v>225.7</v>
      </c>
      <c r="D27" s="3">
        <v>111.4</v>
      </c>
      <c r="E27" s="3">
        <v>82.1</v>
      </c>
      <c r="F27" s="3">
        <v>92.2</v>
      </c>
      <c r="G27" s="3">
        <v>207.4</v>
      </c>
      <c r="H27" s="3">
        <v>58.2</v>
      </c>
      <c r="I27" s="3">
        <v>133.5</v>
      </c>
      <c r="J27" s="3">
        <v>120.1</v>
      </c>
      <c r="K27" s="3">
        <v>97</v>
      </c>
      <c r="L27" s="3">
        <v>83.8</v>
      </c>
      <c r="M27" s="3">
        <v>97.9</v>
      </c>
      <c r="N27" s="3">
        <v>78.6</v>
      </c>
      <c r="O27" s="3">
        <v>102.9</v>
      </c>
      <c r="P27" s="3">
        <v>75.3</v>
      </c>
      <c r="Q27" s="3">
        <v>97.3</v>
      </c>
      <c r="R27" s="3">
        <v>36.6</v>
      </c>
      <c r="S27" s="3">
        <v>0</v>
      </c>
      <c r="T27" s="3">
        <v>108.4</v>
      </c>
      <c r="U27" s="3">
        <v>52.2</v>
      </c>
      <c r="V27" s="28">
        <f t="shared" si="0"/>
        <v>40924</v>
      </c>
    </row>
    <row r="28" spans="1:22" ht="8.25" customHeight="1">
      <c r="A28" s="44" t="str">
        <f t="shared" si="1"/>
        <v>2</v>
      </c>
      <c r="B28" s="3">
        <v>98.5</v>
      </c>
      <c r="C28" s="3">
        <v>236.2</v>
      </c>
      <c r="D28" s="3">
        <v>115.2</v>
      </c>
      <c r="E28" s="3">
        <v>82.7</v>
      </c>
      <c r="F28" s="3">
        <v>88.8</v>
      </c>
      <c r="G28" s="3">
        <v>209.1</v>
      </c>
      <c r="H28" s="3">
        <v>63.1</v>
      </c>
      <c r="I28" s="3">
        <v>117.8</v>
      </c>
      <c r="J28" s="3">
        <v>143.4</v>
      </c>
      <c r="K28" s="3">
        <v>112</v>
      </c>
      <c r="L28" s="3">
        <v>82.1</v>
      </c>
      <c r="M28" s="3">
        <v>97</v>
      </c>
      <c r="N28" s="3">
        <v>79.3</v>
      </c>
      <c r="O28" s="3">
        <v>110.5</v>
      </c>
      <c r="P28" s="3">
        <v>77.6</v>
      </c>
      <c r="Q28" s="3">
        <v>100.5</v>
      </c>
      <c r="R28" s="3">
        <v>36.2</v>
      </c>
      <c r="S28" s="3">
        <v>0</v>
      </c>
      <c r="T28" s="3">
        <v>108.5</v>
      </c>
      <c r="U28" s="3">
        <v>56.2</v>
      </c>
      <c r="V28" s="28">
        <f t="shared" si="0"/>
        <v>40954</v>
      </c>
    </row>
    <row r="29" spans="1:22" ht="8.25" customHeight="1">
      <c r="A29" s="44" t="str">
        <f t="shared" si="1"/>
        <v>3</v>
      </c>
      <c r="B29" s="3">
        <v>100.7</v>
      </c>
      <c r="C29" s="3">
        <v>240.9</v>
      </c>
      <c r="D29" s="3">
        <v>125.1</v>
      </c>
      <c r="E29" s="3">
        <v>79</v>
      </c>
      <c r="F29" s="3">
        <v>87.9</v>
      </c>
      <c r="G29" s="3">
        <v>228.4</v>
      </c>
      <c r="H29" s="3">
        <v>63.3</v>
      </c>
      <c r="I29" s="3">
        <v>122.5</v>
      </c>
      <c r="J29" s="3">
        <v>152.3</v>
      </c>
      <c r="K29" s="3">
        <v>110.6</v>
      </c>
      <c r="L29" s="3">
        <v>85.1</v>
      </c>
      <c r="M29" s="3">
        <v>95.3</v>
      </c>
      <c r="N29" s="3">
        <v>85.2</v>
      </c>
      <c r="O29" s="3">
        <v>113.7</v>
      </c>
      <c r="P29" s="3">
        <v>79.4</v>
      </c>
      <c r="Q29" s="3">
        <v>106.9</v>
      </c>
      <c r="R29" s="3">
        <v>34.5</v>
      </c>
      <c r="S29" s="3">
        <v>0</v>
      </c>
      <c r="T29" s="3">
        <v>106.2</v>
      </c>
      <c r="U29" s="3">
        <v>59.5</v>
      </c>
      <c r="V29" s="28">
        <f t="shared" si="0"/>
        <v>40984</v>
      </c>
    </row>
    <row r="30" spans="1:22" ht="8.25" customHeight="1">
      <c r="A30" s="44" t="str">
        <f t="shared" si="1"/>
        <v>4</v>
      </c>
      <c r="B30" s="3">
        <v>99.2</v>
      </c>
      <c r="C30" s="3">
        <v>261.2</v>
      </c>
      <c r="D30" s="3">
        <v>111.8</v>
      </c>
      <c r="E30" s="3">
        <v>81.7</v>
      </c>
      <c r="F30" s="3">
        <v>90.1</v>
      </c>
      <c r="G30" s="3">
        <v>154.3</v>
      </c>
      <c r="H30" s="3">
        <v>77.4</v>
      </c>
      <c r="I30" s="3">
        <v>124.5</v>
      </c>
      <c r="J30" s="3">
        <v>178.8</v>
      </c>
      <c r="K30" s="3">
        <v>105.1</v>
      </c>
      <c r="L30" s="3">
        <v>88.8</v>
      </c>
      <c r="M30" s="3">
        <v>99.7</v>
      </c>
      <c r="N30" s="3">
        <v>88.4</v>
      </c>
      <c r="O30" s="3">
        <v>114.7</v>
      </c>
      <c r="P30" s="3">
        <v>80</v>
      </c>
      <c r="Q30" s="3">
        <v>104.8</v>
      </c>
      <c r="R30" s="3">
        <v>35.8</v>
      </c>
      <c r="S30" s="3">
        <v>0</v>
      </c>
      <c r="T30" s="3">
        <v>107.6</v>
      </c>
      <c r="U30" s="3">
        <v>60.5</v>
      </c>
      <c r="V30" s="28">
        <f t="shared" si="0"/>
        <v>41014</v>
      </c>
    </row>
    <row r="31" spans="1:22" ht="8.25" customHeight="1">
      <c r="A31" s="44" t="str">
        <f t="shared" si="1"/>
        <v>5</v>
      </c>
      <c r="B31" s="3">
        <v>100.9</v>
      </c>
      <c r="C31" s="3">
        <v>273.6</v>
      </c>
      <c r="D31" s="3">
        <v>116.7</v>
      </c>
      <c r="E31" s="3">
        <v>90.4</v>
      </c>
      <c r="F31" s="3">
        <v>101.7</v>
      </c>
      <c r="G31" s="3">
        <v>147.6</v>
      </c>
      <c r="H31" s="3">
        <v>81.8</v>
      </c>
      <c r="I31" s="3">
        <v>115.9</v>
      </c>
      <c r="J31" s="3">
        <v>171.3</v>
      </c>
      <c r="K31" s="3">
        <v>113.6</v>
      </c>
      <c r="L31" s="3">
        <v>84</v>
      </c>
      <c r="M31" s="3">
        <v>97.9</v>
      </c>
      <c r="N31" s="3">
        <v>81.5</v>
      </c>
      <c r="O31" s="3">
        <v>106.4</v>
      </c>
      <c r="P31" s="3">
        <v>81.1</v>
      </c>
      <c r="Q31" s="3">
        <v>99.6</v>
      </c>
      <c r="R31" s="3">
        <v>32.7</v>
      </c>
      <c r="S31" s="3">
        <v>0</v>
      </c>
      <c r="T31" s="3">
        <v>110.8</v>
      </c>
      <c r="U31" s="3">
        <v>60.3</v>
      </c>
      <c r="V31" s="28">
        <f t="shared" si="0"/>
        <v>41044</v>
      </c>
    </row>
    <row r="32" spans="1:22" ht="8.25" customHeight="1">
      <c r="A32" s="44" t="str">
        <f t="shared" si="1"/>
        <v>6</v>
      </c>
      <c r="B32" s="3">
        <v>99.3</v>
      </c>
      <c r="C32" s="3">
        <v>274.7</v>
      </c>
      <c r="D32" s="3">
        <v>113.9</v>
      </c>
      <c r="E32" s="3">
        <v>86.1</v>
      </c>
      <c r="F32" s="3">
        <v>96</v>
      </c>
      <c r="G32" s="3">
        <v>167.9</v>
      </c>
      <c r="H32" s="3">
        <v>71.2</v>
      </c>
      <c r="I32" s="3">
        <v>105.3</v>
      </c>
      <c r="J32" s="3">
        <v>188.2</v>
      </c>
      <c r="K32" s="3">
        <v>106.7</v>
      </c>
      <c r="L32" s="3">
        <v>83.4</v>
      </c>
      <c r="M32" s="3">
        <v>98.9</v>
      </c>
      <c r="N32" s="3">
        <v>85.7</v>
      </c>
      <c r="O32" s="3">
        <v>103.5</v>
      </c>
      <c r="P32" s="3">
        <v>81.2</v>
      </c>
      <c r="Q32" s="3">
        <v>103</v>
      </c>
      <c r="R32" s="3">
        <v>32.3</v>
      </c>
      <c r="S32" s="3">
        <v>0</v>
      </c>
      <c r="T32" s="3">
        <v>110.1</v>
      </c>
      <c r="U32" s="3">
        <v>58</v>
      </c>
      <c r="V32" s="28">
        <f t="shared" si="0"/>
        <v>41074</v>
      </c>
    </row>
    <row r="33" spans="1:22" ht="8.25" customHeight="1">
      <c r="A33" s="44" t="str">
        <f t="shared" si="1"/>
        <v>7</v>
      </c>
      <c r="B33" s="3">
        <v>98.3</v>
      </c>
      <c r="C33" s="3">
        <v>285.3</v>
      </c>
      <c r="D33" s="3">
        <v>115.7</v>
      </c>
      <c r="E33" s="3">
        <v>76.3</v>
      </c>
      <c r="F33" s="3">
        <v>93.7</v>
      </c>
      <c r="G33" s="3">
        <v>198.8</v>
      </c>
      <c r="H33" s="3">
        <v>66</v>
      </c>
      <c r="I33" s="3">
        <v>108.8</v>
      </c>
      <c r="J33" s="3">
        <v>173.8</v>
      </c>
      <c r="K33" s="3">
        <v>116.2</v>
      </c>
      <c r="L33" s="3">
        <v>80.4</v>
      </c>
      <c r="M33" s="3">
        <v>96.9</v>
      </c>
      <c r="N33" s="3">
        <v>89.6</v>
      </c>
      <c r="O33" s="3">
        <v>99</v>
      </c>
      <c r="P33" s="3">
        <v>81.7</v>
      </c>
      <c r="Q33" s="3">
        <v>111</v>
      </c>
      <c r="R33" s="3">
        <v>32.2</v>
      </c>
      <c r="S33" s="3">
        <v>0</v>
      </c>
      <c r="T33" s="3">
        <v>109.8</v>
      </c>
      <c r="U33" s="3">
        <v>60.2</v>
      </c>
      <c r="V33" s="28">
        <f t="shared" si="0"/>
        <v>41104</v>
      </c>
    </row>
    <row r="34" spans="1:22" ht="8.25" customHeight="1">
      <c r="A34" s="44" t="str">
        <f t="shared" si="1"/>
        <v>8</v>
      </c>
      <c r="B34" s="3">
        <v>98.2</v>
      </c>
      <c r="C34" s="3">
        <v>281.4</v>
      </c>
      <c r="D34" s="3">
        <v>118.2</v>
      </c>
      <c r="E34" s="3">
        <v>75.4</v>
      </c>
      <c r="F34" s="3">
        <v>95.7</v>
      </c>
      <c r="G34" s="3">
        <v>233.1</v>
      </c>
      <c r="H34" s="3">
        <v>62.7</v>
      </c>
      <c r="I34" s="3">
        <v>110.4</v>
      </c>
      <c r="J34" s="3">
        <v>172</v>
      </c>
      <c r="K34" s="3">
        <v>103.5</v>
      </c>
      <c r="L34" s="3">
        <v>77.5</v>
      </c>
      <c r="M34" s="3">
        <v>98.3</v>
      </c>
      <c r="N34" s="3">
        <v>99</v>
      </c>
      <c r="O34" s="3">
        <v>94.5</v>
      </c>
      <c r="P34" s="3">
        <v>83.7</v>
      </c>
      <c r="Q34" s="3">
        <v>101.9</v>
      </c>
      <c r="R34" s="3">
        <v>33.5</v>
      </c>
      <c r="S34" s="3">
        <v>0</v>
      </c>
      <c r="T34" s="3">
        <v>107.6</v>
      </c>
      <c r="U34" s="3">
        <v>67.2</v>
      </c>
      <c r="V34" s="28">
        <f t="shared" si="0"/>
        <v>41134</v>
      </c>
    </row>
    <row r="35" spans="1:22" ht="8.25" customHeight="1">
      <c r="A35" s="44" t="str">
        <f t="shared" si="1"/>
        <v>9</v>
      </c>
      <c r="B35" s="3">
        <v>99.7</v>
      </c>
      <c r="C35" s="3">
        <v>283</v>
      </c>
      <c r="D35" s="3">
        <v>126.4</v>
      </c>
      <c r="E35" s="3">
        <v>84.9</v>
      </c>
      <c r="F35" s="3">
        <v>107.7</v>
      </c>
      <c r="G35" s="3">
        <v>217.5</v>
      </c>
      <c r="H35" s="3">
        <v>60.2</v>
      </c>
      <c r="I35" s="3">
        <v>133.2</v>
      </c>
      <c r="J35" s="3">
        <v>186</v>
      </c>
      <c r="K35" s="3">
        <v>112.6</v>
      </c>
      <c r="L35" s="3">
        <v>76.6</v>
      </c>
      <c r="M35" s="3">
        <v>97</v>
      </c>
      <c r="N35" s="3">
        <v>99.6</v>
      </c>
      <c r="O35" s="3">
        <v>98.7</v>
      </c>
      <c r="P35" s="3">
        <v>86.2</v>
      </c>
      <c r="Q35" s="3">
        <v>111.1</v>
      </c>
      <c r="R35" s="3">
        <v>32.4</v>
      </c>
      <c r="S35" s="3">
        <v>0</v>
      </c>
      <c r="T35" s="3">
        <v>108.6</v>
      </c>
      <c r="U35" s="3">
        <v>69.4</v>
      </c>
      <c r="V35" s="28">
        <f t="shared" si="0"/>
        <v>41164</v>
      </c>
    </row>
    <row r="36" spans="1:22" ht="8.25" customHeight="1">
      <c r="A36" s="44" t="str">
        <f t="shared" si="1"/>
        <v>10</v>
      </c>
      <c r="B36" s="3">
        <v>101.7</v>
      </c>
      <c r="C36" s="3">
        <v>272.1</v>
      </c>
      <c r="D36" s="3">
        <v>131.3</v>
      </c>
      <c r="E36" s="3">
        <v>87.4</v>
      </c>
      <c r="F36" s="3">
        <v>113.4</v>
      </c>
      <c r="G36" s="3">
        <v>212.6</v>
      </c>
      <c r="H36" s="3">
        <v>56.6</v>
      </c>
      <c r="I36" s="3">
        <v>117.6</v>
      </c>
      <c r="J36" s="3">
        <v>176.2</v>
      </c>
      <c r="K36" s="3">
        <v>148.2</v>
      </c>
      <c r="L36" s="3">
        <v>94.1</v>
      </c>
      <c r="M36" s="3">
        <v>92.6</v>
      </c>
      <c r="N36" s="3">
        <v>106.6</v>
      </c>
      <c r="O36" s="3">
        <v>96.9</v>
      </c>
      <c r="P36" s="3">
        <v>89.6</v>
      </c>
      <c r="Q36" s="3">
        <v>100.8</v>
      </c>
      <c r="R36" s="3">
        <v>10.3</v>
      </c>
      <c r="S36" s="3">
        <v>0</v>
      </c>
      <c r="T36" s="3">
        <v>109.9</v>
      </c>
      <c r="U36" s="3">
        <v>79.1</v>
      </c>
      <c r="V36" s="28">
        <f t="shared" si="0"/>
        <v>41194</v>
      </c>
    </row>
    <row r="37" spans="1:22" ht="8.25" customHeight="1">
      <c r="A37" s="44" t="str">
        <f t="shared" si="1"/>
        <v>11</v>
      </c>
      <c r="B37" s="3">
        <v>96.9</v>
      </c>
      <c r="C37" s="3">
        <v>267.7</v>
      </c>
      <c r="D37" s="3">
        <v>120.1</v>
      </c>
      <c r="E37" s="3">
        <v>86.1</v>
      </c>
      <c r="F37" s="3">
        <v>117.1</v>
      </c>
      <c r="G37" s="3">
        <v>223</v>
      </c>
      <c r="H37" s="3">
        <v>60.4</v>
      </c>
      <c r="I37" s="3">
        <v>109.8</v>
      </c>
      <c r="J37" s="3">
        <v>138.1</v>
      </c>
      <c r="K37" s="3">
        <v>98.3</v>
      </c>
      <c r="L37" s="3">
        <v>92</v>
      </c>
      <c r="M37" s="3">
        <v>90</v>
      </c>
      <c r="N37" s="3">
        <v>110.2</v>
      </c>
      <c r="O37" s="3">
        <v>94.1</v>
      </c>
      <c r="P37" s="3">
        <v>93.4</v>
      </c>
      <c r="Q37" s="3">
        <v>100</v>
      </c>
      <c r="R37" s="3">
        <v>11</v>
      </c>
      <c r="S37" s="3">
        <v>0</v>
      </c>
      <c r="T37" s="3">
        <v>117.7</v>
      </c>
      <c r="U37" s="3">
        <v>82.3</v>
      </c>
      <c r="V37" s="28">
        <f t="shared" si="0"/>
        <v>41224</v>
      </c>
    </row>
    <row r="38" spans="1:22" ht="8.25" customHeight="1">
      <c r="A38" s="44" t="str">
        <f t="shared" si="1"/>
        <v>12</v>
      </c>
      <c r="B38" s="3">
        <v>97.3</v>
      </c>
      <c r="C38" s="3">
        <v>245.3</v>
      </c>
      <c r="D38" s="3">
        <v>113.4</v>
      </c>
      <c r="E38" s="3">
        <v>77.7</v>
      </c>
      <c r="F38" s="3">
        <v>117.4</v>
      </c>
      <c r="G38" s="3">
        <v>219.8</v>
      </c>
      <c r="H38" s="3">
        <v>63</v>
      </c>
      <c r="I38" s="3">
        <v>125.3</v>
      </c>
      <c r="J38" s="3">
        <v>112.4</v>
      </c>
      <c r="K38" s="3">
        <v>113.7</v>
      </c>
      <c r="L38" s="3">
        <v>94.6</v>
      </c>
      <c r="M38" s="3">
        <v>89.2</v>
      </c>
      <c r="N38" s="3">
        <v>92.6</v>
      </c>
      <c r="O38" s="3">
        <v>100.2</v>
      </c>
      <c r="P38" s="3">
        <v>91.4</v>
      </c>
      <c r="Q38" s="3">
        <v>97.6</v>
      </c>
      <c r="R38" s="3">
        <v>11.5</v>
      </c>
      <c r="S38" s="3">
        <v>0</v>
      </c>
      <c r="T38" s="3">
        <v>113.7</v>
      </c>
      <c r="U38" s="3">
        <v>81.6</v>
      </c>
      <c r="V38" s="28">
        <f t="shared" si="0"/>
        <v>41254</v>
      </c>
    </row>
    <row r="39" spans="1:22" ht="8.25" customHeight="1">
      <c r="A39" s="44" t="str">
        <f t="shared" si="1"/>
        <v>25/1</v>
      </c>
      <c r="B39" s="3">
        <v>99.4</v>
      </c>
      <c r="C39" s="3">
        <v>280.6</v>
      </c>
      <c r="D39" s="3">
        <v>124.7</v>
      </c>
      <c r="E39" s="3">
        <v>82.6</v>
      </c>
      <c r="F39" s="3">
        <v>115.6</v>
      </c>
      <c r="G39" s="3">
        <v>231.3</v>
      </c>
      <c r="H39" s="3">
        <v>62.4</v>
      </c>
      <c r="I39" s="3">
        <v>115.2</v>
      </c>
      <c r="J39" s="3">
        <v>135.5</v>
      </c>
      <c r="K39" s="3">
        <v>126.2</v>
      </c>
      <c r="L39" s="3">
        <v>91.8</v>
      </c>
      <c r="M39" s="3">
        <v>86.8</v>
      </c>
      <c r="N39" s="3">
        <v>93.9</v>
      </c>
      <c r="O39" s="3">
        <v>110.2</v>
      </c>
      <c r="P39" s="3">
        <v>91</v>
      </c>
      <c r="Q39" s="3">
        <v>96.3</v>
      </c>
      <c r="R39" s="3">
        <v>11.7</v>
      </c>
      <c r="S39" s="3">
        <v>0</v>
      </c>
      <c r="T39" s="3">
        <v>112.9</v>
      </c>
      <c r="U39" s="3">
        <v>81.2</v>
      </c>
      <c r="V39" s="28">
        <f t="shared" si="0"/>
        <v>41284</v>
      </c>
    </row>
    <row r="40" spans="1:22" ht="8.25" customHeight="1">
      <c r="A40" s="44" t="str">
        <f t="shared" si="1"/>
        <v>2</v>
      </c>
      <c r="B40" s="3">
        <v>96.6</v>
      </c>
      <c r="C40" s="3">
        <v>259.7</v>
      </c>
      <c r="D40" s="3">
        <v>113.9</v>
      </c>
      <c r="E40" s="3">
        <v>98.1</v>
      </c>
      <c r="F40" s="3">
        <v>107.3</v>
      </c>
      <c r="G40" s="3">
        <v>198.8</v>
      </c>
      <c r="H40" s="3">
        <v>64.7</v>
      </c>
      <c r="I40" s="3">
        <v>110.8</v>
      </c>
      <c r="J40" s="3">
        <v>138.7</v>
      </c>
      <c r="K40" s="3">
        <v>103.1</v>
      </c>
      <c r="L40" s="3">
        <v>88.9</v>
      </c>
      <c r="M40" s="3">
        <v>85.8</v>
      </c>
      <c r="N40" s="3">
        <v>94.9</v>
      </c>
      <c r="O40" s="3">
        <v>104.3</v>
      </c>
      <c r="P40" s="3">
        <v>88</v>
      </c>
      <c r="Q40" s="3">
        <v>93</v>
      </c>
      <c r="R40" s="3">
        <v>11.1</v>
      </c>
      <c r="S40" s="3">
        <v>0</v>
      </c>
      <c r="T40" s="3">
        <v>111.1</v>
      </c>
      <c r="U40" s="3">
        <v>79.4</v>
      </c>
      <c r="V40" s="28">
        <f>V41-30</f>
        <v>41314</v>
      </c>
    </row>
    <row r="41" spans="1:22" ht="8.25" customHeight="1">
      <c r="A41" s="44" t="str">
        <f t="shared" si="1"/>
        <v>3</v>
      </c>
      <c r="B41" s="3">
        <v>96.9</v>
      </c>
      <c r="C41" s="3">
        <v>258.9</v>
      </c>
      <c r="D41" s="3">
        <v>130.9</v>
      </c>
      <c r="E41" s="3">
        <v>100</v>
      </c>
      <c r="F41" s="3">
        <v>114.7</v>
      </c>
      <c r="G41" s="3">
        <v>184.4</v>
      </c>
      <c r="H41" s="3">
        <v>61.8</v>
      </c>
      <c r="I41" s="3">
        <v>107.1</v>
      </c>
      <c r="J41" s="3">
        <v>149.4</v>
      </c>
      <c r="K41" s="3">
        <v>98.1</v>
      </c>
      <c r="L41" s="3">
        <v>96.2</v>
      </c>
      <c r="M41" s="3">
        <v>86.4</v>
      </c>
      <c r="N41" s="3">
        <v>105.8</v>
      </c>
      <c r="O41" s="3">
        <v>103.5</v>
      </c>
      <c r="P41" s="3">
        <v>85.4</v>
      </c>
      <c r="Q41" s="3">
        <v>103.4</v>
      </c>
      <c r="R41" s="3">
        <v>10.7</v>
      </c>
      <c r="S41" s="3">
        <v>0</v>
      </c>
      <c r="T41" s="3">
        <v>109.3</v>
      </c>
      <c r="U41" s="3">
        <v>72.1</v>
      </c>
      <c r="V41" s="28">
        <f>'01グラフ'!L$1+10</f>
        <v>41344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9" sqref="D49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23/3</v>
      </c>
      <c r="B17" s="3">
        <v>71.1</v>
      </c>
      <c r="C17" s="3">
        <v>75.6</v>
      </c>
      <c r="D17" s="3">
        <v>83.4</v>
      </c>
      <c r="E17" s="3">
        <v>86.8</v>
      </c>
      <c r="F17" s="3">
        <v>72.6</v>
      </c>
      <c r="G17" s="3">
        <v>73.6</v>
      </c>
      <c r="H17" s="3">
        <v>56.9</v>
      </c>
      <c r="I17" s="3">
        <v>95.7</v>
      </c>
      <c r="J17" s="3">
        <v>64.9</v>
      </c>
      <c r="K17" s="28">
        <f aca="true" t="shared" si="0" ref="K17:K39">K18-30</f>
        <v>40624</v>
      </c>
    </row>
    <row r="18" spans="1:11" ht="8.25" customHeight="1">
      <c r="A18" s="44" t="str">
        <f>TEXT(K18,IF(MONTH(K18)=1,"e/m","m"))</f>
        <v>4</v>
      </c>
      <c r="B18" s="3">
        <v>71.6</v>
      </c>
      <c r="C18" s="3">
        <v>74.5</v>
      </c>
      <c r="D18" s="3">
        <v>81.9</v>
      </c>
      <c r="E18" s="3">
        <v>84</v>
      </c>
      <c r="F18" s="3">
        <v>74.6</v>
      </c>
      <c r="G18" s="3">
        <v>72.2</v>
      </c>
      <c r="H18" s="3">
        <v>52</v>
      </c>
      <c r="I18" s="3">
        <v>96.8</v>
      </c>
      <c r="J18" s="3">
        <v>68.6</v>
      </c>
      <c r="K18" s="28">
        <f t="shared" si="0"/>
        <v>40654</v>
      </c>
    </row>
    <row r="19" spans="1:11" ht="8.25" customHeight="1">
      <c r="A19" s="44" t="str">
        <f>TEXT(K19,IF(MONTH(K19)=1,"e/m","m"))</f>
        <v>5</v>
      </c>
      <c r="B19" s="3">
        <v>78.4</v>
      </c>
      <c r="C19" s="3">
        <v>82.7</v>
      </c>
      <c r="D19" s="3">
        <v>94.2</v>
      </c>
      <c r="E19" s="3">
        <v>100.6</v>
      </c>
      <c r="F19" s="3">
        <v>74.3</v>
      </c>
      <c r="G19" s="3">
        <v>80.1</v>
      </c>
      <c r="H19" s="3">
        <v>54.5</v>
      </c>
      <c r="I19" s="3">
        <v>109.1</v>
      </c>
      <c r="J19" s="3">
        <v>72.7</v>
      </c>
      <c r="K19" s="28">
        <f t="shared" si="0"/>
        <v>40684</v>
      </c>
    </row>
    <row r="20" spans="1:11" ht="8.25" customHeight="1">
      <c r="A20" s="44" t="str">
        <f>TEXT(K20,IF(MONTH(K20)=1,"e/m","m"))</f>
        <v>6</v>
      </c>
      <c r="B20" s="3">
        <v>81.4</v>
      </c>
      <c r="C20" s="3">
        <v>85.1</v>
      </c>
      <c r="D20" s="3">
        <v>95.9</v>
      </c>
      <c r="E20" s="3">
        <v>100.5</v>
      </c>
      <c r="F20" s="3">
        <v>78.5</v>
      </c>
      <c r="G20" s="3">
        <v>83.1</v>
      </c>
      <c r="H20" s="3">
        <v>66.3</v>
      </c>
      <c r="I20" s="3">
        <v>102.2</v>
      </c>
      <c r="J20" s="3">
        <v>76.2</v>
      </c>
      <c r="K20" s="28">
        <f t="shared" si="0"/>
        <v>40714</v>
      </c>
    </row>
    <row r="21" spans="1:11" ht="8.25" customHeight="1">
      <c r="A21" s="44" t="str">
        <f aca="true" t="shared" si="1" ref="A21:A41">TEXT(K21,IF(MONTH(K21)=1,"e/m","m"))</f>
        <v>7</v>
      </c>
      <c r="B21" s="3">
        <v>83.1</v>
      </c>
      <c r="C21" s="3">
        <v>86.2</v>
      </c>
      <c r="D21" s="3">
        <v>89.9</v>
      </c>
      <c r="E21" s="3">
        <v>93.6</v>
      </c>
      <c r="F21" s="3">
        <v>76.5</v>
      </c>
      <c r="G21" s="3">
        <v>85.4</v>
      </c>
      <c r="H21" s="3">
        <v>73.8</v>
      </c>
      <c r="I21" s="3">
        <v>99.6</v>
      </c>
      <c r="J21" s="3">
        <v>78.8</v>
      </c>
      <c r="K21" s="28">
        <f t="shared" si="0"/>
        <v>40744</v>
      </c>
    </row>
    <row r="22" spans="1:11" ht="8.25" customHeight="1">
      <c r="A22" s="44" t="str">
        <f t="shared" si="1"/>
        <v>8</v>
      </c>
      <c r="B22" s="3">
        <v>86.9</v>
      </c>
      <c r="C22" s="3">
        <v>87.8</v>
      </c>
      <c r="D22" s="3">
        <v>86.9</v>
      </c>
      <c r="E22" s="3">
        <v>89.3</v>
      </c>
      <c r="F22" s="3">
        <v>77.4</v>
      </c>
      <c r="G22" s="3">
        <v>88.1</v>
      </c>
      <c r="H22" s="3">
        <v>78.8</v>
      </c>
      <c r="I22" s="3">
        <v>98.3</v>
      </c>
      <c r="J22" s="3">
        <v>85</v>
      </c>
      <c r="K22" s="28">
        <f t="shared" si="0"/>
        <v>40774</v>
      </c>
    </row>
    <row r="23" spans="1:11" ht="8.25" customHeight="1">
      <c r="A23" s="44" t="str">
        <f t="shared" si="1"/>
        <v>9</v>
      </c>
      <c r="B23" s="3">
        <v>84.1</v>
      </c>
      <c r="C23" s="3">
        <v>86.2</v>
      </c>
      <c r="D23" s="3">
        <v>78.6</v>
      </c>
      <c r="E23" s="3">
        <v>81.8</v>
      </c>
      <c r="F23" s="3">
        <v>68.5</v>
      </c>
      <c r="G23" s="3">
        <v>87.9</v>
      </c>
      <c r="H23" s="3">
        <v>79.9</v>
      </c>
      <c r="I23" s="3">
        <v>98.2</v>
      </c>
      <c r="J23" s="3">
        <v>81.1</v>
      </c>
      <c r="K23" s="28">
        <f t="shared" si="0"/>
        <v>40804</v>
      </c>
    </row>
    <row r="24" spans="1:11" ht="8.25" customHeight="1">
      <c r="A24" s="44" t="str">
        <f t="shared" si="1"/>
        <v>10</v>
      </c>
      <c r="B24" s="3">
        <v>85.6</v>
      </c>
      <c r="C24" s="3">
        <v>87.3</v>
      </c>
      <c r="D24" s="3">
        <v>84.8</v>
      </c>
      <c r="E24" s="3">
        <v>87.4</v>
      </c>
      <c r="F24" s="3">
        <v>73.2</v>
      </c>
      <c r="G24" s="3">
        <v>88.2</v>
      </c>
      <c r="H24" s="3">
        <v>78.5</v>
      </c>
      <c r="I24" s="3">
        <v>99.8</v>
      </c>
      <c r="J24" s="3">
        <v>81.9</v>
      </c>
      <c r="K24" s="28">
        <f t="shared" si="0"/>
        <v>40834</v>
      </c>
    </row>
    <row r="25" spans="1:11" ht="8.25" customHeight="1">
      <c r="A25" s="44" t="str">
        <f t="shared" si="1"/>
        <v>11</v>
      </c>
      <c r="B25" s="3">
        <v>80.7</v>
      </c>
      <c r="C25" s="3">
        <v>82.7</v>
      </c>
      <c r="D25" s="3">
        <v>81.1</v>
      </c>
      <c r="E25" s="3">
        <v>84.7</v>
      </c>
      <c r="F25" s="3">
        <v>69.4</v>
      </c>
      <c r="G25" s="3">
        <v>82.8</v>
      </c>
      <c r="H25" s="3">
        <v>70.9</v>
      </c>
      <c r="I25" s="3">
        <v>94.9</v>
      </c>
      <c r="J25" s="3">
        <v>78.9</v>
      </c>
      <c r="K25" s="28">
        <f t="shared" si="0"/>
        <v>40864</v>
      </c>
    </row>
    <row r="26" spans="1:11" ht="8.25" customHeight="1">
      <c r="A26" s="44" t="str">
        <f t="shared" si="1"/>
        <v>12</v>
      </c>
      <c r="B26" s="3">
        <v>82.9</v>
      </c>
      <c r="C26" s="3">
        <v>83.1</v>
      </c>
      <c r="D26" s="3">
        <v>80.9</v>
      </c>
      <c r="E26" s="3">
        <v>83.8</v>
      </c>
      <c r="F26" s="3">
        <v>70.3</v>
      </c>
      <c r="G26" s="3">
        <v>83.5</v>
      </c>
      <c r="H26" s="3">
        <v>73.5</v>
      </c>
      <c r="I26" s="3">
        <v>95.4</v>
      </c>
      <c r="J26" s="3">
        <v>81.1</v>
      </c>
      <c r="K26" s="28">
        <f t="shared" si="0"/>
        <v>40894</v>
      </c>
    </row>
    <row r="27" spans="1:11" ht="8.25" customHeight="1">
      <c r="A27" s="44" t="str">
        <f t="shared" si="1"/>
        <v>24/1</v>
      </c>
      <c r="B27" s="3">
        <v>82</v>
      </c>
      <c r="C27" s="3">
        <v>82.2</v>
      </c>
      <c r="D27" s="3">
        <v>81</v>
      </c>
      <c r="E27" s="3">
        <v>83.9</v>
      </c>
      <c r="F27" s="3">
        <v>72.7</v>
      </c>
      <c r="G27" s="3">
        <v>82.6</v>
      </c>
      <c r="H27" s="3">
        <v>70.4</v>
      </c>
      <c r="I27" s="3">
        <v>95.7</v>
      </c>
      <c r="J27" s="3">
        <v>83.4</v>
      </c>
      <c r="K27" s="28">
        <f t="shared" si="0"/>
        <v>40924</v>
      </c>
    </row>
    <row r="28" spans="1:11" ht="8.25" customHeight="1">
      <c r="A28" s="44" t="str">
        <f t="shared" si="1"/>
        <v>2</v>
      </c>
      <c r="B28" s="3">
        <v>80.6</v>
      </c>
      <c r="C28" s="3">
        <v>77.6</v>
      </c>
      <c r="D28" s="3">
        <v>84</v>
      </c>
      <c r="E28" s="3">
        <v>88.9</v>
      </c>
      <c r="F28" s="3">
        <v>68.1</v>
      </c>
      <c r="G28" s="3">
        <v>76.3</v>
      </c>
      <c r="H28" s="3">
        <v>60.7</v>
      </c>
      <c r="I28" s="3">
        <v>93</v>
      </c>
      <c r="J28" s="3">
        <v>84.8</v>
      </c>
      <c r="K28" s="28">
        <f t="shared" si="0"/>
        <v>40954</v>
      </c>
    </row>
    <row r="29" spans="1:11" ht="8.25" customHeight="1">
      <c r="A29" s="44" t="str">
        <f t="shared" si="1"/>
        <v>3</v>
      </c>
      <c r="B29" s="3">
        <v>84.2</v>
      </c>
      <c r="C29" s="3">
        <v>82.1</v>
      </c>
      <c r="D29" s="3">
        <v>87.7</v>
      </c>
      <c r="E29" s="3">
        <v>92.3</v>
      </c>
      <c r="F29" s="3">
        <v>71.7</v>
      </c>
      <c r="G29" s="3">
        <v>80.7</v>
      </c>
      <c r="H29" s="3">
        <v>72.8</v>
      </c>
      <c r="I29" s="3">
        <v>91.2</v>
      </c>
      <c r="J29" s="3">
        <v>87.3</v>
      </c>
      <c r="K29" s="28">
        <f t="shared" si="0"/>
        <v>40984</v>
      </c>
    </row>
    <row r="30" spans="1:11" ht="8.25" customHeight="1">
      <c r="A30" s="44" t="str">
        <f t="shared" si="1"/>
        <v>4</v>
      </c>
      <c r="B30" s="3">
        <v>83.5</v>
      </c>
      <c r="C30" s="3">
        <v>81.5</v>
      </c>
      <c r="D30" s="3">
        <v>86.1</v>
      </c>
      <c r="E30" s="3">
        <v>91</v>
      </c>
      <c r="F30" s="3">
        <v>69.6</v>
      </c>
      <c r="G30" s="3">
        <v>79.8</v>
      </c>
      <c r="H30" s="3">
        <v>74</v>
      </c>
      <c r="I30" s="3">
        <v>89.2</v>
      </c>
      <c r="J30" s="3">
        <v>87.2</v>
      </c>
      <c r="K30" s="28">
        <f t="shared" si="0"/>
        <v>41014</v>
      </c>
    </row>
    <row r="31" spans="1:11" ht="8.25" customHeight="1">
      <c r="A31" s="44" t="str">
        <f t="shared" si="1"/>
        <v>5</v>
      </c>
      <c r="B31" s="3">
        <v>82.1</v>
      </c>
      <c r="C31" s="3">
        <v>82.4</v>
      </c>
      <c r="D31" s="3">
        <v>86.6</v>
      </c>
      <c r="E31" s="3">
        <v>91.3</v>
      </c>
      <c r="F31" s="3">
        <v>72.8</v>
      </c>
      <c r="G31" s="3">
        <v>81.8</v>
      </c>
      <c r="H31" s="3">
        <v>67.6</v>
      </c>
      <c r="I31" s="3">
        <v>95.8</v>
      </c>
      <c r="J31" s="3">
        <v>82</v>
      </c>
      <c r="K31" s="28">
        <f t="shared" si="0"/>
        <v>41044</v>
      </c>
    </row>
    <row r="32" spans="1:11" ht="8.25" customHeight="1">
      <c r="A32" s="44" t="str">
        <f t="shared" si="1"/>
        <v>6</v>
      </c>
      <c r="B32" s="3">
        <v>82.1</v>
      </c>
      <c r="C32" s="3">
        <v>80.9</v>
      </c>
      <c r="D32" s="3">
        <v>85.4</v>
      </c>
      <c r="E32" s="3">
        <v>89.9</v>
      </c>
      <c r="F32" s="3">
        <v>67.7</v>
      </c>
      <c r="G32" s="3">
        <v>80.3</v>
      </c>
      <c r="H32" s="3">
        <v>65.9</v>
      </c>
      <c r="I32" s="3">
        <v>96.9</v>
      </c>
      <c r="J32" s="3">
        <v>83.6</v>
      </c>
      <c r="K32" s="28">
        <f t="shared" si="0"/>
        <v>41074</v>
      </c>
    </row>
    <row r="33" spans="1:11" ht="8.25" customHeight="1">
      <c r="A33" s="44" t="str">
        <f t="shared" si="1"/>
        <v>7</v>
      </c>
      <c r="B33" s="3">
        <v>81.6</v>
      </c>
      <c r="C33" s="3">
        <v>81.7</v>
      </c>
      <c r="D33" s="3">
        <v>89</v>
      </c>
      <c r="E33" s="3">
        <v>93.9</v>
      </c>
      <c r="F33" s="3">
        <v>71.8</v>
      </c>
      <c r="G33" s="3">
        <v>80.1</v>
      </c>
      <c r="H33" s="3">
        <v>68.9</v>
      </c>
      <c r="I33" s="3">
        <v>93.4</v>
      </c>
      <c r="J33" s="3">
        <v>81.5</v>
      </c>
      <c r="K33" s="28">
        <f t="shared" si="0"/>
        <v>41104</v>
      </c>
    </row>
    <row r="34" spans="1:11" ht="8.25" customHeight="1">
      <c r="A34" s="44" t="str">
        <f t="shared" si="1"/>
        <v>8</v>
      </c>
      <c r="B34" s="3">
        <v>85.2</v>
      </c>
      <c r="C34" s="3">
        <v>85.6</v>
      </c>
      <c r="D34" s="3">
        <v>87.8</v>
      </c>
      <c r="E34" s="3">
        <v>92.2</v>
      </c>
      <c r="F34" s="3">
        <v>71.7</v>
      </c>
      <c r="G34" s="3">
        <v>85</v>
      </c>
      <c r="H34" s="3">
        <v>74.7</v>
      </c>
      <c r="I34" s="3">
        <v>96</v>
      </c>
      <c r="J34" s="3">
        <v>84.1</v>
      </c>
      <c r="K34" s="28">
        <f t="shared" si="0"/>
        <v>41134</v>
      </c>
    </row>
    <row r="35" spans="1:11" ht="8.25" customHeight="1">
      <c r="A35" s="44" t="str">
        <f t="shared" si="1"/>
        <v>9</v>
      </c>
      <c r="B35" s="3">
        <v>77</v>
      </c>
      <c r="C35" s="3">
        <v>78.8</v>
      </c>
      <c r="D35" s="3">
        <v>78</v>
      </c>
      <c r="E35" s="3">
        <v>80.3</v>
      </c>
      <c r="F35" s="3">
        <v>70.9</v>
      </c>
      <c r="G35" s="3">
        <v>78.6</v>
      </c>
      <c r="H35" s="3">
        <v>61.8</v>
      </c>
      <c r="I35" s="3">
        <v>97.7</v>
      </c>
      <c r="J35" s="3">
        <v>74.7</v>
      </c>
      <c r="K35" s="28">
        <f t="shared" si="0"/>
        <v>41164</v>
      </c>
    </row>
    <row r="36" spans="1:11" ht="8.25" customHeight="1">
      <c r="A36" s="44" t="str">
        <f t="shared" si="1"/>
        <v>10</v>
      </c>
      <c r="B36" s="3">
        <v>79.8</v>
      </c>
      <c r="C36" s="3">
        <v>83.3</v>
      </c>
      <c r="D36" s="3">
        <v>90.8</v>
      </c>
      <c r="E36" s="3">
        <v>96.9</v>
      </c>
      <c r="F36" s="3">
        <v>69.3</v>
      </c>
      <c r="G36" s="3">
        <v>81.7</v>
      </c>
      <c r="H36" s="3">
        <v>60.5</v>
      </c>
      <c r="I36" s="3">
        <v>103</v>
      </c>
      <c r="J36" s="3">
        <v>74.4</v>
      </c>
      <c r="K36" s="28">
        <f t="shared" si="0"/>
        <v>41194</v>
      </c>
    </row>
    <row r="37" spans="1:11" ht="8.25" customHeight="1">
      <c r="A37" s="44" t="str">
        <f t="shared" si="1"/>
        <v>11</v>
      </c>
      <c r="B37" s="3">
        <v>75.8</v>
      </c>
      <c r="C37" s="3">
        <v>78.2</v>
      </c>
      <c r="D37" s="3">
        <v>87.1</v>
      </c>
      <c r="E37" s="3">
        <v>92.5</v>
      </c>
      <c r="F37" s="3">
        <v>69.9</v>
      </c>
      <c r="G37" s="3">
        <v>75.5</v>
      </c>
      <c r="H37" s="3">
        <v>54.8</v>
      </c>
      <c r="I37" s="3">
        <v>95.4</v>
      </c>
      <c r="J37" s="3">
        <v>73.7</v>
      </c>
      <c r="K37" s="28">
        <f t="shared" si="0"/>
        <v>41224</v>
      </c>
    </row>
    <row r="38" spans="1:11" ht="8.25" customHeight="1">
      <c r="A38" s="44" t="str">
        <f t="shared" si="1"/>
        <v>12</v>
      </c>
      <c r="B38" s="3">
        <v>79.2</v>
      </c>
      <c r="C38" s="3">
        <v>80.7</v>
      </c>
      <c r="D38" s="3">
        <v>81.9</v>
      </c>
      <c r="E38" s="3">
        <v>83.6</v>
      </c>
      <c r="F38" s="3">
        <v>75.5</v>
      </c>
      <c r="G38" s="3">
        <v>80</v>
      </c>
      <c r="H38" s="3">
        <v>58.6</v>
      </c>
      <c r="I38" s="3">
        <v>104.1</v>
      </c>
      <c r="J38" s="3">
        <v>75.8</v>
      </c>
      <c r="K38" s="28">
        <f t="shared" si="0"/>
        <v>41254</v>
      </c>
    </row>
    <row r="39" spans="1:11" ht="8.25" customHeight="1">
      <c r="A39" s="44" t="str">
        <f t="shared" si="1"/>
        <v>25/1</v>
      </c>
      <c r="B39" s="3">
        <v>73.5</v>
      </c>
      <c r="C39" s="3">
        <v>72.3</v>
      </c>
      <c r="D39" s="3">
        <v>70.5</v>
      </c>
      <c r="E39" s="3">
        <v>69.8</v>
      </c>
      <c r="F39" s="3">
        <v>73.3</v>
      </c>
      <c r="G39" s="3">
        <v>73</v>
      </c>
      <c r="H39" s="3">
        <v>56.2</v>
      </c>
      <c r="I39" s="3">
        <v>92.7</v>
      </c>
      <c r="J39" s="3">
        <v>76.4</v>
      </c>
      <c r="K39" s="28">
        <f t="shared" si="0"/>
        <v>41284</v>
      </c>
    </row>
    <row r="40" spans="1:11" ht="8.25" customHeight="1">
      <c r="A40" s="44" t="str">
        <f t="shared" si="1"/>
        <v>2</v>
      </c>
      <c r="B40" s="3">
        <v>76.5</v>
      </c>
      <c r="C40" s="3">
        <v>75.1</v>
      </c>
      <c r="D40" s="3">
        <v>78.2</v>
      </c>
      <c r="E40" s="3">
        <v>80.3</v>
      </c>
      <c r="F40" s="3">
        <v>71.1</v>
      </c>
      <c r="G40" s="3">
        <v>74.6</v>
      </c>
      <c r="H40" s="3">
        <v>56</v>
      </c>
      <c r="I40" s="3">
        <v>96.4</v>
      </c>
      <c r="J40" s="3">
        <v>78.4</v>
      </c>
      <c r="K40" s="28">
        <f>K41-30</f>
        <v>41314</v>
      </c>
    </row>
    <row r="41" spans="1:11" ht="8.25" customHeight="1">
      <c r="A41" s="44" t="str">
        <f t="shared" si="1"/>
        <v>3</v>
      </c>
      <c r="B41" s="3">
        <v>75.6</v>
      </c>
      <c r="C41" s="3">
        <v>74</v>
      </c>
      <c r="D41" s="3">
        <v>74.9</v>
      </c>
      <c r="E41" s="3">
        <v>75.7</v>
      </c>
      <c r="F41" s="3">
        <v>73.8</v>
      </c>
      <c r="G41" s="3">
        <v>74</v>
      </c>
      <c r="H41" s="3">
        <v>61.7</v>
      </c>
      <c r="I41" s="3">
        <v>90.4</v>
      </c>
      <c r="J41" s="3">
        <v>77.7</v>
      </c>
      <c r="K41" s="28">
        <f>'01グラフ'!L$1+10</f>
        <v>41344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2" sqref="B4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2.422145328719716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23/3</v>
      </c>
      <c r="B17" s="53">
        <v>82.5</v>
      </c>
      <c r="C17" s="55">
        <f aca="true" t="shared" si="0" ref="C17:C40">C18-30</f>
        <v>40624</v>
      </c>
    </row>
    <row r="18" spans="1:3" ht="8.25" customHeight="1">
      <c r="A18" s="44" t="str">
        <f aca="true" t="shared" si="1" ref="A18:A41">TEXT(C18,IF(MONTH(C18)=1,"e/m","m"))</f>
        <v>4</v>
      </c>
      <c r="B18" s="53">
        <v>84.5</v>
      </c>
      <c r="C18" s="55">
        <f t="shared" si="0"/>
        <v>40654</v>
      </c>
    </row>
    <row r="19" spans="1:3" ht="8.25" customHeight="1">
      <c r="A19" s="44" t="str">
        <f t="shared" si="1"/>
        <v>5</v>
      </c>
      <c r="B19" s="53">
        <v>89.4</v>
      </c>
      <c r="C19" s="55">
        <f t="shared" si="0"/>
        <v>40684</v>
      </c>
    </row>
    <row r="20" spans="1:3" ht="8.25" customHeight="1">
      <c r="A20" s="44" t="str">
        <f t="shared" si="1"/>
        <v>6</v>
      </c>
      <c r="B20" s="53">
        <v>92.8</v>
      </c>
      <c r="C20" s="55">
        <f t="shared" si="0"/>
        <v>40714</v>
      </c>
    </row>
    <row r="21" spans="1:3" ht="8.25" customHeight="1">
      <c r="A21" s="44" t="str">
        <f t="shared" si="1"/>
        <v>7</v>
      </c>
      <c r="B21" s="53">
        <v>93.8</v>
      </c>
      <c r="C21" s="55">
        <f t="shared" si="0"/>
        <v>40744</v>
      </c>
    </row>
    <row r="22" spans="1:3" ht="8.25" customHeight="1">
      <c r="A22" s="44" t="str">
        <f t="shared" si="1"/>
        <v>8</v>
      </c>
      <c r="B22" s="53">
        <v>94.6</v>
      </c>
      <c r="C22" s="55">
        <f t="shared" si="0"/>
        <v>40774</v>
      </c>
    </row>
    <row r="23" spans="1:3" ht="8.25" customHeight="1">
      <c r="A23" s="44" t="str">
        <f t="shared" si="1"/>
        <v>9</v>
      </c>
      <c r="B23" s="53">
        <v>92.8</v>
      </c>
      <c r="C23" s="55">
        <f t="shared" si="0"/>
        <v>40804</v>
      </c>
    </row>
    <row r="24" spans="1:3" ht="8.25" customHeight="1">
      <c r="A24" s="44" t="str">
        <f t="shared" si="1"/>
        <v>10</v>
      </c>
      <c r="B24" s="53">
        <v>94.5</v>
      </c>
      <c r="C24" s="55">
        <f t="shared" si="0"/>
        <v>40834</v>
      </c>
    </row>
    <row r="25" spans="1:3" ht="8.25" customHeight="1">
      <c r="A25" s="44" t="str">
        <f t="shared" si="1"/>
        <v>11</v>
      </c>
      <c r="B25" s="53">
        <v>92.9</v>
      </c>
      <c r="C25" s="55">
        <f t="shared" si="0"/>
        <v>40864</v>
      </c>
    </row>
    <row r="26" spans="1:3" ht="8.25" customHeight="1">
      <c r="A26" s="44" t="str">
        <f t="shared" si="1"/>
        <v>12</v>
      </c>
      <c r="B26" s="53">
        <v>95</v>
      </c>
      <c r="C26" s="55">
        <f t="shared" si="0"/>
        <v>40894</v>
      </c>
    </row>
    <row r="27" spans="1:3" ht="8.25" customHeight="1">
      <c r="A27" s="44" t="str">
        <f t="shared" si="1"/>
        <v>24/1</v>
      </c>
      <c r="B27" s="53">
        <v>95.9</v>
      </c>
      <c r="C27" s="55">
        <f t="shared" si="0"/>
        <v>40924</v>
      </c>
    </row>
    <row r="28" spans="1:3" ht="8.25" customHeight="1">
      <c r="A28" s="44" t="str">
        <f t="shared" si="1"/>
        <v>2</v>
      </c>
      <c r="B28" s="53">
        <v>94.4</v>
      </c>
      <c r="C28" s="55">
        <f t="shared" si="0"/>
        <v>40954</v>
      </c>
    </row>
    <row r="29" spans="1:3" ht="8.25" customHeight="1">
      <c r="A29" s="45" t="str">
        <f t="shared" si="1"/>
        <v>3</v>
      </c>
      <c r="B29" s="53">
        <v>95.6</v>
      </c>
      <c r="C29" s="55">
        <f t="shared" si="0"/>
        <v>40984</v>
      </c>
    </row>
    <row r="30" spans="1:3" ht="8.25" customHeight="1">
      <c r="A30" s="45" t="str">
        <f t="shared" si="1"/>
        <v>4</v>
      </c>
      <c r="B30" s="53">
        <v>95.4</v>
      </c>
      <c r="C30" s="55">
        <f t="shared" si="0"/>
        <v>41014</v>
      </c>
    </row>
    <row r="31" spans="1:3" ht="8.25" customHeight="1">
      <c r="A31" s="45" t="str">
        <f t="shared" si="1"/>
        <v>5</v>
      </c>
      <c r="B31" s="53">
        <v>92.2</v>
      </c>
      <c r="C31" s="55">
        <f t="shared" si="0"/>
        <v>41044</v>
      </c>
    </row>
    <row r="32" spans="1:3" ht="8.25" customHeight="1">
      <c r="A32" s="45" t="str">
        <f t="shared" si="1"/>
        <v>6</v>
      </c>
      <c r="B32" s="53">
        <v>92.6</v>
      </c>
      <c r="C32" s="55">
        <f t="shared" si="0"/>
        <v>41074</v>
      </c>
    </row>
    <row r="33" spans="1:3" ht="8.25" customHeight="1">
      <c r="A33" s="45" t="str">
        <f t="shared" si="1"/>
        <v>7</v>
      </c>
      <c r="B33" s="53">
        <v>91.7</v>
      </c>
      <c r="C33" s="55">
        <f t="shared" si="0"/>
        <v>41104</v>
      </c>
    </row>
    <row r="34" spans="1:3" ht="8.25" customHeight="1">
      <c r="A34" s="44" t="str">
        <f t="shared" si="1"/>
        <v>8</v>
      </c>
      <c r="B34" s="53">
        <v>90.2</v>
      </c>
      <c r="C34" s="55">
        <f t="shared" si="0"/>
        <v>41134</v>
      </c>
    </row>
    <row r="35" spans="1:3" ht="8.25" customHeight="1">
      <c r="A35" s="44" t="str">
        <f t="shared" si="1"/>
        <v>9</v>
      </c>
      <c r="B35" s="53">
        <v>86.5</v>
      </c>
      <c r="C35" s="55">
        <f t="shared" si="0"/>
        <v>41164</v>
      </c>
    </row>
    <row r="36" spans="1:3" ht="8.25" customHeight="1">
      <c r="A36" s="44" t="str">
        <f t="shared" si="1"/>
        <v>10</v>
      </c>
      <c r="B36" s="53">
        <v>87.9</v>
      </c>
      <c r="C36" s="55">
        <f t="shared" si="0"/>
        <v>41194</v>
      </c>
    </row>
    <row r="37" spans="1:3" ht="8.25" customHeight="1">
      <c r="A37" s="44" t="str">
        <f t="shared" si="1"/>
        <v>11</v>
      </c>
      <c r="B37" s="53">
        <v>86.7</v>
      </c>
      <c r="C37" s="55">
        <f t="shared" si="0"/>
        <v>41224</v>
      </c>
    </row>
    <row r="38" spans="1:3" ht="8.25" customHeight="1">
      <c r="A38" s="44" t="str">
        <f t="shared" si="1"/>
        <v>12</v>
      </c>
      <c r="B38" s="53">
        <v>88.8</v>
      </c>
      <c r="C38" s="55">
        <f t="shared" si="0"/>
        <v>41254</v>
      </c>
    </row>
    <row r="39" spans="1:3" ht="8.25" customHeight="1">
      <c r="A39" s="44" t="str">
        <f t="shared" si="1"/>
        <v>25/1</v>
      </c>
      <c r="B39" s="1">
        <v>89.1</v>
      </c>
      <c r="C39" s="55">
        <f t="shared" si="0"/>
        <v>41284</v>
      </c>
    </row>
    <row r="40" spans="1:3" ht="8.25" customHeight="1">
      <c r="A40" s="44" t="str">
        <f t="shared" si="1"/>
        <v>2</v>
      </c>
      <c r="B40" s="1">
        <v>89.6</v>
      </c>
      <c r="C40" s="55">
        <f t="shared" si="0"/>
        <v>41314</v>
      </c>
    </row>
    <row r="41" spans="1:3" ht="8.25" customHeight="1">
      <c r="A41" s="44" t="str">
        <f t="shared" si="1"/>
        <v>3</v>
      </c>
      <c r="B41" s="53">
        <v>89.8</v>
      </c>
      <c r="C41" s="55">
        <f>'01グラフ'!L$1+10</f>
        <v>41344</v>
      </c>
    </row>
    <row r="42" ht="8.25" customHeight="1">
      <c r="A42" s="46"/>
    </row>
  </sheetData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07743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C51"/>
  <sheetViews>
    <sheetView showGridLines="0" workbookViewId="0" topLeftCell="A1">
      <selection activeCell="B9" sqref="B9"/>
    </sheetView>
  </sheetViews>
  <sheetFormatPr defaultColWidth="9.00390625" defaultRowHeight="13.5"/>
  <cols>
    <col min="1" max="1" width="6.00390625" style="59" customWidth="1"/>
    <col min="2" max="2" width="87.125" style="59" customWidth="1"/>
    <col min="3" max="16384" width="8.00390625" style="59" customWidth="1"/>
  </cols>
  <sheetData>
    <row r="1" spans="1:2" ht="22.5">
      <c r="A1" s="57" t="s">
        <v>96</v>
      </c>
      <c r="B1" s="58"/>
    </row>
    <row r="3" ht="13.5">
      <c r="B3" s="60" t="s">
        <v>88</v>
      </c>
    </row>
    <row r="6" spans="1:3" ht="30.75" customHeight="1">
      <c r="A6" s="61"/>
      <c r="B6" s="62" t="s">
        <v>89</v>
      </c>
      <c r="C6" s="62"/>
    </row>
    <row r="7" spans="1:3" ht="37.5" customHeight="1">
      <c r="A7" s="61"/>
      <c r="B7" s="62" t="s">
        <v>90</v>
      </c>
      <c r="C7" s="62"/>
    </row>
    <row r="8" spans="1:3" ht="32.25" customHeight="1">
      <c r="A8" s="61"/>
      <c r="B8" s="376" t="s">
        <v>91</v>
      </c>
      <c r="C8" s="376"/>
    </row>
    <row r="9" spans="1:3" ht="37.5" customHeight="1">
      <c r="A9" s="61"/>
      <c r="B9" s="62" t="s">
        <v>92</v>
      </c>
      <c r="C9" s="62"/>
    </row>
    <row r="10" spans="1:3" ht="32.25" customHeight="1">
      <c r="A10" s="61"/>
      <c r="B10" s="376" t="s">
        <v>93</v>
      </c>
      <c r="C10" s="376"/>
    </row>
    <row r="11" spans="1:3" ht="37.5" customHeight="1">
      <c r="A11" s="61"/>
      <c r="B11" s="62" t="s">
        <v>94</v>
      </c>
      <c r="C11" s="62"/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5" spans="1:2" ht="13.5">
      <c r="A25" s="63"/>
      <c r="B25" s="64" t="s">
        <v>95</v>
      </c>
    </row>
    <row r="26" spans="1:2" ht="13.5">
      <c r="A26" s="64"/>
      <c r="B26" s="64" t="s">
        <v>97</v>
      </c>
    </row>
    <row r="27" spans="1:2" ht="13.5">
      <c r="A27" s="64"/>
      <c r="B27" s="64" t="s">
        <v>98</v>
      </c>
    </row>
    <row r="28" spans="1:2" ht="13.5">
      <c r="A28" s="64"/>
      <c r="B28" s="64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63"/>
      <c r="B46" s="64" t="s">
        <v>99</v>
      </c>
    </row>
    <row r="47" spans="1:2" ht="13.5">
      <c r="A47" s="64"/>
      <c r="B47" s="64" t="s">
        <v>100</v>
      </c>
    </row>
    <row r="48" spans="1:2" ht="13.5">
      <c r="A48" s="64"/>
      <c r="B48" s="64" t="s">
        <v>101</v>
      </c>
    </row>
    <row r="51" spans="1:2" ht="13.5">
      <c r="A51" s="65" t="s">
        <v>102</v>
      </c>
      <c r="B51" s="65"/>
    </row>
  </sheetData>
  <mergeCells count="2">
    <mergeCell ref="B8:C8"/>
    <mergeCell ref="B10:C10"/>
  </mergeCells>
  <printOptions/>
  <pageMargins left="0.4724409448818898" right="0.31496062992125984" top="0.7874015748031497" bottom="0.4724409448818898" header="0.5118110236220472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J28" sqref="J28"/>
    </sheetView>
  </sheetViews>
  <sheetFormatPr defaultColWidth="9.00390625" defaultRowHeight="13.5"/>
  <cols>
    <col min="1" max="1" width="5.625" style="68" customWidth="1"/>
    <col min="2" max="2" width="13.625" style="69" customWidth="1"/>
    <col min="3" max="3" width="2.00390625" style="69" customWidth="1"/>
    <col min="4" max="4" width="6.75390625" style="68" customWidth="1"/>
    <col min="5" max="5" width="2.00390625" style="68" bestFit="1" customWidth="1"/>
    <col min="6" max="6" width="6.75390625" style="68" customWidth="1"/>
    <col min="7" max="7" width="2.00390625" style="68" bestFit="1" customWidth="1"/>
    <col min="8" max="8" width="6.75390625" style="68" customWidth="1"/>
    <col min="9" max="9" width="2.00390625" style="68" bestFit="1" customWidth="1"/>
    <col min="10" max="10" width="6.75390625" style="68" customWidth="1"/>
    <col min="11" max="11" width="2.00390625" style="68" customWidth="1"/>
    <col min="12" max="12" width="6.75390625" style="68" customWidth="1"/>
    <col min="13" max="13" width="2.00390625" style="68" customWidth="1"/>
    <col min="14" max="14" width="6.75390625" style="68" customWidth="1"/>
    <col min="15" max="15" width="2.00390625" style="68" customWidth="1"/>
    <col min="16" max="16" width="6.75390625" style="68" customWidth="1"/>
    <col min="17" max="17" width="2.00390625" style="68" customWidth="1"/>
    <col min="18" max="18" width="6.75390625" style="68" customWidth="1"/>
    <col min="19" max="19" width="2.00390625" style="68" customWidth="1"/>
    <col min="20" max="20" width="6.75390625" style="68" customWidth="1"/>
    <col min="21" max="21" width="2.00390625" style="68" customWidth="1"/>
    <col min="22" max="22" width="6.75390625" style="68" customWidth="1"/>
    <col min="23" max="23" width="2.00390625" style="68" customWidth="1"/>
    <col min="24" max="24" width="6.75390625" style="68" customWidth="1"/>
    <col min="25" max="25" width="2.00390625" style="68" customWidth="1"/>
    <col min="26" max="26" width="6.75390625" style="68" customWidth="1"/>
    <col min="27" max="27" width="2.00390625" style="68" customWidth="1"/>
    <col min="28" max="28" width="6.75390625" style="68" customWidth="1"/>
    <col min="29" max="29" width="2.00390625" style="68" customWidth="1"/>
    <col min="30" max="30" width="6.75390625" style="68" customWidth="1"/>
    <col min="31" max="31" width="2.00390625" style="68" customWidth="1"/>
    <col min="32" max="32" width="6.75390625" style="68" customWidth="1"/>
    <col min="33" max="33" width="2.00390625" style="68" customWidth="1"/>
    <col min="34" max="34" width="6.75390625" style="68" customWidth="1"/>
    <col min="35" max="35" width="2.00390625" style="68" customWidth="1"/>
    <col min="36" max="36" width="6.75390625" style="68" customWidth="1"/>
    <col min="37" max="37" width="2.00390625" style="68" customWidth="1"/>
    <col min="38" max="38" width="6.75390625" style="68" customWidth="1"/>
    <col min="39" max="39" width="2.00390625" style="68" customWidth="1"/>
    <col min="40" max="40" width="6.75390625" style="68" customWidth="1"/>
    <col min="41" max="41" width="2.00390625" style="68" customWidth="1"/>
    <col min="42" max="42" width="6.75390625" style="68" customWidth="1"/>
    <col min="43" max="43" width="2.00390625" style="68" customWidth="1"/>
    <col min="44" max="44" width="6.75390625" style="68" customWidth="1"/>
    <col min="45" max="45" width="2.00390625" style="68" customWidth="1"/>
    <col min="46" max="46" width="6.75390625" style="68" customWidth="1"/>
    <col min="47" max="47" width="2.00390625" style="68" customWidth="1"/>
    <col min="48" max="48" width="6.75390625" style="68" customWidth="1"/>
    <col min="49" max="49" width="1.37890625" style="68" customWidth="1"/>
    <col min="50" max="16384" width="9.00390625" style="68" customWidth="1"/>
  </cols>
  <sheetData>
    <row r="1" spans="2:6" ht="18.75">
      <c r="B1" s="66" t="s">
        <v>103</v>
      </c>
      <c r="C1" s="67"/>
      <c r="D1" s="67"/>
      <c r="E1" s="67"/>
      <c r="F1" s="67"/>
    </row>
    <row r="2" spans="40:44" ht="14.25" thickBot="1">
      <c r="AN2" s="70"/>
      <c r="AR2" s="68" t="s">
        <v>194</v>
      </c>
    </row>
    <row r="3" spans="2:3" ht="12" customHeight="1" thickBot="1">
      <c r="B3" s="71"/>
      <c r="C3" s="72"/>
    </row>
    <row r="4" spans="2:48" ht="12" customHeight="1" thickBot="1">
      <c r="B4" s="73"/>
      <c r="C4" s="74"/>
      <c r="D4" s="75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8"/>
      <c r="AV4" s="75"/>
    </row>
    <row r="5" spans="2:57" ht="12" customHeight="1" thickBot="1">
      <c r="B5" s="73" t="s">
        <v>104</v>
      </c>
      <c r="C5" s="73"/>
      <c r="D5" s="79"/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  <c r="Y5" s="80"/>
      <c r="Z5" s="81"/>
      <c r="AA5" s="80"/>
      <c r="AB5" s="81"/>
      <c r="AC5" s="80"/>
      <c r="AD5" s="81"/>
      <c r="AE5" s="80"/>
      <c r="AF5" s="82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83"/>
      <c r="AR5" s="81"/>
      <c r="AS5" s="80"/>
      <c r="AT5" s="81"/>
      <c r="AU5" s="84"/>
      <c r="AV5" s="85"/>
      <c r="AW5" s="86"/>
      <c r="AX5" s="86"/>
      <c r="AY5" s="86"/>
      <c r="AZ5" s="86"/>
      <c r="BA5" s="86"/>
      <c r="BB5" s="86"/>
      <c r="BC5" s="86"/>
      <c r="BD5" s="86"/>
      <c r="BE5" s="86"/>
    </row>
    <row r="6" spans="2:57" ht="12" customHeight="1">
      <c r="B6" s="87" t="s">
        <v>105</v>
      </c>
      <c r="C6" s="87"/>
      <c r="D6" s="88"/>
      <c r="E6" s="89"/>
      <c r="F6" s="88"/>
      <c r="G6" s="377" t="s">
        <v>106</v>
      </c>
      <c r="H6" s="261"/>
      <c r="I6" s="377" t="s">
        <v>107</v>
      </c>
      <c r="J6" s="261"/>
      <c r="K6" s="377" t="s">
        <v>108</v>
      </c>
      <c r="L6" s="261"/>
      <c r="M6" s="377" t="s">
        <v>109</v>
      </c>
      <c r="N6" s="261"/>
      <c r="O6" s="377" t="s">
        <v>110</v>
      </c>
      <c r="P6" s="261"/>
      <c r="Q6" s="377" t="s">
        <v>111</v>
      </c>
      <c r="R6" s="261"/>
      <c r="S6" s="377" t="s">
        <v>112</v>
      </c>
      <c r="T6" s="261"/>
      <c r="U6" s="377" t="s">
        <v>113</v>
      </c>
      <c r="V6" s="261"/>
      <c r="W6" s="377" t="s">
        <v>114</v>
      </c>
      <c r="X6" s="261"/>
      <c r="Y6" s="377" t="s">
        <v>115</v>
      </c>
      <c r="Z6" s="261"/>
      <c r="AA6" s="377" t="s">
        <v>116</v>
      </c>
      <c r="AB6" s="261"/>
      <c r="AC6" s="377" t="s">
        <v>117</v>
      </c>
      <c r="AD6" s="261"/>
      <c r="AE6" s="377" t="s">
        <v>118</v>
      </c>
      <c r="AF6" s="349"/>
      <c r="AG6" s="91"/>
      <c r="AH6" s="92"/>
      <c r="AI6" s="91"/>
      <c r="AJ6" s="93"/>
      <c r="AK6" s="91"/>
      <c r="AL6" s="93"/>
      <c r="AM6" s="91"/>
      <c r="AN6" s="92"/>
      <c r="AO6" s="91"/>
      <c r="AP6" s="92"/>
      <c r="AQ6" s="377" t="s">
        <v>119</v>
      </c>
      <c r="AR6" s="261"/>
      <c r="AS6" s="377" t="s">
        <v>119</v>
      </c>
      <c r="AT6" s="349"/>
      <c r="AU6" s="377" t="s">
        <v>119</v>
      </c>
      <c r="AV6" s="286"/>
      <c r="AW6" s="86"/>
      <c r="AX6" s="86"/>
      <c r="AY6" s="86"/>
      <c r="AZ6" s="86"/>
      <c r="BA6" s="86"/>
      <c r="BB6" s="86"/>
      <c r="BC6" s="86"/>
      <c r="BD6" s="86"/>
      <c r="BE6" s="86"/>
    </row>
    <row r="7" spans="2:57" ht="12" customHeight="1">
      <c r="B7" s="94"/>
      <c r="C7" s="94"/>
      <c r="D7" s="95"/>
      <c r="E7" s="96"/>
      <c r="F7" s="95"/>
      <c r="G7" s="96"/>
      <c r="H7" s="95"/>
      <c r="I7" s="96"/>
      <c r="J7" s="95"/>
      <c r="K7" s="96"/>
      <c r="L7" s="95"/>
      <c r="M7" s="96"/>
      <c r="N7" s="95"/>
      <c r="O7" s="96"/>
      <c r="P7" s="95"/>
      <c r="Q7" s="96"/>
      <c r="R7" s="95"/>
      <c r="S7" s="96"/>
      <c r="T7" s="95"/>
      <c r="U7" s="96"/>
      <c r="V7" s="95"/>
      <c r="W7" s="96"/>
      <c r="X7" s="95"/>
      <c r="Y7" s="96"/>
      <c r="Z7" s="95"/>
      <c r="AA7" s="96"/>
      <c r="AB7" s="95"/>
      <c r="AC7" s="96"/>
      <c r="AD7" s="95"/>
      <c r="AE7" s="96"/>
      <c r="AF7" s="95"/>
      <c r="AG7" s="288" t="s">
        <v>120</v>
      </c>
      <c r="AH7" s="289"/>
      <c r="AI7" s="288" t="s">
        <v>121</v>
      </c>
      <c r="AJ7" s="262"/>
      <c r="AK7" s="288"/>
      <c r="AL7" s="262"/>
      <c r="AM7" s="288" t="s">
        <v>122</v>
      </c>
      <c r="AN7" s="262"/>
      <c r="AO7" s="288" t="s">
        <v>118</v>
      </c>
      <c r="AP7" s="289"/>
      <c r="AQ7" s="96"/>
      <c r="AR7" s="97"/>
      <c r="AS7" s="96"/>
      <c r="AT7" s="95"/>
      <c r="AU7" s="96"/>
      <c r="AV7" s="98"/>
      <c r="AW7" s="86"/>
      <c r="AX7" s="86"/>
      <c r="AY7" s="86"/>
      <c r="AZ7" s="86"/>
      <c r="BA7" s="86"/>
      <c r="BB7" s="86"/>
      <c r="BC7" s="86"/>
      <c r="BD7" s="86"/>
      <c r="BE7" s="86"/>
    </row>
    <row r="8" spans="2:57" ht="12" customHeight="1">
      <c r="B8" s="99"/>
      <c r="C8" s="195" t="s">
        <v>123</v>
      </c>
      <c r="D8" s="261"/>
      <c r="E8" s="377" t="s">
        <v>124</v>
      </c>
      <c r="F8" s="261"/>
      <c r="G8" s="377" t="s">
        <v>107</v>
      </c>
      <c r="H8" s="261"/>
      <c r="I8" s="377" t="s">
        <v>125</v>
      </c>
      <c r="J8" s="261"/>
      <c r="K8" s="377" t="s">
        <v>126</v>
      </c>
      <c r="L8" s="261"/>
      <c r="M8" s="377" t="s">
        <v>126</v>
      </c>
      <c r="N8" s="261"/>
      <c r="O8" s="377" t="s">
        <v>126</v>
      </c>
      <c r="P8" s="261"/>
      <c r="Q8" s="377" t="s">
        <v>126</v>
      </c>
      <c r="R8" s="261"/>
      <c r="S8" s="377" t="s">
        <v>127</v>
      </c>
      <c r="T8" s="261"/>
      <c r="U8" s="89"/>
      <c r="V8" s="88"/>
      <c r="W8" s="377" t="s">
        <v>125</v>
      </c>
      <c r="X8" s="261"/>
      <c r="Y8" s="377" t="s">
        <v>128</v>
      </c>
      <c r="Z8" s="261"/>
      <c r="AA8" s="89"/>
      <c r="AB8" s="88"/>
      <c r="AC8" s="377" t="s">
        <v>129</v>
      </c>
      <c r="AD8" s="261"/>
      <c r="AE8" s="89"/>
      <c r="AF8" s="88"/>
      <c r="AG8" s="89"/>
      <c r="AH8" s="88"/>
      <c r="AI8" s="89"/>
      <c r="AJ8" s="90"/>
      <c r="AK8" s="288" t="s">
        <v>195</v>
      </c>
      <c r="AL8" s="262"/>
      <c r="AM8" s="89"/>
      <c r="AN8" s="88"/>
      <c r="AO8" s="89"/>
      <c r="AP8" s="88"/>
      <c r="AQ8" s="377" t="s">
        <v>130</v>
      </c>
      <c r="AR8" s="261"/>
      <c r="AS8" s="377" t="s">
        <v>131</v>
      </c>
      <c r="AT8" s="349"/>
      <c r="AU8" s="377" t="s">
        <v>132</v>
      </c>
      <c r="AV8" s="286"/>
      <c r="AW8" s="86"/>
      <c r="AX8" s="86"/>
      <c r="AY8" s="86"/>
      <c r="AZ8" s="86"/>
      <c r="BA8" s="86"/>
      <c r="BB8" s="86"/>
      <c r="BC8" s="86"/>
      <c r="BD8" s="86"/>
      <c r="BE8" s="86"/>
    </row>
    <row r="9" spans="2:57" ht="12" customHeight="1">
      <c r="B9" s="99" t="s">
        <v>133</v>
      </c>
      <c r="C9" s="94"/>
      <c r="D9" s="95"/>
      <c r="E9" s="96"/>
      <c r="F9" s="95"/>
      <c r="G9" s="96"/>
      <c r="H9" s="95"/>
      <c r="I9" s="96"/>
      <c r="J9" s="95"/>
      <c r="K9" s="96"/>
      <c r="L9" s="95"/>
      <c r="M9" s="96"/>
      <c r="N9" s="95"/>
      <c r="O9" s="96"/>
      <c r="P9" s="95"/>
      <c r="Q9" s="96"/>
      <c r="R9" s="95"/>
      <c r="S9" s="96"/>
      <c r="T9" s="95"/>
      <c r="U9" s="96"/>
      <c r="V9" s="95"/>
      <c r="W9" s="96"/>
      <c r="X9" s="95"/>
      <c r="Y9" s="96"/>
      <c r="Z9" s="95"/>
      <c r="AA9" s="96"/>
      <c r="AB9" s="95"/>
      <c r="AC9" s="96"/>
      <c r="AD9" s="95"/>
      <c r="AE9" s="96"/>
      <c r="AF9" s="95"/>
      <c r="AG9" s="96"/>
      <c r="AH9" s="95"/>
      <c r="AI9" s="96"/>
      <c r="AJ9" s="97"/>
      <c r="AK9" s="96"/>
      <c r="AL9" s="97"/>
      <c r="AM9" s="96"/>
      <c r="AN9" s="95"/>
      <c r="AO9" s="96"/>
      <c r="AP9" s="95"/>
      <c r="AQ9" s="96"/>
      <c r="AR9" s="97"/>
      <c r="AS9" s="96"/>
      <c r="AT9" s="95"/>
      <c r="AU9" s="96"/>
      <c r="AV9" s="98"/>
      <c r="AW9" s="86"/>
      <c r="AX9" s="86"/>
      <c r="AY9" s="86"/>
      <c r="AZ9" s="86"/>
      <c r="BA9" s="86"/>
      <c r="BB9" s="86"/>
      <c r="BC9" s="86"/>
      <c r="BD9" s="86"/>
      <c r="BE9" s="86"/>
    </row>
    <row r="10" spans="2:57" ht="12" customHeight="1">
      <c r="B10" s="99"/>
      <c r="C10" s="99"/>
      <c r="D10" s="88"/>
      <c r="E10" s="89"/>
      <c r="F10" s="88"/>
      <c r="G10" s="377" t="s">
        <v>134</v>
      </c>
      <c r="H10" s="261"/>
      <c r="I10" s="377" t="s">
        <v>134</v>
      </c>
      <c r="J10" s="261"/>
      <c r="K10" s="377" t="s">
        <v>134</v>
      </c>
      <c r="L10" s="261"/>
      <c r="M10" s="377" t="s">
        <v>134</v>
      </c>
      <c r="N10" s="261"/>
      <c r="O10" s="377" t="s">
        <v>134</v>
      </c>
      <c r="P10" s="261"/>
      <c r="Q10" s="377" t="s">
        <v>134</v>
      </c>
      <c r="R10" s="261"/>
      <c r="S10" s="377" t="s">
        <v>134</v>
      </c>
      <c r="T10" s="261"/>
      <c r="U10" s="377" t="s">
        <v>134</v>
      </c>
      <c r="V10" s="261"/>
      <c r="W10" s="377" t="s">
        <v>134</v>
      </c>
      <c r="X10" s="261"/>
      <c r="Y10" s="377" t="s">
        <v>134</v>
      </c>
      <c r="Z10" s="261"/>
      <c r="AA10" s="377" t="s">
        <v>134</v>
      </c>
      <c r="AB10" s="261"/>
      <c r="AC10" s="377" t="s">
        <v>134</v>
      </c>
      <c r="AD10" s="261"/>
      <c r="AE10" s="377" t="s">
        <v>134</v>
      </c>
      <c r="AF10" s="349"/>
      <c r="AG10" s="377" t="s">
        <v>134</v>
      </c>
      <c r="AH10" s="349"/>
      <c r="AI10" s="377" t="s">
        <v>134</v>
      </c>
      <c r="AJ10" s="261"/>
      <c r="AK10" s="377"/>
      <c r="AL10" s="261"/>
      <c r="AM10" s="377" t="s">
        <v>135</v>
      </c>
      <c r="AN10" s="261"/>
      <c r="AO10" s="377" t="s">
        <v>135</v>
      </c>
      <c r="AP10" s="349"/>
      <c r="AQ10" s="377" t="s">
        <v>134</v>
      </c>
      <c r="AR10" s="261"/>
      <c r="AS10" s="377" t="s">
        <v>136</v>
      </c>
      <c r="AT10" s="349"/>
      <c r="AU10" s="377" t="s">
        <v>137</v>
      </c>
      <c r="AV10" s="286"/>
      <c r="AW10" s="86"/>
      <c r="AX10" s="86"/>
      <c r="AY10" s="86"/>
      <c r="AZ10" s="86"/>
      <c r="BA10" s="86"/>
      <c r="BB10" s="86"/>
      <c r="BC10" s="86"/>
      <c r="BD10" s="86"/>
      <c r="BE10" s="86"/>
    </row>
    <row r="11" spans="2:57" ht="12" customHeight="1" thickBot="1">
      <c r="B11" s="100"/>
      <c r="C11" s="101"/>
      <c r="D11" s="102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  <c r="R11" s="102"/>
      <c r="S11" s="103"/>
      <c r="T11" s="102"/>
      <c r="U11" s="103"/>
      <c r="V11" s="102"/>
      <c r="W11" s="103"/>
      <c r="X11" s="102"/>
      <c r="Y11" s="103"/>
      <c r="Z11" s="102"/>
      <c r="AA11" s="103"/>
      <c r="AB11" s="102"/>
      <c r="AC11" s="103"/>
      <c r="AD11" s="102"/>
      <c r="AE11" s="103"/>
      <c r="AF11" s="102"/>
      <c r="AG11" s="104"/>
      <c r="AH11" s="105"/>
      <c r="AI11" s="104"/>
      <c r="AJ11" s="106"/>
      <c r="AK11" s="104"/>
      <c r="AL11" s="106"/>
      <c r="AM11" s="103"/>
      <c r="AN11" s="102"/>
      <c r="AO11" s="103"/>
      <c r="AP11" s="102"/>
      <c r="AQ11" s="104"/>
      <c r="AR11" s="106"/>
      <c r="AS11" s="103"/>
      <c r="AT11" s="102"/>
      <c r="AU11" s="104"/>
      <c r="AV11" s="107"/>
      <c r="AW11" s="86"/>
      <c r="AX11" s="86"/>
      <c r="AY11" s="86"/>
      <c r="AZ11" s="86"/>
      <c r="BA11" s="86"/>
      <c r="BB11" s="86"/>
      <c r="BC11" s="86"/>
      <c r="BD11" s="86"/>
      <c r="BE11" s="86"/>
    </row>
    <row r="12" spans="2:57" s="115" customFormat="1" ht="16.5" customHeight="1" thickBot="1">
      <c r="B12" s="108" t="s">
        <v>138</v>
      </c>
      <c r="C12" s="196">
        <v>10000</v>
      </c>
      <c r="D12" s="351"/>
      <c r="E12" s="350">
        <v>59.1</v>
      </c>
      <c r="F12" s="351"/>
      <c r="G12" s="350">
        <v>331.9</v>
      </c>
      <c r="H12" s="351"/>
      <c r="I12" s="350">
        <v>200.9</v>
      </c>
      <c r="J12" s="351"/>
      <c r="K12" s="350">
        <v>569.6</v>
      </c>
      <c r="L12" s="351"/>
      <c r="M12" s="350">
        <v>1559.3</v>
      </c>
      <c r="N12" s="351"/>
      <c r="O12" s="350">
        <v>3051.8</v>
      </c>
      <c r="P12" s="351"/>
      <c r="Q12" s="350">
        <v>225.5</v>
      </c>
      <c r="R12" s="351"/>
      <c r="S12" s="350">
        <v>221.9</v>
      </c>
      <c r="T12" s="351"/>
      <c r="U12" s="350">
        <v>891.8</v>
      </c>
      <c r="V12" s="351"/>
      <c r="W12" s="350">
        <v>219.5</v>
      </c>
      <c r="X12" s="351"/>
      <c r="Y12" s="350">
        <v>372.7</v>
      </c>
      <c r="Z12" s="351"/>
      <c r="AA12" s="350">
        <v>77.4</v>
      </c>
      <c r="AB12" s="351"/>
      <c r="AC12" s="350">
        <v>1467</v>
      </c>
      <c r="AD12" s="351"/>
      <c r="AE12" s="350">
        <v>751.6</v>
      </c>
      <c r="AF12" s="351"/>
      <c r="AG12" s="350">
        <v>251.4</v>
      </c>
      <c r="AH12" s="351"/>
      <c r="AI12" s="350">
        <v>76.1</v>
      </c>
      <c r="AJ12" s="351"/>
      <c r="AK12" s="350">
        <v>140.7</v>
      </c>
      <c r="AL12" s="351"/>
      <c r="AM12" s="350">
        <v>63.5</v>
      </c>
      <c r="AN12" s="351"/>
      <c r="AO12" s="350">
        <v>219.9</v>
      </c>
      <c r="AP12" s="351"/>
      <c r="AQ12" s="350">
        <v>5406.2</v>
      </c>
      <c r="AR12" s="351"/>
      <c r="AS12" s="350">
        <v>199.2</v>
      </c>
      <c r="AT12" s="351"/>
      <c r="AU12" s="350">
        <v>10199.2</v>
      </c>
      <c r="AV12" s="287"/>
      <c r="AW12" s="114"/>
      <c r="AX12" s="114"/>
      <c r="AY12" s="114"/>
      <c r="AZ12" s="114"/>
      <c r="BA12" s="114"/>
      <c r="BB12" s="114"/>
      <c r="BC12" s="114"/>
      <c r="BD12" s="114"/>
      <c r="BE12" s="114"/>
    </row>
    <row r="13" spans="2:57" ht="16.5" customHeight="1">
      <c r="B13" s="116" t="s">
        <v>139</v>
      </c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9"/>
      <c r="AW13" s="86"/>
      <c r="AX13" s="86"/>
      <c r="AY13" s="86"/>
      <c r="AZ13" s="86"/>
      <c r="BA13" s="86"/>
      <c r="BB13" s="86"/>
      <c r="BC13" s="86"/>
      <c r="BD13" s="86"/>
      <c r="BE13" s="86"/>
    </row>
    <row r="14" spans="2:57" ht="16.5" customHeight="1">
      <c r="B14" s="120">
        <v>39524</v>
      </c>
      <c r="C14" s="121"/>
      <c r="D14" s="122">
        <v>95.6</v>
      </c>
      <c r="E14" s="122"/>
      <c r="F14" s="122">
        <v>107.7</v>
      </c>
      <c r="G14" s="122"/>
      <c r="H14" s="122">
        <v>93.4</v>
      </c>
      <c r="I14" s="122"/>
      <c r="J14" s="122">
        <v>98</v>
      </c>
      <c r="K14" s="122"/>
      <c r="L14" s="122">
        <v>96.7</v>
      </c>
      <c r="M14" s="122"/>
      <c r="N14" s="122">
        <v>94</v>
      </c>
      <c r="O14" s="122"/>
      <c r="P14" s="122">
        <v>97.6</v>
      </c>
      <c r="Q14" s="122"/>
      <c r="R14" s="122">
        <v>100.8</v>
      </c>
      <c r="S14" s="122"/>
      <c r="T14" s="122">
        <v>99.5</v>
      </c>
      <c r="U14" s="122"/>
      <c r="V14" s="122">
        <v>96.2</v>
      </c>
      <c r="W14" s="122"/>
      <c r="X14" s="122">
        <v>99.6</v>
      </c>
      <c r="Y14" s="122"/>
      <c r="Z14" s="122">
        <v>90.3</v>
      </c>
      <c r="AA14" s="122"/>
      <c r="AB14" s="122">
        <v>72.4</v>
      </c>
      <c r="AC14" s="122"/>
      <c r="AD14" s="122">
        <v>92.3</v>
      </c>
      <c r="AE14" s="122"/>
      <c r="AF14" s="122">
        <v>96.9</v>
      </c>
      <c r="AG14" s="122"/>
      <c r="AH14" s="122">
        <v>104.8</v>
      </c>
      <c r="AI14" s="122"/>
      <c r="AJ14" s="122">
        <v>80.3</v>
      </c>
      <c r="AK14" s="122"/>
      <c r="AL14" s="122">
        <v>104.1</v>
      </c>
      <c r="AM14" s="122"/>
      <c r="AN14" s="122">
        <v>73.6</v>
      </c>
      <c r="AO14" s="122"/>
      <c r="AP14" s="122">
        <v>95.7</v>
      </c>
      <c r="AQ14" s="122"/>
      <c r="AR14" s="122">
        <v>96.6</v>
      </c>
      <c r="AS14" s="122"/>
      <c r="AT14" s="122">
        <v>118.9</v>
      </c>
      <c r="AU14" s="122"/>
      <c r="AV14" s="123">
        <v>96.1</v>
      </c>
      <c r="AW14" s="86"/>
      <c r="AX14" s="86"/>
      <c r="AY14" s="86"/>
      <c r="AZ14" s="86"/>
      <c r="BA14" s="86"/>
      <c r="BB14" s="86"/>
      <c r="BC14" s="86"/>
      <c r="BD14" s="86"/>
      <c r="BE14" s="86"/>
    </row>
    <row r="15" spans="2:57" ht="16.5" customHeight="1">
      <c r="B15" s="120">
        <v>39889</v>
      </c>
      <c r="C15" s="121"/>
      <c r="D15" s="122">
        <v>74.9</v>
      </c>
      <c r="E15" s="122"/>
      <c r="F15" s="122">
        <v>58.2</v>
      </c>
      <c r="G15" s="122"/>
      <c r="H15" s="122">
        <v>67.3</v>
      </c>
      <c r="I15" s="122"/>
      <c r="J15" s="122">
        <v>81.2</v>
      </c>
      <c r="K15" s="122"/>
      <c r="L15" s="122">
        <v>56</v>
      </c>
      <c r="M15" s="122"/>
      <c r="N15" s="122">
        <v>79.9</v>
      </c>
      <c r="O15" s="122"/>
      <c r="P15" s="122">
        <v>61.9</v>
      </c>
      <c r="Q15" s="122"/>
      <c r="R15" s="122">
        <v>126.1</v>
      </c>
      <c r="S15" s="122"/>
      <c r="T15" s="122">
        <v>73.2</v>
      </c>
      <c r="U15" s="122"/>
      <c r="V15" s="122">
        <v>82.5</v>
      </c>
      <c r="W15" s="122"/>
      <c r="X15" s="122">
        <v>77.5</v>
      </c>
      <c r="Y15" s="122"/>
      <c r="Z15" s="122">
        <v>76.6</v>
      </c>
      <c r="AA15" s="122"/>
      <c r="AB15" s="122">
        <v>57.7</v>
      </c>
      <c r="AC15" s="122"/>
      <c r="AD15" s="122">
        <v>88.3</v>
      </c>
      <c r="AE15" s="122"/>
      <c r="AF15" s="122">
        <v>84.6</v>
      </c>
      <c r="AG15" s="122"/>
      <c r="AH15" s="122">
        <v>87.7</v>
      </c>
      <c r="AI15" s="122"/>
      <c r="AJ15" s="122">
        <v>66.6</v>
      </c>
      <c r="AK15" s="122"/>
      <c r="AL15" s="122">
        <v>96.5</v>
      </c>
      <c r="AM15" s="122"/>
      <c r="AN15" s="122">
        <v>58.3</v>
      </c>
      <c r="AO15" s="122"/>
      <c r="AP15" s="122">
        <v>87.4</v>
      </c>
      <c r="AQ15" s="122"/>
      <c r="AR15" s="122">
        <v>69.2</v>
      </c>
      <c r="AS15" s="122"/>
      <c r="AT15" s="122">
        <v>116</v>
      </c>
      <c r="AU15" s="122"/>
      <c r="AV15" s="123">
        <v>75.7</v>
      </c>
      <c r="AW15" s="86"/>
      <c r="AX15" s="86"/>
      <c r="AY15" s="86"/>
      <c r="AZ15" s="86"/>
      <c r="BA15" s="86"/>
      <c r="BB15" s="86"/>
      <c r="BC15" s="86"/>
      <c r="BD15" s="86"/>
      <c r="BE15" s="86"/>
    </row>
    <row r="16" spans="2:57" ht="16.5" customHeight="1">
      <c r="B16" s="120">
        <v>40254</v>
      </c>
      <c r="C16" s="121"/>
      <c r="D16" s="122">
        <v>82.2</v>
      </c>
      <c r="E16" s="122"/>
      <c r="F16" s="122">
        <v>75.8</v>
      </c>
      <c r="G16" s="122"/>
      <c r="H16" s="122">
        <v>81.1</v>
      </c>
      <c r="I16" s="122"/>
      <c r="J16" s="122">
        <v>90.9</v>
      </c>
      <c r="K16" s="122"/>
      <c r="L16" s="122">
        <v>70</v>
      </c>
      <c r="M16" s="122"/>
      <c r="N16" s="122">
        <v>80.7</v>
      </c>
      <c r="O16" s="122"/>
      <c r="P16" s="122">
        <v>75.9</v>
      </c>
      <c r="Q16" s="122"/>
      <c r="R16" s="122">
        <v>129.2</v>
      </c>
      <c r="S16" s="122"/>
      <c r="T16" s="122">
        <v>80.1</v>
      </c>
      <c r="U16" s="122"/>
      <c r="V16" s="122">
        <v>86.2</v>
      </c>
      <c r="W16" s="122"/>
      <c r="X16" s="122">
        <v>90.1</v>
      </c>
      <c r="Y16" s="122"/>
      <c r="Z16" s="122">
        <v>79.3</v>
      </c>
      <c r="AA16" s="122"/>
      <c r="AB16" s="122">
        <v>64.9</v>
      </c>
      <c r="AC16" s="122"/>
      <c r="AD16" s="122">
        <v>88.9</v>
      </c>
      <c r="AE16" s="122"/>
      <c r="AF16" s="122">
        <v>88.8</v>
      </c>
      <c r="AG16" s="122"/>
      <c r="AH16" s="122">
        <v>97</v>
      </c>
      <c r="AI16" s="122"/>
      <c r="AJ16" s="122">
        <v>66.8</v>
      </c>
      <c r="AK16" s="122"/>
      <c r="AL16" s="122">
        <v>96.1</v>
      </c>
      <c r="AM16" s="122"/>
      <c r="AN16" s="122">
        <v>57.4</v>
      </c>
      <c r="AO16" s="122"/>
      <c r="AP16" s="122">
        <v>91.3</v>
      </c>
      <c r="AQ16" s="122"/>
      <c r="AR16" s="122">
        <v>78.9</v>
      </c>
      <c r="AS16" s="122"/>
      <c r="AT16" s="122">
        <v>124</v>
      </c>
      <c r="AU16" s="122"/>
      <c r="AV16" s="123">
        <v>83</v>
      </c>
      <c r="AW16" s="86"/>
      <c r="AX16" s="86"/>
      <c r="AY16" s="86"/>
      <c r="AZ16" s="86"/>
      <c r="BA16" s="86"/>
      <c r="BB16" s="86"/>
      <c r="BC16" s="86"/>
      <c r="BD16" s="86"/>
      <c r="BE16" s="86"/>
    </row>
    <row r="17" spans="2:57" ht="16.5" customHeight="1">
      <c r="B17" s="120">
        <v>40619</v>
      </c>
      <c r="C17" s="121"/>
      <c r="D17" s="122">
        <v>80</v>
      </c>
      <c r="E17" s="122"/>
      <c r="F17" s="122">
        <v>82.3</v>
      </c>
      <c r="G17" s="122"/>
      <c r="H17" s="122">
        <v>79.9</v>
      </c>
      <c r="I17" s="122"/>
      <c r="J17" s="122">
        <v>89.3</v>
      </c>
      <c r="K17" s="122"/>
      <c r="L17" s="122">
        <v>74.1</v>
      </c>
      <c r="M17" s="122"/>
      <c r="N17" s="122">
        <v>74.1</v>
      </c>
      <c r="O17" s="122"/>
      <c r="P17" s="122">
        <v>69.4</v>
      </c>
      <c r="Q17" s="122"/>
      <c r="R17" s="122">
        <v>132.2</v>
      </c>
      <c r="S17" s="122"/>
      <c r="T17" s="122">
        <v>82.1</v>
      </c>
      <c r="U17" s="122"/>
      <c r="V17" s="122">
        <v>91.9</v>
      </c>
      <c r="W17" s="122"/>
      <c r="X17" s="122">
        <v>83.2</v>
      </c>
      <c r="Y17" s="122"/>
      <c r="Z17" s="122">
        <v>78.4</v>
      </c>
      <c r="AA17" s="122"/>
      <c r="AB17" s="122">
        <v>61.6</v>
      </c>
      <c r="AC17" s="122"/>
      <c r="AD17" s="122">
        <v>90.7</v>
      </c>
      <c r="AE17" s="122"/>
      <c r="AF17" s="122">
        <v>87.9</v>
      </c>
      <c r="AG17" s="122"/>
      <c r="AH17" s="122">
        <v>94</v>
      </c>
      <c r="AI17" s="122"/>
      <c r="AJ17" s="122">
        <v>82.5</v>
      </c>
      <c r="AK17" s="122"/>
      <c r="AL17" s="122">
        <v>93.3</v>
      </c>
      <c r="AM17" s="122"/>
      <c r="AN17" s="122">
        <v>62</v>
      </c>
      <c r="AO17" s="122"/>
      <c r="AP17" s="122">
        <v>86.9</v>
      </c>
      <c r="AQ17" s="122"/>
      <c r="AR17" s="122">
        <v>73.9</v>
      </c>
      <c r="AS17" s="122"/>
      <c r="AT17" s="122">
        <v>117.2</v>
      </c>
      <c r="AU17" s="122"/>
      <c r="AV17" s="123">
        <v>80.8</v>
      </c>
      <c r="AW17" s="86"/>
      <c r="AX17" s="86"/>
      <c r="AY17" s="86"/>
      <c r="AZ17" s="86"/>
      <c r="BA17" s="86"/>
      <c r="BB17" s="86"/>
      <c r="BC17" s="86"/>
      <c r="BD17" s="86"/>
      <c r="BE17" s="86"/>
    </row>
    <row r="18" spans="2:57" ht="16.5" customHeight="1">
      <c r="B18" s="124">
        <v>40984</v>
      </c>
      <c r="C18" s="125"/>
      <c r="D18" s="122">
        <v>80.3</v>
      </c>
      <c r="E18" s="126"/>
      <c r="F18" s="126">
        <v>82</v>
      </c>
      <c r="G18" s="126"/>
      <c r="H18" s="126">
        <v>81.8</v>
      </c>
      <c r="I18" s="126"/>
      <c r="J18" s="126">
        <v>87.3</v>
      </c>
      <c r="K18" s="126"/>
      <c r="L18" s="126">
        <v>74.3</v>
      </c>
      <c r="M18" s="127"/>
      <c r="N18" s="126">
        <v>67.1</v>
      </c>
      <c r="O18" s="126"/>
      <c r="P18" s="126">
        <v>74.3</v>
      </c>
      <c r="Q18" s="126"/>
      <c r="R18" s="126">
        <v>137.2</v>
      </c>
      <c r="S18" s="126"/>
      <c r="T18" s="126">
        <v>79.2</v>
      </c>
      <c r="U18" s="126"/>
      <c r="V18" s="126">
        <v>96.6</v>
      </c>
      <c r="W18" s="127"/>
      <c r="X18" s="126">
        <v>86.2</v>
      </c>
      <c r="Y18" s="126"/>
      <c r="Z18" s="126">
        <v>70.3</v>
      </c>
      <c r="AA18" s="127"/>
      <c r="AB18" s="126">
        <v>62.1</v>
      </c>
      <c r="AC18" s="127"/>
      <c r="AD18" s="126">
        <v>86.7</v>
      </c>
      <c r="AE18" s="126"/>
      <c r="AF18" s="126">
        <v>90</v>
      </c>
      <c r="AG18" s="126"/>
      <c r="AH18" s="126">
        <v>94.4</v>
      </c>
      <c r="AI18" s="127"/>
      <c r="AJ18" s="126">
        <v>84.5</v>
      </c>
      <c r="AK18" s="127"/>
      <c r="AL18" s="126">
        <v>93.3</v>
      </c>
      <c r="AM18" s="126"/>
      <c r="AN18" s="126">
        <v>61.6</v>
      </c>
      <c r="AO18" s="126"/>
      <c r="AP18" s="126">
        <v>93.1</v>
      </c>
      <c r="AQ18" s="127"/>
      <c r="AR18" s="126">
        <v>74.9</v>
      </c>
      <c r="AS18" s="127"/>
      <c r="AT18" s="126">
        <v>116.1</v>
      </c>
      <c r="AU18" s="126"/>
      <c r="AV18" s="128">
        <v>81</v>
      </c>
      <c r="AW18" s="86"/>
      <c r="AX18" s="86"/>
      <c r="AY18" s="86"/>
      <c r="AZ18" s="86"/>
      <c r="BA18" s="86"/>
      <c r="BB18" s="86"/>
      <c r="BC18" s="86"/>
      <c r="BD18" s="86"/>
      <c r="BE18" s="86"/>
    </row>
    <row r="19" spans="2:57" ht="16.5" customHeight="1">
      <c r="B19" s="129" t="s">
        <v>139</v>
      </c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2"/>
      <c r="AW19" s="86"/>
      <c r="AX19" s="86"/>
      <c r="AY19" s="86"/>
      <c r="AZ19" s="86"/>
      <c r="BA19" s="86"/>
      <c r="BB19" s="86"/>
      <c r="BC19" s="86"/>
      <c r="BD19" s="86"/>
      <c r="BE19" s="86"/>
    </row>
    <row r="20" spans="2:57" ht="16.5" customHeight="1">
      <c r="B20" s="87" t="s">
        <v>140</v>
      </c>
      <c r="C20" s="133"/>
      <c r="D20" s="122">
        <v>86.3</v>
      </c>
      <c r="E20" s="122"/>
      <c r="F20" s="122">
        <v>87.2</v>
      </c>
      <c r="G20" s="122"/>
      <c r="H20" s="122">
        <v>87.9</v>
      </c>
      <c r="I20" s="122"/>
      <c r="J20" s="122">
        <v>93.7</v>
      </c>
      <c r="K20" s="122"/>
      <c r="L20" s="122">
        <v>92.7</v>
      </c>
      <c r="M20" s="122"/>
      <c r="N20" s="122">
        <v>77.1</v>
      </c>
      <c r="O20" s="122"/>
      <c r="P20" s="122">
        <v>82.6</v>
      </c>
      <c r="Q20" s="122"/>
      <c r="R20" s="122">
        <v>139.5</v>
      </c>
      <c r="S20" s="122"/>
      <c r="T20" s="122">
        <v>76.8</v>
      </c>
      <c r="U20" s="122"/>
      <c r="V20" s="122">
        <v>95.5</v>
      </c>
      <c r="W20" s="122"/>
      <c r="X20" s="122">
        <v>89.6</v>
      </c>
      <c r="Y20" s="122"/>
      <c r="Z20" s="122">
        <v>77.5</v>
      </c>
      <c r="AA20" s="122"/>
      <c r="AB20" s="122">
        <v>64.4</v>
      </c>
      <c r="AC20" s="122"/>
      <c r="AD20" s="122">
        <v>85.5</v>
      </c>
      <c r="AE20" s="122"/>
      <c r="AF20" s="122">
        <v>95.8</v>
      </c>
      <c r="AG20" s="122"/>
      <c r="AH20" s="122">
        <v>105.1</v>
      </c>
      <c r="AI20" s="122"/>
      <c r="AJ20" s="122">
        <v>89.2</v>
      </c>
      <c r="AK20" s="122"/>
      <c r="AL20" s="122">
        <v>103.3</v>
      </c>
      <c r="AM20" s="122"/>
      <c r="AN20" s="122">
        <v>65.3</v>
      </c>
      <c r="AO20" s="122"/>
      <c r="AP20" s="122">
        <v>91.3</v>
      </c>
      <c r="AQ20" s="122"/>
      <c r="AR20" s="122">
        <v>84.5</v>
      </c>
      <c r="AS20" s="122"/>
      <c r="AT20" s="122">
        <v>132.3</v>
      </c>
      <c r="AU20" s="122"/>
      <c r="AV20" s="123">
        <v>87.2</v>
      </c>
      <c r="AW20" s="86"/>
      <c r="AX20" s="86"/>
      <c r="AY20" s="86"/>
      <c r="AZ20" s="86"/>
      <c r="BA20" s="86"/>
      <c r="BB20" s="86"/>
      <c r="BC20" s="86"/>
      <c r="BD20" s="86"/>
      <c r="BE20" s="86"/>
    </row>
    <row r="21" spans="2:57" ht="16.5" customHeight="1">
      <c r="B21" s="87" t="s">
        <v>141</v>
      </c>
      <c r="C21" s="133"/>
      <c r="D21" s="122">
        <v>80.5</v>
      </c>
      <c r="E21" s="122"/>
      <c r="F21" s="122">
        <v>86.1</v>
      </c>
      <c r="G21" s="122"/>
      <c r="H21" s="122">
        <v>85.2</v>
      </c>
      <c r="I21" s="122"/>
      <c r="J21" s="122">
        <v>93.9</v>
      </c>
      <c r="K21" s="122"/>
      <c r="L21" s="122">
        <v>72.3</v>
      </c>
      <c r="M21" s="122"/>
      <c r="N21" s="122">
        <v>76.1</v>
      </c>
      <c r="O21" s="122"/>
      <c r="P21" s="122">
        <v>73.9</v>
      </c>
      <c r="Q21" s="122"/>
      <c r="R21" s="122">
        <v>126.2</v>
      </c>
      <c r="S21" s="122"/>
      <c r="T21" s="122">
        <v>86</v>
      </c>
      <c r="U21" s="122"/>
      <c r="V21" s="122">
        <v>90.7</v>
      </c>
      <c r="W21" s="122"/>
      <c r="X21" s="122">
        <v>88</v>
      </c>
      <c r="Y21" s="122"/>
      <c r="Z21" s="122">
        <v>75.4</v>
      </c>
      <c r="AA21" s="122"/>
      <c r="AB21" s="122">
        <v>59.1</v>
      </c>
      <c r="AC21" s="122"/>
      <c r="AD21" s="122">
        <v>81.7</v>
      </c>
      <c r="AE21" s="122"/>
      <c r="AF21" s="122">
        <v>89</v>
      </c>
      <c r="AG21" s="122"/>
      <c r="AH21" s="122">
        <v>96.7</v>
      </c>
      <c r="AI21" s="122"/>
      <c r="AJ21" s="122">
        <v>80.5</v>
      </c>
      <c r="AK21" s="122"/>
      <c r="AL21" s="122">
        <v>91.8</v>
      </c>
      <c r="AM21" s="122"/>
      <c r="AN21" s="122">
        <v>61.6</v>
      </c>
      <c r="AO21" s="122"/>
      <c r="AP21" s="122">
        <v>89.2</v>
      </c>
      <c r="AQ21" s="122"/>
      <c r="AR21" s="122">
        <v>76.5</v>
      </c>
      <c r="AS21" s="122"/>
      <c r="AT21" s="122">
        <v>122</v>
      </c>
      <c r="AU21" s="122"/>
      <c r="AV21" s="123">
        <v>81.3</v>
      </c>
      <c r="AW21" s="86"/>
      <c r="AX21" s="86"/>
      <c r="AY21" s="86"/>
      <c r="AZ21" s="86"/>
      <c r="BA21" s="86"/>
      <c r="BB21" s="86"/>
      <c r="BC21" s="86"/>
      <c r="BD21" s="86"/>
      <c r="BE21" s="86"/>
    </row>
    <row r="22" spans="2:57" ht="16.5" customHeight="1">
      <c r="B22" s="87" t="s">
        <v>142</v>
      </c>
      <c r="C22" s="133"/>
      <c r="D22" s="122">
        <v>79.5</v>
      </c>
      <c r="E22" s="122"/>
      <c r="F22" s="122">
        <v>85.3</v>
      </c>
      <c r="G22" s="122"/>
      <c r="H22" s="122">
        <v>80.2</v>
      </c>
      <c r="I22" s="122"/>
      <c r="J22" s="122">
        <v>88.2</v>
      </c>
      <c r="K22" s="122"/>
      <c r="L22" s="122">
        <v>75.8</v>
      </c>
      <c r="M22" s="122"/>
      <c r="N22" s="122">
        <v>69.6</v>
      </c>
      <c r="O22" s="122"/>
      <c r="P22" s="122">
        <v>67.6</v>
      </c>
      <c r="Q22" s="122"/>
      <c r="R22" s="122">
        <v>131.5</v>
      </c>
      <c r="S22" s="122"/>
      <c r="T22" s="122">
        <v>79.5</v>
      </c>
      <c r="U22" s="122"/>
      <c r="V22" s="122">
        <v>93.8</v>
      </c>
      <c r="W22" s="122"/>
      <c r="X22" s="122">
        <v>85.8</v>
      </c>
      <c r="Y22" s="122"/>
      <c r="Z22" s="122">
        <v>74.2</v>
      </c>
      <c r="AA22" s="122"/>
      <c r="AB22" s="122">
        <v>57.6</v>
      </c>
      <c r="AC22" s="122"/>
      <c r="AD22" s="122">
        <v>94.9</v>
      </c>
      <c r="AE22" s="122"/>
      <c r="AF22" s="122">
        <v>88.4</v>
      </c>
      <c r="AG22" s="122"/>
      <c r="AH22" s="122">
        <v>89.9</v>
      </c>
      <c r="AI22" s="122"/>
      <c r="AJ22" s="122">
        <v>95.9</v>
      </c>
      <c r="AK22" s="122"/>
      <c r="AL22" s="122">
        <v>92.7</v>
      </c>
      <c r="AM22" s="122"/>
      <c r="AN22" s="122">
        <v>58.3</v>
      </c>
      <c r="AO22" s="122"/>
      <c r="AP22" s="122">
        <v>90.1</v>
      </c>
      <c r="AQ22" s="122"/>
      <c r="AR22" s="122">
        <v>71.7</v>
      </c>
      <c r="AS22" s="122"/>
      <c r="AT22" s="122">
        <v>106.2</v>
      </c>
      <c r="AU22" s="122"/>
      <c r="AV22" s="123">
        <v>80</v>
      </c>
      <c r="AW22" s="86"/>
      <c r="AX22" s="86"/>
      <c r="AY22" s="86"/>
      <c r="AZ22" s="86"/>
      <c r="BA22" s="86"/>
      <c r="BB22" s="86"/>
      <c r="BC22" s="86"/>
      <c r="BD22" s="86"/>
      <c r="BE22" s="86"/>
    </row>
    <row r="23" spans="1:57" ht="16.5" customHeight="1">
      <c r="A23" s="134"/>
      <c r="B23" s="87" t="s">
        <v>143</v>
      </c>
      <c r="C23" s="133"/>
      <c r="D23" s="122">
        <v>87.6</v>
      </c>
      <c r="E23" s="122"/>
      <c r="F23" s="122">
        <v>85.7</v>
      </c>
      <c r="G23" s="122"/>
      <c r="H23" s="122">
        <v>88.3</v>
      </c>
      <c r="I23" s="122"/>
      <c r="J23" s="122">
        <v>86.2</v>
      </c>
      <c r="K23" s="122"/>
      <c r="L23" s="122">
        <v>79.2</v>
      </c>
      <c r="M23" s="122"/>
      <c r="N23" s="122">
        <v>82.8</v>
      </c>
      <c r="O23" s="122"/>
      <c r="P23" s="122">
        <v>76.3</v>
      </c>
      <c r="Q23" s="122"/>
      <c r="R23" s="122">
        <v>131.2</v>
      </c>
      <c r="S23" s="122"/>
      <c r="T23" s="122">
        <v>80.8</v>
      </c>
      <c r="U23" s="122"/>
      <c r="V23" s="122">
        <v>107.9</v>
      </c>
      <c r="W23" s="122"/>
      <c r="X23" s="122">
        <v>84.9</v>
      </c>
      <c r="Y23" s="122"/>
      <c r="Z23" s="122">
        <v>74.2</v>
      </c>
      <c r="AA23" s="122"/>
      <c r="AB23" s="122">
        <v>58.9</v>
      </c>
      <c r="AC23" s="122"/>
      <c r="AD23" s="122">
        <v>105.5</v>
      </c>
      <c r="AE23" s="122"/>
      <c r="AF23" s="122">
        <v>90.1</v>
      </c>
      <c r="AG23" s="122"/>
      <c r="AH23" s="122">
        <v>100.3</v>
      </c>
      <c r="AI23" s="122"/>
      <c r="AJ23" s="122">
        <v>78.8</v>
      </c>
      <c r="AK23" s="122"/>
      <c r="AL23" s="122">
        <v>94.8</v>
      </c>
      <c r="AM23" s="122"/>
      <c r="AN23" s="122">
        <v>60.2</v>
      </c>
      <c r="AO23" s="122"/>
      <c r="AP23" s="122">
        <v>88</v>
      </c>
      <c r="AQ23" s="122"/>
      <c r="AR23" s="122">
        <v>80.8</v>
      </c>
      <c r="AS23" s="122"/>
      <c r="AT23" s="122">
        <v>89</v>
      </c>
      <c r="AU23" s="122"/>
      <c r="AV23" s="123">
        <v>87.6</v>
      </c>
      <c r="AW23" s="86"/>
      <c r="AX23" s="86"/>
      <c r="AY23" s="86"/>
      <c r="AZ23" s="86"/>
      <c r="BA23" s="86"/>
      <c r="BB23" s="86"/>
      <c r="BC23" s="86"/>
      <c r="BD23" s="86"/>
      <c r="BE23" s="86"/>
    </row>
    <row r="24" spans="1:57" ht="16.5" customHeight="1">
      <c r="A24" s="134"/>
      <c r="B24" s="87" t="s">
        <v>144</v>
      </c>
      <c r="C24" s="133"/>
      <c r="D24" s="122">
        <v>89.2</v>
      </c>
      <c r="E24" s="122"/>
      <c r="F24" s="122">
        <v>86</v>
      </c>
      <c r="G24" s="122"/>
      <c r="H24" s="122">
        <v>89</v>
      </c>
      <c r="I24" s="122"/>
      <c r="J24" s="122">
        <v>89.3</v>
      </c>
      <c r="K24" s="122"/>
      <c r="L24" s="122">
        <v>72.5</v>
      </c>
      <c r="M24" s="122"/>
      <c r="N24" s="122">
        <v>86.4</v>
      </c>
      <c r="O24" s="122"/>
      <c r="P24" s="122">
        <v>82.8</v>
      </c>
      <c r="Q24" s="122"/>
      <c r="R24" s="122">
        <v>138.9</v>
      </c>
      <c r="S24" s="122"/>
      <c r="T24" s="122">
        <v>77.6</v>
      </c>
      <c r="U24" s="122"/>
      <c r="V24" s="122">
        <v>106.3</v>
      </c>
      <c r="W24" s="122"/>
      <c r="X24" s="122">
        <v>88.3</v>
      </c>
      <c r="Y24" s="122"/>
      <c r="Z24" s="122">
        <v>62.4</v>
      </c>
      <c r="AA24" s="122"/>
      <c r="AB24" s="122">
        <v>67.3</v>
      </c>
      <c r="AC24" s="122"/>
      <c r="AD24" s="122">
        <v>100.5</v>
      </c>
      <c r="AE24" s="122"/>
      <c r="AF24" s="122">
        <v>95.3</v>
      </c>
      <c r="AG24" s="122"/>
      <c r="AH24" s="122">
        <v>103.7</v>
      </c>
      <c r="AI24" s="122"/>
      <c r="AJ24" s="122">
        <v>97.1</v>
      </c>
      <c r="AK24" s="122"/>
      <c r="AL24" s="122">
        <v>92.3</v>
      </c>
      <c r="AM24" s="122"/>
      <c r="AN24" s="122">
        <v>63.6</v>
      </c>
      <c r="AO24" s="122"/>
      <c r="AP24" s="122">
        <v>96.2</v>
      </c>
      <c r="AQ24" s="122"/>
      <c r="AR24" s="122">
        <v>85.1</v>
      </c>
      <c r="AS24" s="122"/>
      <c r="AT24" s="122">
        <v>103.6</v>
      </c>
      <c r="AU24" s="122"/>
      <c r="AV24" s="123">
        <v>89.4</v>
      </c>
      <c r="AW24" s="86"/>
      <c r="AX24" s="86"/>
      <c r="AY24" s="86"/>
      <c r="AZ24" s="86"/>
      <c r="BA24" s="86"/>
      <c r="BB24" s="86"/>
      <c r="BC24" s="86"/>
      <c r="BD24" s="86"/>
      <c r="BE24" s="86"/>
    </row>
    <row r="25" spans="1:57" ht="16.5" customHeight="1">
      <c r="A25" s="134"/>
      <c r="B25" s="87" t="s">
        <v>145</v>
      </c>
      <c r="C25" s="133"/>
      <c r="D25" s="122">
        <v>76.7</v>
      </c>
      <c r="E25" s="122"/>
      <c r="F25" s="122">
        <v>74.5</v>
      </c>
      <c r="G25" s="122"/>
      <c r="H25" s="122">
        <v>72.2</v>
      </c>
      <c r="I25" s="122"/>
      <c r="J25" s="122">
        <v>88.5</v>
      </c>
      <c r="K25" s="122"/>
      <c r="L25" s="122">
        <v>68.8</v>
      </c>
      <c r="M25" s="122"/>
      <c r="N25" s="122">
        <v>59.6</v>
      </c>
      <c r="O25" s="122"/>
      <c r="P25" s="122">
        <v>73.2</v>
      </c>
      <c r="Q25" s="122"/>
      <c r="R25" s="122">
        <v>140.4</v>
      </c>
      <c r="S25" s="122"/>
      <c r="T25" s="122">
        <v>85.3</v>
      </c>
      <c r="U25" s="122"/>
      <c r="V25" s="122">
        <v>88.9</v>
      </c>
      <c r="W25" s="122"/>
      <c r="X25" s="122">
        <v>79.4</v>
      </c>
      <c r="Y25" s="122"/>
      <c r="Z25" s="122">
        <v>67</v>
      </c>
      <c r="AA25" s="122"/>
      <c r="AB25" s="122">
        <v>68.2</v>
      </c>
      <c r="AC25" s="122"/>
      <c r="AD25" s="122">
        <v>83.3</v>
      </c>
      <c r="AE25" s="122"/>
      <c r="AF25" s="122">
        <v>87.8</v>
      </c>
      <c r="AG25" s="122"/>
      <c r="AH25" s="122">
        <v>84.3</v>
      </c>
      <c r="AI25" s="122"/>
      <c r="AJ25" s="122">
        <v>91.3</v>
      </c>
      <c r="AK25" s="122"/>
      <c r="AL25" s="122">
        <v>93.4</v>
      </c>
      <c r="AM25" s="122"/>
      <c r="AN25" s="122">
        <v>55.2</v>
      </c>
      <c r="AO25" s="122"/>
      <c r="AP25" s="122">
        <v>96.5</v>
      </c>
      <c r="AQ25" s="122"/>
      <c r="AR25" s="122">
        <v>71.6</v>
      </c>
      <c r="AS25" s="122"/>
      <c r="AT25" s="122">
        <v>117.1</v>
      </c>
      <c r="AU25" s="122"/>
      <c r="AV25" s="123">
        <v>77.5</v>
      </c>
      <c r="AW25" s="86"/>
      <c r="AX25" s="86"/>
      <c r="AY25" s="86"/>
      <c r="AZ25" s="86"/>
      <c r="BA25" s="86"/>
      <c r="BB25" s="86"/>
      <c r="BC25" s="86"/>
      <c r="BD25" s="86"/>
      <c r="BE25" s="86"/>
    </row>
    <row r="26" spans="1:57" ht="16.5" customHeight="1">
      <c r="A26" s="134"/>
      <c r="B26" s="87" t="s">
        <v>146</v>
      </c>
      <c r="C26" s="133"/>
      <c r="D26" s="122">
        <v>78.6</v>
      </c>
      <c r="E26" s="122"/>
      <c r="F26" s="122">
        <v>80.6</v>
      </c>
      <c r="G26" s="122"/>
      <c r="H26" s="122">
        <v>81.7</v>
      </c>
      <c r="I26" s="122"/>
      <c r="J26" s="122">
        <v>86.7</v>
      </c>
      <c r="K26" s="122"/>
      <c r="L26" s="122">
        <v>73.5</v>
      </c>
      <c r="M26" s="122"/>
      <c r="N26" s="122">
        <v>62.4</v>
      </c>
      <c r="O26" s="122"/>
      <c r="P26" s="122">
        <v>73</v>
      </c>
      <c r="Q26" s="122"/>
      <c r="R26" s="122">
        <v>138.3</v>
      </c>
      <c r="S26" s="122"/>
      <c r="T26" s="122">
        <v>80.8</v>
      </c>
      <c r="U26" s="122"/>
      <c r="V26" s="122">
        <v>93.8</v>
      </c>
      <c r="W26" s="122"/>
      <c r="X26" s="122">
        <v>83.7</v>
      </c>
      <c r="Y26" s="122"/>
      <c r="Z26" s="122">
        <v>70.4</v>
      </c>
      <c r="AA26" s="122"/>
      <c r="AB26" s="122">
        <v>71.3</v>
      </c>
      <c r="AC26" s="122"/>
      <c r="AD26" s="122">
        <v>85.2</v>
      </c>
      <c r="AE26" s="122"/>
      <c r="AF26" s="122">
        <v>88.8</v>
      </c>
      <c r="AG26" s="122"/>
      <c r="AH26" s="122">
        <v>95.7</v>
      </c>
      <c r="AI26" s="122"/>
      <c r="AJ26" s="122">
        <v>81.5</v>
      </c>
      <c r="AK26" s="122"/>
      <c r="AL26" s="122">
        <v>86.2</v>
      </c>
      <c r="AM26" s="122"/>
      <c r="AN26" s="122">
        <v>62.3</v>
      </c>
      <c r="AO26" s="122"/>
      <c r="AP26" s="122">
        <v>92.7</v>
      </c>
      <c r="AQ26" s="122"/>
      <c r="AR26" s="122">
        <v>72.7</v>
      </c>
      <c r="AS26" s="122"/>
      <c r="AT26" s="122">
        <v>119.8</v>
      </c>
      <c r="AU26" s="122"/>
      <c r="AV26" s="123">
        <v>79.4</v>
      </c>
      <c r="AW26" s="86"/>
      <c r="AX26" s="86"/>
      <c r="AY26" s="86"/>
      <c r="AZ26" s="86"/>
      <c r="BA26" s="86"/>
      <c r="BB26" s="86"/>
      <c r="BC26" s="86"/>
      <c r="BD26" s="86"/>
      <c r="BE26" s="86"/>
    </row>
    <row r="27" spans="1:57" ht="16.5" customHeight="1">
      <c r="A27" s="134" t="s">
        <v>196</v>
      </c>
      <c r="B27" s="87" t="s">
        <v>148</v>
      </c>
      <c r="C27" s="133"/>
      <c r="D27" s="122">
        <v>77.9</v>
      </c>
      <c r="E27" s="122"/>
      <c r="F27" s="122">
        <v>79.1</v>
      </c>
      <c r="G27" s="122"/>
      <c r="H27" s="122">
        <v>84.9</v>
      </c>
      <c r="I27" s="122"/>
      <c r="J27" s="122">
        <v>89.7</v>
      </c>
      <c r="K27" s="122"/>
      <c r="L27" s="122">
        <v>71.7</v>
      </c>
      <c r="M27" s="122"/>
      <c r="N27" s="122">
        <v>57</v>
      </c>
      <c r="O27" s="122"/>
      <c r="P27" s="122">
        <v>73.3</v>
      </c>
      <c r="Q27" s="122"/>
      <c r="R27" s="122">
        <v>135.4</v>
      </c>
      <c r="S27" s="122"/>
      <c r="T27" s="122">
        <v>86.1</v>
      </c>
      <c r="U27" s="122"/>
      <c r="V27" s="122">
        <v>87.9</v>
      </c>
      <c r="W27" s="122"/>
      <c r="X27" s="122">
        <v>87.9</v>
      </c>
      <c r="Y27" s="122"/>
      <c r="Z27" s="122">
        <v>68.4</v>
      </c>
      <c r="AA27" s="122"/>
      <c r="AB27" s="122">
        <v>63.6</v>
      </c>
      <c r="AC27" s="122"/>
      <c r="AD27" s="122">
        <v>88.7</v>
      </c>
      <c r="AE27" s="122"/>
      <c r="AF27" s="122">
        <v>89.2</v>
      </c>
      <c r="AG27" s="122"/>
      <c r="AH27" s="122">
        <v>90.3</v>
      </c>
      <c r="AI27" s="122"/>
      <c r="AJ27" s="122">
        <v>85.5</v>
      </c>
      <c r="AK27" s="122"/>
      <c r="AL27" s="122">
        <v>91.1</v>
      </c>
      <c r="AM27" s="122"/>
      <c r="AN27" s="122">
        <v>65.5</v>
      </c>
      <c r="AO27" s="122"/>
      <c r="AP27" s="122">
        <v>94.8</v>
      </c>
      <c r="AQ27" s="122"/>
      <c r="AR27" s="122">
        <v>71</v>
      </c>
      <c r="AS27" s="122"/>
      <c r="AT27" s="122">
        <v>101.6</v>
      </c>
      <c r="AU27" s="122"/>
      <c r="AV27" s="123">
        <v>78.4</v>
      </c>
      <c r="AW27" s="86"/>
      <c r="AX27" s="86"/>
      <c r="AY27" s="86"/>
      <c r="AZ27" s="86"/>
      <c r="BA27" s="86"/>
      <c r="BB27" s="86"/>
      <c r="BC27" s="86"/>
      <c r="BD27" s="86"/>
      <c r="BE27" s="86"/>
    </row>
    <row r="28" spans="1:57" ht="16.5" customHeight="1">
      <c r="A28" s="134">
        <v>7</v>
      </c>
      <c r="B28" s="87" t="s">
        <v>149</v>
      </c>
      <c r="C28" s="133"/>
      <c r="D28" s="122">
        <v>79.5</v>
      </c>
      <c r="E28" s="122"/>
      <c r="F28" s="122">
        <v>77.1</v>
      </c>
      <c r="G28" s="122"/>
      <c r="H28" s="122">
        <v>78</v>
      </c>
      <c r="I28" s="122"/>
      <c r="J28" s="122">
        <v>86.5</v>
      </c>
      <c r="K28" s="122"/>
      <c r="L28" s="122">
        <v>72.9</v>
      </c>
      <c r="M28" s="122"/>
      <c r="N28" s="122">
        <v>56</v>
      </c>
      <c r="O28" s="122"/>
      <c r="P28" s="122">
        <v>70.8</v>
      </c>
      <c r="Q28" s="122"/>
      <c r="R28" s="122">
        <v>159.4</v>
      </c>
      <c r="S28" s="122"/>
      <c r="T28" s="122">
        <v>78.5</v>
      </c>
      <c r="U28" s="122"/>
      <c r="V28" s="122">
        <v>104.3</v>
      </c>
      <c r="W28" s="122"/>
      <c r="X28" s="122">
        <v>93.5</v>
      </c>
      <c r="Y28" s="122"/>
      <c r="Z28" s="122">
        <v>66.9</v>
      </c>
      <c r="AA28" s="122"/>
      <c r="AB28" s="122">
        <v>62</v>
      </c>
      <c r="AC28" s="122"/>
      <c r="AD28" s="122">
        <v>92.2</v>
      </c>
      <c r="AE28" s="122"/>
      <c r="AF28" s="122">
        <v>93.9</v>
      </c>
      <c r="AG28" s="122"/>
      <c r="AH28" s="122">
        <v>92.3</v>
      </c>
      <c r="AI28" s="122"/>
      <c r="AJ28" s="122">
        <v>75.7</v>
      </c>
      <c r="AK28" s="122"/>
      <c r="AL28" s="122">
        <v>98.1</v>
      </c>
      <c r="AM28" s="122"/>
      <c r="AN28" s="122">
        <v>62.9</v>
      </c>
      <c r="AO28" s="122"/>
      <c r="AP28" s="122">
        <v>108.2</v>
      </c>
      <c r="AQ28" s="122"/>
      <c r="AR28" s="122">
        <v>70.5</v>
      </c>
      <c r="AS28" s="122"/>
      <c r="AT28" s="122">
        <v>103.4</v>
      </c>
      <c r="AU28" s="122"/>
      <c r="AV28" s="123">
        <v>80</v>
      </c>
      <c r="AW28" s="86"/>
      <c r="AX28" s="86"/>
      <c r="AY28" s="86"/>
      <c r="AZ28" s="86"/>
      <c r="BA28" s="86"/>
      <c r="BB28" s="86"/>
      <c r="BC28" s="86"/>
      <c r="BD28" s="86"/>
      <c r="BE28" s="86"/>
    </row>
    <row r="29" spans="1:57" ht="16.5" customHeight="1">
      <c r="A29" s="134" t="s">
        <v>196</v>
      </c>
      <c r="B29" s="87" t="s">
        <v>150</v>
      </c>
      <c r="C29" s="133"/>
      <c r="D29" s="122">
        <v>74.2</v>
      </c>
      <c r="E29" s="122"/>
      <c r="F29" s="122">
        <v>77.9</v>
      </c>
      <c r="G29" s="122"/>
      <c r="H29" s="122">
        <v>74</v>
      </c>
      <c r="I29" s="122"/>
      <c r="J29" s="122">
        <v>77.7</v>
      </c>
      <c r="K29" s="122"/>
      <c r="L29" s="122">
        <v>69.6</v>
      </c>
      <c r="M29" s="122"/>
      <c r="N29" s="122">
        <v>50.6</v>
      </c>
      <c r="O29" s="122"/>
      <c r="P29" s="122">
        <v>69.2</v>
      </c>
      <c r="Q29" s="122"/>
      <c r="R29" s="122">
        <v>142.1</v>
      </c>
      <c r="S29" s="122"/>
      <c r="T29" s="122">
        <v>78.5</v>
      </c>
      <c r="U29" s="122"/>
      <c r="V29" s="122">
        <v>97.5</v>
      </c>
      <c r="W29" s="122"/>
      <c r="X29" s="122">
        <v>86.4</v>
      </c>
      <c r="Y29" s="122"/>
      <c r="Z29" s="122">
        <v>64.7</v>
      </c>
      <c r="AA29" s="122"/>
      <c r="AB29" s="122">
        <v>54.1</v>
      </c>
      <c r="AC29" s="122"/>
      <c r="AD29" s="122">
        <v>81.2</v>
      </c>
      <c r="AE29" s="122"/>
      <c r="AF29" s="122">
        <v>86</v>
      </c>
      <c r="AG29" s="122"/>
      <c r="AH29" s="122">
        <v>84.9</v>
      </c>
      <c r="AI29" s="122"/>
      <c r="AJ29" s="122">
        <v>63.3</v>
      </c>
      <c r="AK29" s="122"/>
      <c r="AL29" s="122">
        <v>93.3</v>
      </c>
      <c r="AM29" s="122"/>
      <c r="AN29" s="122">
        <v>63.3</v>
      </c>
      <c r="AO29" s="122"/>
      <c r="AP29" s="122">
        <v>97.1</v>
      </c>
      <c r="AQ29" s="122"/>
      <c r="AR29" s="122">
        <v>66.9</v>
      </c>
      <c r="AS29" s="122"/>
      <c r="AT29" s="122">
        <v>119.1</v>
      </c>
      <c r="AU29" s="122"/>
      <c r="AV29" s="123">
        <v>75.1</v>
      </c>
      <c r="AW29" s="86"/>
      <c r="AX29" s="86"/>
      <c r="AY29" s="86"/>
      <c r="AZ29" s="86"/>
      <c r="BA29" s="86"/>
      <c r="BB29" s="86"/>
      <c r="BC29" s="86"/>
      <c r="BD29" s="86"/>
      <c r="BE29" s="86"/>
    </row>
    <row r="30" spans="2:57" ht="16.5" customHeight="1">
      <c r="B30" s="87" t="s">
        <v>151</v>
      </c>
      <c r="C30" s="133"/>
      <c r="D30" s="122">
        <v>66</v>
      </c>
      <c r="E30" s="122"/>
      <c r="F30" s="122">
        <v>74.8</v>
      </c>
      <c r="G30" s="122"/>
      <c r="H30" s="122">
        <v>69.2</v>
      </c>
      <c r="I30" s="122"/>
      <c r="J30" s="122">
        <v>78.4</v>
      </c>
      <c r="K30" s="122"/>
      <c r="L30" s="122">
        <v>63.5</v>
      </c>
      <c r="M30" s="122"/>
      <c r="N30" s="122">
        <v>42.2</v>
      </c>
      <c r="O30" s="122"/>
      <c r="P30" s="122">
        <v>67.3</v>
      </c>
      <c r="Q30" s="122"/>
      <c r="R30" s="122">
        <v>109.9</v>
      </c>
      <c r="S30" s="122"/>
      <c r="T30" s="122">
        <v>81.9</v>
      </c>
      <c r="U30" s="122"/>
      <c r="V30" s="122">
        <v>82.8</v>
      </c>
      <c r="W30" s="122"/>
      <c r="X30" s="122">
        <v>74.2</v>
      </c>
      <c r="Y30" s="122"/>
      <c r="Z30" s="122">
        <v>58.2</v>
      </c>
      <c r="AA30" s="122"/>
      <c r="AB30" s="122">
        <v>63</v>
      </c>
      <c r="AC30" s="122"/>
      <c r="AD30" s="122">
        <v>62.1</v>
      </c>
      <c r="AE30" s="122"/>
      <c r="AF30" s="122">
        <v>78.3</v>
      </c>
      <c r="AG30" s="122"/>
      <c r="AH30" s="122">
        <v>88.4</v>
      </c>
      <c r="AI30" s="122"/>
      <c r="AJ30" s="122">
        <v>67</v>
      </c>
      <c r="AK30" s="122"/>
      <c r="AL30" s="122">
        <v>88.8</v>
      </c>
      <c r="AM30" s="122"/>
      <c r="AN30" s="122">
        <v>58.3</v>
      </c>
      <c r="AO30" s="122"/>
      <c r="AP30" s="122">
        <v>69.9</v>
      </c>
      <c r="AQ30" s="122"/>
      <c r="AR30" s="122">
        <v>61.5</v>
      </c>
      <c r="AS30" s="122"/>
      <c r="AT30" s="122">
        <v>140.7</v>
      </c>
      <c r="AU30" s="122"/>
      <c r="AV30" s="123">
        <v>67.5</v>
      </c>
      <c r="AW30" s="86"/>
      <c r="AX30" s="86"/>
      <c r="AY30" s="86"/>
      <c r="AZ30" s="86"/>
      <c r="BA30" s="86"/>
      <c r="BB30" s="86"/>
      <c r="BC30" s="86"/>
      <c r="BD30" s="86"/>
      <c r="BE30" s="86"/>
    </row>
    <row r="31" spans="2:57" ht="16.5" customHeight="1">
      <c r="B31" s="87" t="s">
        <v>152</v>
      </c>
      <c r="C31" s="133" t="s">
        <v>153</v>
      </c>
      <c r="D31" s="122">
        <v>72.2</v>
      </c>
      <c r="E31" s="135" t="s">
        <v>104</v>
      </c>
      <c r="F31" s="122">
        <v>67.8</v>
      </c>
      <c r="G31" s="135" t="s">
        <v>104</v>
      </c>
      <c r="H31" s="122">
        <v>71.6</v>
      </c>
      <c r="I31" s="135" t="s">
        <v>104</v>
      </c>
      <c r="J31" s="122">
        <v>86.8</v>
      </c>
      <c r="K31" s="135" t="s">
        <v>104</v>
      </c>
      <c r="L31" s="122">
        <v>66.6</v>
      </c>
      <c r="M31" s="135" t="s">
        <v>104</v>
      </c>
      <c r="N31" s="122">
        <v>49</v>
      </c>
      <c r="O31" s="135" t="s">
        <v>104</v>
      </c>
      <c r="P31" s="122">
        <v>68.8</v>
      </c>
      <c r="Q31" s="135" t="s">
        <v>104</v>
      </c>
      <c r="R31" s="122">
        <v>153.5</v>
      </c>
      <c r="S31" s="135" t="s">
        <v>104</v>
      </c>
      <c r="T31" s="122">
        <v>77.4</v>
      </c>
      <c r="U31" s="135" t="s">
        <v>153</v>
      </c>
      <c r="V31" s="122">
        <v>98.4</v>
      </c>
      <c r="W31" s="135" t="s">
        <v>104</v>
      </c>
      <c r="X31" s="122">
        <v>79</v>
      </c>
      <c r="Y31" s="135" t="s">
        <v>104</v>
      </c>
      <c r="Z31" s="122">
        <v>60.3</v>
      </c>
      <c r="AA31" s="135" t="s">
        <v>104</v>
      </c>
      <c r="AB31" s="122">
        <v>61.3</v>
      </c>
      <c r="AC31" s="135" t="s">
        <v>153</v>
      </c>
      <c r="AD31" s="122">
        <v>71.6</v>
      </c>
      <c r="AE31" s="135" t="s">
        <v>104</v>
      </c>
      <c r="AF31" s="122">
        <v>84.5</v>
      </c>
      <c r="AG31" s="135" t="s">
        <v>104</v>
      </c>
      <c r="AH31" s="122">
        <v>92.8</v>
      </c>
      <c r="AI31" s="135" t="s">
        <v>104</v>
      </c>
      <c r="AJ31" s="122">
        <v>76.9</v>
      </c>
      <c r="AK31" s="135" t="s">
        <v>104</v>
      </c>
      <c r="AL31" s="122">
        <v>91.1</v>
      </c>
      <c r="AM31" s="135" t="s">
        <v>104</v>
      </c>
      <c r="AN31" s="122">
        <v>60</v>
      </c>
      <c r="AO31" s="135" t="s">
        <v>104</v>
      </c>
      <c r="AP31" s="122">
        <v>80.5</v>
      </c>
      <c r="AQ31" s="135" t="s">
        <v>104</v>
      </c>
      <c r="AR31" s="122">
        <v>66.4</v>
      </c>
      <c r="AS31" s="135" t="s">
        <v>104</v>
      </c>
      <c r="AT31" s="122">
        <v>125.7</v>
      </c>
      <c r="AU31" s="135" t="s">
        <v>153</v>
      </c>
      <c r="AV31" s="123">
        <v>73.3</v>
      </c>
      <c r="AW31" s="86"/>
      <c r="AX31" s="86"/>
      <c r="AY31" s="86"/>
      <c r="AZ31" s="86"/>
      <c r="BA31" s="86"/>
      <c r="BB31" s="86"/>
      <c r="BC31" s="86"/>
      <c r="BD31" s="86"/>
      <c r="BE31" s="86"/>
    </row>
    <row r="32" spans="2:57" ht="16.5" customHeight="1">
      <c r="B32" s="136" t="s">
        <v>154</v>
      </c>
      <c r="C32" s="137"/>
      <c r="D32" s="126">
        <v>74.8</v>
      </c>
      <c r="E32" s="126"/>
      <c r="F32" s="126">
        <v>74.6</v>
      </c>
      <c r="G32" s="126"/>
      <c r="H32" s="126">
        <v>79</v>
      </c>
      <c r="I32" s="126"/>
      <c r="J32" s="126">
        <v>91.5</v>
      </c>
      <c r="K32" s="126"/>
      <c r="L32" s="126">
        <v>74.9</v>
      </c>
      <c r="M32" s="126"/>
      <c r="N32" s="126">
        <v>50.2</v>
      </c>
      <c r="O32" s="126"/>
      <c r="P32" s="126">
        <v>71.8</v>
      </c>
      <c r="Q32" s="126"/>
      <c r="R32" s="126">
        <v>135.6</v>
      </c>
      <c r="S32" s="126"/>
      <c r="T32" s="126">
        <v>67.9</v>
      </c>
      <c r="U32" s="126"/>
      <c r="V32" s="126">
        <v>91.6</v>
      </c>
      <c r="W32" s="126"/>
      <c r="X32" s="126">
        <v>89</v>
      </c>
      <c r="Y32" s="126"/>
      <c r="Z32" s="126">
        <v>65.7</v>
      </c>
      <c r="AA32" s="126"/>
      <c r="AB32" s="126">
        <v>65</v>
      </c>
      <c r="AC32" s="126"/>
      <c r="AD32" s="126">
        <v>79</v>
      </c>
      <c r="AE32" s="126"/>
      <c r="AF32" s="126">
        <v>89</v>
      </c>
      <c r="AG32" s="126"/>
      <c r="AH32" s="126">
        <v>98.8</v>
      </c>
      <c r="AI32" s="126"/>
      <c r="AJ32" s="126">
        <v>64.2</v>
      </c>
      <c r="AK32" s="126"/>
      <c r="AL32" s="126">
        <v>102.8</v>
      </c>
      <c r="AM32" s="126"/>
      <c r="AN32" s="126">
        <v>65.6</v>
      </c>
      <c r="AO32" s="126"/>
      <c r="AP32" s="126">
        <v>84.3</v>
      </c>
      <c r="AQ32" s="126"/>
      <c r="AR32" s="126">
        <v>68.6</v>
      </c>
      <c r="AS32" s="126"/>
      <c r="AT32" s="126">
        <v>116.2</v>
      </c>
      <c r="AU32" s="126"/>
      <c r="AV32" s="128">
        <v>75.6</v>
      </c>
      <c r="AW32" s="86"/>
      <c r="AX32" s="86"/>
      <c r="AY32" s="86"/>
      <c r="AZ32" s="86"/>
      <c r="BA32" s="86"/>
      <c r="BB32" s="86"/>
      <c r="BC32" s="86"/>
      <c r="BD32" s="86"/>
      <c r="BE32" s="86"/>
    </row>
    <row r="33" spans="2:57" ht="16.5" customHeight="1" thickBot="1">
      <c r="B33" s="138" t="s">
        <v>155</v>
      </c>
      <c r="C33" s="139"/>
      <c r="D33" s="140">
        <v>-13.32560834298957</v>
      </c>
      <c r="E33" s="140"/>
      <c r="F33" s="140">
        <v>-14.449541284403677</v>
      </c>
      <c r="G33" s="140"/>
      <c r="H33" s="140">
        <v>-10.125142207053472</v>
      </c>
      <c r="I33" s="140"/>
      <c r="J33" s="140">
        <v>-2.347918890074707</v>
      </c>
      <c r="K33" s="140"/>
      <c r="L33" s="140">
        <v>-19.2017259978425</v>
      </c>
      <c r="M33" s="140"/>
      <c r="N33" s="140">
        <v>-34.88975356679636</v>
      </c>
      <c r="O33" s="140"/>
      <c r="P33" s="140">
        <v>-13.075060532687644</v>
      </c>
      <c r="Q33" s="140"/>
      <c r="R33" s="140">
        <v>-2.7956989247311825</v>
      </c>
      <c r="S33" s="140"/>
      <c r="T33" s="140">
        <v>-11.588541666666652</v>
      </c>
      <c r="U33" s="140"/>
      <c r="V33" s="140">
        <v>-4.0837696335078615</v>
      </c>
      <c r="W33" s="140"/>
      <c r="X33" s="140">
        <v>-0.6696428571428492</v>
      </c>
      <c r="Y33" s="140"/>
      <c r="Z33" s="140">
        <v>-15.2258064516129</v>
      </c>
      <c r="AA33" s="140"/>
      <c r="AB33" s="140">
        <v>0.9316770186335255</v>
      </c>
      <c r="AC33" s="140"/>
      <c r="AD33" s="140">
        <v>-7.602339181286554</v>
      </c>
      <c r="AE33" s="140"/>
      <c r="AF33" s="140">
        <v>-7.098121085594988</v>
      </c>
      <c r="AG33" s="140"/>
      <c r="AH33" s="140">
        <v>-5.994291151284492</v>
      </c>
      <c r="AI33" s="140"/>
      <c r="AJ33" s="140">
        <v>-28.026905829596416</v>
      </c>
      <c r="AK33" s="140"/>
      <c r="AL33" s="140">
        <v>-0.4840271055179035</v>
      </c>
      <c r="AM33" s="140"/>
      <c r="AN33" s="140">
        <v>0.45941807044409533</v>
      </c>
      <c r="AO33" s="140"/>
      <c r="AP33" s="140">
        <v>-7.6670317634173095</v>
      </c>
      <c r="AQ33" s="140"/>
      <c r="AR33" s="140">
        <v>-18.81656804733729</v>
      </c>
      <c r="AS33" s="140"/>
      <c r="AT33" s="140">
        <v>-12.169312169312175</v>
      </c>
      <c r="AU33" s="140"/>
      <c r="AV33" s="141">
        <v>-13.30275229357799</v>
      </c>
      <c r="AW33" s="86"/>
      <c r="AX33" s="86"/>
      <c r="AY33" s="86"/>
      <c r="AZ33" s="86"/>
      <c r="BA33" s="86"/>
      <c r="BB33" s="86"/>
      <c r="BC33" s="86"/>
      <c r="BD33" s="86"/>
      <c r="BE33" s="86"/>
    </row>
    <row r="34" spans="2:57" ht="16.5" customHeight="1">
      <c r="B34" s="142" t="s">
        <v>156</v>
      </c>
      <c r="C34" s="143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9"/>
      <c r="AW34" s="86"/>
      <c r="AX34" s="86"/>
      <c r="AY34" s="86"/>
      <c r="AZ34" s="86"/>
      <c r="BA34" s="86"/>
      <c r="BB34" s="86"/>
      <c r="BC34" s="86"/>
      <c r="BD34" s="86"/>
      <c r="BE34" s="86"/>
    </row>
    <row r="35" spans="2:57" ht="16.5" customHeight="1">
      <c r="B35" s="144" t="s">
        <v>140</v>
      </c>
      <c r="C35" s="145"/>
      <c r="D35" s="122">
        <v>84.1</v>
      </c>
      <c r="E35" s="122"/>
      <c r="F35" s="122">
        <v>87.5</v>
      </c>
      <c r="G35" s="122"/>
      <c r="H35" s="122">
        <v>89.4</v>
      </c>
      <c r="I35" s="122"/>
      <c r="J35" s="122">
        <v>94.2</v>
      </c>
      <c r="K35" s="122"/>
      <c r="L35" s="122">
        <v>80.5</v>
      </c>
      <c r="M35" s="122"/>
      <c r="N35" s="122">
        <v>76.4</v>
      </c>
      <c r="O35" s="122"/>
      <c r="P35" s="122">
        <v>80.9</v>
      </c>
      <c r="Q35" s="122"/>
      <c r="R35" s="122">
        <v>133.2</v>
      </c>
      <c r="S35" s="122"/>
      <c r="T35" s="122">
        <v>76.5</v>
      </c>
      <c r="U35" s="122"/>
      <c r="V35" s="122">
        <v>93.7</v>
      </c>
      <c r="W35" s="122"/>
      <c r="X35" s="122">
        <v>86.9</v>
      </c>
      <c r="Y35" s="122"/>
      <c r="Z35" s="122">
        <v>75.2</v>
      </c>
      <c r="AA35" s="122"/>
      <c r="AB35" s="122">
        <v>62.7</v>
      </c>
      <c r="AC35" s="122"/>
      <c r="AD35" s="122">
        <v>86.7</v>
      </c>
      <c r="AE35" s="122"/>
      <c r="AF35" s="122">
        <v>89.6</v>
      </c>
      <c r="AG35" s="122"/>
      <c r="AH35" s="122">
        <v>101.9</v>
      </c>
      <c r="AI35" s="122"/>
      <c r="AJ35" s="122">
        <v>80.3</v>
      </c>
      <c r="AK35" s="122"/>
      <c r="AL35" s="122">
        <v>96.6</v>
      </c>
      <c r="AM35" s="122"/>
      <c r="AN35" s="122">
        <v>64.1</v>
      </c>
      <c r="AO35" s="122"/>
      <c r="AP35" s="122">
        <v>87.8</v>
      </c>
      <c r="AQ35" s="122"/>
      <c r="AR35" s="122">
        <v>82.3</v>
      </c>
      <c r="AS35" s="122"/>
      <c r="AT35" s="122">
        <v>131.1</v>
      </c>
      <c r="AU35" s="122"/>
      <c r="AV35" s="123">
        <v>85.1</v>
      </c>
      <c r="AW35" s="86"/>
      <c r="AX35" s="86"/>
      <c r="AY35" s="86"/>
      <c r="AZ35" s="86"/>
      <c r="BA35" s="86"/>
      <c r="BB35" s="86"/>
      <c r="BC35" s="86"/>
      <c r="BD35" s="86"/>
      <c r="BE35" s="86"/>
    </row>
    <row r="36" spans="2:57" ht="16.5" customHeight="1">
      <c r="B36" s="144" t="s">
        <v>141</v>
      </c>
      <c r="C36" s="145"/>
      <c r="D36" s="122">
        <v>83.4</v>
      </c>
      <c r="E36" s="122"/>
      <c r="F36" s="122">
        <v>87.6</v>
      </c>
      <c r="G36" s="122"/>
      <c r="H36" s="122">
        <v>88.1</v>
      </c>
      <c r="I36" s="122"/>
      <c r="J36" s="122">
        <v>90.5</v>
      </c>
      <c r="K36" s="122"/>
      <c r="L36" s="122">
        <v>77.1</v>
      </c>
      <c r="M36" s="122"/>
      <c r="N36" s="122">
        <v>74.5</v>
      </c>
      <c r="O36" s="122"/>
      <c r="P36" s="122">
        <v>82.5</v>
      </c>
      <c r="Q36" s="122"/>
      <c r="R36" s="122">
        <v>130.7</v>
      </c>
      <c r="S36" s="122"/>
      <c r="T36" s="122">
        <v>85.8</v>
      </c>
      <c r="U36" s="122"/>
      <c r="V36" s="122">
        <v>95.2</v>
      </c>
      <c r="W36" s="122"/>
      <c r="X36" s="122">
        <v>94.3</v>
      </c>
      <c r="Y36" s="122"/>
      <c r="Z36" s="122">
        <v>72.4</v>
      </c>
      <c r="AA36" s="122"/>
      <c r="AB36" s="122">
        <v>57.9</v>
      </c>
      <c r="AC36" s="122"/>
      <c r="AD36" s="122">
        <v>78.9</v>
      </c>
      <c r="AE36" s="122"/>
      <c r="AF36" s="122">
        <v>92.3</v>
      </c>
      <c r="AG36" s="122"/>
      <c r="AH36" s="122">
        <v>100</v>
      </c>
      <c r="AI36" s="122"/>
      <c r="AJ36" s="122">
        <v>73.2</v>
      </c>
      <c r="AK36" s="122"/>
      <c r="AL36" s="122">
        <v>93</v>
      </c>
      <c r="AM36" s="122"/>
      <c r="AN36" s="122">
        <v>61.3</v>
      </c>
      <c r="AO36" s="122"/>
      <c r="AP36" s="122">
        <v>94.4</v>
      </c>
      <c r="AQ36" s="122"/>
      <c r="AR36" s="122">
        <v>81.6</v>
      </c>
      <c r="AS36" s="122"/>
      <c r="AT36" s="122">
        <v>120.5</v>
      </c>
      <c r="AU36" s="122"/>
      <c r="AV36" s="123">
        <v>84.1</v>
      </c>
      <c r="AW36" s="86"/>
      <c r="AX36" s="86"/>
      <c r="AY36" s="86"/>
      <c r="AZ36" s="86"/>
      <c r="BA36" s="86"/>
      <c r="BB36" s="86"/>
      <c r="BC36" s="86"/>
      <c r="BD36" s="86"/>
      <c r="BE36" s="86"/>
    </row>
    <row r="37" spans="2:57" ht="16.5" customHeight="1">
      <c r="B37" s="144" t="s">
        <v>142</v>
      </c>
      <c r="C37" s="145"/>
      <c r="D37" s="122">
        <v>79.3</v>
      </c>
      <c r="E37" s="122"/>
      <c r="F37" s="122">
        <v>91.2</v>
      </c>
      <c r="G37" s="122"/>
      <c r="H37" s="122">
        <v>85.3</v>
      </c>
      <c r="I37" s="122"/>
      <c r="J37" s="122">
        <v>85.3</v>
      </c>
      <c r="K37" s="122"/>
      <c r="L37" s="122">
        <v>79.6</v>
      </c>
      <c r="M37" s="122"/>
      <c r="N37" s="122">
        <v>60</v>
      </c>
      <c r="O37" s="122"/>
      <c r="P37" s="122">
        <v>75.6</v>
      </c>
      <c r="Q37" s="122"/>
      <c r="R37" s="122">
        <v>124.4</v>
      </c>
      <c r="S37" s="122"/>
      <c r="T37" s="122">
        <v>86.1</v>
      </c>
      <c r="U37" s="122"/>
      <c r="V37" s="122">
        <v>96.5</v>
      </c>
      <c r="W37" s="122"/>
      <c r="X37" s="122">
        <v>89.9</v>
      </c>
      <c r="Y37" s="122"/>
      <c r="Z37" s="122">
        <v>71</v>
      </c>
      <c r="AA37" s="122"/>
      <c r="AB37" s="122">
        <v>59.3</v>
      </c>
      <c r="AC37" s="122"/>
      <c r="AD37" s="122">
        <v>85.2</v>
      </c>
      <c r="AE37" s="122"/>
      <c r="AF37" s="122">
        <v>92.4</v>
      </c>
      <c r="AG37" s="122"/>
      <c r="AH37" s="122">
        <v>97.4</v>
      </c>
      <c r="AI37" s="122"/>
      <c r="AJ37" s="122">
        <v>99.4</v>
      </c>
      <c r="AK37" s="122"/>
      <c r="AL37" s="122">
        <v>95.3</v>
      </c>
      <c r="AM37" s="122"/>
      <c r="AN37" s="122">
        <v>60.9</v>
      </c>
      <c r="AO37" s="122"/>
      <c r="AP37" s="122">
        <v>92.4</v>
      </c>
      <c r="AQ37" s="122"/>
      <c r="AR37" s="122">
        <v>72.9</v>
      </c>
      <c r="AS37" s="122"/>
      <c r="AT37" s="122">
        <v>123.4</v>
      </c>
      <c r="AU37" s="122"/>
      <c r="AV37" s="123">
        <v>80.2</v>
      </c>
      <c r="AW37" s="86"/>
      <c r="AX37" s="86"/>
      <c r="AY37" s="86"/>
      <c r="AZ37" s="86"/>
      <c r="BA37" s="86"/>
      <c r="BB37" s="86"/>
      <c r="BC37" s="86"/>
      <c r="BD37" s="86"/>
      <c r="BE37" s="86"/>
    </row>
    <row r="38" spans="1:57" ht="16.5" customHeight="1">
      <c r="A38" s="146"/>
      <c r="B38" s="144" t="s">
        <v>143</v>
      </c>
      <c r="C38" s="145"/>
      <c r="D38" s="122">
        <v>80.7</v>
      </c>
      <c r="E38" s="122"/>
      <c r="F38" s="122">
        <v>84.3</v>
      </c>
      <c r="G38" s="122"/>
      <c r="H38" s="122">
        <v>85.4</v>
      </c>
      <c r="I38" s="122"/>
      <c r="J38" s="122">
        <v>82.3</v>
      </c>
      <c r="K38" s="122"/>
      <c r="L38" s="122">
        <v>77.4</v>
      </c>
      <c r="M38" s="122"/>
      <c r="N38" s="122">
        <v>63.6</v>
      </c>
      <c r="O38" s="122"/>
      <c r="P38" s="122">
        <v>77.9</v>
      </c>
      <c r="Q38" s="122"/>
      <c r="R38" s="122">
        <v>127.2</v>
      </c>
      <c r="S38" s="122"/>
      <c r="T38" s="122">
        <v>82.7</v>
      </c>
      <c r="U38" s="122"/>
      <c r="V38" s="122">
        <v>107.8</v>
      </c>
      <c r="W38" s="122"/>
      <c r="X38" s="122">
        <v>83.2</v>
      </c>
      <c r="Y38" s="122"/>
      <c r="Z38" s="122">
        <v>71.5</v>
      </c>
      <c r="AA38" s="122"/>
      <c r="AB38" s="122">
        <v>58.3</v>
      </c>
      <c r="AC38" s="122"/>
      <c r="AD38" s="122">
        <v>85.6</v>
      </c>
      <c r="AE38" s="122"/>
      <c r="AF38" s="122">
        <v>88.5</v>
      </c>
      <c r="AG38" s="122"/>
      <c r="AH38" s="122">
        <v>96.6</v>
      </c>
      <c r="AI38" s="122"/>
      <c r="AJ38" s="122">
        <v>84.2</v>
      </c>
      <c r="AK38" s="122"/>
      <c r="AL38" s="122">
        <v>90.7</v>
      </c>
      <c r="AM38" s="122"/>
      <c r="AN38" s="122">
        <v>60.3</v>
      </c>
      <c r="AO38" s="122"/>
      <c r="AP38" s="122">
        <v>86.7</v>
      </c>
      <c r="AQ38" s="122"/>
      <c r="AR38" s="122">
        <v>74.7</v>
      </c>
      <c r="AS38" s="122"/>
      <c r="AT38" s="122">
        <v>105.3</v>
      </c>
      <c r="AU38" s="122"/>
      <c r="AV38" s="123">
        <v>81.2</v>
      </c>
      <c r="AW38" s="86"/>
      <c r="AX38" s="86"/>
      <c r="AY38" s="86"/>
      <c r="AZ38" s="86"/>
      <c r="BA38" s="86"/>
      <c r="BB38" s="86"/>
      <c r="BC38" s="86"/>
      <c r="BD38" s="86"/>
      <c r="BE38" s="86"/>
    </row>
    <row r="39" spans="1:57" ht="16.5" customHeight="1">
      <c r="A39" s="146"/>
      <c r="B39" s="144" t="s">
        <v>144</v>
      </c>
      <c r="C39" s="145"/>
      <c r="D39" s="122">
        <v>81.8</v>
      </c>
      <c r="E39" s="122"/>
      <c r="F39" s="122">
        <v>82.6</v>
      </c>
      <c r="G39" s="122"/>
      <c r="H39" s="122">
        <v>82.8</v>
      </c>
      <c r="I39" s="122"/>
      <c r="J39" s="122">
        <v>82.3</v>
      </c>
      <c r="K39" s="122"/>
      <c r="L39" s="122">
        <v>71.1</v>
      </c>
      <c r="M39" s="122"/>
      <c r="N39" s="122">
        <v>70.3</v>
      </c>
      <c r="O39" s="122"/>
      <c r="P39" s="122">
        <v>77.7</v>
      </c>
      <c r="Q39" s="122"/>
      <c r="R39" s="122">
        <v>141.3</v>
      </c>
      <c r="S39" s="122"/>
      <c r="T39" s="122">
        <v>80</v>
      </c>
      <c r="U39" s="122"/>
      <c r="V39" s="122">
        <v>101.1</v>
      </c>
      <c r="W39" s="122"/>
      <c r="X39" s="122">
        <v>82.1</v>
      </c>
      <c r="Y39" s="122"/>
      <c r="Z39" s="122">
        <v>68.4</v>
      </c>
      <c r="AA39" s="122"/>
      <c r="AB39" s="122">
        <v>67.8</v>
      </c>
      <c r="AC39" s="122"/>
      <c r="AD39" s="122">
        <v>85.2</v>
      </c>
      <c r="AE39" s="122"/>
      <c r="AF39" s="122">
        <v>92.1</v>
      </c>
      <c r="AG39" s="122"/>
      <c r="AH39" s="122">
        <v>95.9</v>
      </c>
      <c r="AI39" s="122"/>
      <c r="AJ39" s="122">
        <v>99</v>
      </c>
      <c r="AK39" s="122"/>
      <c r="AL39" s="122">
        <v>92.1</v>
      </c>
      <c r="AM39" s="122"/>
      <c r="AN39" s="122">
        <v>64.5</v>
      </c>
      <c r="AO39" s="122"/>
      <c r="AP39" s="122">
        <v>93.2</v>
      </c>
      <c r="AQ39" s="122"/>
      <c r="AR39" s="122">
        <v>77.4</v>
      </c>
      <c r="AS39" s="122"/>
      <c r="AT39" s="122">
        <v>105.3</v>
      </c>
      <c r="AU39" s="122"/>
      <c r="AV39" s="123">
        <v>82.3</v>
      </c>
      <c r="AW39" s="86"/>
      <c r="AX39" s="86"/>
      <c r="AY39" s="86"/>
      <c r="AZ39" s="86"/>
      <c r="BA39" s="86"/>
      <c r="BB39" s="86"/>
      <c r="BC39" s="86"/>
      <c r="BD39" s="86"/>
      <c r="BE39" s="86"/>
    </row>
    <row r="40" spans="1:57" ht="16.5" customHeight="1">
      <c r="A40" s="146"/>
      <c r="B40" s="144" t="s">
        <v>145</v>
      </c>
      <c r="C40" s="145"/>
      <c r="D40" s="122">
        <v>83.6</v>
      </c>
      <c r="E40" s="122"/>
      <c r="F40" s="122">
        <v>78.2</v>
      </c>
      <c r="G40" s="122"/>
      <c r="H40" s="122">
        <v>78.1</v>
      </c>
      <c r="I40" s="122"/>
      <c r="J40" s="122">
        <v>88.2</v>
      </c>
      <c r="K40" s="122"/>
      <c r="L40" s="122">
        <v>73.7</v>
      </c>
      <c r="M40" s="122"/>
      <c r="N40" s="122">
        <v>69</v>
      </c>
      <c r="O40" s="122"/>
      <c r="P40" s="122">
        <v>82.6</v>
      </c>
      <c r="Q40" s="122"/>
      <c r="R40" s="122">
        <v>142.8</v>
      </c>
      <c r="S40" s="122"/>
      <c r="T40" s="122">
        <v>92.6</v>
      </c>
      <c r="U40" s="122"/>
      <c r="V40" s="122">
        <v>92.9</v>
      </c>
      <c r="W40" s="122"/>
      <c r="X40" s="122">
        <v>83.5</v>
      </c>
      <c r="Y40" s="122"/>
      <c r="Z40" s="122">
        <v>69.3</v>
      </c>
      <c r="AA40" s="122"/>
      <c r="AB40" s="122">
        <v>73.1</v>
      </c>
      <c r="AC40" s="122"/>
      <c r="AD40" s="122">
        <v>89.4</v>
      </c>
      <c r="AE40" s="122"/>
      <c r="AF40" s="122">
        <v>95.1</v>
      </c>
      <c r="AG40" s="122"/>
      <c r="AH40" s="122">
        <v>95.9</v>
      </c>
      <c r="AI40" s="122"/>
      <c r="AJ40" s="122">
        <v>96.8</v>
      </c>
      <c r="AK40" s="122"/>
      <c r="AL40" s="122">
        <v>96.7</v>
      </c>
      <c r="AM40" s="122"/>
      <c r="AN40" s="122">
        <v>57.7</v>
      </c>
      <c r="AO40" s="122"/>
      <c r="AP40" s="122">
        <v>101.7</v>
      </c>
      <c r="AQ40" s="122"/>
      <c r="AR40" s="122">
        <v>80.9</v>
      </c>
      <c r="AS40" s="122"/>
      <c r="AT40" s="122">
        <v>109.7</v>
      </c>
      <c r="AU40" s="122"/>
      <c r="AV40" s="123">
        <v>84</v>
      </c>
      <c r="AW40" s="86"/>
      <c r="AX40" s="86"/>
      <c r="AY40" s="86"/>
      <c r="AZ40" s="86"/>
      <c r="BA40" s="86"/>
      <c r="BB40" s="86"/>
      <c r="BC40" s="86"/>
      <c r="BD40" s="86"/>
      <c r="BE40" s="86"/>
    </row>
    <row r="41" spans="2:57" ht="16.5" customHeight="1">
      <c r="B41" s="144" t="s">
        <v>146</v>
      </c>
      <c r="C41" s="145"/>
      <c r="D41" s="122">
        <v>78.1</v>
      </c>
      <c r="E41" s="122"/>
      <c r="F41" s="122">
        <v>72.6</v>
      </c>
      <c r="G41" s="122"/>
      <c r="H41" s="122">
        <v>77.3</v>
      </c>
      <c r="I41" s="122"/>
      <c r="J41" s="122">
        <v>84.9</v>
      </c>
      <c r="K41" s="122"/>
      <c r="L41" s="122">
        <v>72.9</v>
      </c>
      <c r="M41" s="122"/>
      <c r="N41" s="122">
        <v>76.8</v>
      </c>
      <c r="O41" s="122"/>
      <c r="P41" s="122">
        <v>66.6</v>
      </c>
      <c r="Q41" s="122"/>
      <c r="R41" s="122">
        <v>138</v>
      </c>
      <c r="S41" s="122"/>
      <c r="T41" s="122">
        <v>81.6</v>
      </c>
      <c r="U41" s="122"/>
      <c r="V41" s="122">
        <v>95.9</v>
      </c>
      <c r="W41" s="122"/>
      <c r="X41" s="122">
        <v>80.2</v>
      </c>
      <c r="Y41" s="122"/>
      <c r="Z41" s="122">
        <v>70.7</v>
      </c>
      <c r="AA41" s="122"/>
      <c r="AB41" s="122">
        <v>71.8</v>
      </c>
      <c r="AC41" s="122"/>
      <c r="AD41" s="122">
        <v>82.8</v>
      </c>
      <c r="AE41" s="122"/>
      <c r="AF41" s="122">
        <v>89.1</v>
      </c>
      <c r="AG41" s="122"/>
      <c r="AH41" s="122">
        <v>91.4</v>
      </c>
      <c r="AI41" s="122"/>
      <c r="AJ41" s="122">
        <v>91.1</v>
      </c>
      <c r="AK41" s="122"/>
      <c r="AL41" s="122">
        <v>87.3</v>
      </c>
      <c r="AM41" s="122"/>
      <c r="AN41" s="122">
        <v>64.2</v>
      </c>
      <c r="AO41" s="122"/>
      <c r="AP41" s="122">
        <v>93.3</v>
      </c>
      <c r="AQ41" s="122"/>
      <c r="AR41" s="122">
        <v>72.3</v>
      </c>
      <c r="AS41" s="122"/>
      <c r="AT41" s="122">
        <v>111.9</v>
      </c>
      <c r="AU41" s="122"/>
      <c r="AV41" s="123">
        <v>78.8</v>
      </c>
      <c r="AW41" s="86"/>
      <c r="AX41" s="86"/>
      <c r="AY41" s="86"/>
      <c r="AZ41" s="86"/>
      <c r="BA41" s="86"/>
      <c r="BB41" s="86"/>
      <c r="BC41" s="86"/>
      <c r="BD41" s="86"/>
      <c r="BE41" s="86"/>
    </row>
    <row r="42" spans="2:57" ht="16.5" customHeight="1">
      <c r="B42" s="144" t="s">
        <v>148</v>
      </c>
      <c r="C42" s="145"/>
      <c r="D42" s="122">
        <v>75.1</v>
      </c>
      <c r="E42" s="122"/>
      <c r="F42" s="122">
        <v>73.1</v>
      </c>
      <c r="G42" s="122"/>
      <c r="H42" s="122">
        <v>78</v>
      </c>
      <c r="I42" s="122"/>
      <c r="J42" s="122">
        <v>87.1</v>
      </c>
      <c r="K42" s="122"/>
      <c r="L42" s="122">
        <v>71.6</v>
      </c>
      <c r="M42" s="122"/>
      <c r="N42" s="122">
        <v>66.5</v>
      </c>
      <c r="O42" s="122"/>
      <c r="P42" s="122">
        <v>64.8</v>
      </c>
      <c r="Q42" s="122"/>
      <c r="R42" s="122">
        <v>147</v>
      </c>
      <c r="S42" s="122"/>
      <c r="T42" s="122">
        <v>79</v>
      </c>
      <c r="U42" s="122"/>
      <c r="V42" s="122">
        <v>80.8</v>
      </c>
      <c r="W42" s="122"/>
      <c r="X42" s="122">
        <v>81.5</v>
      </c>
      <c r="Y42" s="122"/>
      <c r="Z42" s="122">
        <v>63</v>
      </c>
      <c r="AA42" s="122"/>
      <c r="AB42" s="122">
        <v>60.7</v>
      </c>
      <c r="AC42" s="122"/>
      <c r="AD42" s="122">
        <v>93.3</v>
      </c>
      <c r="AE42" s="122"/>
      <c r="AF42" s="122">
        <v>82.2</v>
      </c>
      <c r="AG42" s="122"/>
      <c r="AH42" s="122">
        <v>82.8</v>
      </c>
      <c r="AI42" s="122"/>
      <c r="AJ42" s="122">
        <v>79.7</v>
      </c>
      <c r="AK42" s="122"/>
      <c r="AL42" s="122">
        <v>88.7</v>
      </c>
      <c r="AM42" s="122"/>
      <c r="AN42" s="122">
        <v>61.3</v>
      </c>
      <c r="AO42" s="122"/>
      <c r="AP42" s="122">
        <v>84</v>
      </c>
      <c r="AQ42" s="122"/>
      <c r="AR42" s="122">
        <v>70.2</v>
      </c>
      <c r="AS42" s="122"/>
      <c r="AT42" s="122">
        <v>108.1</v>
      </c>
      <c r="AU42" s="122"/>
      <c r="AV42" s="123">
        <v>75.7</v>
      </c>
      <c r="AW42" s="86"/>
      <c r="AX42" s="86"/>
      <c r="AY42" s="86"/>
      <c r="AZ42" s="86"/>
      <c r="BA42" s="86"/>
      <c r="BB42" s="86"/>
      <c r="BC42" s="86"/>
      <c r="BD42" s="86"/>
      <c r="BE42" s="86"/>
    </row>
    <row r="43" spans="2:57" ht="16.5" customHeight="1">
      <c r="B43" s="144" t="s">
        <v>149</v>
      </c>
      <c r="C43" s="145"/>
      <c r="D43" s="122">
        <v>75.5</v>
      </c>
      <c r="E43" s="122"/>
      <c r="F43" s="122">
        <v>71.5</v>
      </c>
      <c r="G43" s="122"/>
      <c r="H43" s="122">
        <v>71.2</v>
      </c>
      <c r="I43" s="122"/>
      <c r="J43" s="122">
        <v>85</v>
      </c>
      <c r="K43" s="122"/>
      <c r="L43" s="122">
        <v>70.5</v>
      </c>
      <c r="M43" s="122"/>
      <c r="N43" s="122">
        <v>56.4</v>
      </c>
      <c r="O43" s="122"/>
      <c r="P43" s="122">
        <v>64.7</v>
      </c>
      <c r="Q43" s="122"/>
      <c r="R43" s="122">
        <v>144.8</v>
      </c>
      <c r="S43" s="122"/>
      <c r="T43" s="122">
        <v>65.6</v>
      </c>
      <c r="U43" s="122"/>
      <c r="V43" s="122">
        <v>91.4</v>
      </c>
      <c r="W43" s="122"/>
      <c r="X43" s="122">
        <v>83.3</v>
      </c>
      <c r="Y43" s="122"/>
      <c r="Z43" s="122">
        <v>65</v>
      </c>
      <c r="AA43" s="122"/>
      <c r="AB43" s="122">
        <v>59.1</v>
      </c>
      <c r="AC43" s="122"/>
      <c r="AD43" s="122">
        <v>87.8</v>
      </c>
      <c r="AE43" s="122"/>
      <c r="AF43" s="122">
        <v>84.2</v>
      </c>
      <c r="AG43" s="122"/>
      <c r="AH43" s="122">
        <v>85.5</v>
      </c>
      <c r="AI43" s="122"/>
      <c r="AJ43" s="122">
        <v>75.3</v>
      </c>
      <c r="AK43" s="122"/>
      <c r="AL43" s="122">
        <v>93.1</v>
      </c>
      <c r="AM43" s="122"/>
      <c r="AN43" s="122">
        <v>59.6</v>
      </c>
      <c r="AO43" s="122"/>
      <c r="AP43" s="122">
        <v>86.1</v>
      </c>
      <c r="AQ43" s="122"/>
      <c r="AR43" s="122">
        <v>67</v>
      </c>
      <c r="AS43" s="122"/>
      <c r="AT43" s="122">
        <v>111.7</v>
      </c>
      <c r="AU43" s="122"/>
      <c r="AV43" s="123">
        <v>76.3</v>
      </c>
      <c r="AW43" s="86"/>
      <c r="AX43" s="86"/>
      <c r="AY43" s="86"/>
      <c r="AZ43" s="86"/>
      <c r="BA43" s="86"/>
      <c r="BB43" s="86"/>
      <c r="BC43" s="86"/>
      <c r="BD43" s="86"/>
      <c r="BE43" s="86"/>
    </row>
    <row r="44" spans="2:57" ht="16.5" customHeight="1">
      <c r="B44" s="144" t="s">
        <v>150</v>
      </c>
      <c r="C44" s="145"/>
      <c r="D44" s="122">
        <v>77.4</v>
      </c>
      <c r="E44" s="122"/>
      <c r="F44" s="122">
        <v>80.2</v>
      </c>
      <c r="G44" s="122"/>
      <c r="H44" s="122">
        <v>74.2</v>
      </c>
      <c r="I44" s="122"/>
      <c r="J44" s="122">
        <v>83.7</v>
      </c>
      <c r="K44" s="122"/>
      <c r="L44" s="122">
        <v>74.2</v>
      </c>
      <c r="M44" s="122"/>
      <c r="N44" s="122">
        <v>55.3</v>
      </c>
      <c r="O44" s="122"/>
      <c r="P44" s="122">
        <v>68.7</v>
      </c>
      <c r="Q44" s="122"/>
      <c r="R44" s="122">
        <v>144.2</v>
      </c>
      <c r="S44" s="122"/>
      <c r="T44" s="122">
        <v>72.8</v>
      </c>
      <c r="U44" s="122"/>
      <c r="V44" s="122">
        <v>101.6</v>
      </c>
      <c r="W44" s="122"/>
      <c r="X44" s="122">
        <v>86.1</v>
      </c>
      <c r="Y44" s="122"/>
      <c r="Z44" s="122">
        <v>65.8</v>
      </c>
      <c r="AA44" s="122"/>
      <c r="AB44" s="122">
        <v>53.9</v>
      </c>
      <c r="AC44" s="122"/>
      <c r="AD44" s="122">
        <v>86.8</v>
      </c>
      <c r="AE44" s="122"/>
      <c r="AF44" s="122">
        <v>88.5</v>
      </c>
      <c r="AG44" s="122"/>
      <c r="AH44" s="122">
        <v>89.7</v>
      </c>
      <c r="AI44" s="122"/>
      <c r="AJ44" s="122">
        <v>67.4</v>
      </c>
      <c r="AK44" s="122"/>
      <c r="AL44" s="122">
        <v>94.3</v>
      </c>
      <c r="AM44" s="122"/>
      <c r="AN44" s="122">
        <v>64.7</v>
      </c>
      <c r="AO44" s="122"/>
      <c r="AP44" s="122">
        <v>99.1</v>
      </c>
      <c r="AQ44" s="122"/>
      <c r="AR44" s="122">
        <v>69.9</v>
      </c>
      <c r="AS44" s="122"/>
      <c r="AT44" s="122">
        <v>121</v>
      </c>
      <c r="AU44" s="122"/>
      <c r="AV44" s="123">
        <v>78.3</v>
      </c>
      <c r="AW44" s="86"/>
      <c r="AX44" s="86"/>
      <c r="AY44" s="86"/>
      <c r="AZ44" s="86"/>
      <c r="BA44" s="86"/>
      <c r="BB44" s="86"/>
      <c r="BC44" s="86"/>
      <c r="BD44" s="86"/>
      <c r="BE44" s="86"/>
    </row>
    <row r="45" spans="2:57" ht="16.5" customHeight="1">
      <c r="B45" s="144" t="s">
        <v>151</v>
      </c>
      <c r="C45" s="145"/>
      <c r="D45" s="122">
        <v>72.4</v>
      </c>
      <c r="E45" s="122"/>
      <c r="F45" s="122">
        <v>84.2</v>
      </c>
      <c r="G45" s="122"/>
      <c r="H45" s="122">
        <v>76.2</v>
      </c>
      <c r="I45" s="122"/>
      <c r="J45" s="122">
        <v>89.9</v>
      </c>
      <c r="K45" s="122"/>
      <c r="L45" s="122">
        <v>66.9</v>
      </c>
      <c r="M45" s="122"/>
      <c r="N45" s="122">
        <v>46.4</v>
      </c>
      <c r="O45" s="122"/>
      <c r="P45" s="122">
        <v>69.9</v>
      </c>
      <c r="Q45" s="122"/>
      <c r="R45" s="122">
        <v>135.8</v>
      </c>
      <c r="S45" s="122"/>
      <c r="T45" s="122">
        <v>84.5</v>
      </c>
      <c r="U45" s="122"/>
      <c r="V45" s="122">
        <v>87.7</v>
      </c>
      <c r="W45" s="122"/>
      <c r="X45" s="122">
        <v>81.5</v>
      </c>
      <c r="Y45" s="122"/>
      <c r="Z45" s="122">
        <v>62.7</v>
      </c>
      <c r="AA45" s="122"/>
      <c r="AB45" s="122">
        <v>64.5</v>
      </c>
      <c r="AC45" s="122"/>
      <c r="AD45" s="122">
        <v>81.9</v>
      </c>
      <c r="AE45" s="122"/>
      <c r="AF45" s="122">
        <v>83</v>
      </c>
      <c r="AG45" s="122"/>
      <c r="AH45" s="122">
        <v>93.3</v>
      </c>
      <c r="AI45" s="122"/>
      <c r="AJ45" s="122">
        <v>66.7</v>
      </c>
      <c r="AK45" s="122"/>
      <c r="AL45" s="122">
        <v>94.5</v>
      </c>
      <c r="AM45" s="122"/>
      <c r="AN45" s="122">
        <v>61.6</v>
      </c>
      <c r="AO45" s="122"/>
      <c r="AP45" s="122">
        <v>82.3</v>
      </c>
      <c r="AQ45" s="122"/>
      <c r="AR45" s="122">
        <v>65</v>
      </c>
      <c r="AS45" s="122"/>
      <c r="AT45" s="122">
        <v>117.7</v>
      </c>
      <c r="AU45" s="122"/>
      <c r="AV45" s="123">
        <v>73.5</v>
      </c>
      <c r="AW45" s="86"/>
      <c r="AX45" s="86"/>
      <c r="AY45" s="86"/>
      <c r="AZ45" s="86"/>
      <c r="BA45" s="86"/>
      <c r="BB45" s="86"/>
      <c r="BC45" s="86"/>
      <c r="BD45" s="86"/>
      <c r="BE45" s="86"/>
    </row>
    <row r="46" spans="2:57" ht="16.5" customHeight="1">
      <c r="B46" s="144" t="s">
        <v>152</v>
      </c>
      <c r="C46" s="145" t="s">
        <v>153</v>
      </c>
      <c r="D46" s="122">
        <v>75.5</v>
      </c>
      <c r="E46" s="135" t="s">
        <v>104</v>
      </c>
      <c r="F46" s="122">
        <v>69.8</v>
      </c>
      <c r="G46" s="135" t="s">
        <v>104</v>
      </c>
      <c r="H46" s="122">
        <v>75.6</v>
      </c>
      <c r="I46" s="135" t="s">
        <v>104</v>
      </c>
      <c r="J46" s="122">
        <v>93.4</v>
      </c>
      <c r="K46" s="135" t="s">
        <v>104</v>
      </c>
      <c r="L46" s="122">
        <v>65.1</v>
      </c>
      <c r="M46" s="145" t="s">
        <v>104</v>
      </c>
      <c r="N46" s="122">
        <v>54.1</v>
      </c>
      <c r="O46" s="145" t="s">
        <v>104</v>
      </c>
      <c r="P46" s="122">
        <v>69.8</v>
      </c>
      <c r="Q46" s="145" t="s">
        <v>104</v>
      </c>
      <c r="R46" s="122">
        <v>132.9</v>
      </c>
      <c r="S46" s="145" t="s">
        <v>104</v>
      </c>
      <c r="T46" s="122">
        <v>82.5</v>
      </c>
      <c r="U46" s="145" t="s">
        <v>153</v>
      </c>
      <c r="V46" s="122">
        <v>101.1</v>
      </c>
      <c r="W46" s="145" t="s">
        <v>104</v>
      </c>
      <c r="X46" s="122">
        <v>86.8</v>
      </c>
      <c r="Y46" s="145" t="s">
        <v>104</v>
      </c>
      <c r="Z46" s="122">
        <v>64.6</v>
      </c>
      <c r="AA46" s="145" t="s">
        <v>104</v>
      </c>
      <c r="AB46" s="122">
        <v>64.2</v>
      </c>
      <c r="AC46" s="145" t="s">
        <v>153</v>
      </c>
      <c r="AD46" s="122">
        <v>85.3</v>
      </c>
      <c r="AE46" s="145" t="s">
        <v>104</v>
      </c>
      <c r="AF46" s="122">
        <v>90.4</v>
      </c>
      <c r="AG46" s="145" t="s">
        <v>104</v>
      </c>
      <c r="AH46" s="122">
        <v>97.2</v>
      </c>
      <c r="AI46" s="145" t="s">
        <v>104</v>
      </c>
      <c r="AJ46" s="122">
        <v>74.1</v>
      </c>
      <c r="AK46" s="145" t="s">
        <v>104</v>
      </c>
      <c r="AL46" s="122">
        <v>95.8</v>
      </c>
      <c r="AM46" s="145" t="s">
        <v>104</v>
      </c>
      <c r="AN46" s="122">
        <v>60.3</v>
      </c>
      <c r="AO46" s="145" t="s">
        <v>104</v>
      </c>
      <c r="AP46" s="122">
        <v>87.5</v>
      </c>
      <c r="AQ46" s="145" t="s">
        <v>104</v>
      </c>
      <c r="AR46" s="122">
        <v>65.9</v>
      </c>
      <c r="AS46" s="145" t="s">
        <v>104</v>
      </c>
      <c r="AT46" s="122">
        <v>115.2</v>
      </c>
      <c r="AU46" s="145" t="s">
        <v>153</v>
      </c>
      <c r="AV46" s="123">
        <v>76.4</v>
      </c>
      <c r="AW46" s="86"/>
      <c r="AX46" s="86"/>
      <c r="AY46" s="86"/>
      <c r="AZ46" s="86"/>
      <c r="BA46" s="86"/>
      <c r="BB46" s="86"/>
      <c r="BC46" s="86"/>
      <c r="BD46" s="86"/>
      <c r="BE46" s="86"/>
    </row>
    <row r="47" spans="2:57" ht="16.5" customHeight="1">
      <c r="B47" s="144" t="s">
        <v>154</v>
      </c>
      <c r="C47" s="145"/>
      <c r="D47" s="122">
        <v>74.3</v>
      </c>
      <c r="E47" s="122"/>
      <c r="F47" s="122">
        <v>75.6</v>
      </c>
      <c r="G47" s="122"/>
      <c r="H47" s="122">
        <v>81</v>
      </c>
      <c r="I47" s="122"/>
      <c r="J47" s="122">
        <v>93.2</v>
      </c>
      <c r="K47" s="122"/>
      <c r="L47" s="122">
        <v>66.8</v>
      </c>
      <c r="M47" s="122"/>
      <c r="N47" s="122">
        <v>51.3</v>
      </c>
      <c r="O47" s="122"/>
      <c r="P47" s="122">
        <v>71.1</v>
      </c>
      <c r="Q47" s="122"/>
      <c r="R47" s="122">
        <v>131.3</v>
      </c>
      <c r="S47" s="122"/>
      <c r="T47" s="122">
        <v>68.9</v>
      </c>
      <c r="U47" s="122"/>
      <c r="V47" s="122">
        <v>93.3</v>
      </c>
      <c r="W47" s="122"/>
      <c r="X47" s="122">
        <v>87.6</v>
      </c>
      <c r="Y47" s="122"/>
      <c r="Z47" s="122">
        <v>64.5</v>
      </c>
      <c r="AA47" s="122"/>
      <c r="AB47" s="122">
        <v>63.3</v>
      </c>
      <c r="AC47" s="122"/>
      <c r="AD47" s="122">
        <v>80.8</v>
      </c>
      <c r="AE47" s="122"/>
      <c r="AF47" s="122">
        <v>85</v>
      </c>
      <c r="AG47" s="122"/>
      <c r="AH47" s="122">
        <v>97.3</v>
      </c>
      <c r="AI47" s="122"/>
      <c r="AJ47" s="122">
        <v>59</v>
      </c>
      <c r="AK47" s="122"/>
      <c r="AL47" s="122">
        <v>97.6</v>
      </c>
      <c r="AM47" s="122"/>
      <c r="AN47" s="122">
        <v>64.6</v>
      </c>
      <c r="AO47" s="122"/>
      <c r="AP47" s="122">
        <v>83.7</v>
      </c>
      <c r="AQ47" s="122"/>
      <c r="AR47" s="122">
        <v>68.1</v>
      </c>
      <c r="AS47" s="122"/>
      <c r="AT47" s="122">
        <v>114.3</v>
      </c>
      <c r="AU47" s="122"/>
      <c r="AV47" s="123">
        <v>75.1</v>
      </c>
      <c r="AW47" s="86"/>
      <c r="AX47" s="86"/>
      <c r="AY47" s="86"/>
      <c r="AZ47" s="86"/>
      <c r="BA47" s="86"/>
      <c r="BB47" s="86"/>
      <c r="BC47" s="86"/>
      <c r="BD47" s="86"/>
      <c r="BE47" s="86"/>
    </row>
    <row r="48" spans="2:57" ht="16.5" customHeight="1" thickBot="1">
      <c r="B48" s="138" t="s">
        <v>157</v>
      </c>
      <c r="C48" s="147"/>
      <c r="D48" s="140">
        <v>-1.5894039735099397</v>
      </c>
      <c r="E48" s="140"/>
      <c r="F48" s="140">
        <v>8.309455587392556</v>
      </c>
      <c r="G48" s="140"/>
      <c r="H48" s="140">
        <v>7.142857142857162</v>
      </c>
      <c r="I48" s="140"/>
      <c r="J48" s="140">
        <v>-0.21413276231263545</v>
      </c>
      <c r="K48" s="140"/>
      <c r="L48" s="140">
        <v>2.611367127496167</v>
      </c>
      <c r="M48" s="140"/>
      <c r="N48" s="140">
        <v>-5.175600739371545</v>
      </c>
      <c r="O48" s="140"/>
      <c r="P48" s="140">
        <v>1.862464183381074</v>
      </c>
      <c r="Q48" s="140"/>
      <c r="R48" s="140">
        <v>-1.2039127163280594</v>
      </c>
      <c r="S48" s="140"/>
      <c r="T48" s="140">
        <v>-16.48484848484848</v>
      </c>
      <c r="U48" s="140"/>
      <c r="V48" s="140">
        <v>-7.71513353115727</v>
      </c>
      <c r="W48" s="140"/>
      <c r="X48" s="140">
        <v>0.9216589861751112</v>
      </c>
      <c r="Y48" s="140"/>
      <c r="Z48" s="140">
        <v>-0.1547987616098978</v>
      </c>
      <c r="AA48" s="140"/>
      <c r="AB48" s="140">
        <v>-1.4018691588785104</v>
      </c>
      <c r="AC48" s="140"/>
      <c r="AD48" s="140">
        <v>-5.275498241500587</v>
      </c>
      <c r="AE48" s="140"/>
      <c r="AF48" s="140">
        <v>-5.973451327433632</v>
      </c>
      <c r="AG48" s="140"/>
      <c r="AH48" s="140">
        <v>0.10288065843619965</v>
      </c>
      <c r="AI48" s="140"/>
      <c r="AJ48" s="140">
        <v>-20.377867746288793</v>
      </c>
      <c r="AK48" s="140"/>
      <c r="AL48" s="140">
        <v>1.8789144050104456</v>
      </c>
      <c r="AM48" s="140"/>
      <c r="AN48" s="140">
        <v>7.13101160862355</v>
      </c>
      <c r="AO48" s="140"/>
      <c r="AP48" s="140">
        <v>-4.342857142857137</v>
      </c>
      <c r="AQ48" s="140"/>
      <c r="AR48" s="140">
        <v>3.33839150227615</v>
      </c>
      <c r="AS48" s="140"/>
      <c r="AT48" s="140">
        <v>-0.78125</v>
      </c>
      <c r="AU48" s="140"/>
      <c r="AV48" s="141">
        <v>-1.7015706806282838</v>
      </c>
      <c r="AW48" s="86"/>
      <c r="AX48" s="86"/>
      <c r="AY48" s="86"/>
      <c r="AZ48" s="86"/>
      <c r="BA48" s="86"/>
      <c r="BB48" s="86"/>
      <c r="BC48" s="86"/>
      <c r="BD48" s="86"/>
      <c r="BE48" s="86"/>
    </row>
    <row r="49" spans="2:57" ht="13.5">
      <c r="B49" s="148" t="s">
        <v>158</v>
      </c>
      <c r="C49" s="72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</row>
    <row r="50" spans="2:57" ht="13.5">
      <c r="B50" s="72"/>
      <c r="C50" s="72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</row>
    <row r="51" spans="2:57" ht="13.5">
      <c r="B51" s="72"/>
      <c r="C51" s="72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</row>
    <row r="52" spans="2:57" ht="13.5">
      <c r="B52" s="72"/>
      <c r="C52" s="72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</row>
    <row r="53" spans="2:57" ht="13.5">
      <c r="B53" s="72"/>
      <c r="C53" s="72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</row>
    <row r="54" spans="2:57" ht="13.5">
      <c r="B54" s="72"/>
      <c r="C54" s="72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</row>
    <row r="55" spans="2:57" ht="13.5">
      <c r="B55" s="72"/>
      <c r="C55" s="72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</row>
    <row r="56" spans="2:57" ht="13.5">
      <c r="B56" s="72"/>
      <c r="C56" s="72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</row>
    <row r="57" spans="2:57" ht="13.5">
      <c r="B57" s="72"/>
      <c r="C57" s="72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51" customWidth="1"/>
    <col min="2" max="2" width="13.625" style="152" customWidth="1"/>
    <col min="3" max="3" width="2.00390625" style="152" customWidth="1"/>
    <col min="4" max="4" width="6.75390625" style="151" customWidth="1"/>
    <col min="5" max="5" width="2.00390625" style="151" bestFit="1" customWidth="1"/>
    <col min="6" max="6" width="6.75390625" style="151" customWidth="1"/>
    <col min="7" max="7" width="2.00390625" style="151" bestFit="1" customWidth="1"/>
    <col min="8" max="8" width="6.75390625" style="151" customWidth="1"/>
    <col min="9" max="9" width="2.00390625" style="151" bestFit="1" customWidth="1"/>
    <col min="10" max="10" width="6.75390625" style="151" customWidth="1"/>
    <col min="11" max="11" width="2.00390625" style="151" customWidth="1"/>
    <col min="12" max="12" width="6.75390625" style="151" customWidth="1"/>
    <col min="13" max="13" width="2.00390625" style="151" customWidth="1"/>
    <col min="14" max="14" width="6.75390625" style="151" customWidth="1"/>
    <col min="15" max="15" width="2.00390625" style="151" customWidth="1"/>
    <col min="16" max="16" width="6.75390625" style="151" customWidth="1"/>
    <col min="17" max="17" width="2.00390625" style="151" customWidth="1"/>
    <col min="18" max="18" width="6.75390625" style="151" customWidth="1"/>
    <col min="19" max="19" width="2.00390625" style="151" customWidth="1"/>
    <col min="20" max="20" width="6.75390625" style="151" customWidth="1"/>
    <col min="21" max="21" width="2.00390625" style="151" customWidth="1"/>
    <col min="22" max="22" width="6.75390625" style="151" customWidth="1"/>
    <col min="23" max="23" width="2.00390625" style="151" customWidth="1"/>
    <col min="24" max="24" width="6.75390625" style="151" customWidth="1"/>
    <col min="25" max="25" width="2.00390625" style="151" customWidth="1"/>
    <col min="26" max="26" width="6.75390625" style="151" customWidth="1"/>
    <col min="27" max="27" width="2.00390625" style="151" customWidth="1"/>
    <col min="28" max="28" width="6.75390625" style="151" customWidth="1"/>
    <col min="29" max="29" width="2.00390625" style="151" customWidth="1"/>
    <col min="30" max="30" width="6.75390625" style="151" customWidth="1"/>
    <col min="31" max="31" width="2.00390625" style="151" customWidth="1"/>
    <col min="32" max="32" width="6.75390625" style="151" customWidth="1"/>
    <col min="33" max="33" width="2.00390625" style="151" customWidth="1"/>
    <col min="34" max="34" width="6.75390625" style="151" customWidth="1"/>
    <col min="35" max="35" width="2.00390625" style="151" customWidth="1"/>
    <col min="36" max="36" width="6.75390625" style="151" customWidth="1"/>
    <col min="37" max="37" width="2.00390625" style="151" customWidth="1"/>
    <col min="38" max="38" width="6.75390625" style="151" customWidth="1"/>
    <col min="39" max="39" width="2.00390625" style="151" customWidth="1"/>
    <col min="40" max="40" width="6.75390625" style="151" customWidth="1"/>
    <col min="41" max="41" width="2.00390625" style="151" customWidth="1"/>
    <col min="42" max="42" width="6.75390625" style="151" customWidth="1"/>
    <col min="43" max="43" width="2.00390625" style="151" customWidth="1"/>
    <col min="44" max="44" width="6.75390625" style="151" customWidth="1"/>
    <col min="45" max="45" width="2.00390625" style="151" customWidth="1"/>
    <col min="46" max="46" width="6.75390625" style="151" customWidth="1"/>
    <col min="47" max="47" width="2.00390625" style="151" customWidth="1"/>
    <col min="48" max="48" width="6.75390625" style="151" customWidth="1"/>
    <col min="49" max="49" width="1.37890625" style="151" customWidth="1"/>
    <col min="50" max="16384" width="9.00390625" style="151" customWidth="1"/>
  </cols>
  <sheetData>
    <row r="1" spans="2:6" ht="18.75">
      <c r="B1" s="149" t="s">
        <v>159</v>
      </c>
      <c r="C1" s="150"/>
      <c r="D1" s="150"/>
      <c r="E1" s="150"/>
      <c r="F1" s="150"/>
    </row>
    <row r="2" spans="40:44" ht="14.25" thickBot="1">
      <c r="AN2" s="153"/>
      <c r="AR2" s="151" t="s">
        <v>160</v>
      </c>
    </row>
    <row r="3" spans="2:3" ht="12" customHeight="1" thickBot="1">
      <c r="B3" s="154"/>
      <c r="C3" s="155"/>
    </row>
    <row r="4" spans="2:48" ht="12" customHeight="1" thickBot="1">
      <c r="B4" s="156"/>
      <c r="C4" s="157"/>
      <c r="D4" s="158"/>
      <c r="E4" s="159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1"/>
      <c r="AV4" s="158"/>
    </row>
    <row r="5" spans="2:57" ht="12" customHeight="1" thickBot="1">
      <c r="B5" s="156" t="s">
        <v>104</v>
      </c>
      <c r="C5" s="156"/>
      <c r="D5" s="162"/>
      <c r="E5" s="163"/>
      <c r="F5" s="164"/>
      <c r="G5" s="163"/>
      <c r="H5" s="164"/>
      <c r="I5" s="163"/>
      <c r="J5" s="164"/>
      <c r="K5" s="163"/>
      <c r="L5" s="164"/>
      <c r="M5" s="163"/>
      <c r="N5" s="164"/>
      <c r="O5" s="163"/>
      <c r="P5" s="164"/>
      <c r="Q5" s="163"/>
      <c r="R5" s="164"/>
      <c r="S5" s="163"/>
      <c r="T5" s="164"/>
      <c r="U5" s="163"/>
      <c r="V5" s="164"/>
      <c r="W5" s="163"/>
      <c r="X5" s="164"/>
      <c r="Y5" s="163"/>
      <c r="Z5" s="164"/>
      <c r="AA5" s="163"/>
      <c r="AB5" s="164"/>
      <c r="AC5" s="163"/>
      <c r="AD5" s="164"/>
      <c r="AE5" s="163"/>
      <c r="AF5" s="165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6"/>
      <c r="AR5" s="164"/>
      <c r="AS5" s="163"/>
      <c r="AT5" s="164"/>
      <c r="AU5" s="167"/>
      <c r="AV5" s="168"/>
      <c r="AW5" s="169"/>
      <c r="AX5" s="169"/>
      <c r="AY5" s="169"/>
      <c r="AZ5" s="169"/>
      <c r="BA5" s="169"/>
      <c r="BB5" s="169"/>
      <c r="BC5" s="169"/>
      <c r="BD5" s="169"/>
      <c r="BE5" s="169"/>
    </row>
    <row r="6" spans="2:57" ht="12" customHeight="1">
      <c r="B6" s="170" t="s">
        <v>161</v>
      </c>
      <c r="C6" s="170"/>
      <c r="D6" s="171"/>
      <c r="E6" s="172"/>
      <c r="F6" s="171"/>
      <c r="G6" s="197" t="s">
        <v>162</v>
      </c>
      <c r="H6" s="110"/>
      <c r="I6" s="197" t="s">
        <v>163</v>
      </c>
      <c r="J6" s="110"/>
      <c r="K6" s="197" t="s">
        <v>164</v>
      </c>
      <c r="L6" s="110"/>
      <c r="M6" s="197" t="s">
        <v>165</v>
      </c>
      <c r="N6" s="110"/>
      <c r="O6" s="197" t="s">
        <v>166</v>
      </c>
      <c r="P6" s="110"/>
      <c r="Q6" s="197" t="s">
        <v>167</v>
      </c>
      <c r="R6" s="110"/>
      <c r="S6" s="197" t="s">
        <v>112</v>
      </c>
      <c r="T6" s="110"/>
      <c r="U6" s="197" t="s">
        <v>168</v>
      </c>
      <c r="V6" s="110"/>
      <c r="W6" s="197" t="s">
        <v>114</v>
      </c>
      <c r="X6" s="110"/>
      <c r="Y6" s="197" t="s">
        <v>169</v>
      </c>
      <c r="Z6" s="110"/>
      <c r="AA6" s="197" t="s">
        <v>170</v>
      </c>
      <c r="AB6" s="110"/>
      <c r="AC6" s="197" t="s">
        <v>117</v>
      </c>
      <c r="AD6" s="110"/>
      <c r="AE6" s="197" t="s">
        <v>171</v>
      </c>
      <c r="AF6" s="198"/>
      <c r="AG6" s="175"/>
      <c r="AH6" s="176"/>
      <c r="AI6" s="175"/>
      <c r="AJ6" s="177"/>
      <c r="AK6" s="176"/>
      <c r="AL6" s="176"/>
      <c r="AM6" s="175"/>
      <c r="AN6" s="176"/>
      <c r="AO6" s="175"/>
      <c r="AP6" s="176"/>
      <c r="AQ6" s="197" t="s">
        <v>172</v>
      </c>
      <c r="AR6" s="110"/>
      <c r="AS6" s="197" t="s">
        <v>172</v>
      </c>
      <c r="AT6" s="198"/>
      <c r="AU6" s="197" t="s">
        <v>172</v>
      </c>
      <c r="AV6" s="199"/>
      <c r="AW6" s="169"/>
      <c r="AX6" s="169"/>
      <c r="AY6" s="169"/>
      <c r="AZ6" s="169"/>
      <c r="BA6" s="169"/>
      <c r="BB6" s="169"/>
      <c r="BC6" s="169"/>
      <c r="BD6" s="169"/>
      <c r="BE6" s="169"/>
    </row>
    <row r="7" spans="2:57" ht="12" customHeight="1">
      <c r="B7" s="178"/>
      <c r="C7" s="178"/>
      <c r="D7" s="179"/>
      <c r="E7" s="180"/>
      <c r="F7" s="179"/>
      <c r="G7" s="180"/>
      <c r="H7" s="179"/>
      <c r="I7" s="180"/>
      <c r="J7" s="179"/>
      <c r="K7" s="180"/>
      <c r="L7" s="179"/>
      <c r="M7" s="180"/>
      <c r="N7" s="179"/>
      <c r="O7" s="180"/>
      <c r="P7" s="179"/>
      <c r="Q7" s="180"/>
      <c r="R7" s="179"/>
      <c r="S7" s="180"/>
      <c r="T7" s="179"/>
      <c r="U7" s="180"/>
      <c r="V7" s="179"/>
      <c r="W7" s="180"/>
      <c r="X7" s="179"/>
      <c r="Y7" s="180"/>
      <c r="Z7" s="179"/>
      <c r="AA7" s="180"/>
      <c r="AB7" s="179"/>
      <c r="AC7" s="180"/>
      <c r="AD7" s="179"/>
      <c r="AE7" s="180"/>
      <c r="AF7" s="179"/>
      <c r="AG7" s="173" t="s">
        <v>120</v>
      </c>
      <c r="AH7" s="109"/>
      <c r="AI7" s="173" t="s">
        <v>197</v>
      </c>
      <c r="AJ7" s="111"/>
      <c r="AK7" s="173"/>
      <c r="AL7" s="111"/>
      <c r="AM7" s="173" t="s">
        <v>122</v>
      </c>
      <c r="AN7" s="111"/>
      <c r="AO7" s="173" t="s">
        <v>171</v>
      </c>
      <c r="AP7" s="109"/>
      <c r="AQ7" s="180"/>
      <c r="AR7" s="181"/>
      <c r="AS7" s="180"/>
      <c r="AT7" s="179"/>
      <c r="AU7" s="180"/>
      <c r="AV7" s="182"/>
      <c r="AW7" s="169"/>
      <c r="AX7" s="169"/>
      <c r="AY7" s="169"/>
      <c r="AZ7" s="169"/>
      <c r="BA7" s="169"/>
      <c r="BB7" s="169"/>
      <c r="BC7" s="169"/>
      <c r="BD7" s="169"/>
      <c r="BE7" s="169"/>
    </row>
    <row r="8" spans="2:57" ht="12" customHeight="1">
      <c r="B8" s="183"/>
      <c r="C8" s="112" t="s">
        <v>198</v>
      </c>
      <c r="D8" s="110"/>
      <c r="E8" s="197" t="s">
        <v>199</v>
      </c>
      <c r="F8" s="110"/>
      <c r="G8" s="197" t="s">
        <v>163</v>
      </c>
      <c r="H8" s="110"/>
      <c r="I8" s="197" t="s">
        <v>200</v>
      </c>
      <c r="J8" s="110"/>
      <c r="K8" s="197" t="s">
        <v>201</v>
      </c>
      <c r="L8" s="110"/>
      <c r="M8" s="197" t="s">
        <v>201</v>
      </c>
      <c r="N8" s="110"/>
      <c r="O8" s="197" t="s">
        <v>201</v>
      </c>
      <c r="P8" s="110"/>
      <c r="Q8" s="197" t="s">
        <v>201</v>
      </c>
      <c r="R8" s="110"/>
      <c r="S8" s="197" t="s">
        <v>127</v>
      </c>
      <c r="T8" s="110"/>
      <c r="U8" s="172"/>
      <c r="V8" s="171"/>
      <c r="W8" s="197" t="s">
        <v>200</v>
      </c>
      <c r="X8" s="110"/>
      <c r="Y8" s="197" t="s">
        <v>202</v>
      </c>
      <c r="Z8" s="110"/>
      <c r="AA8" s="172"/>
      <c r="AB8" s="171"/>
      <c r="AC8" s="197" t="s">
        <v>203</v>
      </c>
      <c r="AD8" s="110"/>
      <c r="AE8" s="172"/>
      <c r="AF8" s="171"/>
      <c r="AG8" s="172"/>
      <c r="AH8" s="171"/>
      <c r="AI8" s="172"/>
      <c r="AJ8" s="174"/>
      <c r="AK8" s="173" t="s">
        <v>173</v>
      </c>
      <c r="AL8" s="111"/>
      <c r="AM8" s="172"/>
      <c r="AN8" s="171"/>
      <c r="AO8" s="172"/>
      <c r="AP8" s="171"/>
      <c r="AQ8" s="197" t="s">
        <v>126</v>
      </c>
      <c r="AR8" s="110"/>
      <c r="AS8" s="197" t="s">
        <v>174</v>
      </c>
      <c r="AT8" s="198"/>
      <c r="AU8" s="197" t="s">
        <v>175</v>
      </c>
      <c r="AV8" s="199"/>
      <c r="AW8" s="169"/>
      <c r="AX8" s="169"/>
      <c r="AY8" s="169"/>
      <c r="AZ8" s="169"/>
      <c r="BA8" s="169"/>
      <c r="BB8" s="169"/>
      <c r="BC8" s="169"/>
      <c r="BD8" s="169"/>
      <c r="BE8" s="169"/>
    </row>
    <row r="9" spans="2:57" ht="12" customHeight="1">
      <c r="B9" s="183" t="s">
        <v>133</v>
      </c>
      <c r="C9" s="178"/>
      <c r="D9" s="179"/>
      <c r="E9" s="180"/>
      <c r="F9" s="179"/>
      <c r="G9" s="180"/>
      <c r="H9" s="179"/>
      <c r="I9" s="180"/>
      <c r="J9" s="179"/>
      <c r="K9" s="180"/>
      <c r="L9" s="179"/>
      <c r="M9" s="180"/>
      <c r="N9" s="179"/>
      <c r="O9" s="180"/>
      <c r="P9" s="179"/>
      <c r="Q9" s="180"/>
      <c r="R9" s="179"/>
      <c r="S9" s="180"/>
      <c r="T9" s="179"/>
      <c r="U9" s="180"/>
      <c r="V9" s="179"/>
      <c r="W9" s="180"/>
      <c r="X9" s="179"/>
      <c r="Y9" s="180"/>
      <c r="Z9" s="179"/>
      <c r="AA9" s="180"/>
      <c r="AB9" s="179"/>
      <c r="AC9" s="180"/>
      <c r="AD9" s="179"/>
      <c r="AE9" s="180"/>
      <c r="AF9" s="179"/>
      <c r="AG9" s="180"/>
      <c r="AH9" s="179"/>
      <c r="AI9" s="180"/>
      <c r="AJ9" s="181"/>
      <c r="AK9" s="180"/>
      <c r="AL9" s="181"/>
      <c r="AM9" s="180"/>
      <c r="AN9" s="179"/>
      <c r="AO9" s="180"/>
      <c r="AP9" s="179"/>
      <c r="AQ9" s="180"/>
      <c r="AR9" s="181"/>
      <c r="AS9" s="180"/>
      <c r="AT9" s="179"/>
      <c r="AU9" s="180"/>
      <c r="AV9" s="182"/>
      <c r="AW9" s="169"/>
      <c r="AX9" s="169"/>
      <c r="AY9" s="169"/>
      <c r="AZ9" s="169"/>
      <c r="BA9" s="169"/>
      <c r="BB9" s="169"/>
      <c r="BC9" s="169"/>
      <c r="BD9" s="169"/>
      <c r="BE9" s="169"/>
    </row>
    <row r="10" spans="2:57" ht="12" customHeight="1">
      <c r="B10" s="183"/>
      <c r="C10" s="183"/>
      <c r="D10" s="171"/>
      <c r="E10" s="172"/>
      <c r="F10" s="171"/>
      <c r="G10" s="197" t="s">
        <v>176</v>
      </c>
      <c r="H10" s="110"/>
      <c r="I10" s="197" t="s">
        <v>176</v>
      </c>
      <c r="J10" s="110"/>
      <c r="K10" s="197" t="s">
        <v>176</v>
      </c>
      <c r="L10" s="110"/>
      <c r="M10" s="197" t="s">
        <v>176</v>
      </c>
      <c r="N10" s="110"/>
      <c r="O10" s="197" t="s">
        <v>176</v>
      </c>
      <c r="P10" s="110"/>
      <c r="Q10" s="197" t="s">
        <v>176</v>
      </c>
      <c r="R10" s="110"/>
      <c r="S10" s="197" t="s">
        <v>176</v>
      </c>
      <c r="T10" s="110"/>
      <c r="U10" s="197" t="s">
        <v>176</v>
      </c>
      <c r="V10" s="110"/>
      <c r="W10" s="197" t="s">
        <v>176</v>
      </c>
      <c r="X10" s="110"/>
      <c r="Y10" s="197" t="s">
        <v>176</v>
      </c>
      <c r="Z10" s="110"/>
      <c r="AA10" s="197" t="s">
        <v>176</v>
      </c>
      <c r="AB10" s="110"/>
      <c r="AC10" s="197" t="s">
        <v>176</v>
      </c>
      <c r="AD10" s="110"/>
      <c r="AE10" s="197" t="s">
        <v>176</v>
      </c>
      <c r="AF10" s="198"/>
      <c r="AG10" s="197" t="s">
        <v>176</v>
      </c>
      <c r="AH10" s="198"/>
      <c r="AI10" s="197" t="s">
        <v>176</v>
      </c>
      <c r="AJ10" s="110"/>
      <c r="AK10" s="197"/>
      <c r="AL10" s="110"/>
      <c r="AM10" s="197" t="s">
        <v>135</v>
      </c>
      <c r="AN10" s="110"/>
      <c r="AO10" s="197" t="s">
        <v>135</v>
      </c>
      <c r="AP10" s="198"/>
      <c r="AQ10" s="197" t="s">
        <v>176</v>
      </c>
      <c r="AR10" s="110"/>
      <c r="AS10" s="197" t="s">
        <v>177</v>
      </c>
      <c r="AT10" s="198"/>
      <c r="AU10" s="197" t="s">
        <v>178</v>
      </c>
      <c r="AV10" s="199"/>
      <c r="AW10" s="169"/>
      <c r="AX10" s="169"/>
      <c r="AY10" s="169"/>
      <c r="AZ10" s="169"/>
      <c r="BA10" s="169"/>
      <c r="BB10" s="169"/>
      <c r="BC10" s="169"/>
      <c r="BD10" s="169"/>
      <c r="BE10" s="169"/>
    </row>
    <row r="11" spans="2:57" ht="12" customHeight="1" thickBot="1">
      <c r="B11" s="184"/>
      <c r="C11" s="183"/>
      <c r="D11" s="162"/>
      <c r="E11" s="167"/>
      <c r="F11" s="162"/>
      <c r="G11" s="167"/>
      <c r="H11" s="162"/>
      <c r="I11" s="167"/>
      <c r="J11" s="162"/>
      <c r="K11" s="167"/>
      <c r="L11" s="162"/>
      <c r="M11" s="167"/>
      <c r="N11" s="162"/>
      <c r="O11" s="167"/>
      <c r="P11" s="162"/>
      <c r="Q11" s="167"/>
      <c r="R11" s="162"/>
      <c r="S11" s="167"/>
      <c r="T11" s="162"/>
      <c r="U11" s="167"/>
      <c r="V11" s="162"/>
      <c r="W11" s="167"/>
      <c r="X11" s="162"/>
      <c r="Y11" s="167"/>
      <c r="Z11" s="162"/>
      <c r="AA11" s="167"/>
      <c r="AB11" s="162"/>
      <c r="AC11" s="167"/>
      <c r="AD11" s="162"/>
      <c r="AE11" s="167"/>
      <c r="AF11" s="162"/>
      <c r="AG11" s="185"/>
      <c r="AH11" s="186"/>
      <c r="AI11" s="185"/>
      <c r="AJ11" s="187"/>
      <c r="AK11" s="162"/>
      <c r="AL11" s="162"/>
      <c r="AM11" s="167"/>
      <c r="AN11" s="162"/>
      <c r="AO11" s="167"/>
      <c r="AP11" s="162"/>
      <c r="AQ11" s="185"/>
      <c r="AR11" s="187"/>
      <c r="AS11" s="167"/>
      <c r="AT11" s="162"/>
      <c r="AU11" s="185"/>
      <c r="AV11" s="188"/>
      <c r="AW11" s="169"/>
      <c r="AX11" s="169"/>
      <c r="AY11" s="169"/>
      <c r="AZ11" s="169"/>
      <c r="BA11" s="169"/>
      <c r="BB11" s="169"/>
      <c r="BC11" s="169"/>
      <c r="BD11" s="169"/>
      <c r="BE11" s="169"/>
    </row>
    <row r="12" spans="2:57" s="192" customFormat="1" ht="16.5" customHeight="1" thickBot="1">
      <c r="B12" s="189" t="s">
        <v>179</v>
      </c>
      <c r="C12" s="654">
        <v>10000</v>
      </c>
      <c r="D12" s="653"/>
      <c r="E12" s="113">
        <v>51.3</v>
      </c>
      <c r="F12" s="653"/>
      <c r="G12" s="113">
        <v>391.1</v>
      </c>
      <c r="H12" s="653"/>
      <c r="I12" s="113">
        <v>160.1</v>
      </c>
      <c r="J12" s="653"/>
      <c r="K12" s="113">
        <v>547.3</v>
      </c>
      <c r="L12" s="653"/>
      <c r="M12" s="113">
        <v>1241.6</v>
      </c>
      <c r="N12" s="653"/>
      <c r="O12" s="113">
        <v>3674.8</v>
      </c>
      <c r="P12" s="653"/>
      <c r="Q12" s="113">
        <v>143.2</v>
      </c>
      <c r="R12" s="653"/>
      <c r="S12" s="113">
        <v>149.8</v>
      </c>
      <c r="T12" s="653"/>
      <c r="U12" s="113">
        <v>725.5</v>
      </c>
      <c r="V12" s="653"/>
      <c r="W12" s="113">
        <v>253</v>
      </c>
      <c r="X12" s="653"/>
      <c r="Y12" s="113">
        <v>615.7</v>
      </c>
      <c r="Z12" s="653"/>
      <c r="AA12" s="113">
        <v>56</v>
      </c>
      <c r="AB12" s="653"/>
      <c r="AC12" s="113">
        <v>1400.8</v>
      </c>
      <c r="AD12" s="653"/>
      <c r="AE12" s="113">
        <v>589.8</v>
      </c>
      <c r="AF12" s="653"/>
      <c r="AG12" s="113">
        <v>178.6</v>
      </c>
      <c r="AH12" s="653"/>
      <c r="AI12" s="113">
        <v>56.4</v>
      </c>
      <c r="AJ12" s="653"/>
      <c r="AK12" s="113">
        <v>104.5</v>
      </c>
      <c r="AL12" s="653"/>
      <c r="AM12" s="113">
        <v>63.7</v>
      </c>
      <c r="AN12" s="653"/>
      <c r="AO12" s="113">
        <v>186.6</v>
      </c>
      <c r="AP12" s="113"/>
      <c r="AQ12" s="113">
        <v>5606.9</v>
      </c>
      <c r="AR12" s="113"/>
      <c r="AS12" s="113">
        <v>188.7</v>
      </c>
      <c r="AT12" s="113"/>
      <c r="AU12" s="113">
        <v>10188.7</v>
      </c>
      <c r="AV12" s="652"/>
      <c r="AW12" s="190"/>
      <c r="AX12" s="191"/>
      <c r="AY12" s="190"/>
      <c r="AZ12" s="190"/>
      <c r="BA12" s="190"/>
      <c r="BB12" s="190"/>
      <c r="BC12" s="190"/>
      <c r="BD12" s="190"/>
      <c r="BE12" s="190"/>
    </row>
    <row r="13" spans="2:57" ht="16.5" customHeight="1">
      <c r="B13" s="183" t="s">
        <v>139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200"/>
      <c r="AW13" s="169"/>
      <c r="AX13" s="169"/>
      <c r="AY13" s="169"/>
      <c r="AZ13" s="169"/>
      <c r="BA13" s="169"/>
      <c r="BB13" s="169"/>
      <c r="BC13" s="169"/>
      <c r="BD13" s="169"/>
      <c r="BE13" s="169"/>
    </row>
    <row r="14" spans="2:57" ht="16.5" customHeight="1">
      <c r="B14" s="201">
        <v>39524</v>
      </c>
      <c r="C14" s="202"/>
      <c r="D14" s="203">
        <v>97.9</v>
      </c>
      <c r="E14" s="203"/>
      <c r="F14" s="203">
        <v>109.8</v>
      </c>
      <c r="G14" s="203"/>
      <c r="H14" s="203">
        <v>94.9</v>
      </c>
      <c r="I14" s="203"/>
      <c r="J14" s="203">
        <v>96.6</v>
      </c>
      <c r="K14" s="203"/>
      <c r="L14" s="203">
        <v>83.4</v>
      </c>
      <c r="M14" s="203"/>
      <c r="N14" s="203">
        <v>96</v>
      </c>
      <c r="O14" s="203"/>
      <c r="P14" s="203">
        <v>99.8</v>
      </c>
      <c r="Q14" s="203"/>
      <c r="R14" s="203">
        <v>102.3</v>
      </c>
      <c r="S14" s="203"/>
      <c r="T14" s="203">
        <v>89.5</v>
      </c>
      <c r="U14" s="203"/>
      <c r="V14" s="203">
        <v>96.2</v>
      </c>
      <c r="W14" s="203"/>
      <c r="X14" s="203">
        <v>102.6</v>
      </c>
      <c r="Y14" s="203"/>
      <c r="Z14" s="203">
        <v>88.7</v>
      </c>
      <c r="AA14" s="203"/>
      <c r="AB14" s="203">
        <v>74.1</v>
      </c>
      <c r="AC14" s="203"/>
      <c r="AD14" s="203">
        <v>106.7</v>
      </c>
      <c r="AE14" s="203"/>
      <c r="AF14" s="203">
        <v>97.1</v>
      </c>
      <c r="AG14" s="203"/>
      <c r="AH14" s="203">
        <v>107</v>
      </c>
      <c r="AI14" s="203"/>
      <c r="AJ14" s="203">
        <v>78.5</v>
      </c>
      <c r="AK14" s="203"/>
      <c r="AL14" s="203">
        <v>104.1</v>
      </c>
      <c r="AM14" s="203"/>
      <c r="AN14" s="203">
        <v>67.6</v>
      </c>
      <c r="AO14" s="203"/>
      <c r="AP14" s="203">
        <v>99.4</v>
      </c>
      <c r="AQ14" s="203"/>
      <c r="AR14" s="203">
        <v>97.4</v>
      </c>
      <c r="AS14" s="203"/>
      <c r="AT14" s="203">
        <v>143.6</v>
      </c>
      <c r="AU14" s="203"/>
      <c r="AV14" s="204">
        <v>98.7</v>
      </c>
      <c r="AW14" s="169"/>
      <c r="AX14" s="169"/>
      <c r="AY14" s="169"/>
      <c r="AZ14" s="169"/>
      <c r="BA14" s="169"/>
      <c r="BB14" s="169"/>
      <c r="BC14" s="169"/>
      <c r="BD14" s="169"/>
      <c r="BE14" s="169"/>
    </row>
    <row r="15" spans="2:57" ht="16.5" customHeight="1">
      <c r="B15" s="201">
        <v>39889</v>
      </c>
      <c r="C15" s="202"/>
      <c r="D15" s="203">
        <v>76.3</v>
      </c>
      <c r="E15" s="203"/>
      <c r="F15" s="203">
        <v>60.7</v>
      </c>
      <c r="G15" s="203"/>
      <c r="H15" s="203">
        <v>69.4</v>
      </c>
      <c r="I15" s="203"/>
      <c r="J15" s="203">
        <v>80.3</v>
      </c>
      <c r="K15" s="203"/>
      <c r="L15" s="203">
        <v>52.1</v>
      </c>
      <c r="M15" s="203"/>
      <c r="N15" s="203">
        <v>86.2</v>
      </c>
      <c r="O15" s="203"/>
      <c r="P15" s="203">
        <v>65.4</v>
      </c>
      <c r="Q15" s="203"/>
      <c r="R15" s="203">
        <v>126.8</v>
      </c>
      <c r="S15" s="203"/>
      <c r="T15" s="203">
        <v>79</v>
      </c>
      <c r="U15" s="203"/>
      <c r="V15" s="203">
        <v>79.8</v>
      </c>
      <c r="W15" s="203"/>
      <c r="X15" s="203">
        <v>79.4</v>
      </c>
      <c r="Y15" s="203"/>
      <c r="Z15" s="203">
        <v>73.7</v>
      </c>
      <c r="AA15" s="203"/>
      <c r="AB15" s="203">
        <v>59.6</v>
      </c>
      <c r="AC15" s="203"/>
      <c r="AD15" s="203">
        <v>97.9</v>
      </c>
      <c r="AE15" s="203"/>
      <c r="AF15" s="203">
        <v>84.8</v>
      </c>
      <c r="AG15" s="203"/>
      <c r="AH15" s="203">
        <v>90.9</v>
      </c>
      <c r="AI15" s="203"/>
      <c r="AJ15" s="203">
        <v>67</v>
      </c>
      <c r="AK15" s="203"/>
      <c r="AL15" s="203">
        <v>96.4</v>
      </c>
      <c r="AM15" s="203"/>
      <c r="AN15" s="203">
        <v>53.1</v>
      </c>
      <c r="AO15" s="203"/>
      <c r="AP15" s="203">
        <v>88.5</v>
      </c>
      <c r="AQ15" s="203"/>
      <c r="AR15" s="203">
        <v>70.3</v>
      </c>
      <c r="AS15" s="203"/>
      <c r="AT15" s="203">
        <v>140</v>
      </c>
      <c r="AU15" s="203"/>
      <c r="AV15" s="204">
        <v>77.5</v>
      </c>
      <c r="AW15" s="169"/>
      <c r="AX15" s="169"/>
      <c r="AY15" s="169"/>
      <c r="AZ15" s="169"/>
      <c r="BA15" s="169"/>
      <c r="BB15" s="169"/>
      <c r="BC15" s="169"/>
      <c r="BD15" s="169"/>
      <c r="BE15" s="169"/>
    </row>
    <row r="16" spans="2:57" ht="16.5" customHeight="1">
      <c r="B16" s="201">
        <v>40254</v>
      </c>
      <c r="C16" s="202"/>
      <c r="D16" s="203">
        <v>83.7</v>
      </c>
      <c r="E16" s="203"/>
      <c r="F16" s="203">
        <v>78.5</v>
      </c>
      <c r="G16" s="203"/>
      <c r="H16" s="203">
        <v>81.4</v>
      </c>
      <c r="I16" s="203"/>
      <c r="J16" s="203">
        <v>88.4</v>
      </c>
      <c r="K16" s="203"/>
      <c r="L16" s="203">
        <v>61.7</v>
      </c>
      <c r="M16" s="203"/>
      <c r="N16" s="203">
        <v>89.4</v>
      </c>
      <c r="O16" s="203"/>
      <c r="P16" s="203">
        <v>77.4</v>
      </c>
      <c r="Q16" s="203"/>
      <c r="R16" s="203">
        <v>127.3</v>
      </c>
      <c r="S16" s="203"/>
      <c r="T16" s="203">
        <v>78.5</v>
      </c>
      <c r="U16" s="203"/>
      <c r="V16" s="203">
        <v>85.5</v>
      </c>
      <c r="W16" s="203"/>
      <c r="X16" s="203">
        <v>92.1</v>
      </c>
      <c r="Y16" s="203"/>
      <c r="Z16" s="203">
        <v>76.1</v>
      </c>
      <c r="AA16" s="203"/>
      <c r="AB16" s="203">
        <v>68.5</v>
      </c>
      <c r="AC16" s="203"/>
      <c r="AD16" s="203">
        <v>99.1</v>
      </c>
      <c r="AE16" s="203"/>
      <c r="AF16" s="203">
        <v>89.3</v>
      </c>
      <c r="AG16" s="203"/>
      <c r="AH16" s="203">
        <v>99.3</v>
      </c>
      <c r="AI16" s="203"/>
      <c r="AJ16" s="203">
        <v>65.6</v>
      </c>
      <c r="AK16" s="203"/>
      <c r="AL16" s="203">
        <v>96</v>
      </c>
      <c r="AM16" s="203"/>
      <c r="AN16" s="203">
        <v>53.6</v>
      </c>
      <c r="AO16" s="203"/>
      <c r="AP16" s="203">
        <v>95.1</v>
      </c>
      <c r="AQ16" s="203"/>
      <c r="AR16" s="203">
        <v>79.8</v>
      </c>
      <c r="AS16" s="203"/>
      <c r="AT16" s="203">
        <v>151.1</v>
      </c>
      <c r="AU16" s="203"/>
      <c r="AV16" s="204">
        <v>85</v>
      </c>
      <c r="AW16" s="169"/>
      <c r="AX16" s="169"/>
      <c r="AY16" s="169"/>
      <c r="AZ16" s="169"/>
      <c r="BA16" s="169"/>
      <c r="BB16" s="169"/>
      <c r="BC16" s="169"/>
      <c r="BD16" s="169"/>
      <c r="BE16" s="169"/>
    </row>
    <row r="17" spans="2:57" ht="16.5" customHeight="1">
      <c r="B17" s="201">
        <v>40619</v>
      </c>
      <c r="C17" s="202"/>
      <c r="D17" s="203">
        <v>80.9</v>
      </c>
      <c r="E17" s="203"/>
      <c r="F17" s="203">
        <v>83.9</v>
      </c>
      <c r="G17" s="203"/>
      <c r="H17" s="203">
        <v>81.6</v>
      </c>
      <c r="I17" s="203"/>
      <c r="J17" s="203">
        <v>80.7</v>
      </c>
      <c r="K17" s="203"/>
      <c r="L17" s="203">
        <v>66.4</v>
      </c>
      <c r="M17" s="203"/>
      <c r="N17" s="203">
        <v>83.4</v>
      </c>
      <c r="O17" s="203"/>
      <c r="P17" s="203">
        <v>71.5</v>
      </c>
      <c r="Q17" s="203"/>
      <c r="R17" s="203">
        <v>126.5</v>
      </c>
      <c r="S17" s="203"/>
      <c r="T17" s="203">
        <v>79.7</v>
      </c>
      <c r="U17" s="203"/>
      <c r="V17" s="203">
        <v>89.1</v>
      </c>
      <c r="W17" s="203"/>
      <c r="X17" s="203">
        <v>85.3</v>
      </c>
      <c r="Y17" s="203"/>
      <c r="Z17" s="203">
        <v>75</v>
      </c>
      <c r="AA17" s="203"/>
      <c r="AB17" s="203">
        <v>64.9</v>
      </c>
      <c r="AC17" s="203"/>
      <c r="AD17" s="203">
        <v>99.5</v>
      </c>
      <c r="AE17" s="203"/>
      <c r="AF17" s="203">
        <v>87</v>
      </c>
      <c r="AG17" s="203"/>
      <c r="AH17" s="203">
        <v>91.6</v>
      </c>
      <c r="AI17" s="203"/>
      <c r="AJ17" s="203">
        <v>77.7</v>
      </c>
      <c r="AK17" s="203"/>
      <c r="AL17" s="203">
        <v>93.2</v>
      </c>
      <c r="AM17" s="203"/>
      <c r="AN17" s="203">
        <v>55.6</v>
      </c>
      <c r="AO17" s="203"/>
      <c r="AP17" s="203">
        <v>92.7</v>
      </c>
      <c r="AQ17" s="203"/>
      <c r="AR17" s="203">
        <v>75</v>
      </c>
      <c r="AS17" s="203"/>
      <c r="AT17" s="203">
        <v>142.4</v>
      </c>
      <c r="AU17" s="203"/>
      <c r="AV17" s="204">
        <v>82</v>
      </c>
      <c r="AW17" s="169"/>
      <c r="AX17" s="169"/>
      <c r="AY17" s="169"/>
      <c r="AZ17" s="169"/>
      <c r="BA17" s="169"/>
      <c r="BB17" s="169"/>
      <c r="BC17" s="169"/>
      <c r="BD17" s="169"/>
      <c r="BE17" s="169"/>
    </row>
    <row r="18" spans="2:57" ht="16.5" customHeight="1">
      <c r="B18" s="205">
        <v>40984</v>
      </c>
      <c r="C18" s="206"/>
      <c r="D18" s="207">
        <v>81.3</v>
      </c>
      <c r="E18" s="207"/>
      <c r="F18" s="207">
        <v>84.3</v>
      </c>
      <c r="G18" s="208"/>
      <c r="H18" s="207">
        <v>84.5</v>
      </c>
      <c r="I18" s="207"/>
      <c r="J18" s="207">
        <v>77.9</v>
      </c>
      <c r="K18" s="208"/>
      <c r="L18" s="207">
        <v>63.7</v>
      </c>
      <c r="M18" s="208"/>
      <c r="N18" s="207">
        <v>79</v>
      </c>
      <c r="O18" s="207"/>
      <c r="P18" s="207">
        <v>75.9</v>
      </c>
      <c r="Q18" s="207"/>
      <c r="R18" s="207">
        <v>136.4</v>
      </c>
      <c r="S18" s="208"/>
      <c r="T18" s="207">
        <v>72.4</v>
      </c>
      <c r="U18" s="207"/>
      <c r="V18" s="207">
        <v>93.3</v>
      </c>
      <c r="W18" s="208"/>
      <c r="X18" s="207">
        <v>86.5</v>
      </c>
      <c r="Y18" s="207"/>
      <c r="Z18" s="207">
        <v>68</v>
      </c>
      <c r="AA18" s="208"/>
      <c r="AB18" s="207">
        <v>64.2</v>
      </c>
      <c r="AC18" s="208"/>
      <c r="AD18" s="207">
        <v>95.9</v>
      </c>
      <c r="AE18" s="208"/>
      <c r="AF18" s="207">
        <v>87.4</v>
      </c>
      <c r="AG18" s="207"/>
      <c r="AH18" s="207">
        <v>92</v>
      </c>
      <c r="AI18" s="208"/>
      <c r="AJ18" s="207">
        <v>82.5</v>
      </c>
      <c r="AK18" s="207"/>
      <c r="AL18" s="207">
        <v>93.2</v>
      </c>
      <c r="AM18" s="207"/>
      <c r="AN18" s="207">
        <v>50.6</v>
      </c>
      <c r="AO18" s="208"/>
      <c r="AP18" s="207">
        <v>93.6</v>
      </c>
      <c r="AQ18" s="207"/>
      <c r="AR18" s="207">
        <v>77</v>
      </c>
      <c r="AS18" s="208"/>
      <c r="AT18" s="207">
        <v>140.6</v>
      </c>
      <c r="AU18" s="208"/>
      <c r="AV18" s="209">
        <v>82.4</v>
      </c>
      <c r="AW18" s="169"/>
      <c r="AX18" s="169"/>
      <c r="AY18" s="169"/>
      <c r="AZ18" s="169"/>
      <c r="BA18" s="169"/>
      <c r="BB18" s="169"/>
      <c r="BC18" s="169"/>
      <c r="BD18" s="169"/>
      <c r="BE18" s="169"/>
    </row>
    <row r="19" spans="2:57" ht="16.5" customHeight="1">
      <c r="B19" s="210" t="s">
        <v>139</v>
      </c>
      <c r="C19" s="211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3"/>
      <c r="AW19" s="169"/>
      <c r="AX19" s="169"/>
      <c r="AY19" s="169"/>
      <c r="AZ19" s="169"/>
      <c r="BA19" s="169"/>
      <c r="BB19" s="169"/>
      <c r="BC19" s="169"/>
      <c r="BD19" s="169"/>
      <c r="BE19" s="169"/>
    </row>
    <row r="20" spans="2:57" ht="16.5" customHeight="1">
      <c r="B20" s="170" t="s">
        <v>140</v>
      </c>
      <c r="C20" s="214"/>
      <c r="D20" s="203">
        <v>89</v>
      </c>
      <c r="E20" s="203"/>
      <c r="F20" s="203">
        <v>87</v>
      </c>
      <c r="G20" s="203"/>
      <c r="H20" s="203">
        <v>87.9</v>
      </c>
      <c r="I20" s="203"/>
      <c r="J20" s="203">
        <v>82.3</v>
      </c>
      <c r="K20" s="203"/>
      <c r="L20" s="203">
        <v>88</v>
      </c>
      <c r="M20" s="203"/>
      <c r="N20" s="203">
        <v>97.2</v>
      </c>
      <c r="O20" s="203"/>
      <c r="P20" s="203">
        <v>86.9</v>
      </c>
      <c r="Q20" s="203"/>
      <c r="R20" s="203">
        <v>157.7</v>
      </c>
      <c r="S20" s="203"/>
      <c r="T20" s="203">
        <v>87.5</v>
      </c>
      <c r="U20" s="203"/>
      <c r="V20" s="203">
        <v>94.6</v>
      </c>
      <c r="W20" s="203"/>
      <c r="X20" s="203">
        <v>90.5</v>
      </c>
      <c r="Y20" s="203"/>
      <c r="Z20" s="203">
        <v>77</v>
      </c>
      <c r="AA20" s="203"/>
      <c r="AB20" s="203">
        <v>68.1</v>
      </c>
      <c r="AC20" s="203"/>
      <c r="AD20" s="203">
        <v>82.2</v>
      </c>
      <c r="AE20" s="203"/>
      <c r="AF20" s="203">
        <v>96.3</v>
      </c>
      <c r="AG20" s="203"/>
      <c r="AH20" s="203">
        <v>103.6</v>
      </c>
      <c r="AI20" s="203"/>
      <c r="AJ20" s="203">
        <v>107.5</v>
      </c>
      <c r="AK20" s="203"/>
      <c r="AL20" s="203">
        <v>103.2</v>
      </c>
      <c r="AM20" s="203"/>
      <c r="AN20" s="203">
        <v>53.8</v>
      </c>
      <c r="AO20" s="203"/>
      <c r="AP20" s="203">
        <v>96.4</v>
      </c>
      <c r="AQ20" s="203"/>
      <c r="AR20" s="203">
        <v>91.1</v>
      </c>
      <c r="AS20" s="203"/>
      <c r="AT20" s="203">
        <v>160.3</v>
      </c>
      <c r="AU20" s="203"/>
      <c r="AV20" s="204">
        <v>90.4</v>
      </c>
      <c r="AW20" s="169"/>
      <c r="AX20" s="169"/>
      <c r="AY20" s="169"/>
      <c r="AZ20" s="169"/>
      <c r="BA20" s="169"/>
      <c r="BB20" s="169"/>
      <c r="BC20" s="169"/>
      <c r="BD20" s="169"/>
      <c r="BE20" s="169"/>
    </row>
    <row r="21" spans="2:57" ht="16.5" customHeight="1">
      <c r="B21" s="170" t="s">
        <v>141</v>
      </c>
      <c r="C21" s="214"/>
      <c r="D21" s="203">
        <v>79.5</v>
      </c>
      <c r="E21" s="203"/>
      <c r="F21" s="203">
        <v>85.9</v>
      </c>
      <c r="G21" s="203"/>
      <c r="H21" s="203">
        <v>88.1</v>
      </c>
      <c r="I21" s="203"/>
      <c r="J21" s="203">
        <v>79</v>
      </c>
      <c r="K21" s="203"/>
      <c r="L21" s="203">
        <v>62.5</v>
      </c>
      <c r="M21" s="203"/>
      <c r="N21" s="203">
        <v>75.1</v>
      </c>
      <c r="O21" s="203"/>
      <c r="P21" s="203">
        <v>77.4</v>
      </c>
      <c r="Q21" s="203"/>
      <c r="R21" s="203">
        <v>129</v>
      </c>
      <c r="S21" s="203"/>
      <c r="T21" s="203">
        <v>64.6</v>
      </c>
      <c r="U21" s="203"/>
      <c r="V21" s="203">
        <v>89.1</v>
      </c>
      <c r="W21" s="203"/>
      <c r="X21" s="203">
        <v>87.9</v>
      </c>
      <c r="Y21" s="203"/>
      <c r="Z21" s="203">
        <v>70.1</v>
      </c>
      <c r="AA21" s="203"/>
      <c r="AB21" s="203">
        <v>60</v>
      </c>
      <c r="AC21" s="203"/>
      <c r="AD21" s="203">
        <v>85.1</v>
      </c>
      <c r="AE21" s="203"/>
      <c r="AF21" s="203">
        <v>87.1</v>
      </c>
      <c r="AG21" s="203"/>
      <c r="AH21" s="203">
        <v>92.5</v>
      </c>
      <c r="AI21" s="203"/>
      <c r="AJ21" s="203">
        <v>81.4</v>
      </c>
      <c r="AK21" s="203"/>
      <c r="AL21" s="203">
        <v>91.7</v>
      </c>
      <c r="AM21" s="203"/>
      <c r="AN21" s="203">
        <v>49.9</v>
      </c>
      <c r="AO21" s="203"/>
      <c r="AP21" s="203">
        <v>93.7</v>
      </c>
      <c r="AQ21" s="203"/>
      <c r="AR21" s="203">
        <v>76.8</v>
      </c>
      <c r="AS21" s="203"/>
      <c r="AT21" s="203">
        <v>148.3</v>
      </c>
      <c r="AU21" s="203"/>
      <c r="AV21" s="204">
        <v>80.8</v>
      </c>
      <c r="AW21" s="169"/>
      <c r="AX21" s="169"/>
      <c r="AY21" s="169"/>
      <c r="AZ21" s="169"/>
      <c r="BA21" s="169"/>
      <c r="BB21" s="169"/>
      <c r="BC21" s="169"/>
      <c r="BD21" s="169"/>
      <c r="BE21" s="169"/>
    </row>
    <row r="22" spans="2:57" ht="16.5" customHeight="1">
      <c r="B22" s="170" t="s">
        <v>142</v>
      </c>
      <c r="C22" s="214"/>
      <c r="D22" s="203">
        <v>77.8</v>
      </c>
      <c r="E22" s="203"/>
      <c r="F22" s="203">
        <v>87.1</v>
      </c>
      <c r="G22" s="203"/>
      <c r="H22" s="203">
        <v>80.8</v>
      </c>
      <c r="I22" s="203"/>
      <c r="J22" s="203">
        <v>74.4</v>
      </c>
      <c r="K22" s="203"/>
      <c r="L22" s="203">
        <v>64.7</v>
      </c>
      <c r="M22" s="203"/>
      <c r="N22" s="203">
        <v>74.8</v>
      </c>
      <c r="O22" s="203"/>
      <c r="P22" s="203">
        <v>70.8</v>
      </c>
      <c r="Q22" s="203"/>
      <c r="R22" s="203">
        <v>125.4</v>
      </c>
      <c r="S22" s="203"/>
      <c r="T22" s="203">
        <v>71.1</v>
      </c>
      <c r="U22" s="203"/>
      <c r="V22" s="203">
        <v>88.6</v>
      </c>
      <c r="W22" s="203"/>
      <c r="X22" s="203">
        <v>85.9</v>
      </c>
      <c r="Y22" s="203"/>
      <c r="Z22" s="203">
        <v>68.2</v>
      </c>
      <c r="AA22" s="203"/>
      <c r="AB22" s="203">
        <v>59.9</v>
      </c>
      <c r="AC22" s="203"/>
      <c r="AD22" s="203">
        <v>92.8</v>
      </c>
      <c r="AE22" s="203"/>
      <c r="AF22" s="203">
        <v>87.6</v>
      </c>
      <c r="AG22" s="203"/>
      <c r="AH22" s="203">
        <v>88.5</v>
      </c>
      <c r="AI22" s="203"/>
      <c r="AJ22" s="203">
        <v>92.1</v>
      </c>
      <c r="AK22" s="203"/>
      <c r="AL22" s="203">
        <v>92.6</v>
      </c>
      <c r="AM22" s="203"/>
      <c r="AN22" s="203">
        <v>50.5</v>
      </c>
      <c r="AO22" s="203"/>
      <c r="AP22" s="203">
        <v>95.1</v>
      </c>
      <c r="AQ22" s="203"/>
      <c r="AR22" s="203">
        <v>72.5</v>
      </c>
      <c r="AS22" s="203"/>
      <c r="AT22" s="203">
        <v>130</v>
      </c>
      <c r="AU22" s="203"/>
      <c r="AV22" s="204">
        <v>78.8</v>
      </c>
      <c r="AW22" s="169"/>
      <c r="AX22" s="169"/>
      <c r="AY22" s="169"/>
      <c r="AZ22" s="169"/>
      <c r="BA22" s="169"/>
      <c r="BB22" s="169"/>
      <c r="BC22" s="169"/>
      <c r="BD22" s="169"/>
      <c r="BE22" s="169"/>
    </row>
    <row r="23" spans="1:57" ht="16.5" customHeight="1">
      <c r="A23" s="215"/>
      <c r="B23" s="170" t="s">
        <v>143</v>
      </c>
      <c r="C23" s="214"/>
      <c r="D23" s="203">
        <v>85.9</v>
      </c>
      <c r="E23" s="203"/>
      <c r="F23" s="203">
        <v>87.9</v>
      </c>
      <c r="G23" s="203"/>
      <c r="H23" s="203">
        <v>89.4</v>
      </c>
      <c r="I23" s="203"/>
      <c r="J23" s="203">
        <v>76.5</v>
      </c>
      <c r="K23" s="203"/>
      <c r="L23" s="203">
        <v>70.4</v>
      </c>
      <c r="M23" s="203"/>
      <c r="N23" s="203">
        <v>88.7</v>
      </c>
      <c r="O23" s="203"/>
      <c r="P23" s="203">
        <v>79.6</v>
      </c>
      <c r="Q23" s="203"/>
      <c r="R23" s="203">
        <v>134.7</v>
      </c>
      <c r="S23" s="203"/>
      <c r="T23" s="203">
        <v>62.4</v>
      </c>
      <c r="U23" s="203"/>
      <c r="V23" s="203">
        <v>105.4</v>
      </c>
      <c r="W23" s="203"/>
      <c r="X23" s="203">
        <v>84.6</v>
      </c>
      <c r="Y23" s="203"/>
      <c r="Z23" s="203">
        <v>70.4</v>
      </c>
      <c r="AA23" s="203"/>
      <c r="AB23" s="203">
        <v>60.8</v>
      </c>
      <c r="AC23" s="203"/>
      <c r="AD23" s="203">
        <v>100.6</v>
      </c>
      <c r="AE23" s="203"/>
      <c r="AF23" s="203">
        <v>88.4</v>
      </c>
      <c r="AG23" s="203"/>
      <c r="AH23" s="203">
        <v>95.7</v>
      </c>
      <c r="AI23" s="203"/>
      <c r="AJ23" s="203">
        <v>75</v>
      </c>
      <c r="AK23" s="203"/>
      <c r="AL23" s="203">
        <v>94.7</v>
      </c>
      <c r="AM23" s="203"/>
      <c r="AN23" s="203">
        <v>49</v>
      </c>
      <c r="AO23" s="203"/>
      <c r="AP23" s="203">
        <v>95.4</v>
      </c>
      <c r="AQ23" s="203"/>
      <c r="AR23" s="203">
        <v>82.1</v>
      </c>
      <c r="AS23" s="203"/>
      <c r="AT23" s="203">
        <v>107.4</v>
      </c>
      <c r="AU23" s="203"/>
      <c r="AV23" s="204">
        <v>86.3</v>
      </c>
      <c r="AW23" s="169"/>
      <c r="AX23" s="169"/>
      <c r="AY23" s="169"/>
      <c r="AZ23" s="169"/>
      <c r="BA23" s="169"/>
      <c r="BB23" s="169"/>
      <c r="BC23" s="169"/>
      <c r="BD23" s="169"/>
      <c r="BE23" s="169"/>
    </row>
    <row r="24" spans="1:57" ht="16.5" customHeight="1">
      <c r="A24" s="215"/>
      <c r="B24" s="170" t="s">
        <v>144</v>
      </c>
      <c r="C24" s="214"/>
      <c r="D24" s="203">
        <v>89.1</v>
      </c>
      <c r="E24" s="203"/>
      <c r="F24" s="203">
        <v>89.4</v>
      </c>
      <c r="G24" s="203"/>
      <c r="H24" s="203">
        <v>91.3</v>
      </c>
      <c r="I24" s="203"/>
      <c r="J24" s="203">
        <v>82.9</v>
      </c>
      <c r="K24" s="203"/>
      <c r="L24" s="203">
        <v>62.6</v>
      </c>
      <c r="M24" s="203"/>
      <c r="N24" s="203">
        <v>102.3</v>
      </c>
      <c r="O24" s="203"/>
      <c r="P24" s="203">
        <v>83.1</v>
      </c>
      <c r="Q24" s="203"/>
      <c r="R24" s="203">
        <v>123.2</v>
      </c>
      <c r="S24" s="203"/>
      <c r="T24" s="203">
        <v>69.5</v>
      </c>
      <c r="U24" s="203"/>
      <c r="V24" s="203">
        <v>99.5</v>
      </c>
      <c r="W24" s="203"/>
      <c r="X24" s="203">
        <v>86.4</v>
      </c>
      <c r="Y24" s="203"/>
      <c r="Z24" s="203">
        <v>65.8</v>
      </c>
      <c r="AA24" s="203"/>
      <c r="AB24" s="203">
        <v>71.3</v>
      </c>
      <c r="AC24" s="203"/>
      <c r="AD24" s="203">
        <v>107.1</v>
      </c>
      <c r="AE24" s="203"/>
      <c r="AF24" s="203">
        <v>92.4</v>
      </c>
      <c r="AG24" s="203"/>
      <c r="AH24" s="203">
        <v>101.2</v>
      </c>
      <c r="AI24" s="203"/>
      <c r="AJ24" s="203">
        <v>90.7</v>
      </c>
      <c r="AK24" s="203"/>
      <c r="AL24" s="203">
        <v>92.2</v>
      </c>
      <c r="AM24" s="203"/>
      <c r="AN24" s="203">
        <v>51.6</v>
      </c>
      <c r="AO24" s="203"/>
      <c r="AP24" s="203">
        <v>98.7</v>
      </c>
      <c r="AQ24" s="203"/>
      <c r="AR24" s="203">
        <v>86.3</v>
      </c>
      <c r="AS24" s="203"/>
      <c r="AT24" s="203">
        <v>129.9</v>
      </c>
      <c r="AU24" s="203"/>
      <c r="AV24" s="204">
        <v>89.9</v>
      </c>
      <c r="AW24" s="169"/>
      <c r="AX24" s="169"/>
      <c r="AY24" s="169"/>
      <c r="AZ24" s="169"/>
      <c r="BA24" s="169"/>
      <c r="BB24" s="169"/>
      <c r="BC24" s="169"/>
      <c r="BD24" s="169"/>
      <c r="BE24" s="169"/>
    </row>
    <row r="25" spans="1:57" ht="16.5" customHeight="1">
      <c r="A25" s="215"/>
      <c r="B25" s="170" t="s">
        <v>145</v>
      </c>
      <c r="C25" s="214"/>
      <c r="D25" s="203">
        <v>79.3</v>
      </c>
      <c r="E25" s="203"/>
      <c r="F25" s="203">
        <v>77.2</v>
      </c>
      <c r="G25" s="203"/>
      <c r="H25" s="203">
        <v>75.3</v>
      </c>
      <c r="I25" s="203"/>
      <c r="J25" s="203">
        <v>77.7</v>
      </c>
      <c r="K25" s="203"/>
      <c r="L25" s="203">
        <v>57.2</v>
      </c>
      <c r="M25" s="203"/>
      <c r="N25" s="203">
        <v>79</v>
      </c>
      <c r="O25" s="203"/>
      <c r="P25" s="203">
        <v>74.6</v>
      </c>
      <c r="Q25" s="203"/>
      <c r="R25" s="203">
        <v>148.9</v>
      </c>
      <c r="S25" s="203"/>
      <c r="T25" s="203">
        <v>62.4</v>
      </c>
      <c r="U25" s="203"/>
      <c r="V25" s="203">
        <v>89.1</v>
      </c>
      <c r="W25" s="203"/>
      <c r="X25" s="203">
        <v>81.1</v>
      </c>
      <c r="Y25" s="203"/>
      <c r="Z25" s="203">
        <v>65.1</v>
      </c>
      <c r="AA25" s="203"/>
      <c r="AB25" s="203">
        <v>64.9</v>
      </c>
      <c r="AC25" s="203"/>
      <c r="AD25" s="203">
        <v>95.8</v>
      </c>
      <c r="AE25" s="203"/>
      <c r="AF25" s="203">
        <v>85.1</v>
      </c>
      <c r="AG25" s="203"/>
      <c r="AH25" s="203">
        <v>84.1</v>
      </c>
      <c r="AI25" s="203"/>
      <c r="AJ25" s="203">
        <v>97</v>
      </c>
      <c r="AK25" s="203"/>
      <c r="AL25" s="203">
        <v>93.3</v>
      </c>
      <c r="AM25" s="203"/>
      <c r="AN25" s="203">
        <v>50</v>
      </c>
      <c r="AO25" s="203"/>
      <c r="AP25" s="203">
        <v>89.9</v>
      </c>
      <c r="AQ25" s="203"/>
      <c r="AR25" s="203">
        <v>75.8</v>
      </c>
      <c r="AS25" s="203"/>
      <c r="AT25" s="203">
        <v>140.5</v>
      </c>
      <c r="AU25" s="203"/>
      <c r="AV25" s="204">
        <v>80.5</v>
      </c>
      <c r="AW25" s="169"/>
      <c r="AX25" s="169"/>
      <c r="AY25" s="169"/>
      <c r="AZ25" s="169"/>
      <c r="BA25" s="169"/>
      <c r="BB25" s="169"/>
      <c r="BC25" s="169"/>
      <c r="BD25" s="169"/>
      <c r="BE25" s="169"/>
    </row>
    <row r="26" spans="2:57" ht="16.5" customHeight="1">
      <c r="B26" s="170" t="s">
        <v>146</v>
      </c>
      <c r="C26" s="214"/>
      <c r="D26" s="203">
        <v>80.3</v>
      </c>
      <c r="E26" s="203"/>
      <c r="F26" s="203">
        <v>83.6</v>
      </c>
      <c r="G26" s="203"/>
      <c r="H26" s="203">
        <v>84.1</v>
      </c>
      <c r="I26" s="203"/>
      <c r="J26" s="203">
        <v>73.2</v>
      </c>
      <c r="K26" s="203"/>
      <c r="L26" s="203">
        <v>62.7</v>
      </c>
      <c r="M26" s="203"/>
      <c r="N26" s="203">
        <v>78.9</v>
      </c>
      <c r="O26" s="203"/>
      <c r="P26" s="203">
        <v>72.9</v>
      </c>
      <c r="Q26" s="203"/>
      <c r="R26" s="203">
        <v>134.7</v>
      </c>
      <c r="S26" s="203"/>
      <c r="T26" s="203">
        <v>71.2</v>
      </c>
      <c r="U26" s="203"/>
      <c r="V26" s="203">
        <v>90.1</v>
      </c>
      <c r="W26" s="203"/>
      <c r="X26" s="203">
        <v>83</v>
      </c>
      <c r="Y26" s="203"/>
      <c r="Z26" s="203">
        <v>66.2</v>
      </c>
      <c r="AA26" s="203"/>
      <c r="AB26" s="203">
        <v>75.2</v>
      </c>
      <c r="AC26" s="203"/>
      <c r="AD26" s="203">
        <v>102.8</v>
      </c>
      <c r="AE26" s="203"/>
      <c r="AF26" s="203">
        <v>83.5</v>
      </c>
      <c r="AG26" s="203"/>
      <c r="AH26" s="203">
        <v>90.6</v>
      </c>
      <c r="AI26" s="203"/>
      <c r="AJ26" s="203">
        <v>79.1</v>
      </c>
      <c r="AK26" s="203"/>
      <c r="AL26" s="203">
        <v>86.1</v>
      </c>
      <c r="AM26" s="203"/>
      <c r="AN26" s="203">
        <v>50.3</v>
      </c>
      <c r="AO26" s="203"/>
      <c r="AP26" s="203">
        <v>87.9</v>
      </c>
      <c r="AQ26" s="203"/>
      <c r="AR26" s="203">
        <v>74.8</v>
      </c>
      <c r="AS26" s="203"/>
      <c r="AT26" s="203">
        <v>143.1</v>
      </c>
      <c r="AU26" s="203"/>
      <c r="AV26" s="204">
        <v>81.5</v>
      </c>
      <c r="AW26" s="169"/>
      <c r="AX26" s="169"/>
      <c r="AY26" s="169"/>
      <c r="AZ26" s="169"/>
      <c r="BA26" s="169"/>
      <c r="BB26" s="169"/>
      <c r="BC26" s="169"/>
      <c r="BD26" s="169"/>
      <c r="BE26" s="169"/>
    </row>
    <row r="27" spans="1:57" ht="16.5" customHeight="1">
      <c r="A27" s="216" t="s">
        <v>147</v>
      </c>
      <c r="B27" s="170" t="s">
        <v>148</v>
      </c>
      <c r="C27" s="214"/>
      <c r="D27" s="203">
        <v>82.2</v>
      </c>
      <c r="E27" s="203"/>
      <c r="F27" s="203">
        <v>83</v>
      </c>
      <c r="G27" s="203"/>
      <c r="H27" s="203">
        <v>88.2</v>
      </c>
      <c r="I27" s="203"/>
      <c r="J27" s="203">
        <v>81.7</v>
      </c>
      <c r="K27" s="203"/>
      <c r="L27" s="203">
        <v>55.5</v>
      </c>
      <c r="M27" s="203"/>
      <c r="N27" s="203">
        <v>65.6</v>
      </c>
      <c r="O27" s="203"/>
      <c r="P27" s="203">
        <v>74.3</v>
      </c>
      <c r="Q27" s="203"/>
      <c r="R27" s="203">
        <v>128.3</v>
      </c>
      <c r="S27" s="203"/>
      <c r="T27" s="203">
        <v>76.3</v>
      </c>
      <c r="U27" s="203"/>
      <c r="V27" s="203">
        <v>87.7</v>
      </c>
      <c r="W27" s="203"/>
      <c r="X27" s="203">
        <v>87</v>
      </c>
      <c r="Y27" s="203"/>
      <c r="Z27" s="203">
        <v>68.2</v>
      </c>
      <c r="AA27" s="203"/>
      <c r="AB27" s="203">
        <v>62.5</v>
      </c>
      <c r="AC27" s="203"/>
      <c r="AD27" s="203">
        <v>124.4</v>
      </c>
      <c r="AE27" s="203"/>
      <c r="AF27" s="203">
        <v>85.5</v>
      </c>
      <c r="AG27" s="203"/>
      <c r="AH27" s="203">
        <v>89.9</v>
      </c>
      <c r="AI27" s="203"/>
      <c r="AJ27" s="203">
        <v>83.3</v>
      </c>
      <c r="AK27" s="203"/>
      <c r="AL27" s="203">
        <v>91.1</v>
      </c>
      <c r="AM27" s="203"/>
      <c r="AN27" s="203">
        <v>50.6</v>
      </c>
      <c r="AO27" s="203"/>
      <c r="AP27" s="203">
        <v>90.8</v>
      </c>
      <c r="AQ27" s="203"/>
      <c r="AR27" s="203">
        <v>71.9</v>
      </c>
      <c r="AS27" s="203"/>
      <c r="AT27" s="203">
        <v>126.9</v>
      </c>
      <c r="AU27" s="203"/>
      <c r="AV27" s="204">
        <v>83.1</v>
      </c>
      <c r="AW27" s="169"/>
      <c r="AX27" s="169"/>
      <c r="AY27" s="169"/>
      <c r="AZ27" s="169"/>
      <c r="BA27" s="169"/>
      <c r="BB27" s="169"/>
      <c r="BC27" s="169"/>
      <c r="BD27" s="169"/>
      <c r="BE27" s="169"/>
    </row>
    <row r="28" spans="1:57" ht="16.5" customHeight="1">
      <c r="A28" s="216">
        <v>8</v>
      </c>
      <c r="B28" s="170" t="s">
        <v>149</v>
      </c>
      <c r="C28" s="214"/>
      <c r="D28" s="203">
        <v>79.5</v>
      </c>
      <c r="E28" s="203"/>
      <c r="F28" s="203">
        <v>81.5</v>
      </c>
      <c r="G28" s="203"/>
      <c r="H28" s="203">
        <v>82.5</v>
      </c>
      <c r="I28" s="203"/>
      <c r="J28" s="203">
        <v>78.1</v>
      </c>
      <c r="K28" s="203"/>
      <c r="L28" s="203">
        <v>56.3</v>
      </c>
      <c r="M28" s="203"/>
      <c r="N28" s="203">
        <v>67.6</v>
      </c>
      <c r="O28" s="203"/>
      <c r="P28" s="203">
        <v>70.2</v>
      </c>
      <c r="Q28" s="203"/>
      <c r="R28" s="203">
        <v>156.6</v>
      </c>
      <c r="S28" s="203"/>
      <c r="T28" s="203">
        <v>85.8</v>
      </c>
      <c r="U28" s="203"/>
      <c r="V28" s="203">
        <v>100.9</v>
      </c>
      <c r="W28" s="203"/>
      <c r="X28" s="203">
        <v>92.8</v>
      </c>
      <c r="Y28" s="203"/>
      <c r="Z28" s="203">
        <v>67.7</v>
      </c>
      <c r="AA28" s="203"/>
      <c r="AB28" s="203">
        <v>64.8</v>
      </c>
      <c r="AC28" s="203"/>
      <c r="AD28" s="203">
        <v>102.8</v>
      </c>
      <c r="AE28" s="203"/>
      <c r="AF28" s="203">
        <v>89.2</v>
      </c>
      <c r="AG28" s="203"/>
      <c r="AH28" s="203">
        <v>90.2</v>
      </c>
      <c r="AI28" s="203"/>
      <c r="AJ28" s="203">
        <v>66.9</v>
      </c>
      <c r="AK28" s="203"/>
      <c r="AL28" s="203">
        <v>98</v>
      </c>
      <c r="AM28" s="203"/>
      <c r="AN28" s="203">
        <v>53.1</v>
      </c>
      <c r="AO28" s="203"/>
      <c r="AP28" s="203">
        <v>102.5</v>
      </c>
      <c r="AQ28" s="203"/>
      <c r="AR28" s="203">
        <v>70.4</v>
      </c>
      <c r="AS28" s="203"/>
      <c r="AT28" s="203">
        <v>128.4</v>
      </c>
      <c r="AU28" s="203"/>
      <c r="AV28" s="204">
        <v>80.4</v>
      </c>
      <c r="AW28" s="169"/>
      <c r="AX28" s="169"/>
      <c r="AY28" s="169"/>
      <c r="AZ28" s="169"/>
      <c r="BA28" s="169"/>
      <c r="BB28" s="169"/>
      <c r="BC28" s="169"/>
      <c r="BD28" s="169"/>
      <c r="BE28" s="169"/>
    </row>
    <row r="29" spans="1:57" ht="16.5" customHeight="1">
      <c r="A29" s="216" t="s">
        <v>147</v>
      </c>
      <c r="B29" s="170" t="s">
        <v>150</v>
      </c>
      <c r="C29" s="214"/>
      <c r="D29" s="203">
        <v>77.9</v>
      </c>
      <c r="E29" s="203"/>
      <c r="F29" s="203">
        <v>81</v>
      </c>
      <c r="G29" s="203"/>
      <c r="H29" s="203">
        <v>79.9</v>
      </c>
      <c r="I29" s="203"/>
      <c r="J29" s="203">
        <v>75.4</v>
      </c>
      <c r="K29" s="203"/>
      <c r="L29" s="203">
        <v>56.9</v>
      </c>
      <c r="M29" s="203"/>
      <c r="N29" s="203">
        <v>63.2</v>
      </c>
      <c r="O29" s="203"/>
      <c r="P29" s="203">
        <v>69</v>
      </c>
      <c r="Q29" s="203"/>
      <c r="R29" s="203">
        <v>154.9</v>
      </c>
      <c r="S29" s="203"/>
      <c r="T29" s="203">
        <v>89.8</v>
      </c>
      <c r="U29" s="203"/>
      <c r="V29" s="203">
        <v>89</v>
      </c>
      <c r="W29" s="203"/>
      <c r="X29" s="203">
        <v>87</v>
      </c>
      <c r="Y29" s="203"/>
      <c r="Z29" s="203">
        <v>64.9</v>
      </c>
      <c r="AA29" s="203"/>
      <c r="AB29" s="203">
        <v>63.5</v>
      </c>
      <c r="AC29" s="203"/>
      <c r="AD29" s="203">
        <v>109.2</v>
      </c>
      <c r="AE29" s="203"/>
      <c r="AF29" s="203">
        <v>83.9</v>
      </c>
      <c r="AG29" s="203"/>
      <c r="AH29" s="203">
        <v>84</v>
      </c>
      <c r="AI29" s="203"/>
      <c r="AJ29" s="203">
        <v>56.5</v>
      </c>
      <c r="AK29" s="203"/>
      <c r="AL29" s="203">
        <v>93.2</v>
      </c>
      <c r="AM29" s="203"/>
      <c r="AN29" s="203">
        <v>49.6</v>
      </c>
      <c r="AO29" s="203"/>
      <c r="AP29" s="203">
        <v>98.5</v>
      </c>
      <c r="AQ29" s="203"/>
      <c r="AR29" s="203">
        <v>68.7</v>
      </c>
      <c r="AS29" s="203"/>
      <c r="AT29" s="203">
        <v>143.3</v>
      </c>
      <c r="AU29" s="203"/>
      <c r="AV29" s="204">
        <v>79.1</v>
      </c>
      <c r="AW29" s="169"/>
      <c r="AX29" s="169"/>
      <c r="AY29" s="169"/>
      <c r="AZ29" s="169"/>
      <c r="BA29" s="169"/>
      <c r="BB29" s="169"/>
      <c r="BC29" s="169"/>
      <c r="BD29" s="169"/>
      <c r="BE29" s="169"/>
    </row>
    <row r="30" spans="2:57" ht="16.5" customHeight="1">
      <c r="B30" s="170" t="s">
        <v>151</v>
      </c>
      <c r="C30" s="214"/>
      <c r="D30" s="203">
        <v>66.7</v>
      </c>
      <c r="E30" s="203"/>
      <c r="F30" s="203">
        <v>72.9</v>
      </c>
      <c r="G30" s="203"/>
      <c r="H30" s="203">
        <v>72.9</v>
      </c>
      <c r="I30" s="203"/>
      <c r="J30" s="203">
        <v>66.8</v>
      </c>
      <c r="K30" s="203"/>
      <c r="L30" s="203">
        <v>51.8</v>
      </c>
      <c r="M30" s="203"/>
      <c r="N30" s="203">
        <v>51.9</v>
      </c>
      <c r="O30" s="203"/>
      <c r="P30" s="203">
        <v>67.9</v>
      </c>
      <c r="Q30" s="203"/>
      <c r="R30" s="203">
        <v>91</v>
      </c>
      <c r="S30" s="203"/>
      <c r="T30" s="203">
        <v>70.9</v>
      </c>
      <c r="U30" s="203"/>
      <c r="V30" s="203">
        <v>80.9</v>
      </c>
      <c r="W30" s="203"/>
      <c r="X30" s="203">
        <v>75.7</v>
      </c>
      <c r="Y30" s="203"/>
      <c r="Z30" s="203">
        <v>56.9</v>
      </c>
      <c r="AA30" s="203"/>
      <c r="AB30" s="203">
        <v>59.8</v>
      </c>
      <c r="AC30" s="203"/>
      <c r="AD30" s="203">
        <v>69.3</v>
      </c>
      <c r="AE30" s="203"/>
      <c r="AF30" s="203">
        <v>75.8</v>
      </c>
      <c r="AG30" s="203"/>
      <c r="AH30" s="203">
        <v>84.7</v>
      </c>
      <c r="AI30" s="203"/>
      <c r="AJ30" s="203">
        <v>57.1</v>
      </c>
      <c r="AK30" s="203"/>
      <c r="AL30" s="203">
        <v>88.7</v>
      </c>
      <c r="AM30" s="203"/>
      <c r="AN30" s="203">
        <v>45.8</v>
      </c>
      <c r="AO30" s="203"/>
      <c r="AP30" s="203">
        <v>75.9</v>
      </c>
      <c r="AQ30" s="203"/>
      <c r="AR30" s="203">
        <v>63.4</v>
      </c>
      <c r="AS30" s="203"/>
      <c r="AT30" s="203">
        <v>163</v>
      </c>
      <c r="AU30" s="203"/>
      <c r="AV30" s="204">
        <v>68.5</v>
      </c>
      <c r="AW30" s="169"/>
      <c r="AX30" s="169"/>
      <c r="AY30" s="169"/>
      <c r="AZ30" s="169"/>
      <c r="BA30" s="169"/>
      <c r="BB30" s="169"/>
      <c r="BC30" s="169"/>
      <c r="BD30" s="169"/>
      <c r="BE30" s="169"/>
    </row>
    <row r="31" spans="2:57" ht="16.5" customHeight="1">
      <c r="B31" s="170" t="s">
        <v>152</v>
      </c>
      <c r="C31" s="214" t="s">
        <v>153</v>
      </c>
      <c r="D31" s="203">
        <v>73.8</v>
      </c>
      <c r="E31" s="217" t="s">
        <v>104</v>
      </c>
      <c r="F31" s="203">
        <v>74.8</v>
      </c>
      <c r="G31" s="217" t="s">
        <v>104</v>
      </c>
      <c r="H31" s="203">
        <v>81.2</v>
      </c>
      <c r="I31" s="217" t="s">
        <v>104</v>
      </c>
      <c r="J31" s="203">
        <v>74.1</v>
      </c>
      <c r="K31" s="217" t="s">
        <v>104</v>
      </c>
      <c r="L31" s="203">
        <v>55</v>
      </c>
      <c r="M31" s="217" t="s">
        <v>104</v>
      </c>
      <c r="N31" s="203">
        <v>62.6</v>
      </c>
      <c r="O31" s="217" t="s">
        <v>104</v>
      </c>
      <c r="P31" s="203">
        <v>71.8</v>
      </c>
      <c r="Q31" s="217" t="s">
        <v>104</v>
      </c>
      <c r="R31" s="203">
        <v>140.3</v>
      </c>
      <c r="S31" s="217" t="s">
        <v>104</v>
      </c>
      <c r="T31" s="203">
        <v>81.1</v>
      </c>
      <c r="U31" s="217" t="s">
        <v>153</v>
      </c>
      <c r="V31" s="203">
        <v>94.5</v>
      </c>
      <c r="W31" s="217" t="s">
        <v>104</v>
      </c>
      <c r="X31" s="203">
        <v>79.4</v>
      </c>
      <c r="Y31" s="217" t="s">
        <v>104</v>
      </c>
      <c r="Z31" s="203">
        <v>59.2</v>
      </c>
      <c r="AA31" s="217" t="s">
        <v>104</v>
      </c>
      <c r="AB31" s="203">
        <v>61.1</v>
      </c>
      <c r="AC31" s="217" t="s">
        <v>153</v>
      </c>
      <c r="AD31" s="203">
        <v>78.1</v>
      </c>
      <c r="AE31" s="217" t="s">
        <v>104</v>
      </c>
      <c r="AF31" s="203">
        <v>82.8</v>
      </c>
      <c r="AG31" s="217" t="s">
        <v>104</v>
      </c>
      <c r="AH31" s="203">
        <v>89.7</v>
      </c>
      <c r="AI31" s="217" t="s">
        <v>104</v>
      </c>
      <c r="AJ31" s="203">
        <v>67.3</v>
      </c>
      <c r="AK31" s="203" t="s">
        <v>104</v>
      </c>
      <c r="AL31" s="203">
        <v>91</v>
      </c>
      <c r="AM31" s="217" t="s">
        <v>104</v>
      </c>
      <c r="AN31" s="203">
        <v>46.9</v>
      </c>
      <c r="AO31" s="217" t="s">
        <v>104</v>
      </c>
      <c r="AP31" s="203">
        <v>88.6</v>
      </c>
      <c r="AQ31" s="217" t="s">
        <v>104</v>
      </c>
      <c r="AR31" s="203">
        <v>69.9</v>
      </c>
      <c r="AS31" s="217" t="s">
        <v>104</v>
      </c>
      <c r="AT31" s="203">
        <v>144.7</v>
      </c>
      <c r="AU31" s="217" t="s">
        <v>153</v>
      </c>
      <c r="AV31" s="204">
        <v>75.1</v>
      </c>
      <c r="AW31" s="169"/>
      <c r="AX31" s="169"/>
      <c r="AY31" s="169"/>
      <c r="AZ31" s="169"/>
      <c r="BA31" s="169"/>
      <c r="BB31" s="169"/>
      <c r="BC31" s="169"/>
      <c r="BD31" s="169"/>
      <c r="BE31" s="169"/>
    </row>
    <row r="32" spans="2:57" ht="16.5" customHeight="1">
      <c r="B32" s="218" t="s">
        <v>154</v>
      </c>
      <c r="C32" s="219"/>
      <c r="D32" s="207">
        <v>78.9</v>
      </c>
      <c r="E32" s="169"/>
      <c r="F32" s="207">
        <v>75.7</v>
      </c>
      <c r="G32" s="169"/>
      <c r="H32" s="207">
        <v>82.3</v>
      </c>
      <c r="I32" s="169"/>
      <c r="J32" s="207">
        <v>79.3</v>
      </c>
      <c r="K32" s="169"/>
      <c r="L32" s="207">
        <v>64.9</v>
      </c>
      <c r="M32" s="169"/>
      <c r="N32" s="207">
        <v>72.2</v>
      </c>
      <c r="O32" s="169"/>
      <c r="P32" s="207">
        <v>76.4</v>
      </c>
      <c r="Q32" s="169"/>
      <c r="R32" s="207">
        <v>161.1</v>
      </c>
      <c r="S32" s="169"/>
      <c r="T32" s="207">
        <v>92.8</v>
      </c>
      <c r="U32" s="169"/>
      <c r="V32" s="207">
        <v>91</v>
      </c>
      <c r="W32" s="169"/>
      <c r="X32" s="207">
        <v>85</v>
      </c>
      <c r="Y32" s="169"/>
      <c r="Z32" s="207">
        <v>64.1</v>
      </c>
      <c r="AA32" s="169"/>
      <c r="AB32" s="207">
        <v>62.6</v>
      </c>
      <c r="AC32" s="169"/>
      <c r="AD32" s="207">
        <v>80.6</v>
      </c>
      <c r="AE32" s="169"/>
      <c r="AF32" s="207">
        <v>91.7</v>
      </c>
      <c r="AG32" s="169"/>
      <c r="AH32" s="207">
        <v>95.5</v>
      </c>
      <c r="AI32" s="169"/>
      <c r="AJ32" s="207">
        <v>92</v>
      </c>
      <c r="AK32" s="203"/>
      <c r="AL32" s="203">
        <v>102.7</v>
      </c>
      <c r="AM32" s="169"/>
      <c r="AN32" s="207">
        <v>49.6</v>
      </c>
      <c r="AO32" s="169"/>
      <c r="AP32" s="207">
        <v>96.3</v>
      </c>
      <c r="AQ32" s="169"/>
      <c r="AR32" s="207">
        <v>76.5</v>
      </c>
      <c r="AS32" s="169"/>
      <c r="AT32" s="207">
        <v>139.7</v>
      </c>
      <c r="AU32" s="169"/>
      <c r="AV32" s="209">
        <v>80</v>
      </c>
      <c r="AW32" s="169"/>
      <c r="AX32" s="169"/>
      <c r="AY32" s="169"/>
      <c r="AZ32" s="169"/>
      <c r="BA32" s="169"/>
      <c r="BB32" s="169"/>
      <c r="BC32" s="169"/>
      <c r="BD32" s="169"/>
      <c r="BE32" s="169"/>
    </row>
    <row r="33" spans="2:57" ht="16.5" customHeight="1" thickBot="1">
      <c r="B33" s="220" t="s">
        <v>155</v>
      </c>
      <c r="C33" s="221"/>
      <c r="D33" s="222">
        <v>-11.348314606741571</v>
      </c>
      <c r="E33" s="222"/>
      <c r="F33" s="222">
        <v>-12.988505747126434</v>
      </c>
      <c r="G33" s="222"/>
      <c r="H33" s="222">
        <v>-6.370875995449388</v>
      </c>
      <c r="I33" s="222"/>
      <c r="J33" s="222">
        <v>-3.645200486026734</v>
      </c>
      <c r="K33" s="222"/>
      <c r="L33" s="222">
        <v>-26.25</v>
      </c>
      <c r="M33" s="222"/>
      <c r="N33" s="222">
        <v>-25.720164609053498</v>
      </c>
      <c r="O33" s="222"/>
      <c r="P33" s="222">
        <v>-12.082853855005748</v>
      </c>
      <c r="Q33" s="222"/>
      <c r="R33" s="222">
        <v>2.1559923906151024</v>
      </c>
      <c r="S33" s="222"/>
      <c r="T33" s="222">
        <v>6.05714285714285</v>
      </c>
      <c r="U33" s="222"/>
      <c r="V33" s="222">
        <v>-3.8054968287526414</v>
      </c>
      <c r="W33" s="222"/>
      <c r="X33" s="222">
        <v>-6.077348066298338</v>
      </c>
      <c r="Y33" s="222"/>
      <c r="Z33" s="222">
        <v>-16.753246753246763</v>
      </c>
      <c r="AA33" s="222"/>
      <c r="AB33" s="222">
        <v>-8.0763582966226</v>
      </c>
      <c r="AC33" s="222"/>
      <c r="AD33" s="222">
        <v>-1.946472019464729</v>
      </c>
      <c r="AE33" s="222"/>
      <c r="AF33" s="222">
        <v>-4.776739356178606</v>
      </c>
      <c r="AG33" s="222"/>
      <c r="AH33" s="222">
        <v>-7.818532818532809</v>
      </c>
      <c r="AI33" s="222"/>
      <c r="AJ33" s="222">
        <v>-14.418604651162791</v>
      </c>
      <c r="AK33" s="222"/>
      <c r="AL33" s="222">
        <v>-0.4844961240310086</v>
      </c>
      <c r="AM33" s="222"/>
      <c r="AN33" s="222">
        <v>-7.806691449814118</v>
      </c>
      <c r="AO33" s="222"/>
      <c r="AP33" s="222">
        <v>-0.10373443983403563</v>
      </c>
      <c r="AQ33" s="222"/>
      <c r="AR33" s="222">
        <v>-16.026344676180017</v>
      </c>
      <c r="AS33" s="222"/>
      <c r="AT33" s="222">
        <v>-12.850904553961339</v>
      </c>
      <c r="AU33" s="222"/>
      <c r="AV33" s="223">
        <v>-11.504424778761068</v>
      </c>
      <c r="AW33" s="169"/>
      <c r="AX33" s="169"/>
      <c r="AY33" s="169"/>
      <c r="AZ33" s="169"/>
      <c r="BA33" s="169"/>
      <c r="BB33" s="169"/>
      <c r="BC33" s="169"/>
      <c r="BD33" s="169"/>
      <c r="BE33" s="169"/>
    </row>
    <row r="34" spans="2:57" ht="16.5" customHeight="1">
      <c r="B34" s="224" t="s">
        <v>156</v>
      </c>
      <c r="C34" s="225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200"/>
      <c r="AW34" s="169"/>
      <c r="AX34" s="169"/>
      <c r="AY34" s="169"/>
      <c r="AZ34" s="169"/>
      <c r="BA34" s="169"/>
      <c r="BB34" s="169"/>
      <c r="BC34" s="169"/>
      <c r="BD34" s="169"/>
      <c r="BE34" s="169"/>
    </row>
    <row r="35" spans="2:57" ht="16.5" customHeight="1">
      <c r="B35" s="226" t="s">
        <v>140</v>
      </c>
      <c r="C35" s="227"/>
      <c r="D35" s="203">
        <v>84.2</v>
      </c>
      <c r="E35" s="203"/>
      <c r="F35" s="203">
        <v>88.5</v>
      </c>
      <c r="G35" s="203"/>
      <c r="H35" s="203">
        <v>87.7</v>
      </c>
      <c r="I35" s="203"/>
      <c r="J35" s="203">
        <v>86.5</v>
      </c>
      <c r="K35" s="203"/>
      <c r="L35" s="203">
        <v>68.3</v>
      </c>
      <c r="M35" s="203"/>
      <c r="N35" s="203">
        <v>91.9</v>
      </c>
      <c r="O35" s="203"/>
      <c r="P35" s="203">
        <v>80.4</v>
      </c>
      <c r="Q35" s="203"/>
      <c r="R35" s="203">
        <v>129.2</v>
      </c>
      <c r="S35" s="203"/>
      <c r="T35" s="203">
        <v>68.4</v>
      </c>
      <c r="U35" s="203"/>
      <c r="V35" s="203">
        <v>91.7</v>
      </c>
      <c r="W35" s="203"/>
      <c r="X35" s="203">
        <v>88.2</v>
      </c>
      <c r="Y35" s="203"/>
      <c r="Z35" s="203">
        <v>73</v>
      </c>
      <c r="AA35" s="203"/>
      <c r="AB35" s="203">
        <v>66.6</v>
      </c>
      <c r="AC35" s="203"/>
      <c r="AD35" s="203">
        <v>89.6</v>
      </c>
      <c r="AE35" s="203"/>
      <c r="AF35" s="203">
        <v>90.3</v>
      </c>
      <c r="AG35" s="203"/>
      <c r="AH35" s="203">
        <v>96.6</v>
      </c>
      <c r="AI35" s="203"/>
      <c r="AJ35" s="203">
        <v>81.8</v>
      </c>
      <c r="AK35" s="203"/>
      <c r="AL35" s="203">
        <v>96.5</v>
      </c>
      <c r="AM35" s="203"/>
      <c r="AN35" s="203">
        <v>55</v>
      </c>
      <c r="AO35" s="203"/>
      <c r="AP35" s="203">
        <v>94.8</v>
      </c>
      <c r="AQ35" s="203"/>
      <c r="AR35" s="203">
        <v>83.6</v>
      </c>
      <c r="AS35" s="203"/>
      <c r="AT35" s="203">
        <v>159.3</v>
      </c>
      <c r="AU35" s="203"/>
      <c r="AV35" s="204">
        <v>85.6</v>
      </c>
      <c r="AW35" s="169"/>
      <c r="AX35" s="169"/>
      <c r="AY35" s="169"/>
      <c r="AZ35" s="169"/>
      <c r="BA35" s="169"/>
      <c r="BB35" s="169"/>
      <c r="BC35" s="169"/>
      <c r="BD35" s="169"/>
      <c r="BE35" s="169"/>
    </row>
    <row r="36" spans="2:57" ht="16.5" customHeight="1">
      <c r="B36" s="226" t="s">
        <v>141</v>
      </c>
      <c r="C36" s="227"/>
      <c r="D36" s="203">
        <v>83.5</v>
      </c>
      <c r="E36" s="203"/>
      <c r="F36" s="203">
        <v>88</v>
      </c>
      <c r="G36" s="203"/>
      <c r="H36" s="203">
        <v>89.6</v>
      </c>
      <c r="I36" s="203"/>
      <c r="J36" s="203">
        <v>78</v>
      </c>
      <c r="K36" s="203"/>
      <c r="L36" s="203">
        <v>68.3</v>
      </c>
      <c r="M36" s="203"/>
      <c r="N36" s="203">
        <v>92.5</v>
      </c>
      <c r="O36" s="203"/>
      <c r="P36" s="203">
        <v>81.8</v>
      </c>
      <c r="Q36" s="203"/>
      <c r="R36" s="203">
        <v>133.9</v>
      </c>
      <c r="S36" s="203"/>
      <c r="T36" s="203">
        <v>71.6</v>
      </c>
      <c r="U36" s="203"/>
      <c r="V36" s="203">
        <v>95.5</v>
      </c>
      <c r="W36" s="203"/>
      <c r="X36" s="203">
        <v>93.1</v>
      </c>
      <c r="Y36" s="203"/>
      <c r="Z36" s="203">
        <v>69.5</v>
      </c>
      <c r="AA36" s="203"/>
      <c r="AB36" s="203">
        <v>60</v>
      </c>
      <c r="AC36" s="203"/>
      <c r="AD36" s="203">
        <v>84.1</v>
      </c>
      <c r="AE36" s="203"/>
      <c r="AF36" s="203">
        <v>89.3</v>
      </c>
      <c r="AG36" s="203"/>
      <c r="AH36" s="203">
        <v>97</v>
      </c>
      <c r="AI36" s="203"/>
      <c r="AJ36" s="203">
        <v>72.9</v>
      </c>
      <c r="AK36" s="203"/>
      <c r="AL36" s="203">
        <v>92.9</v>
      </c>
      <c r="AM36" s="203"/>
      <c r="AN36" s="203">
        <v>49.7</v>
      </c>
      <c r="AO36" s="203"/>
      <c r="AP36" s="203">
        <v>97.3</v>
      </c>
      <c r="AQ36" s="203"/>
      <c r="AR36" s="203">
        <v>84.5</v>
      </c>
      <c r="AS36" s="203"/>
      <c r="AT36" s="203">
        <v>150.5</v>
      </c>
      <c r="AU36" s="203"/>
      <c r="AV36" s="204">
        <v>84.8</v>
      </c>
      <c r="AW36" s="169"/>
      <c r="AX36" s="169"/>
      <c r="AY36" s="169"/>
      <c r="AZ36" s="169"/>
      <c r="BA36" s="169"/>
      <c r="BB36" s="169"/>
      <c r="BC36" s="169"/>
      <c r="BD36" s="169"/>
      <c r="BE36" s="169"/>
    </row>
    <row r="37" spans="2:57" ht="16.5" customHeight="1">
      <c r="B37" s="226" t="s">
        <v>142</v>
      </c>
      <c r="C37" s="227"/>
      <c r="D37" s="203">
        <v>82.1</v>
      </c>
      <c r="E37" s="203"/>
      <c r="F37" s="203">
        <v>93.2</v>
      </c>
      <c r="G37" s="203"/>
      <c r="H37" s="203">
        <v>84.6</v>
      </c>
      <c r="I37" s="203"/>
      <c r="J37" s="203">
        <v>73.1</v>
      </c>
      <c r="K37" s="203"/>
      <c r="L37" s="203">
        <v>69</v>
      </c>
      <c r="M37" s="203"/>
      <c r="N37" s="203">
        <v>70.5</v>
      </c>
      <c r="O37" s="203"/>
      <c r="P37" s="203">
        <v>81.1</v>
      </c>
      <c r="Q37" s="203"/>
      <c r="R37" s="203">
        <v>134.4</v>
      </c>
      <c r="S37" s="203"/>
      <c r="T37" s="203">
        <v>77.7</v>
      </c>
      <c r="U37" s="203"/>
      <c r="V37" s="203">
        <v>92.9</v>
      </c>
      <c r="W37" s="203"/>
      <c r="X37" s="203">
        <v>89.8</v>
      </c>
      <c r="Y37" s="203"/>
      <c r="Z37" s="203">
        <v>67.7</v>
      </c>
      <c r="AA37" s="203"/>
      <c r="AB37" s="203">
        <v>61.9</v>
      </c>
      <c r="AC37" s="203"/>
      <c r="AD37" s="203">
        <v>93.3</v>
      </c>
      <c r="AE37" s="203"/>
      <c r="AF37" s="203">
        <v>89.7</v>
      </c>
      <c r="AG37" s="203"/>
      <c r="AH37" s="203">
        <v>92.5</v>
      </c>
      <c r="AI37" s="203"/>
      <c r="AJ37" s="203">
        <v>95.2</v>
      </c>
      <c r="AK37" s="203"/>
      <c r="AL37" s="203">
        <v>95.2</v>
      </c>
      <c r="AM37" s="203"/>
      <c r="AN37" s="203">
        <v>51.6</v>
      </c>
      <c r="AO37" s="203"/>
      <c r="AP37" s="203">
        <v>96.1</v>
      </c>
      <c r="AQ37" s="203"/>
      <c r="AR37" s="203">
        <v>78.2</v>
      </c>
      <c r="AS37" s="203"/>
      <c r="AT37" s="203">
        <v>152.9</v>
      </c>
      <c r="AU37" s="203"/>
      <c r="AV37" s="204">
        <v>83.5</v>
      </c>
      <c r="AW37" s="169"/>
      <c r="AX37" s="169"/>
      <c r="AY37" s="169"/>
      <c r="AZ37" s="169"/>
      <c r="BA37" s="169"/>
      <c r="BB37" s="169"/>
      <c r="BC37" s="169"/>
      <c r="BD37" s="169"/>
      <c r="BE37" s="169"/>
    </row>
    <row r="38" spans="2:57" ht="16.5" customHeight="1">
      <c r="B38" s="226" t="s">
        <v>143</v>
      </c>
      <c r="C38" s="227"/>
      <c r="D38" s="203">
        <v>82.1</v>
      </c>
      <c r="E38" s="203"/>
      <c r="F38" s="203">
        <v>85.6</v>
      </c>
      <c r="G38" s="203"/>
      <c r="H38" s="203">
        <v>88.2</v>
      </c>
      <c r="I38" s="203"/>
      <c r="J38" s="203">
        <v>74.4</v>
      </c>
      <c r="K38" s="203"/>
      <c r="L38" s="203">
        <v>69.4</v>
      </c>
      <c r="M38" s="203"/>
      <c r="N38" s="203">
        <v>71</v>
      </c>
      <c r="O38" s="203"/>
      <c r="P38" s="203">
        <v>80.9</v>
      </c>
      <c r="Q38" s="203"/>
      <c r="R38" s="203">
        <v>136.9</v>
      </c>
      <c r="S38" s="203"/>
      <c r="T38" s="203">
        <v>62.1</v>
      </c>
      <c r="U38" s="203"/>
      <c r="V38" s="203">
        <v>103.1</v>
      </c>
      <c r="W38" s="203"/>
      <c r="X38" s="203">
        <v>83.2</v>
      </c>
      <c r="Y38" s="203"/>
      <c r="Z38" s="203">
        <v>69.4</v>
      </c>
      <c r="AA38" s="203"/>
      <c r="AB38" s="203">
        <v>59.9</v>
      </c>
      <c r="AC38" s="203"/>
      <c r="AD38" s="203">
        <v>93.9</v>
      </c>
      <c r="AE38" s="203"/>
      <c r="AF38" s="203">
        <v>85.9</v>
      </c>
      <c r="AG38" s="203"/>
      <c r="AH38" s="203">
        <v>94</v>
      </c>
      <c r="AI38" s="203"/>
      <c r="AJ38" s="203">
        <v>85.2</v>
      </c>
      <c r="AK38" s="203"/>
      <c r="AL38" s="203">
        <v>90.6</v>
      </c>
      <c r="AM38" s="203"/>
      <c r="AN38" s="203">
        <v>49.5</v>
      </c>
      <c r="AO38" s="203"/>
      <c r="AP38" s="203">
        <v>87.7</v>
      </c>
      <c r="AQ38" s="203"/>
      <c r="AR38" s="203">
        <v>77.8</v>
      </c>
      <c r="AS38" s="203"/>
      <c r="AT38" s="203">
        <v>122</v>
      </c>
      <c r="AU38" s="203"/>
      <c r="AV38" s="204">
        <v>82.9</v>
      </c>
      <c r="AW38" s="169"/>
      <c r="AX38" s="169"/>
      <c r="AY38" s="169"/>
      <c r="AZ38" s="169"/>
      <c r="BA38" s="169"/>
      <c r="BB38" s="169"/>
      <c r="BC38" s="169"/>
      <c r="BD38" s="169"/>
      <c r="BE38" s="169"/>
    </row>
    <row r="39" spans="2:57" ht="16.5" customHeight="1">
      <c r="B39" s="226" t="s">
        <v>144</v>
      </c>
      <c r="C39" s="227"/>
      <c r="D39" s="203">
        <v>81.6</v>
      </c>
      <c r="E39" s="203"/>
      <c r="F39" s="203">
        <v>84.3</v>
      </c>
      <c r="G39" s="203"/>
      <c r="H39" s="203">
        <v>84.9</v>
      </c>
      <c r="I39" s="203"/>
      <c r="J39" s="203">
        <v>77.7</v>
      </c>
      <c r="K39" s="203"/>
      <c r="L39" s="203">
        <v>61.9</v>
      </c>
      <c r="M39" s="203"/>
      <c r="N39" s="203">
        <v>78.2</v>
      </c>
      <c r="O39" s="203"/>
      <c r="P39" s="203">
        <v>80.7</v>
      </c>
      <c r="Q39" s="203"/>
      <c r="R39" s="203">
        <v>139.6</v>
      </c>
      <c r="S39" s="203"/>
      <c r="T39" s="203">
        <v>80</v>
      </c>
      <c r="U39" s="203"/>
      <c r="V39" s="203">
        <v>93.5</v>
      </c>
      <c r="W39" s="203"/>
      <c r="X39" s="203">
        <v>80.6</v>
      </c>
      <c r="Y39" s="203"/>
      <c r="Z39" s="203">
        <v>67.2</v>
      </c>
      <c r="AA39" s="203"/>
      <c r="AB39" s="203">
        <v>70.6</v>
      </c>
      <c r="AC39" s="203"/>
      <c r="AD39" s="203">
        <v>89.3</v>
      </c>
      <c r="AE39" s="203"/>
      <c r="AF39" s="203">
        <v>88.9</v>
      </c>
      <c r="AG39" s="203"/>
      <c r="AH39" s="203">
        <v>93.2</v>
      </c>
      <c r="AI39" s="203"/>
      <c r="AJ39" s="203">
        <v>96.1</v>
      </c>
      <c r="AK39" s="203"/>
      <c r="AL39" s="203">
        <v>91.9</v>
      </c>
      <c r="AM39" s="203"/>
      <c r="AN39" s="203">
        <v>51.8</v>
      </c>
      <c r="AO39" s="203"/>
      <c r="AP39" s="203">
        <v>93.2</v>
      </c>
      <c r="AQ39" s="203"/>
      <c r="AR39" s="203">
        <v>79</v>
      </c>
      <c r="AS39" s="203"/>
      <c r="AT39" s="203">
        <v>128.7</v>
      </c>
      <c r="AU39" s="203"/>
      <c r="AV39" s="204">
        <v>82.5</v>
      </c>
      <c r="AW39" s="169"/>
      <c r="AX39" s="169"/>
      <c r="AY39" s="169"/>
      <c r="AZ39" s="169"/>
      <c r="BA39" s="169"/>
      <c r="BB39" s="169"/>
      <c r="BC39" s="169"/>
      <c r="BD39" s="169"/>
      <c r="BE39" s="169"/>
    </row>
    <row r="40" spans="2:57" ht="16.5" customHeight="1">
      <c r="B40" s="226" t="s">
        <v>145</v>
      </c>
      <c r="C40" s="227"/>
      <c r="D40" s="203">
        <v>85.2</v>
      </c>
      <c r="E40" s="203"/>
      <c r="F40" s="203">
        <v>80.6</v>
      </c>
      <c r="G40" s="203"/>
      <c r="H40" s="203">
        <v>81</v>
      </c>
      <c r="I40" s="203"/>
      <c r="J40" s="203">
        <v>77.7</v>
      </c>
      <c r="K40" s="203"/>
      <c r="L40" s="203">
        <v>61.1</v>
      </c>
      <c r="M40" s="203"/>
      <c r="N40" s="203">
        <v>81.4</v>
      </c>
      <c r="O40" s="203"/>
      <c r="P40" s="203">
        <v>84.5</v>
      </c>
      <c r="Q40" s="203"/>
      <c r="R40" s="203">
        <v>139.1</v>
      </c>
      <c r="S40" s="203"/>
      <c r="T40" s="203">
        <v>69.1</v>
      </c>
      <c r="U40" s="203"/>
      <c r="V40" s="203">
        <v>91</v>
      </c>
      <c r="W40" s="203"/>
      <c r="X40" s="203">
        <v>83.3</v>
      </c>
      <c r="Y40" s="203"/>
      <c r="Z40" s="203">
        <v>67.5</v>
      </c>
      <c r="AA40" s="203"/>
      <c r="AB40" s="203">
        <v>70.5</v>
      </c>
      <c r="AC40" s="203"/>
      <c r="AD40" s="203">
        <v>96.9</v>
      </c>
      <c r="AE40" s="203"/>
      <c r="AF40" s="203">
        <v>91.2</v>
      </c>
      <c r="AG40" s="203"/>
      <c r="AH40" s="203">
        <v>94.8</v>
      </c>
      <c r="AI40" s="203"/>
      <c r="AJ40" s="203">
        <v>95.8</v>
      </c>
      <c r="AK40" s="203"/>
      <c r="AL40" s="203">
        <v>96.6</v>
      </c>
      <c r="AM40" s="203"/>
      <c r="AN40" s="203">
        <v>50.9</v>
      </c>
      <c r="AO40" s="203"/>
      <c r="AP40" s="203">
        <v>95.1</v>
      </c>
      <c r="AQ40" s="203"/>
      <c r="AR40" s="203">
        <v>84.2</v>
      </c>
      <c r="AS40" s="203"/>
      <c r="AT40" s="203">
        <v>133.2</v>
      </c>
      <c r="AU40" s="203"/>
      <c r="AV40" s="204">
        <v>86.1</v>
      </c>
      <c r="AW40" s="169"/>
      <c r="AX40" s="169"/>
      <c r="AY40" s="169"/>
      <c r="AZ40" s="169"/>
      <c r="BA40" s="169"/>
      <c r="BB40" s="169"/>
      <c r="BC40" s="169"/>
      <c r="BD40" s="169"/>
      <c r="BE40" s="169"/>
    </row>
    <row r="41" spans="2:57" ht="16.5" customHeight="1">
      <c r="B41" s="226" t="s">
        <v>146</v>
      </c>
      <c r="C41" s="227"/>
      <c r="D41" s="203">
        <v>77</v>
      </c>
      <c r="E41" s="203"/>
      <c r="F41" s="203">
        <v>76.3</v>
      </c>
      <c r="G41" s="203"/>
      <c r="H41" s="203">
        <v>80.5</v>
      </c>
      <c r="I41" s="203"/>
      <c r="J41" s="203">
        <v>67</v>
      </c>
      <c r="K41" s="203"/>
      <c r="L41" s="203">
        <v>60.4</v>
      </c>
      <c r="M41" s="203"/>
      <c r="N41" s="203">
        <v>88.5</v>
      </c>
      <c r="O41" s="203"/>
      <c r="P41" s="203">
        <v>66.8</v>
      </c>
      <c r="Q41" s="203"/>
      <c r="R41" s="203">
        <v>109.3</v>
      </c>
      <c r="S41" s="203"/>
      <c r="T41" s="203">
        <v>66.1</v>
      </c>
      <c r="U41" s="203"/>
      <c r="V41" s="203">
        <v>90.3</v>
      </c>
      <c r="W41" s="203"/>
      <c r="X41" s="203">
        <v>79.3</v>
      </c>
      <c r="Y41" s="203"/>
      <c r="Z41" s="203">
        <v>65</v>
      </c>
      <c r="AA41" s="203"/>
      <c r="AB41" s="203">
        <v>74.4</v>
      </c>
      <c r="AC41" s="203"/>
      <c r="AD41" s="203">
        <v>95.5</v>
      </c>
      <c r="AE41" s="203"/>
      <c r="AF41" s="203">
        <v>84.4</v>
      </c>
      <c r="AG41" s="203"/>
      <c r="AH41" s="203">
        <v>88</v>
      </c>
      <c r="AI41" s="203"/>
      <c r="AJ41" s="203">
        <v>89</v>
      </c>
      <c r="AK41" s="203"/>
      <c r="AL41" s="203">
        <v>87.2</v>
      </c>
      <c r="AM41" s="203"/>
      <c r="AN41" s="203">
        <v>52.9</v>
      </c>
      <c r="AO41" s="203"/>
      <c r="AP41" s="203">
        <v>87.6</v>
      </c>
      <c r="AQ41" s="203"/>
      <c r="AR41" s="203">
        <v>70.8</v>
      </c>
      <c r="AS41" s="203"/>
      <c r="AT41" s="203">
        <v>133.2</v>
      </c>
      <c r="AU41" s="203"/>
      <c r="AV41" s="204">
        <v>78.1</v>
      </c>
      <c r="AW41" s="169"/>
      <c r="AX41" s="169"/>
      <c r="AY41" s="169"/>
      <c r="AZ41" s="169"/>
      <c r="BA41" s="169"/>
      <c r="BB41" s="169"/>
      <c r="BC41" s="169"/>
      <c r="BD41" s="169"/>
      <c r="BE41" s="169"/>
    </row>
    <row r="42" spans="2:57" ht="16.5" customHeight="1">
      <c r="B42" s="226" t="s">
        <v>148</v>
      </c>
      <c r="C42" s="227"/>
      <c r="D42" s="203">
        <v>79.8</v>
      </c>
      <c r="E42" s="203"/>
      <c r="F42" s="203">
        <v>76.5</v>
      </c>
      <c r="G42" s="203"/>
      <c r="H42" s="203">
        <v>80.9</v>
      </c>
      <c r="I42" s="203"/>
      <c r="J42" s="203">
        <v>77.4</v>
      </c>
      <c r="K42" s="203"/>
      <c r="L42" s="203">
        <v>58.3</v>
      </c>
      <c r="M42" s="203"/>
      <c r="N42" s="203">
        <v>78.2</v>
      </c>
      <c r="O42" s="203"/>
      <c r="P42" s="203">
        <v>68.8</v>
      </c>
      <c r="Q42" s="203"/>
      <c r="R42" s="203">
        <v>170.9</v>
      </c>
      <c r="S42" s="203"/>
      <c r="T42" s="203">
        <v>72.2</v>
      </c>
      <c r="U42" s="203"/>
      <c r="V42" s="203">
        <v>80.4</v>
      </c>
      <c r="W42" s="203"/>
      <c r="X42" s="203">
        <v>80.4</v>
      </c>
      <c r="Y42" s="203"/>
      <c r="Z42" s="203">
        <v>63.9</v>
      </c>
      <c r="AA42" s="203"/>
      <c r="AB42" s="203">
        <v>59.3</v>
      </c>
      <c r="AC42" s="203"/>
      <c r="AD42" s="203">
        <v>109.8</v>
      </c>
      <c r="AE42" s="203"/>
      <c r="AF42" s="203">
        <v>80.3</v>
      </c>
      <c r="AG42" s="203"/>
      <c r="AH42" s="203">
        <v>83</v>
      </c>
      <c r="AI42" s="203"/>
      <c r="AJ42" s="203">
        <v>79.6</v>
      </c>
      <c r="AK42" s="203"/>
      <c r="AL42" s="203">
        <v>88.7</v>
      </c>
      <c r="AM42" s="203"/>
      <c r="AN42" s="203">
        <v>48.2</v>
      </c>
      <c r="AO42" s="203"/>
      <c r="AP42" s="203">
        <v>84.4</v>
      </c>
      <c r="AQ42" s="203"/>
      <c r="AR42" s="203">
        <v>71.9</v>
      </c>
      <c r="AS42" s="203"/>
      <c r="AT42" s="203">
        <v>129.2</v>
      </c>
      <c r="AU42" s="203"/>
      <c r="AV42" s="204">
        <v>80.7</v>
      </c>
      <c r="AW42" s="169"/>
      <c r="AX42" s="169"/>
      <c r="AY42" s="169"/>
      <c r="AZ42" s="169"/>
      <c r="BA42" s="169"/>
      <c r="BB42" s="169"/>
      <c r="BC42" s="169"/>
      <c r="BD42" s="169"/>
      <c r="BE42" s="169"/>
    </row>
    <row r="43" spans="2:57" ht="16.5" customHeight="1">
      <c r="B43" s="226" t="s">
        <v>149</v>
      </c>
      <c r="C43" s="227"/>
      <c r="D43" s="203">
        <v>75.8</v>
      </c>
      <c r="E43" s="203"/>
      <c r="F43" s="203">
        <v>76.1</v>
      </c>
      <c r="G43" s="203"/>
      <c r="H43" s="203">
        <v>76.6</v>
      </c>
      <c r="I43" s="203"/>
      <c r="J43" s="203">
        <v>75.2</v>
      </c>
      <c r="K43" s="203"/>
      <c r="L43" s="203">
        <v>58</v>
      </c>
      <c r="M43" s="203"/>
      <c r="N43" s="203">
        <v>68</v>
      </c>
      <c r="O43" s="203"/>
      <c r="P43" s="203">
        <v>66.6</v>
      </c>
      <c r="Q43" s="203"/>
      <c r="R43" s="203">
        <v>154</v>
      </c>
      <c r="S43" s="203"/>
      <c r="T43" s="203">
        <v>76</v>
      </c>
      <c r="U43" s="203"/>
      <c r="V43" s="203">
        <v>90.9</v>
      </c>
      <c r="W43" s="203"/>
      <c r="X43" s="203">
        <v>84.1</v>
      </c>
      <c r="Y43" s="203"/>
      <c r="Z43" s="203">
        <v>64.7</v>
      </c>
      <c r="AA43" s="203"/>
      <c r="AB43" s="203">
        <v>61.3</v>
      </c>
      <c r="AC43" s="203"/>
      <c r="AD43" s="203">
        <v>95.5</v>
      </c>
      <c r="AE43" s="203"/>
      <c r="AF43" s="203">
        <v>81.5</v>
      </c>
      <c r="AG43" s="203"/>
      <c r="AH43" s="203">
        <v>84.6</v>
      </c>
      <c r="AI43" s="203"/>
      <c r="AJ43" s="203">
        <v>67.8</v>
      </c>
      <c r="AK43" s="203"/>
      <c r="AL43" s="203">
        <v>93</v>
      </c>
      <c r="AM43" s="203"/>
      <c r="AN43" s="203">
        <v>46.8</v>
      </c>
      <c r="AO43" s="203"/>
      <c r="AP43" s="203">
        <v>87.9</v>
      </c>
      <c r="AQ43" s="203"/>
      <c r="AR43" s="203">
        <v>69.4</v>
      </c>
      <c r="AS43" s="203"/>
      <c r="AT43" s="203">
        <v>132.8</v>
      </c>
      <c r="AU43" s="203"/>
      <c r="AV43" s="204">
        <v>77</v>
      </c>
      <c r="AW43" s="169"/>
      <c r="AX43" s="169"/>
      <c r="AY43" s="169"/>
      <c r="AZ43" s="169"/>
      <c r="BA43" s="169"/>
      <c r="BB43" s="169"/>
      <c r="BC43" s="169"/>
      <c r="BD43" s="169"/>
      <c r="BE43" s="169"/>
    </row>
    <row r="44" spans="2:57" ht="16.5" customHeight="1">
      <c r="B44" s="226" t="s">
        <v>150</v>
      </c>
      <c r="C44" s="227"/>
      <c r="D44" s="203">
        <v>79.2</v>
      </c>
      <c r="E44" s="203"/>
      <c r="F44" s="203">
        <v>83.5</v>
      </c>
      <c r="G44" s="203"/>
      <c r="H44" s="203">
        <v>82.7</v>
      </c>
      <c r="I44" s="203"/>
      <c r="J44" s="203">
        <v>76</v>
      </c>
      <c r="K44" s="203"/>
      <c r="L44" s="203">
        <v>62.1</v>
      </c>
      <c r="M44" s="203"/>
      <c r="N44" s="203">
        <v>66.7</v>
      </c>
      <c r="O44" s="203"/>
      <c r="P44" s="203">
        <v>69.1</v>
      </c>
      <c r="Q44" s="203"/>
      <c r="R44" s="203">
        <v>124.5</v>
      </c>
      <c r="S44" s="203"/>
      <c r="T44" s="203">
        <v>82.7</v>
      </c>
      <c r="U44" s="203"/>
      <c r="V44" s="203">
        <v>92</v>
      </c>
      <c r="W44" s="203"/>
      <c r="X44" s="203">
        <v>88.9</v>
      </c>
      <c r="Y44" s="203"/>
      <c r="Z44" s="203">
        <v>65.7</v>
      </c>
      <c r="AA44" s="203"/>
      <c r="AB44" s="203">
        <v>62.5</v>
      </c>
      <c r="AC44" s="203"/>
      <c r="AD44" s="203">
        <v>105.6</v>
      </c>
      <c r="AE44" s="203"/>
      <c r="AF44" s="203">
        <v>86.6</v>
      </c>
      <c r="AG44" s="203"/>
      <c r="AH44" s="203">
        <v>88.2</v>
      </c>
      <c r="AI44" s="203"/>
      <c r="AJ44" s="203">
        <v>62.4</v>
      </c>
      <c r="AK44" s="203"/>
      <c r="AL44" s="203">
        <v>94.2</v>
      </c>
      <c r="AM44" s="203"/>
      <c r="AN44" s="203">
        <v>52.3</v>
      </c>
      <c r="AO44" s="203"/>
      <c r="AP44" s="203">
        <v>99.6</v>
      </c>
      <c r="AQ44" s="203"/>
      <c r="AR44" s="203">
        <v>70.5</v>
      </c>
      <c r="AS44" s="203"/>
      <c r="AT44" s="203">
        <v>146.3</v>
      </c>
      <c r="AU44" s="203"/>
      <c r="AV44" s="204">
        <v>80.3</v>
      </c>
      <c r="AW44" s="169"/>
      <c r="AX44" s="169"/>
      <c r="AY44" s="169"/>
      <c r="AZ44" s="169"/>
      <c r="BA44" s="169"/>
      <c r="BB44" s="169"/>
      <c r="BC44" s="169"/>
      <c r="BD44" s="169"/>
      <c r="BE44" s="169"/>
    </row>
    <row r="45" spans="2:57" ht="16.5" customHeight="1">
      <c r="B45" s="226" t="s">
        <v>151</v>
      </c>
      <c r="C45" s="227"/>
      <c r="D45" s="203">
        <v>73.5</v>
      </c>
      <c r="E45" s="203"/>
      <c r="F45" s="203">
        <v>80.5</v>
      </c>
      <c r="G45" s="203"/>
      <c r="H45" s="203">
        <v>77.9</v>
      </c>
      <c r="I45" s="203"/>
      <c r="J45" s="203">
        <v>77.7</v>
      </c>
      <c r="K45" s="203"/>
      <c r="L45" s="203">
        <v>54.5</v>
      </c>
      <c r="M45" s="203"/>
      <c r="N45" s="203">
        <v>57.2</v>
      </c>
      <c r="O45" s="203"/>
      <c r="P45" s="203">
        <v>70</v>
      </c>
      <c r="Q45" s="203"/>
      <c r="R45" s="203">
        <v>143.1</v>
      </c>
      <c r="S45" s="203"/>
      <c r="T45" s="203">
        <v>76.5</v>
      </c>
      <c r="U45" s="203"/>
      <c r="V45" s="203">
        <v>88.6</v>
      </c>
      <c r="W45" s="203"/>
      <c r="X45" s="203">
        <v>82.8</v>
      </c>
      <c r="Y45" s="203"/>
      <c r="Z45" s="203">
        <v>61.6</v>
      </c>
      <c r="AA45" s="203"/>
      <c r="AB45" s="203">
        <v>62.6</v>
      </c>
      <c r="AC45" s="203"/>
      <c r="AD45" s="203">
        <v>95.9</v>
      </c>
      <c r="AE45" s="203"/>
      <c r="AF45" s="203">
        <v>81.5</v>
      </c>
      <c r="AG45" s="203"/>
      <c r="AH45" s="203">
        <v>87.6</v>
      </c>
      <c r="AI45" s="203"/>
      <c r="AJ45" s="203">
        <v>59.3</v>
      </c>
      <c r="AK45" s="203"/>
      <c r="AL45" s="203">
        <v>94.4</v>
      </c>
      <c r="AM45" s="203"/>
      <c r="AN45" s="203">
        <v>47.8</v>
      </c>
      <c r="AO45" s="203"/>
      <c r="AP45" s="203">
        <v>91.4</v>
      </c>
      <c r="AQ45" s="203"/>
      <c r="AR45" s="203">
        <v>66.6</v>
      </c>
      <c r="AS45" s="203"/>
      <c r="AT45" s="203">
        <v>142.3</v>
      </c>
      <c r="AU45" s="203"/>
      <c r="AV45" s="204">
        <v>74.8</v>
      </c>
      <c r="AW45" s="169"/>
      <c r="AX45" s="169"/>
      <c r="AY45" s="169"/>
      <c r="AZ45" s="169"/>
      <c r="BA45" s="169"/>
      <c r="BB45" s="169"/>
      <c r="BC45" s="169"/>
      <c r="BD45" s="169"/>
      <c r="BE45" s="169"/>
    </row>
    <row r="46" spans="2:57" ht="16.5" customHeight="1">
      <c r="B46" s="226" t="s">
        <v>152</v>
      </c>
      <c r="C46" s="227" t="s">
        <v>153</v>
      </c>
      <c r="D46" s="203">
        <v>76.5</v>
      </c>
      <c r="E46" s="227" t="s">
        <v>104</v>
      </c>
      <c r="F46" s="203">
        <v>79</v>
      </c>
      <c r="G46" s="227" t="s">
        <v>104</v>
      </c>
      <c r="H46" s="203">
        <v>86.2</v>
      </c>
      <c r="I46" s="227" t="s">
        <v>104</v>
      </c>
      <c r="J46" s="203">
        <v>79.7</v>
      </c>
      <c r="K46" s="227" t="s">
        <v>104</v>
      </c>
      <c r="L46" s="203">
        <v>53.6</v>
      </c>
      <c r="M46" s="227" t="s">
        <v>104</v>
      </c>
      <c r="N46" s="203">
        <v>67.8</v>
      </c>
      <c r="O46" s="227" t="s">
        <v>104</v>
      </c>
      <c r="P46" s="203">
        <v>70.2</v>
      </c>
      <c r="Q46" s="227" t="s">
        <v>104</v>
      </c>
      <c r="R46" s="203">
        <v>128.1</v>
      </c>
      <c r="S46" s="227" t="s">
        <v>104</v>
      </c>
      <c r="T46" s="203">
        <v>83.1</v>
      </c>
      <c r="U46" s="227" t="s">
        <v>153</v>
      </c>
      <c r="V46" s="203">
        <v>97.2</v>
      </c>
      <c r="W46" s="227" t="s">
        <v>104</v>
      </c>
      <c r="X46" s="203">
        <v>86.8</v>
      </c>
      <c r="Y46" s="227" t="s">
        <v>104</v>
      </c>
      <c r="Z46" s="203">
        <v>62.9</v>
      </c>
      <c r="AA46" s="227" t="s">
        <v>104</v>
      </c>
      <c r="AB46" s="203">
        <v>63.7</v>
      </c>
      <c r="AC46" s="227" t="s">
        <v>153</v>
      </c>
      <c r="AD46" s="203">
        <v>94.6</v>
      </c>
      <c r="AE46" s="227" t="s">
        <v>104</v>
      </c>
      <c r="AF46" s="203">
        <v>87.5</v>
      </c>
      <c r="AG46" s="227" t="s">
        <v>104</v>
      </c>
      <c r="AH46" s="203">
        <v>95.9</v>
      </c>
      <c r="AI46" s="227" t="s">
        <v>104</v>
      </c>
      <c r="AJ46" s="203">
        <v>68.5</v>
      </c>
      <c r="AK46" s="203" t="s">
        <v>104</v>
      </c>
      <c r="AL46" s="203">
        <v>95.6</v>
      </c>
      <c r="AM46" s="227" t="s">
        <v>104</v>
      </c>
      <c r="AN46" s="203">
        <v>49.3</v>
      </c>
      <c r="AO46" s="227" t="s">
        <v>104</v>
      </c>
      <c r="AP46" s="203">
        <v>95.1</v>
      </c>
      <c r="AQ46" s="227" t="s">
        <v>104</v>
      </c>
      <c r="AR46" s="203">
        <v>68.6</v>
      </c>
      <c r="AS46" s="227" t="s">
        <v>104</v>
      </c>
      <c r="AT46" s="203">
        <v>135.7</v>
      </c>
      <c r="AU46" s="227" t="s">
        <v>153</v>
      </c>
      <c r="AV46" s="204">
        <v>77.6</v>
      </c>
      <c r="AW46" s="169"/>
      <c r="AX46" s="169"/>
      <c r="AY46" s="169"/>
      <c r="AZ46" s="169"/>
      <c r="BA46" s="169"/>
      <c r="BB46" s="169"/>
      <c r="BC46" s="169"/>
      <c r="BD46" s="169"/>
      <c r="BE46" s="169"/>
    </row>
    <row r="47" spans="2:57" ht="16.5" customHeight="1">
      <c r="B47" s="226" t="s">
        <v>154</v>
      </c>
      <c r="C47" s="227"/>
      <c r="D47" s="203">
        <v>75.6</v>
      </c>
      <c r="E47" s="203"/>
      <c r="F47" s="203">
        <v>78</v>
      </c>
      <c r="G47" s="203"/>
      <c r="H47" s="203">
        <v>83</v>
      </c>
      <c r="I47" s="203"/>
      <c r="J47" s="203">
        <v>84.1</v>
      </c>
      <c r="K47" s="203"/>
      <c r="L47" s="203">
        <v>51.6</v>
      </c>
      <c r="M47" s="203"/>
      <c r="N47" s="203">
        <v>69.8</v>
      </c>
      <c r="O47" s="203"/>
      <c r="P47" s="203">
        <v>70.6</v>
      </c>
      <c r="Q47" s="203"/>
      <c r="R47" s="203">
        <v>131.6</v>
      </c>
      <c r="S47" s="203"/>
      <c r="T47" s="203">
        <v>73.9</v>
      </c>
      <c r="U47" s="203"/>
      <c r="V47" s="203">
        <v>90.9</v>
      </c>
      <c r="W47" s="203"/>
      <c r="X47" s="203">
        <v>84.2</v>
      </c>
      <c r="Y47" s="203"/>
      <c r="Z47" s="203">
        <v>61.7</v>
      </c>
      <c r="AA47" s="203"/>
      <c r="AB47" s="203">
        <v>61.5</v>
      </c>
      <c r="AC47" s="203"/>
      <c r="AD47" s="203">
        <v>89.2</v>
      </c>
      <c r="AE47" s="203"/>
      <c r="AF47" s="203">
        <v>87.7</v>
      </c>
      <c r="AG47" s="203"/>
      <c r="AH47" s="203">
        <v>91</v>
      </c>
      <c r="AI47" s="203"/>
      <c r="AJ47" s="203">
        <v>71.4</v>
      </c>
      <c r="AK47" s="203"/>
      <c r="AL47" s="203">
        <v>97.5</v>
      </c>
      <c r="AM47" s="203"/>
      <c r="AN47" s="203">
        <v>51</v>
      </c>
      <c r="AO47" s="203"/>
      <c r="AP47" s="203">
        <v>96.6</v>
      </c>
      <c r="AQ47" s="203"/>
      <c r="AR47" s="203">
        <v>70.7</v>
      </c>
      <c r="AS47" s="203"/>
      <c r="AT47" s="203">
        <v>138.8</v>
      </c>
      <c r="AU47" s="203"/>
      <c r="AV47" s="204">
        <v>76.7</v>
      </c>
      <c r="AW47" s="169"/>
      <c r="AX47" s="169"/>
      <c r="AY47" s="169"/>
      <c r="AZ47" s="169"/>
      <c r="BA47" s="169"/>
      <c r="BB47" s="169"/>
      <c r="BC47" s="169"/>
      <c r="BD47" s="169"/>
      <c r="BE47" s="169"/>
    </row>
    <row r="48" spans="2:57" ht="16.5" customHeight="1" thickBot="1">
      <c r="B48" s="228" t="s">
        <v>157</v>
      </c>
      <c r="C48" s="229"/>
      <c r="D48" s="222">
        <v>-1.176470588235301</v>
      </c>
      <c r="E48" s="222"/>
      <c r="F48" s="222">
        <v>-1.2658227848101222</v>
      </c>
      <c r="G48" s="222"/>
      <c r="H48" s="222">
        <v>-3.7122969837587005</v>
      </c>
      <c r="I48" s="222"/>
      <c r="J48" s="222">
        <v>5.520702634880803</v>
      </c>
      <c r="K48" s="222"/>
      <c r="L48" s="222">
        <v>-3.731343283582089</v>
      </c>
      <c r="M48" s="222"/>
      <c r="N48" s="222">
        <v>2.9498525073746285</v>
      </c>
      <c r="O48" s="222"/>
      <c r="P48" s="222">
        <v>0.5698005698005604</v>
      </c>
      <c r="Q48" s="222"/>
      <c r="R48" s="222">
        <v>2.732240437158473</v>
      </c>
      <c r="S48" s="222"/>
      <c r="T48" s="222">
        <v>-11.07099879663055</v>
      </c>
      <c r="U48" s="222"/>
      <c r="V48" s="222">
        <v>-6.481481481481477</v>
      </c>
      <c r="W48" s="222"/>
      <c r="X48" s="222">
        <v>-2.995391705069117</v>
      </c>
      <c r="Y48" s="222"/>
      <c r="Z48" s="222">
        <v>-1.9077901430842537</v>
      </c>
      <c r="AA48" s="222"/>
      <c r="AB48" s="222">
        <v>-3.4536891679748827</v>
      </c>
      <c r="AC48" s="222"/>
      <c r="AD48" s="222">
        <v>-5.708245243128951</v>
      </c>
      <c r="AE48" s="222"/>
      <c r="AF48" s="222">
        <v>0.22857142857142243</v>
      </c>
      <c r="AG48" s="222"/>
      <c r="AH48" s="222">
        <v>-5.109489051094895</v>
      </c>
      <c r="AI48" s="222"/>
      <c r="AJ48" s="222">
        <v>4.233576642335768</v>
      </c>
      <c r="AK48" s="222"/>
      <c r="AL48" s="222">
        <v>1.987447698744771</v>
      </c>
      <c r="AM48" s="222"/>
      <c r="AN48" s="222">
        <v>3.4482758620689724</v>
      </c>
      <c r="AO48" s="222"/>
      <c r="AP48" s="222">
        <v>1.577287066246047</v>
      </c>
      <c r="AQ48" s="222"/>
      <c r="AR48" s="222">
        <v>3.061224489795933</v>
      </c>
      <c r="AS48" s="222"/>
      <c r="AT48" s="222">
        <v>2.2844509948415803</v>
      </c>
      <c r="AU48" s="222"/>
      <c r="AV48" s="223">
        <v>-1.1597938144329745</v>
      </c>
      <c r="AW48" s="169"/>
      <c r="AX48" s="169"/>
      <c r="AY48" s="169"/>
      <c r="AZ48" s="169"/>
      <c r="BA48" s="169"/>
      <c r="BB48" s="169"/>
      <c r="BC48" s="169"/>
      <c r="BD48" s="169"/>
      <c r="BE48" s="169"/>
    </row>
    <row r="49" spans="2:57" ht="13.5">
      <c r="B49" s="230" t="s">
        <v>158</v>
      </c>
      <c r="C49" s="155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</row>
    <row r="50" spans="2:57" ht="13.5">
      <c r="B50" s="155"/>
      <c r="C50" s="155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</row>
    <row r="51" spans="2:57" ht="13.5">
      <c r="B51" s="155"/>
      <c r="C51" s="155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</row>
    <row r="52" spans="2:57" ht="13.5">
      <c r="B52" s="155"/>
      <c r="C52" s="155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</row>
    <row r="53" spans="2:57" ht="13.5">
      <c r="B53" s="155"/>
      <c r="C53" s="155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</row>
    <row r="54" spans="2:57" ht="13.5">
      <c r="B54" s="155"/>
      <c r="C54" s="155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</row>
    <row r="55" spans="2:57" ht="13.5">
      <c r="B55" s="155"/>
      <c r="C55" s="155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</row>
    <row r="56" spans="2:57" ht="13.5">
      <c r="B56" s="155"/>
      <c r="C56" s="155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</row>
    <row r="57" spans="2:57" ht="13.5">
      <c r="B57" s="155"/>
      <c r="C57" s="155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</row>
  </sheetData>
  <mergeCells count="81"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S12:AT12"/>
    <mergeCell ref="AU12:AV12"/>
    <mergeCell ref="AO12:AP12"/>
    <mergeCell ref="AQ12:AR12"/>
    <mergeCell ref="C8:D8"/>
    <mergeCell ref="I6:J6"/>
    <mergeCell ref="I8:J8"/>
    <mergeCell ref="I10:J10"/>
    <mergeCell ref="E8:F8"/>
    <mergeCell ref="G6:H6"/>
    <mergeCell ref="G8:H8"/>
    <mergeCell ref="G10:H10"/>
    <mergeCell ref="Q6:R6"/>
    <mergeCell ref="Q8:R8"/>
    <mergeCell ref="Q10:R10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6:AT6"/>
    <mergeCell ref="AS8:AT8"/>
    <mergeCell ref="AS10:AT10"/>
    <mergeCell ref="AU6:AV6"/>
    <mergeCell ref="AU8:AV8"/>
    <mergeCell ref="AU10:AV10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33" customWidth="1"/>
    <col min="2" max="2" width="13.625" style="234" customWidth="1"/>
    <col min="3" max="3" width="2.00390625" style="234" customWidth="1"/>
    <col min="4" max="4" width="6.75390625" style="233" customWidth="1"/>
    <col min="5" max="5" width="2.00390625" style="233" bestFit="1" customWidth="1"/>
    <col min="6" max="6" width="6.75390625" style="233" customWidth="1"/>
    <col min="7" max="7" width="2.00390625" style="233" bestFit="1" customWidth="1"/>
    <col min="8" max="8" width="6.75390625" style="233" customWidth="1"/>
    <col min="9" max="9" width="2.00390625" style="233" bestFit="1" customWidth="1"/>
    <col min="10" max="10" width="6.75390625" style="233" customWidth="1"/>
    <col min="11" max="11" width="2.00390625" style="233" customWidth="1"/>
    <col min="12" max="12" width="6.75390625" style="233" customWidth="1"/>
    <col min="13" max="13" width="2.00390625" style="233" customWidth="1"/>
    <col min="14" max="14" width="6.75390625" style="233" customWidth="1"/>
    <col min="15" max="15" width="2.00390625" style="233" customWidth="1"/>
    <col min="16" max="16" width="6.75390625" style="233" customWidth="1"/>
    <col min="17" max="17" width="2.00390625" style="233" customWidth="1"/>
    <col min="18" max="18" width="6.75390625" style="233" customWidth="1"/>
    <col min="19" max="19" width="2.00390625" style="233" customWidth="1"/>
    <col min="20" max="20" width="6.75390625" style="233" customWidth="1"/>
    <col min="21" max="21" width="2.00390625" style="233" customWidth="1"/>
    <col min="22" max="22" width="6.75390625" style="233" customWidth="1"/>
    <col min="23" max="23" width="2.00390625" style="233" customWidth="1"/>
    <col min="24" max="24" width="6.75390625" style="233" customWidth="1"/>
    <col min="25" max="25" width="2.00390625" style="233" customWidth="1"/>
    <col min="26" max="26" width="6.75390625" style="233" customWidth="1"/>
    <col min="27" max="27" width="2.00390625" style="233" customWidth="1"/>
    <col min="28" max="28" width="6.75390625" style="233" customWidth="1"/>
    <col min="29" max="29" width="2.00390625" style="233" customWidth="1"/>
    <col min="30" max="30" width="6.75390625" style="233" customWidth="1"/>
    <col min="31" max="31" width="2.00390625" style="233" customWidth="1"/>
    <col min="32" max="32" width="6.75390625" style="233" customWidth="1"/>
    <col min="33" max="33" width="2.00390625" style="233" customWidth="1"/>
    <col min="34" max="34" width="6.75390625" style="233" customWidth="1"/>
    <col min="35" max="35" width="2.00390625" style="233" customWidth="1"/>
    <col min="36" max="36" width="6.75390625" style="233" customWidth="1"/>
    <col min="37" max="37" width="2.00390625" style="233" customWidth="1"/>
    <col min="38" max="38" width="6.75390625" style="233" customWidth="1"/>
    <col min="39" max="39" width="2.00390625" style="233" customWidth="1"/>
    <col min="40" max="40" width="6.75390625" style="233" customWidth="1"/>
    <col min="41" max="41" width="2.00390625" style="233" customWidth="1"/>
    <col min="42" max="42" width="6.75390625" style="233" customWidth="1"/>
    <col min="43" max="43" width="2.00390625" style="233" customWidth="1"/>
    <col min="44" max="44" width="6.75390625" style="233" customWidth="1"/>
    <col min="45" max="45" width="2.00390625" style="233" customWidth="1"/>
    <col min="46" max="46" width="6.75390625" style="233" customWidth="1"/>
    <col min="47" max="47" width="2.00390625" style="233" customWidth="1"/>
    <col min="48" max="48" width="6.75390625" style="233" customWidth="1"/>
    <col min="49" max="49" width="1.37890625" style="233" customWidth="1"/>
    <col min="50" max="16384" width="9.00390625" style="233" customWidth="1"/>
  </cols>
  <sheetData>
    <row r="1" spans="2:6" ht="18.75">
      <c r="B1" s="231" t="s">
        <v>180</v>
      </c>
      <c r="C1" s="232"/>
      <c r="D1" s="232"/>
      <c r="E1" s="232"/>
      <c r="F1" s="232"/>
    </row>
    <row r="2" spans="40:44" ht="14.25" thickBot="1">
      <c r="AN2" s="235"/>
      <c r="AR2" s="233" t="s">
        <v>194</v>
      </c>
    </row>
    <row r="3" spans="2:3" ht="12" customHeight="1" thickBot="1">
      <c r="B3" s="236"/>
      <c r="C3" s="237"/>
    </row>
    <row r="4" spans="2:48" ht="12" customHeight="1" thickBot="1">
      <c r="B4" s="238"/>
      <c r="C4" s="239"/>
      <c r="D4" s="240"/>
      <c r="E4" s="241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3"/>
      <c r="AV4" s="240"/>
    </row>
    <row r="5" spans="2:57" ht="12" customHeight="1" thickBot="1">
      <c r="B5" s="238" t="s">
        <v>104</v>
      </c>
      <c r="C5" s="238"/>
      <c r="D5" s="244"/>
      <c r="E5" s="245"/>
      <c r="F5" s="246"/>
      <c r="G5" s="245"/>
      <c r="H5" s="246"/>
      <c r="I5" s="245"/>
      <c r="J5" s="246"/>
      <c r="K5" s="245"/>
      <c r="L5" s="246"/>
      <c r="M5" s="245"/>
      <c r="N5" s="246"/>
      <c r="O5" s="245"/>
      <c r="P5" s="246"/>
      <c r="Q5" s="245"/>
      <c r="R5" s="246"/>
      <c r="S5" s="245"/>
      <c r="T5" s="246"/>
      <c r="U5" s="245"/>
      <c r="V5" s="246"/>
      <c r="W5" s="245"/>
      <c r="X5" s="246"/>
      <c r="Y5" s="245"/>
      <c r="Z5" s="246"/>
      <c r="AA5" s="245"/>
      <c r="AB5" s="246"/>
      <c r="AC5" s="245"/>
      <c r="AD5" s="246"/>
      <c r="AE5" s="245"/>
      <c r="AF5" s="247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8"/>
      <c r="AR5" s="246"/>
      <c r="AS5" s="245"/>
      <c r="AT5" s="246"/>
      <c r="AU5" s="249"/>
      <c r="AV5" s="250"/>
      <c r="AW5" s="251"/>
      <c r="AX5" s="251"/>
      <c r="AY5" s="251"/>
      <c r="AZ5" s="251"/>
      <c r="BA5" s="251"/>
      <c r="BB5" s="251"/>
      <c r="BC5" s="251"/>
      <c r="BD5" s="251"/>
      <c r="BE5" s="251"/>
    </row>
    <row r="6" spans="2:57" ht="12" customHeight="1">
      <c r="B6" s="252" t="s">
        <v>105</v>
      </c>
      <c r="C6" s="252"/>
      <c r="D6" s="253"/>
      <c r="E6" s="254"/>
      <c r="F6" s="253"/>
      <c r="G6" s="658" t="s">
        <v>106</v>
      </c>
      <c r="H6" s="659"/>
      <c r="I6" s="658" t="s">
        <v>107</v>
      </c>
      <c r="J6" s="659"/>
      <c r="K6" s="658" t="s">
        <v>108</v>
      </c>
      <c r="L6" s="659"/>
      <c r="M6" s="658" t="s">
        <v>109</v>
      </c>
      <c r="N6" s="659"/>
      <c r="O6" s="658" t="s">
        <v>110</v>
      </c>
      <c r="P6" s="659"/>
      <c r="Q6" s="658" t="s">
        <v>111</v>
      </c>
      <c r="R6" s="659"/>
      <c r="S6" s="658" t="s">
        <v>112</v>
      </c>
      <c r="T6" s="659"/>
      <c r="U6" s="658" t="s">
        <v>113</v>
      </c>
      <c r="V6" s="659"/>
      <c r="W6" s="658" t="s">
        <v>114</v>
      </c>
      <c r="X6" s="659"/>
      <c r="Y6" s="658" t="s">
        <v>115</v>
      </c>
      <c r="Z6" s="659"/>
      <c r="AA6" s="658" t="s">
        <v>116</v>
      </c>
      <c r="AB6" s="659"/>
      <c r="AC6" s="658" t="s">
        <v>117</v>
      </c>
      <c r="AD6" s="659"/>
      <c r="AE6" s="658" t="s">
        <v>118</v>
      </c>
      <c r="AF6" s="661"/>
      <c r="AG6" s="256"/>
      <c r="AH6" s="257"/>
      <c r="AI6" s="256"/>
      <c r="AJ6" s="258"/>
      <c r="AK6" s="257"/>
      <c r="AL6" s="257"/>
      <c r="AM6" s="256"/>
      <c r="AN6" s="257"/>
      <c r="AO6" s="256"/>
      <c r="AP6" s="257"/>
      <c r="AQ6" s="658" t="s">
        <v>119</v>
      </c>
      <c r="AR6" s="659"/>
      <c r="AS6" s="658" t="s">
        <v>119</v>
      </c>
      <c r="AT6" s="661"/>
      <c r="AU6" s="658" t="s">
        <v>119</v>
      </c>
      <c r="AV6" s="665"/>
      <c r="AW6" s="251"/>
      <c r="AX6" s="251"/>
      <c r="AY6" s="251"/>
      <c r="AZ6" s="251"/>
      <c r="BA6" s="251"/>
      <c r="BB6" s="251"/>
      <c r="BC6" s="251"/>
      <c r="BD6" s="251"/>
      <c r="BE6" s="251"/>
    </row>
    <row r="7" spans="2:57" ht="12" customHeight="1">
      <c r="B7" s="259"/>
      <c r="C7" s="259"/>
      <c r="D7" s="260"/>
      <c r="E7" s="263"/>
      <c r="F7" s="260"/>
      <c r="G7" s="263"/>
      <c r="H7" s="260"/>
      <c r="I7" s="263"/>
      <c r="J7" s="260"/>
      <c r="K7" s="263"/>
      <c r="L7" s="260"/>
      <c r="M7" s="263"/>
      <c r="N7" s="260"/>
      <c r="O7" s="263"/>
      <c r="P7" s="260"/>
      <c r="Q7" s="263"/>
      <c r="R7" s="260"/>
      <c r="S7" s="263"/>
      <c r="T7" s="260"/>
      <c r="U7" s="263"/>
      <c r="V7" s="260"/>
      <c r="W7" s="263"/>
      <c r="X7" s="260"/>
      <c r="Y7" s="263"/>
      <c r="Z7" s="260"/>
      <c r="AA7" s="263"/>
      <c r="AB7" s="260"/>
      <c r="AC7" s="263"/>
      <c r="AD7" s="260"/>
      <c r="AE7" s="263"/>
      <c r="AF7" s="260"/>
      <c r="AG7" s="662" t="s">
        <v>120</v>
      </c>
      <c r="AH7" s="663"/>
      <c r="AI7" s="662" t="s">
        <v>121</v>
      </c>
      <c r="AJ7" s="664"/>
      <c r="AK7" s="662"/>
      <c r="AL7" s="664"/>
      <c r="AM7" s="662" t="s">
        <v>122</v>
      </c>
      <c r="AN7" s="664"/>
      <c r="AO7" s="662" t="s">
        <v>118</v>
      </c>
      <c r="AP7" s="663"/>
      <c r="AQ7" s="263"/>
      <c r="AR7" s="264"/>
      <c r="AS7" s="263"/>
      <c r="AT7" s="260"/>
      <c r="AU7" s="263"/>
      <c r="AV7" s="265"/>
      <c r="AW7" s="251"/>
      <c r="AX7" s="251"/>
      <c r="AY7" s="251"/>
      <c r="AZ7" s="251"/>
      <c r="BA7" s="251"/>
      <c r="BB7" s="251"/>
      <c r="BC7" s="251"/>
      <c r="BD7" s="251"/>
      <c r="BE7" s="251"/>
    </row>
    <row r="8" spans="2:57" ht="12" customHeight="1">
      <c r="B8" s="266"/>
      <c r="C8" s="660" t="s">
        <v>123</v>
      </c>
      <c r="D8" s="659"/>
      <c r="E8" s="658" t="s">
        <v>124</v>
      </c>
      <c r="F8" s="659"/>
      <c r="G8" s="658" t="s">
        <v>107</v>
      </c>
      <c r="H8" s="659"/>
      <c r="I8" s="658" t="s">
        <v>125</v>
      </c>
      <c r="J8" s="659"/>
      <c r="K8" s="658" t="s">
        <v>126</v>
      </c>
      <c r="L8" s="659"/>
      <c r="M8" s="658" t="s">
        <v>126</v>
      </c>
      <c r="N8" s="659"/>
      <c r="O8" s="658" t="s">
        <v>126</v>
      </c>
      <c r="P8" s="659"/>
      <c r="Q8" s="658" t="s">
        <v>126</v>
      </c>
      <c r="R8" s="659"/>
      <c r="S8" s="658" t="s">
        <v>127</v>
      </c>
      <c r="T8" s="659"/>
      <c r="U8" s="254"/>
      <c r="V8" s="253"/>
      <c r="W8" s="658" t="s">
        <v>125</v>
      </c>
      <c r="X8" s="659"/>
      <c r="Y8" s="658" t="s">
        <v>128</v>
      </c>
      <c r="Z8" s="659"/>
      <c r="AA8" s="254"/>
      <c r="AB8" s="253"/>
      <c r="AC8" s="658" t="s">
        <v>129</v>
      </c>
      <c r="AD8" s="659"/>
      <c r="AE8" s="254"/>
      <c r="AF8" s="253"/>
      <c r="AG8" s="254"/>
      <c r="AH8" s="253"/>
      <c r="AI8" s="254"/>
      <c r="AJ8" s="255"/>
      <c r="AK8" s="662" t="s">
        <v>173</v>
      </c>
      <c r="AL8" s="664"/>
      <c r="AM8" s="254"/>
      <c r="AN8" s="253"/>
      <c r="AO8" s="254"/>
      <c r="AP8" s="253"/>
      <c r="AQ8" s="658" t="s">
        <v>126</v>
      </c>
      <c r="AR8" s="659"/>
      <c r="AS8" s="658" t="s">
        <v>174</v>
      </c>
      <c r="AT8" s="661"/>
      <c r="AU8" s="658" t="s">
        <v>175</v>
      </c>
      <c r="AV8" s="665"/>
      <c r="AW8" s="251"/>
      <c r="AX8" s="251"/>
      <c r="AY8" s="251"/>
      <c r="AZ8" s="251"/>
      <c r="BA8" s="251"/>
      <c r="BB8" s="251"/>
      <c r="BC8" s="251"/>
      <c r="BD8" s="251"/>
      <c r="BE8" s="251"/>
    </row>
    <row r="9" spans="2:57" ht="12" customHeight="1">
      <c r="B9" s="266" t="s">
        <v>133</v>
      </c>
      <c r="C9" s="259"/>
      <c r="D9" s="260"/>
      <c r="E9" s="263"/>
      <c r="F9" s="260"/>
      <c r="G9" s="263"/>
      <c r="H9" s="260"/>
      <c r="I9" s="263"/>
      <c r="J9" s="260"/>
      <c r="K9" s="263"/>
      <c r="L9" s="260"/>
      <c r="M9" s="263"/>
      <c r="N9" s="260"/>
      <c r="O9" s="263"/>
      <c r="P9" s="260"/>
      <c r="Q9" s="263"/>
      <c r="R9" s="260"/>
      <c r="S9" s="263"/>
      <c r="T9" s="260"/>
      <c r="U9" s="263"/>
      <c r="V9" s="260"/>
      <c r="W9" s="263"/>
      <c r="X9" s="260"/>
      <c r="Y9" s="263"/>
      <c r="Z9" s="260"/>
      <c r="AA9" s="263"/>
      <c r="AB9" s="260"/>
      <c r="AC9" s="263"/>
      <c r="AD9" s="260"/>
      <c r="AE9" s="263"/>
      <c r="AF9" s="260"/>
      <c r="AG9" s="263"/>
      <c r="AH9" s="260"/>
      <c r="AI9" s="263"/>
      <c r="AJ9" s="264"/>
      <c r="AK9" s="263"/>
      <c r="AL9" s="264"/>
      <c r="AM9" s="263"/>
      <c r="AN9" s="260"/>
      <c r="AO9" s="263"/>
      <c r="AP9" s="260"/>
      <c r="AQ9" s="263"/>
      <c r="AR9" s="264"/>
      <c r="AS9" s="263"/>
      <c r="AT9" s="260"/>
      <c r="AU9" s="263"/>
      <c r="AV9" s="265"/>
      <c r="AW9" s="251"/>
      <c r="AX9" s="251"/>
      <c r="AY9" s="251"/>
      <c r="AZ9" s="251"/>
      <c r="BA9" s="251"/>
      <c r="BB9" s="251"/>
      <c r="BC9" s="251"/>
      <c r="BD9" s="251"/>
      <c r="BE9" s="251"/>
    </row>
    <row r="10" spans="2:57" ht="12" customHeight="1">
      <c r="B10" s="266"/>
      <c r="C10" s="266"/>
      <c r="D10" s="253"/>
      <c r="E10" s="254"/>
      <c r="F10" s="253"/>
      <c r="G10" s="658" t="s">
        <v>176</v>
      </c>
      <c r="H10" s="659"/>
      <c r="I10" s="658" t="s">
        <v>176</v>
      </c>
      <c r="J10" s="659"/>
      <c r="K10" s="658" t="s">
        <v>176</v>
      </c>
      <c r="L10" s="659"/>
      <c r="M10" s="658" t="s">
        <v>176</v>
      </c>
      <c r="N10" s="659"/>
      <c r="O10" s="658" t="s">
        <v>176</v>
      </c>
      <c r="P10" s="659"/>
      <c r="Q10" s="658" t="s">
        <v>176</v>
      </c>
      <c r="R10" s="659"/>
      <c r="S10" s="658" t="s">
        <v>176</v>
      </c>
      <c r="T10" s="659"/>
      <c r="U10" s="658" t="s">
        <v>176</v>
      </c>
      <c r="V10" s="659"/>
      <c r="W10" s="658" t="s">
        <v>176</v>
      </c>
      <c r="X10" s="659"/>
      <c r="Y10" s="658" t="s">
        <v>176</v>
      </c>
      <c r="Z10" s="659"/>
      <c r="AA10" s="658" t="s">
        <v>176</v>
      </c>
      <c r="AB10" s="659"/>
      <c r="AC10" s="658" t="s">
        <v>176</v>
      </c>
      <c r="AD10" s="659"/>
      <c r="AE10" s="658" t="s">
        <v>176</v>
      </c>
      <c r="AF10" s="661"/>
      <c r="AG10" s="658" t="s">
        <v>176</v>
      </c>
      <c r="AH10" s="661"/>
      <c r="AI10" s="658" t="s">
        <v>176</v>
      </c>
      <c r="AJ10" s="659"/>
      <c r="AK10" s="658"/>
      <c r="AL10" s="659"/>
      <c r="AM10" s="658" t="s">
        <v>135</v>
      </c>
      <c r="AN10" s="659"/>
      <c r="AO10" s="658" t="s">
        <v>135</v>
      </c>
      <c r="AP10" s="661"/>
      <c r="AQ10" s="658" t="s">
        <v>176</v>
      </c>
      <c r="AR10" s="659"/>
      <c r="AS10" s="658" t="s">
        <v>177</v>
      </c>
      <c r="AT10" s="661"/>
      <c r="AU10" s="658" t="s">
        <v>178</v>
      </c>
      <c r="AV10" s="665"/>
      <c r="AW10" s="251"/>
      <c r="AX10" s="251"/>
      <c r="AY10" s="251"/>
      <c r="AZ10" s="251"/>
      <c r="BA10" s="251"/>
      <c r="BB10" s="251"/>
      <c r="BC10" s="251"/>
      <c r="BD10" s="251"/>
      <c r="BE10" s="251"/>
    </row>
    <row r="11" spans="2:57" ht="12" customHeight="1" thickBot="1">
      <c r="B11" s="267"/>
      <c r="C11" s="268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69"/>
      <c r="AE11" s="270"/>
      <c r="AF11" s="269"/>
      <c r="AG11" s="271"/>
      <c r="AH11" s="272"/>
      <c r="AI11" s="271"/>
      <c r="AJ11" s="273"/>
      <c r="AK11" s="269"/>
      <c r="AL11" s="269"/>
      <c r="AM11" s="270"/>
      <c r="AN11" s="269"/>
      <c r="AO11" s="270"/>
      <c r="AP11" s="269"/>
      <c r="AQ11" s="271"/>
      <c r="AR11" s="273"/>
      <c r="AS11" s="270"/>
      <c r="AT11" s="269"/>
      <c r="AU11" s="271"/>
      <c r="AV11" s="274"/>
      <c r="AW11" s="251"/>
      <c r="AX11" s="251"/>
      <c r="AY11" s="251"/>
      <c r="AZ11" s="251"/>
      <c r="BA11" s="251"/>
      <c r="BB11" s="251"/>
      <c r="BC11" s="251"/>
      <c r="BD11" s="251"/>
      <c r="BE11" s="251"/>
    </row>
    <row r="12" spans="2:57" s="278" customFormat="1" ht="16.5" customHeight="1" thickBot="1">
      <c r="B12" s="275" t="s">
        <v>179</v>
      </c>
      <c r="C12" s="655">
        <v>10000</v>
      </c>
      <c r="D12" s="656"/>
      <c r="E12" s="657">
        <v>14.2</v>
      </c>
      <c r="F12" s="656"/>
      <c r="G12" s="657">
        <v>620</v>
      </c>
      <c r="H12" s="656"/>
      <c r="I12" s="657">
        <v>255.2</v>
      </c>
      <c r="J12" s="656"/>
      <c r="K12" s="657">
        <v>165.9</v>
      </c>
      <c r="L12" s="656"/>
      <c r="M12" s="657">
        <v>399.6</v>
      </c>
      <c r="N12" s="656"/>
      <c r="O12" s="657">
        <v>1130.1</v>
      </c>
      <c r="P12" s="656"/>
      <c r="Q12" s="657">
        <v>112.9</v>
      </c>
      <c r="R12" s="656"/>
      <c r="S12" s="657">
        <v>84.9</v>
      </c>
      <c r="T12" s="656"/>
      <c r="U12" s="657">
        <v>620.8</v>
      </c>
      <c r="V12" s="656"/>
      <c r="W12" s="657">
        <v>437.7</v>
      </c>
      <c r="X12" s="656"/>
      <c r="Y12" s="657">
        <v>2332.9</v>
      </c>
      <c r="Z12" s="656"/>
      <c r="AA12" s="657">
        <v>288</v>
      </c>
      <c r="AB12" s="656"/>
      <c r="AC12" s="657">
        <v>2154.2</v>
      </c>
      <c r="AD12" s="656"/>
      <c r="AE12" s="657">
        <v>1383.6</v>
      </c>
      <c r="AF12" s="656"/>
      <c r="AG12" s="657">
        <v>246.8</v>
      </c>
      <c r="AH12" s="656"/>
      <c r="AI12" s="657">
        <v>39.8</v>
      </c>
      <c r="AJ12" s="656"/>
      <c r="AK12" s="657">
        <v>0</v>
      </c>
      <c r="AL12" s="656"/>
      <c r="AM12" s="657">
        <v>382.6</v>
      </c>
      <c r="AN12" s="656"/>
      <c r="AO12" s="657">
        <v>714.4</v>
      </c>
      <c r="AP12" s="657"/>
      <c r="AQ12" s="657">
        <v>1808.5</v>
      </c>
      <c r="AR12" s="657"/>
      <c r="AS12" s="657">
        <v>0</v>
      </c>
      <c r="AT12" s="657"/>
      <c r="AU12" s="657">
        <v>10000</v>
      </c>
      <c r="AV12" s="666"/>
      <c r="AW12" s="276"/>
      <c r="AX12" s="277"/>
      <c r="AY12" s="276"/>
      <c r="AZ12" s="276"/>
      <c r="BA12" s="276"/>
      <c r="BB12" s="276"/>
      <c r="BC12" s="276"/>
      <c r="BD12" s="276"/>
      <c r="BE12" s="276"/>
    </row>
    <row r="13" spans="2:57" ht="16.5" customHeight="1">
      <c r="B13" s="266" t="s">
        <v>139</v>
      </c>
      <c r="C13" s="279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1"/>
      <c r="AW13" s="251"/>
      <c r="AX13" s="251"/>
      <c r="AY13" s="251"/>
      <c r="AZ13" s="251"/>
      <c r="BA13" s="251"/>
      <c r="BB13" s="251"/>
      <c r="BC13" s="251"/>
      <c r="BD13" s="251"/>
      <c r="BE13" s="251"/>
    </row>
    <row r="14" spans="2:57" ht="16.5" customHeight="1">
      <c r="B14" s="282">
        <v>39524</v>
      </c>
      <c r="C14" s="283"/>
      <c r="D14" s="284">
        <v>96.7</v>
      </c>
      <c r="E14" s="284"/>
      <c r="F14" s="284">
        <v>107.5</v>
      </c>
      <c r="G14" s="284"/>
      <c r="H14" s="284">
        <v>95.9</v>
      </c>
      <c r="I14" s="284"/>
      <c r="J14" s="284">
        <v>110.9</v>
      </c>
      <c r="K14" s="284"/>
      <c r="L14" s="284">
        <v>105.3</v>
      </c>
      <c r="M14" s="284"/>
      <c r="N14" s="284">
        <v>101.4</v>
      </c>
      <c r="O14" s="284"/>
      <c r="P14" s="284">
        <v>124.3</v>
      </c>
      <c r="Q14" s="284"/>
      <c r="R14" s="284">
        <v>87.3</v>
      </c>
      <c r="S14" s="284"/>
      <c r="T14" s="284">
        <v>130.5</v>
      </c>
      <c r="U14" s="284"/>
      <c r="V14" s="284">
        <v>102.8</v>
      </c>
      <c r="W14" s="284"/>
      <c r="X14" s="284">
        <v>89.6</v>
      </c>
      <c r="Y14" s="284"/>
      <c r="Z14" s="284">
        <v>94</v>
      </c>
      <c r="AA14" s="284"/>
      <c r="AB14" s="284">
        <v>98.1</v>
      </c>
      <c r="AC14" s="284"/>
      <c r="AD14" s="284">
        <v>90.9</v>
      </c>
      <c r="AE14" s="284"/>
      <c r="AF14" s="284">
        <v>80.7</v>
      </c>
      <c r="AG14" s="284"/>
      <c r="AH14" s="284">
        <v>105.6</v>
      </c>
      <c r="AI14" s="284"/>
      <c r="AJ14" s="284">
        <v>68.7</v>
      </c>
      <c r="AK14" s="284"/>
      <c r="AL14" s="285" t="s">
        <v>147</v>
      </c>
      <c r="AM14" s="284"/>
      <c r="AN14" s="284">
        <v>88.8</v>
      </c>
      <c r="AO14" s="284"/>
      <c r="AP14" s="284">
        <v>68.5</v>
      </c>
      <c r="AQ14" s="284"/>
      <c r="AR14" s="284">
        <v>115.2</v>
      </c>
      <c r="AS14" s="284"/>
      <c r="AT14" s="285" t="s">
        <v>147</v>
      </c>
      <c r="AU14" s="284"/>
      <c r="AV14" s="290">
        <v>96.7</v>
      </c>
      <c r="AW14" s="251"/>
      <c r="AX14" s="251"/>
      <c r="AY14" s="251"/>
      <c r="AZ14" s="251"/>
      <c r="BA14" s="251"/>
      <c r="BB14" s="251"/>
      <c r="BC14" s="251"/>
      <c r="BD14" s="251"/>
      <c r="BE14" s="251"/>
    </row>
    <row r="15" spans="2:57" ht="16.5" customHeight="1">
      <c r="B15" s="282">
        <v>39889</v>
      </c>
      <c r="C15" s="283"/>
      <c r="D15" s="284">
        <v>89.6</v>
      </c>
      <c r="E15" s="284"/>
      <c r="F15" s="284">
        <v>158.7</v>
      </c>
      <c r="G15" s="284"/>
      <c r="H15" s="284">
        <v>86.5</v>
      </c>
      <c r="I15" s="284"/>
      <c r="J15" s="284">
        <v>95.8</v>
      </c>
      <c r="K15" s="284"/>
      <c r="L15" s="284">
        <v>110</v>
      </c>
      <c r="M15" s="284"/>
      <c r="N15" s="284">
        <v>120.3</v>
      </c>
      <c r="O15" s="284"/>
      <c r="P15" s="284">
        <v>86.8</v>
      </c>
      <c r="Q15" s="284"/>
      <c r="R15" s="284">
        <v>118.1</v>
      </c>
      <c r="S15" s="284"/>
      <c r="T15" s="284">
        <v>156.6</v>
      </c>
      <c r="U15" s="284"/>
      <c r="V15" s="284">
        <v>80.4</v>
      </c>
      <c r="W15" s="284"/>
      <c r="X15" s="284">
        <v>81.6</v>
      </c>
      <c r="Y15" s="284"/>
      <c r="Z15" s="284">
        <v>92.9</v>
      </c>
      <c r="AA15" s="284"/>
      <c r="AB15" s="284">
        <v>87.1</v>
      </c>
      <c r="AC15" s="284"/>
      <c r="AD15" s="284">
        <v>84.6</v>
      </c>
      <c r="AE15" s="284"/>
      <c r="AF15" s="284">
        <v>83.3</v>
      </c>
      <c r="AG15" s="284"/>
      <c r="AH15" s="284">
        <v>88.6</v>
      </c>
      <c r="AI15" s="284"/>
      <c r="AJ15" s="284">
        <v>52</v>
      </c>
      <c r="AK15" s="284"/>
      <c r="AL15" s="285" t="s">
        <v>147</v>
      </c>
      <c r="AM15" s="284"/>
      <c r="AN15" s="284">
        <v>103.6</v>
      </c>
      <c r="AO15" s="284"/>
      <c r="AP15" s="284">
        <v>72.4</v>
      </c>
      <c r="AQ15" s="284"/>
      <c r="AR15" s="284">
        <v>98.3</v>
      </c>
      <c r="AS15" s="284"/>
      <c r="AT15" s="285" t="s">
        <v>147</v>
      </c>
      <c r="AU15" s="284"/>
      <c r="AV15" s="290">
        <v>89.6</v>
      </c>
      <c r="AW15" s="251"/>
      <c r="AX15" s="251"/>
      <c r="AY15" s="251"/>
      <c r="AZ15" s="251"/>
      <c r="BA15" s="251"/>
      <c r="BB15" s="251"/>
      <c r="BC15" s="251"/>
      <c r="BD15" s="251"/>
      <c r="BE15" s="251"/>
    </row>
    <row r="16" spans="2:57" ht="16.5" customHeight="1">
      <c r="B16" s="282">
        <v>40254</v>
      </c>
      <c r="C16" s="283"/>
      <c r="D16" s="284">
        <v>89</v>
      </c>
      <c r="E16" s="284"/>
      <c r="F16" s="284">
        <v>209.4</v>
      </c>
      <c r="G16" s="284"/>
      <c r="H16" s="284">
        <v>85.8</v>
      </c>
      <c r="I16" s="284"/>
      <c r="J16" s="284">
        <v>80</v>
      </c>
      <c r="K16" s="284"/>
      <c r="L16" s="284">
        <v>91.6</v>
      </c>
      <c r="M16" s="284"/>
      <c r="N16" s="284">
        <v>155</v>
      </c>
      <c r="O16" s="284"/>
      <c r="P16" s="284">
        <v>76.1</v>
      </c>
      <c r="Q16" s="284"/>
      <c r="R16" s="284">
        <v>108.2</v>
      </c>
      <c r="S16" s="284"/>
      <c r="T16" s="284">
        <v>101.8</v>
      </c>
      <c r="U16" s="284"/>
      <c r="V16" s="284">
        <v>88</v>
      </c>
      <c r="W16" s="284"/>
      <c r="X16" s="284">
        <v>83</v>
      </c>
      <c r="Y16" s="284"/>
      <c r="Z16" s="284">
        <v>92.6</v>
      </c>
      <c r="AA16" s="284"/>
      <c r="AB16" s="284">
        <v>81.1</v>
      </c>
      <c r="AC16" s="284"/>
      <c r="AD16" s="284">
        <v>84.9</v>
      </c>
      <c r="AE16" s="284"/>
      <c r="AF16" s="284">
        <v>84</v>
      </c>
      <c r="AG16" s="284"/>
      <c r="AH16" s="284">
        <v>94.7</v>
      </c>
      <c r="AI16" s="284"/>
      <c r="AJ16" s="284">
        <v>48.6</v>
      </c>
      <c r="AK16" s="284"/>
      <c r="AL16" s="285" t="s">
        <v>147</v>
      </c>
      <c r="AM16" s="284"/>
      <c r="AN16" s="284">
        <v>115.6</v>
      </c>
      <c r="AO16" s="284"/>
      <c r="AP16" s="284">
        <v>65.4</v>
      </c>
      <c r="AQ16" s="284"/>
      <c r="AR16" s="284">
        <v>96.9</v>
      </c>
      <c r="AS16" s="284"/>
      <c r="AT16" s="285" t="s">
        <v>147</v>
      </c>
      <c r="AU16" s="284"/>
      <c r="AV16" s="290">
        <v>89</v>
      </c>
      <c r="AW16" s="251"/>
      <c r="AX16" s="251"/>
      <c r="AY16" s="251"/>
      <c r="AZ16" s="251"/>
      <c r="BA16" s="251"/>
      <c r="BB16" s="251"/>
      <c r="BC16" s="251"/>
      <c r="BD16" s="251"/>
      <c r="BE16" s="251"/>
    </row>
    <row r="17" spans="2:57" ht="16.5" customHeight="1">
      <c r="B17" s="282">
        <v>40619</v>
      </c>
      <c r="C17" s="283"/>
      <c r="D17" s="284">
        <v>92.5</v>
      </c>
      <c r="E17" s="284"/>
      <c r="F17" s="284">
        <v>221.7</v>
      </c>
      <c r="G17" s="284"/>
      <c r="H17" s="284">
        <v>87.1</v>
      </c>
      <c r="I17" s="284"/>
      <c r="J17" s="284">
        <v>75</v>
      </c>
      <c r="K17" s="284"/>
      <c r="L17" s="284">
        <v>90.9</v>
      </c>
      <c r="M17" s="284"/>
      <c r="N17" s="284">
        <v>212.4</v>
      </c>
      <c r="O17" s="284"/>
      <c r="P17" s="284">
        <v>61.9</v>
      </c>
      <c r="Q17" s="284"/>
      <c r="R17" s="284">
        <v>109.7</v>
      </c>
      <c r="S17" s="284"/>
      <c r="T17" s="284">
        <v>112.9</v>
      </c>
      <c r="U17" s="284"/>
      <c r="V17" s="284">
        <v>98</v>
      </c>
      <c r="W17" s="284"/>
      <c r="X17" s="284">
        <v>83.2</v>
      </c>
      <c r="Y17" s="284"/>
      <c r="Z17" s="284">
        <v>88.8</v>
      </c>
      <c r="AA17" s="284"/>
      <c r="AB17" s="284">
        <v>80.5</v>
      </c>
      <c r="AC17" s="284"/>
      <c r="AD17" s="284">
        <v>103.1</v>
      </c>
      <c r="AE17" s="284"/>
      <c r="AF17" s="284">
        <v>77.4</v>
      </c>
      <c r="AG17" s="284"/>
      <c r="AH17" s="284">
        <v>105.1</v>
      </c>
      <c r="AI17" s="284"/>
      <c r="AJ17" s="284">
        <v>40.9</v>
      </c>
      <c r="AK17" s="284"/>
      <c r="AL17" s="285" t="s">
        <v>147</v>
      </c>
      <c r="AM17" s="284"/>
      <c r="AN17" s="284">
        <v>110.4</v>
      </c>
      <c r="AO17" s="284"/>
      <c r="AP17" s="284">
        <v>52.3</v>
      </c>
      <c r="AQ17" s="284"/>
      <c r="AR17" s="284">
        <v>100.8</v>
      </c>
      <c r="AS17" s="284"/>
      <c r="AT17" s="285" t="s">
        <v>147</v>
      </c>
      <c r="AU17" s="284"/>
      <c r="AV17" s="290">
        <v>92.5</v>
      </c>
      <c r="AW17" s="251"/>
      <c r="AX17" s="251"/>
      <c r="AY17" s="251"/>
      <c r="AZ17" s="251"/>
      <c r="BA17" s="251"/>
      <c r="BB17" s="251"/>
      <c r="BC17" s="251"/>
      <c r="BD17" s="251"/>
      <c r="BE17" s="251"/>
    </row>
    <row r="18" spans="2:57" ht="16.5" customHeight="1">
      <c r="B18" s="291">
        <v>40984</v>
      </c>
      <c r="C18" s="292"/>
      <c r="D18" s="293">
        <v>98.6</v>
      </c>
      <c r="E18" s="293"/>
      <c r="F18" s="293">
        <v>261.7</v>
      </c>
      <c r="G18" s="294"/>
      <c r="H18" s="293">
        <v>118.1</v>
      </c>
      <c r="I18" s="293"/>
      <c r="J18" s="293">
        <v>82.4</v>
      </c>
      <c r="K18" s="293"/>
      <c r="L18" s="293">
        <v>100.2</v>
      </c>
      <c r="M18" s="293"/>
      <c r="N18" s="293">
        <v>198.7</v>
      </c>
      <c r="O18" s="293"/>
      <c r="P18" s="293">
        <v>64.4</v>
      </c>
      <c r="Q18" s="293"/>
      <c r="R18" s="293">
        <v>118.2</v>
      </c>
      <c r="S18" s="294"/>
      <c r="T18" s="293">
        <v>159.3</v>
      </c>
      <c r="U18" s="293"/>
      <c r="V18" s="293">
        <v>111.4</v>
      </c>
      <c r="W18" s="294"/>
      <c r="X18" s="293">
        <v>85.1</v>
      </c>
      <c r="Y18" s="293"/>
      <c r="Z18" s="293">
        <v>95.9</v>
      </c>
      <c r="AA18" s="294"/>
      <c r="AB18" s="293">
        <v>91.2</v>
      </c>
      <c r="AC18" s="293"/>
      <c r="AD18" s="293">
        <v>102.4</v>
      </c>
      <c r="AE18" s="293"/>
      <c r="AF18" s="293">
        <v>83.3</v>
      </c>
      <c r="AG18" s="293"/>
      <c r="AH18" s="293">
        <v>102.8</v>
      </c>
      <c r="AI18" s="293"/>
      <c r="AJ18" s="293">
        <v>28.2</v>
      </c>
      <c r="AK18" s="293"/>
      <c r="AL18" s="294" t="s">
        <v>147</v>
      </c>
      <c r="AM18" s="293"/>
      <c r="AN18" s="293">
        <v>109.9</v>
      </c>
      <c r="AO18" s="293"/>
      <c r="AP18" s="293">
        <v>65.5</v>
      </c>
      <c r="AQ18" s="293"/>
      <c r="AR18" s="293">
        <v>100.7</v>
      </c>
      <c r="AS18" s="293"/>
      <c r="AT18" s="294" t="s">
        <v>147</v>
      </c>
      <c r="AU18" s="293"/>
      <c r="AV18" s="295">
        <v>98.6</v>
      </c>
      <c r="AW18" s="251"/>
      <c r="AX18" s="251"/>
      <c r="AY18" s="251"/>
      <c r="AZ18" s="251"/>
      <c r="BA18" s="251"/>
      <c r="BB18" s="251"/>
      <c r="BC18" s="251"/>
      <c r="BD18" s="251"/>
      <c r="BE18" s="251"/>
    </row>
    <row r="19" spans="2:57" ht="16.5" customHeight="1">
      <c r="B19" s="296" t="s">
        <v>139</v>
      </c>
      <c r="C19" s="297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9" t="s">
        <v>147</v>
      </c>
      <c r="AM19" s="298"/>
      <c r="AN19" s="298"/>
      <c r="AO19" s="298"/>
      <c r="AP19" s="298"/>
      <c r="AQ19" s="298"/>
      <c r="AR19" s="298"/>
      <c r="AS19" s="298"/>
      <c r="AT19" s="299" t="s">
        <v>147</v>
      </c>
      <c r="AU19" s="298"/>
      <c r="AV19" s="300"/>
      <c r="AW19" s="251"/>
      <c r="AX19" s="251"/>
      <c r="AY19" s="251"/>
      <c r="AZ19" s="251"/>
      <c r="BA19" s="251"/>
      <c r="BB19" s="251"/>
      <c r="BC19" s="251"/>
      <c r="BD19" s="251"/>
      <c r="BE19" s="251"/>
    </row>
    <row r="20" spans="2:57" ht="16.5" customHeight="1">
      <c r="B20" s="252" t="s">
        <v>140</v>
      </c>
      <c r="C20" s="301"/>
      <c r="D20" s="284">
        <v>94.7</v>
      </c>
      <c r="E20" s="284"/>
      <c r="F20" s="284">
        <v>254.8</v>
      </c>
      <c r="G20" s="284"/>
      <c r="H20" s="284">
        <v>116.7</v>
      </c>
      <c r="I20" s="284"/>
      <c r="J20" s="284">
        <v>74.6</v>
      </c>
      <c r="K20" s="284"/>
      <c r="L20" s="284">
        <v>81.7</v>
      </c>
      <c r="M20" s="284"/>
      <c r="N20" s="284">
        <v>206.5</v>
      </c>
      <c r="O20" s="284"/>
      <c r="P20" s="284">
        <v>55.6</v>
      </c>
      <c r="Q20" s="284"/>
      <c r="R20" s="284">
        <v>116.6</v>
      </c>
      <c r="S20" s="284"/>
      <c r="T20" s="284">
        <v>120.4</v>
      </c>
      <c r="U20" s="284"/>
      <c r="V20" s="284">
        <v>101.4</v>
      </c>
      <c r="W20" s="284"/>
      <c r="X20" s="284">
        <v>84.7</v>
      </c>
      <c r="Y20" s="284"/>
      <c r="Z20" s="284">
        <v>93.8</v>
      </c>
      <c r="AA20" s="284"/>
      <c r="AB20" s="284">
        <v>81.9</v>
      </c>
      <c r="AC20" s="284"/>
      <c r="AD20" s="284">
        <v>100.6</v>
      </c>
      <c r="AE20" s="284"/>
      <c r="AF20" s="284">
        <v>79.5</v>
      </c>
      <c r="AG20" s="284"/>
      <c r="AH20" s="284">
        <v>101.4</v>
      </c>
      <c r="AI20" s="284"/>
      <c r="AJ20" s="284">
        <v>35.6</v>
      </c>
      <c r="AK20" s="284"/>
      <c r="AL20" s="285" t="s">
        <v>147</v>
      </c>
      <c r="AM20" s="284"/>
      <c r="AN20" s="284">
        <v>108.1</v>
      </c>
      <c r="AO20" s="284"/>
      <c r="AP20" s="284">
        <v>59.1</v>
      </c>
      <c r="AQ20" s="284"/>
      <c r="AR20" s="284">
        <v>95.1</v>
      </c>
      <c r="AS20" s="284"/>
      <c r="AT20" s="285" t="s">
        <v>147</v>
      </c>
      <c r="AU20" s="284"/>
      <c r="AV20" s="290">
        <v>94.7</v>
      </c>
      <c r="AW20" s="251"/>
      <c r="AX20" s="251"/>
      <c r="AY20" s="251"/>
      <c r="AZ20" s="251"/>
      <c r="BA20" s="251"/>
      <c r="BB20" s="251"/>
      <c r="BC20" s="251"/>
      <c r="BD20" s="251"/>
      <c r="BE20" s="251"/>
    </row>
    <row r="21" spans="2:57" ht="16.5" customHeight="1">
      <c r="B21" s="252" t="s">
        <v>141</v>
      </c>
      <c r="C21" s="301"/>
      <c r="D21" s="284">
        <v>95.9</v>
      </c>
      <c r="E21" s="284"/>
      <c r="F21" s="284">
        <v>268.6</v>
      </c>
      <c r="G21" s="284"/>
      <c r="H21" s="284">
        <v>114.6</v>
      </c>
      <c r="I21" s="284"/>
      <c r="J21" s="284">
        <v>77.7</v>
      </c>
      <c r="K21" s="284"/>
      <c r="L21" s="284">
        <v>85.9</v>
      </c>
      <c r="M21" s="284"/>
      <c r="N21" s="284">
        <v>187</v>
      </c>
      <c r="O21" s="284"/>
      <c r="P21" s="284">
        <v>59.4</v>
      </c>
      <c r="Q21" s="284"/>
      <c r="R21" s="284">
        <v>113.3</v>
      </c>
      <c r="S21" s="284"/>
      <c r="T21" s="284">
        <v>158.8</v>
      </c>
      <c r="U21" s="284"/>
      <c r="V21" s="284">
        <v>104.8</v>
      </c>
      <c r="W21" s="284"/>
      <c r="X21" s="284">
        <v>87.2</v>
      </c>
      <c r="Y21" s="284"/>
      <c r="Z21" s="284">
        <v>99.8</v>
      </c>
      <c r="AA21" s="284"/>
      <c r="AB21" s="284">
        <v>85.8</v>
      </c>
      <c r="AC21" s="284"/>
      <c r="AD21" s="284">
        <v>96.7</v>
      </c>
      <c r="AE21" s="284"/>
      <c r="AF21" s="284">
        <v>81.8</v>
      </c>
      <c r="AG21" s="284"/>
      <c r="AH21" s="284">
        <v>107.8</v>
      </c>
      <c r="AI21" s="284"/>
      <c r="AJ21" s="284">
        <v>34.8</v>
      </c>
      <c r="AK21" s="284"/>
      <c r="AL21" s="285" t="s">
        <v>147</v>
      </c>
      <c r="AM21" s="284"/>
      <c r="AN21" s="284">
        <v>109.5</v>
      </c>
      <c r="AO21" s="284"/>
      <c r="AP21" s="284">
        <v>60.6</v>
      </c>
      <c r="AQ21" s="284"/>
      <c r="AR21" s="284">
        <v>93.4</v>
      </c>
      <c r="AS21" s="284"/>
      <c r="AT21" s="285" t="s">
        <v>147</v>
      </c>
      <c r="AU21" s="284"/>
      <c r="AV21" s="290">
        <v>95.9</v>
      </c>
      <c r="AW21" s="251"/>
      <c r="AX21" s="251"/>
      <c r="AY21" s="251"/>
      <c r="AZ21" s="251"/>
      <c r="BA21" s="251"/>
      <c r="BB21" s="251"/>
      <c r="BC21" s="251"/>
      <c r="BD21" s="251"/>
      <c r="BE21" s="251"/>
    </row>
    <row r="22" spans="2:57" ht="16.5" customHeight="1">
      <c r="B22" s="252" t="s">
        <v>142</v>
      </c>
      <c r="C22" s="301"/>
      <c r="D22" s="284">
        <v>100.7</v>
      </c>
      <c r="E22" s="284"/>
      <c r="F22" s="284">
        <v>275.6</v>
      </c>
      <c r="G22" s="284"/>
      <c r="H22" s="284">
        <v>114.5</v>
      </c>
      <c r="I22" s="284"/>
      <c r="J22" s="284">
        <v>88</v>
      </c>
      <c r="K22" s="284"/>
      <c r="L22" s="284">
        <v>99.1</v>
      </c>
      <c r="M22" s="284"/>
      <c r="N22" s="284">
        <v>173.6</v>
      </c>
      <c r="O22" s="284"/>
      <c r="P22" s="284">
        <v>63.4</v>
      </c>
      <c r="Q22" s="284"/>
      <c r="R22" s="284">
        <v>115.7</v>
      </c>
      <c r="S22" s="284"/>
      <c r="T22" s="284">
        <v>160.5</v>
      </c>
      <c r="U22" s="284"/>
      <c r="V22" s="284">
        <v>119.9</v>
      </c>
      <c r="W22" s="284"/>
      <c r="X22" s="284">
        <v>83.3</v>
      </c>
      <c r="Y22" s="284"/>
      <c r="Z22" s="284">
        <v>101.7</v>
      </c>
      <c r="AA22" s="284"/>
      <c r="AB22" s="284">
        <v>83.2</v>
      </c>
      <c r="AC22" s="284"/>
      <c r="AD22" s="284">
        <v>112.1</v>
      </c>
      <c r="AE22" s="284"/>
      <c r="AF22" s="284">
        <v>81.1</v>
      </c>
      <c r="AG22" s="284"/>
      <c r="AH22" s="284">
        <v>102.5</v>
      </c>
      <c r="AI22" s="284"/>
      <c r="AJ22" s="284">
        <v>32.5</v>
      </c>
      <c r="AK22" s="284"/>
      <c r="AL22" s="285" t="s">
        <v>147</v>
      </c>
      <c r="AM22" s="284"/>
      <c r="AN22" s="284">
        <v>109.5</v>
      </c>
      <c r="AO22" s="284"/>
      <c r="AP22" s="284">
        <v>61.3</v>
      </c>
      <c r="AQ22" s="284"/>
      <c r="AR22" s="284">
        <v>94.3</v>
      </c>
      <c r="AS22" s="284"/>
      <c r="AT22" s="285" t="s">
        <v>147</v>
      </c>
      <c r="AU22" s="284"/>
      <c r="AV22" s="290">
        <v>100.7</v>
      </c>
      <c r="AW22" s="251"/>
      <c r="AX22" s="251"/>
      <c r="AY22" s="251"/>
      <c r="AZ22" s="251"/>
      <c r="BA22" s="251"/>
      <c r="BB22" s="251"/>
      <c r="BC22" s="251"/>
      <c r="BD22" s="251"/>
      <c r="BE22" s="251"/>
    </row>
    <row r="23" spans="1:57" ht="16.5" customHeight="1">
      <c r="A23" s="302"/>
      <c r="B23" s="252" t="s">
        <v>143</v>
      </c>
      <c r="C23" s="301"/>
      <c r="D23" s="284">
        <v>104.7</v>
      </c>
      <c r="E23" s="284"/>
      <c r="F23" s="284">
        <v>274.2</v>
      </c>
      <c r="G23" s="284"/>
      <c r="H23" s="284">
        <v>113.3</v>
      </c>
      <c r="I23" s="284"/>
      <c r="J23" s="284">
        <v>90.3</v>
      </c>
      <c r="K23" s="284"/>
      <c r="L23" s="284">
        <v>93.4</v>
      </c>
      <c r="M23" s="284"/>
      <c r="N23" s="284">
        <v>197.3</v>
      </c>
      <c r="O23" s="284"/>
      <c r="P23" s="284">
        <v>60.8</v>
      </c>
      <c r="Q23" s="284"/>
      <c r="R23" s="284">
        <v>110.8</v>
      </c>
      <c r="S23" s="284"/>
      <c r="T23" s="284">
        <v>186.7</v>
      </c>
      <c r="U23" s="284"/>
      <c r="V23" s="284">
        <v>110.8</v>
      </c>
      <c r="W23" s="284"/>
      <c r="X23" s="284">
        <v>83.2</v>
      </c>
      <c r="Y23" s="284"/>
      <c r="Z23" s="284">
        <v>107.1</v>
      </c>
      <c r="AA23" s="284"/>
      <c r="AB23" s="284">
        <v>89.8</v>
      </c>
      <c r="AC23" s="284"/>
      <c r="AD23" s="284">
        <v>123.2</v>
      </c>
      <c r="AE23" s="284"/>
      <c r="AF23" s="284">
        <v>81.2</v>
      </c>
      <c r="AG23" s="284"/>
      <c r="AH23" s="284">
        <v>110.4</v>
      </c>
      <c r="AI23" s="284"/>
      <c r="AJ23" s="284">
        <v>32.3</v>
      </c>
      <c r="AK23" s="284"/>
      <c r="AL23" s="285" t="s">
        <v>147</v>
      </c>
      <c r="AM23" s="284"/>
      <c r="AN23" s="284">
        <v>110.8</v>
      </c>
      <c r="AO23" s="284"/>
      <c r="AP23" s="284">
        <v>58.1</v>
      </c>
      <c r="AQ23" s="284"/>
      <c r="AR23" s="284">
        <v>97.1</v>
      </c>
      <c r="AS23" s="284"/>
      <c r="AT23" s="285" t="s">
        <v>147</v>
      </c>
      <c r="AU23" s="284"/>
      <c r="AV23" s="290">
        <v>104.7</v>
      </c>
      <c r="AW23" s="251"/>
      <c r="AX23" s="251"/>
      <c r="AY23" s="251"/>
      <c r="AZ23" s="251"/>
      <c r="BA23" s="251"/>
      <c r="BB23" s="251"/>
      <c r="BC23" s="251"/>
      <c r="BD23" s="251"/>
      <c r="BE23" s="251"/>
    </row>
    <row r="24" spans="1:57" ht="16.5" customHeight="1">
      <c r="A24" s="302"/>
      <c r="B24" s="252" t="s">
        <v>144</v>
      </c>
      <c r="C24" s="301"/>
      <c r="D24" s="284">
        <v>102.5</v>
      </c>
      <c r="E24" s="284"/>
      <c r="F24" s="284">
        <v>272.5</v>
      </c>
      <c r="G24" s="284"/>
      <c r="H24" s="284">
        <v>113</v>
      </c>
      <c r="I24" s="284"/>
      <c r="J24" s="284">
        <v>82.8</v>
      </c>
      <c r="K24" s="284"/>
      <c r="L24" s="284">
        <v>91.9</v>
      </c>
      <c r="M24" s="284"/>
      <c r="N24" s="284">
        <v>204.5</v>
      </c>
      <c r="O24" s="284"/>
      <c r="P24" s="284">
        <v>60.5</v>
      </c>
      <c r="Q24" s="284"/>
      <c r="R24" s="284">
        <v>122.5</v>
      </c>
      <c r="S24" s="284"/>
      <c r="T24" s="284">
        <v>182</v>
      </c>
      <c r="U24" s="284"/>
      <c r="V24" s="284">
        <v>120.3</v>
      </c>
      <c r="W24" s="284"/>
      <c r="X24" s="284">
        <v>83.4</v>
      </c>
      <c r="Y24" s="284"/>
      <c r="Z24" s="284">
        <v>97.2</v>
      </c>
      <c r="AA24" s="284"/>
      <c r="AB24" s="284">
        <v>90.9</v>
      </c>
      <c r="AC24" s="284"/>
      <c r="AD24" s="284">
        <v>119.8</v>
      </c>
      <c r="AE24" s="284"/>
      <c r="AF24" s="284">
        <v>82</v>
      </c>
      <c r="AG24" s="284"/>
      <c r="AH24" s="284">
        <v>107</v>
      </c>
      <c r="AI24" s="284"/>
      <c r="AJ24" s="284">
        <v>32.5</v>
      </c>
      <c r="AK24" s="284"/>
      <c r="AL24" s="285" t="s">
        <v>147</v>
      </c>
      <c r="AM24" s="284"/>
      <c r="AN24" s="284">
        <v>112</v>
      </c>
      <c r="AO24" s="284"/>
      <c r="AP24" s="284">
        <v>60</v>
      </c>
      <c r="AQ24" s="284"/>
      <c r="AR24" s="284">
        <v>99.1</v>
      </c>
      <c r="AS24" s="284"/>
      <c r="AT24" s="285" t="s">
        <v>147</v>
      </c>
      <c r="AU24" s="284"/>
      <c r="AV24" s="290">
        <v>102.5</v>
      </c>
      <c r="AW24" s="251"/>
      <c r="AX24" s="251"/>
      <c r="AY24" s="251"/>
      <c r="AZ24" s="251"/>
      <c r="BA24" s="251"/>
      <c r="BB24" s="251"/>
      <c r="BC24" s="251"/>
      <c r="BD24" s="251"/>
      <c r="BE24" s="251"/>
    </row>
    <row r="25" spans="1:57" ht="16.5" customHeight="1">
      <c r="A25" s="302"/>
      <c r="B25" s="252" t="s">
        <v>145</v>
      </c>
      <c r="C25" s="301"/>
      <c r="D25" s="284">
        <v>97.2</v>
      </c>
      <c r="E25" s="284"/>
      <c r="F25" s="284">
        <v>267.5</v>
      </c>
      <c r="G25" s="284"/>
      <c r="H25" s="284">
        <v>113.3</v>
      </c>
      <c r="I25" s="284"/>
      <c r="J25" s="284">
        <v>80.7</v>
      </c>
      <c r="K25" s="284"/>
      <c r="L25" s="284">
        <v>95.7</v>
      </c>
      <c r="M25" s="284"/>
      <c r="N25" s="284">
        <v>203.2</v>
      </c>
      <c r="O25" s="284"/>
      <c r="P25" s="284">
        <v>53.7</v>
      </c>
      <c r="Q25" s="284"/>
      <c r="R25" s="284">
        <v>113.1</v>
      </c>
      <c r="S25" s="284"/>
      <c r="T25" s="284">
        <v>196.9</v>
      </c>
      <c r="U25" s="284"/>
      <c r="V25" s="284">
        <v>107.9</v>
      </c>
      <c r="W25" s="284"/>
      <c r="X25" s="284">
        <v>77.2</v>
      </c>
      <c r="Y25" s="284"/>
      <c r="Z25" s="284">
        <v>96.3</v>
      </c>
      <c r="AA25" s="284"/>
      <c r="AB25" s="284">
        <v>101.2</v>
      </c>
      <c r="AC25" s="284"/>
      <c r="AD25" s="284">
        <v>102.6</v>
      </c>
      <c r="AE25" s="284"/>
      <c r="AF25" s="284">
        <v>82.9</v>
      </c>
      <c r="AG25" s="284"/>
      <c r="AH25" s="284">
        <v>98.4</v>
      </c>
      <c r="AI25" s="284"/>
      <c r="AJ25" s="284">
        <v>32.8</v>
      </c>
      <c r="AK25" s="284"/>
      <c r="AL25" s="285" t="s">
        <v>147</v>
      </c>
      <c r="AM25" s="284"/>
      <c r="AN25" s="284">
        <v>110.6</v>
      </c>
      <c r="AO25" s="284"/>
      <c r="AP25" s="284">
        <v>65.4</v>
      </c>
      <c r="AQ25" s="284"/>
      <c r="AR25" s="284">
        <v>94.3</v>
      </c>
      <c r="AS25" s="284"/>
      <c r="AT25" s="285" t="s">
        <v>147</v>
      </c>
      <c r="AU25" s="284"/>
      <c r="AV25" s="290">
        <v>97.2</v>
      </c>
      <c r="AW25" s="251"/>
      <c r="AX25" s="251"/>
      <c r="AY25" s="251"/>
      <c r="AZ25" s="251"/>
      <c r="BA25" s="251"/>
      <c r="BB25" s="251"/>
      <c r="BC25" s="251"/>
      <c r="BD25" s="251"/>
      <c r="BE25" s="251"/>
    </row>
    <row r="26" spans="2:57" ht="16.5" customHeight="1">
      <c r="B26" s="252" t="s">
        <v>146</v>
      </c>
      <c r="C26" s="301"/>
      <c r="D26" s="284">
        <v>97.4</v>
      </c>
      <c r="E26" s="284"/>
      <c r="F26" s="284">
        <v>271.1</v>
      </c>
      <c r="G26" s="284"/>
      <c r="H26" s="284">
        <v>122.3</v>
      </c>
      <c r="I26" s="284"/>
      <c r="J26" s="284">
        <v>88.4</v>
      </c>
      <c r="K26" s="284"/>
      <c r="L26" s="284">
        <v>102</v>
      </c>
      <c r="M26" s="284"/>
      <c r="N26" s="284">
        <v>175.9</v>
      </c>
      <c r="O26" s="284"/>
      <c r="P26" s="284">
        <v>56.7</v>
      </c>
      <c r="Q26" s="284"/>
      <c r="R26" s="284">
        <v>114.5</v>
      </c>
      <c r="S26" s="284"/>
      <c r="T26" s="284">
        <v>196.5</v>
      </c>
      <c r="U26" s="284"/>
      <c r="V26" s="284">
        <v>109</v>
      </c>
      <c r="W26" s="284"/>
      <c r="X26" s="284">
        <v>76.8</v>
      </c>
      <c r="Y26" s="284"/>
      <c r="Z26" s="284">
        <v>93.7</v>
      </c>
      <c r="AA26" s="284"/>
      <c r="AB26" s="284">
        <v>99</v>
      </c>
      <c r="AC26" s="284"/>
      <c r="AD26" s="284">
        <v>103.5</v>
      </c>
      <c r="AE26" s="284"/>
      <c r="AF26" s="284">
        <v>86.3</v>
      </c>
      <c r="AG26" s="284"/>
      <c r="AH26" s="284">
        <v>108.1</v>
      </c>
      <c r="AI26" s="284"/>
      <c r="AJ26" s="284">
        <v>32.7</v>
      </c>
      <c r="AK26" s="284"/>
      <c r="AL26" s="285" t="s">
        <v>147</v>
      </c>
      <c r="AM26" s="284"/>
      <c r="AN26" s="284">
        <v>110.2</v>
      </c>
      <c r="AO26" s="284"/>
      <c r="AP26" s="284">
        <v>69</v>
      </c>
      <c r="AQ26" s="284"/>
      <c r="AR26" s="284">
        <v>90.8</v>
      </c>
      <c r="AS26" s="284"/>
      <c r="AT26" s="285" t="s">
        <v>147</v>
      </c>
      <c r="AU26" s="284"/>
      <c r="AV26" s="290">
        <v>97.4</v>
      </c>
      <c r="AW26" s="251"/>
      <c r="AX26" s="251"/>
      <c r="AY26" s="251"/>
      <c r="AZ26" s="251"/>
      <c r="BA26" s="251"/>
      <c r="BB26" s="251"/>
      <c r="BC26" s="251"/>
      <c r="BD26" s="251"/>
      <c r="BE26" s="251"/>
    </row>
    <row r="27" spans="1:57" ht="16.5" customHeight="1">
      <c r="A27" s="303" t="s">
        <v>147</v>
      </c>
      <c r="B27" s="252" t="s">
        <v>148</v>
      </c>
      <c r="C27" s="301"/>
      <c r="D27" s="284">
        <v>101</v>
      </c>
      <c r="E27" s="284"/>
      <c r="F27" s="284">
        <v>264.9</v>
      </c>
      <c r="G27" s="284"/>
      <c r="H27" s="284">
        <v>128.3</v>
      </c>
      <c r="I27" s="284"/>
      <c r="J27" s="284">
        <v>86.7</v>
      </c>
      <c r="K27" s="284"/>
      <c r="L27" s="284">
        <v>113.1</v>
      </c>
      <c r="M27" s="284"/>
      <c r="N27" s="284">
        <v>201.9</v>
      </c>
      <c r="O27" s="284"/>
      <c r="P27" s="284">
        <v>57.5</v>
      </c>
      <c r="Q27" s="284"/>
      <c r="R27" s="284">
        <v>119.3</v>
      </c>
      <c r="S27" s="284"/>
      <c r="T27" s="284">
        <v>182.1</v>
      </c>
      <c r="U27" s="284"/>
      <c r="V27" s="284">
        <v>145.2</v>
      </c>
      <c r="W27" s="284"/>
      <c r="X27" s="284">
        <v>93.4</v>
      </c>
      <c r="Y27" s="284"/>
      <c r="Z27" s="284">
        <v>92.2</v>
      </c>
      <c r="AA27" s="284"/>
      <c r="AB27" s="284">
        <v>106.4</v>
      </c>
      <c r="AC27" s="284"/>
      <c r="AD27" s="284">
        <v>98.1</v>
      </c>
      <c r="AE27" s="284"/>
      <c r="AF27" s="284">
        <v>89.4</v>
      </c>
      <c r="AG27" s="284"/>
      <c r="AH27" s="284">
        <v>100.5</v>
      </c>
      <c r="AI27" s="284"/>
      <c r="AJ27" s="284">
        <v>10.2</v>
      </c>
      <c r="AK27" s="284"/>
      <c r="AL27" s="285" t="s">
        <v>147</v>
      </c>
      <c r="AM27" s="284"/>
      <c r="AN27" s="284">
        <v>112.3</v>
      </c>
      <c r="AO27" s="284"/>
      <c r="AP27" s="284">
        <v>77.6</v>
      </c>
      <c r="AQ27" s="284"/>
      <c r="AR27" s="284">
        <v>98.4</v>
      </c>
      <c r="AS27" s="284"/>
      <c r="AT27" s="285" t="s">
        <v>147</v>
      </c>
      <c r="AU27" s="284"/>
      <c r="AV27" s="290">
        <v>101</v>
      </c>
      <c r="AW27" s="251"/>
      <c r="AX27" s="251"/>
      <c r="AY27" s="251"/>
      <c r="AZ27" s="251"/>
      <c r="BA27" s="251"/>
      <c r="BB27" s="251"/>
      <c r="BC27" s="251"/>
      <c r="BD27" s="251"/>
      <c r="BE27" s="251"/>
    </row>
    <row r="28" spans="1:57" ht="16.5" customHeight="1">
      <c r="A28" s="303">
        <v>9</v>
      </c>
      <c r="B28" s="252" t="s">
        <v>149</v>
      </c>
      <c r="C28" s="301"/>
      <c r="D28" s="284">
        <v>101.4</v>
      </c>
      <c r="E28" s="284"/>
      <c r="F28" s="284">
        <v>261.1</v>
      </c>
      <c r="G28" s="284"/>
      <c r="H28" s="284">
        <v>125.8</v>
      </c>
      <c r="I28" s="284"/>
      <c r="J28" s="284">
        <v>86.9</v>
      </c>
      <c r="K28" s="284"/>
      <c r="L28" s="284">
        <v>120.6</v>
      </c>
      <c r="M28" s="284"/>
      <c r="N28" s="284">
        <v>223.6</v>
      </c>
      <c r="O28" s="284"/>
      <c r="P28" s="284">
        <v>70.4</v>
      </c>
      <c r="Q28" s="284"/>
      <c r="R28" s="284">
        <v>117.9</v>
      </c>
      <c r="S28" s="284"/>
      <c r="T28" s="284">
        <v>152</v>
      </c>
      <c r="U28" s="284"/>
      <c r="V28" s="284">
        <v>99.5</v>
      </c>
      <c r="W28" s="284"/>
      <c r="X28" s="284">
        <v>91.7</v>
      </c>
      <c r="Y28" s="284"/>
      <c r="Z28" s="284">
        <v>89.9</v>
      </c>
      <c r="AA28" s="284"/>
      <c r="AB28" s="284">
        <v>107.1</v>
      </c>
      <c r="AC28" s="284"/>
      <c r="AD28" s="284">
        <v>104.8</v>
      </c>
      <c r="AE28" s="284"/>
      <c r="AF28" s="284">
        <v>91.4</v>
      </c>
      <c r="AG28" s="284"/>
      <c r="AH28" s="284">
        <v>99.5</v>
      </c>
      <c r="AI28" s="284"/>
      <c r="AJ28" s="284">
        <v>11.4</v>
      </c>
      <c r="AK28" s="284"/>
      <c r="AL28" s="285" t="s">
        <v>147</v>
      </c>
      <c r="AM28" s="284"/>
      <c r="AN28" s="284">
        <v>110.4</v>
      </c>
      <c r="AO28" s="284"/>
      <c r="AP28" s="284">
        <v>82.9</v>
      </c>
      <c r="AQ28" s="284"/>
      <c r="AR28" s="284">
        <v>111.8</v>
      </c>
      <c r="AS28" s="284"/>
      <c r="AT28" s="285" t="s">
        <v>147</v>
      </c>
      <c r="AU28" s="284"/>
      <c r="AV28" s="290">
        <v>101.4</v>
      </c>
      <c r="AW28" s="251"/>
      <c r="AX28" s="251"/>
      <c r="AY28" s="251"/>
      <c r="AZ28" s="251"/>
      <c r="BA28" s="251"/>
      <c r="BB28" s="251"/>
      <c r="BC28" s="251"/>
      <c r="BD28" s="251"/>
      <c r="BE28" s="251"/>
    </row>
    <row r="29" spans="1:57" ht="16.5" customHeight="1">
      <c r="A29" s="303" t="s">
        <v>147</v>
      </c>
      <c r="B29" s="252" t="s">
        <v>150</v>
      </c>
      <c r="C29" s="301"/>
      <c r="D29" s="284">
        <v>95.9</v>
      </c>
      <c r="E29" s="284"/>
      <c r="F29" s="284">
        <v>258.9</v>
      </c>
      <c r="G29" s="284"/>
      <c r="H29" s="284">
        <v>127</v>
      </c>
      <c r="I29" s="284"/>
      <c r="J29" s="284">
        <v>75.8</v>
      </c>
      <c r="K29" s="284"/>
      <c r="L29" s="284">
        <v>122.6</v>
      </c>
      <c r="M29" s="284"/>
      <c r="N29" s="284">
        <v>208.3</v>
      </c>
      <c r="O29" s="284"/>
      <c r="P29" s="284">
        <v>83.3</v>
      </c>
      <c r="Q29" s="284"/>
      <c r="R29" s="284">
        <v>104.3</v>
      </c>
      <c r="S29" s="284"/>
      <c r="T29" s="284">
        <v>119.8</v>
      </c>
      <c r="U29" s="284"/>
      <c r="V29" s="284">
        <v>105.9</v>
      </c>
      <c r="W29" s="284"/>
      <c r="X29" s="284">
        <v>93.3</v>
      </c>
      <c r="Y29" s="284"/>
      <c r="Z29" s="284">
        <v>85.8</v>
      </c>
      <c r="AA29" s="284"/>
      <c r="AB29" s="284">
        <v>87.7</v>
      </c>
      <c r="AC29" s="284"/>
      <c r="AD29" s="284">
        <v>84.5</v>
      </c>
      <c r="AE29" s="284"/>
      <c r="AF29" s="284">
        <v>89.3</v>
      </c>
      <c r="AG29" s="284"/>
      <c r="AH29" s="284">
        <v>93.7</v>
      </c>
      <c r="AI29" s="284"/>
      <c r="AJ29" s="284">
        <v>11.3</v>
      </c>
      <c r="AK29" s="284"/>
      <c r="AL29" s="285" t="s">
        <v>147</v>
      </c>
      <c r="AM29" s="284"/>
      <c r="AN29" s="284">
        <v>110.5</v>
      </c>
      <c r="AO29" s="284"/>
      <c r="AP29" s="284">
        <v>80.8</v>
      </c>
      <c r="AQ29" s="284"/>
      <c r="AR29" s="284">
        <v>115.9</v>
      </c>
      <c r="AS29" s="284"/>
      <c r="AT29" s="285" t="s">
        <v>147</v>
      </c>
      <c r="AU29" s="284"/>
      <c r="AV29" s="290">
        <v>95.9</v>
      </c>
      <c r="AW29" s="251"/>
      <c r="AX29" s="251"/>
      <c r="AY29" s="251"/>
      <c r="AZ29" s="251"/>
      <c r="BA29" s="251"/>
      <c r="BB29" s="251"/>
      <c r="BC29" s="251"/>
      <c r="BD29" s="251"/>
      <c r="BE29" s="251"/>
    </row>
    <row r="30" spans="2:57" ht="16.5" customHeight="1">
      <c r="B30" s="252" t="s">
        <v>151</v>
      </c>
      <c r="C30" s="301"/>
      <c r="D30" s="284">
        <v>100.6</v>
      </c>
      <c r="E30" s="284"/>
      <c r="F30" s="284">
        <v>291.5</v>
      </c>
      <c r="G30" s="284"/>
      <c r="H30" s="284">
        <v>127.1</v>
      </c>
      <c r="I30" s="284"/>
      <c r="J30" s="284">
        <v>80.6</v>
      </c>
      <c r="K30" s="284"/>
      <c r="L30" s="284">
        <v>124.2</v>
      </c>
      <c r="M30" s="284"/>
      <c r="N30" s="284">
        <v>220.8</v>
      </c>
      <c r="O30" s="284"/>
      <c r="P30" s="284">
        <v>84</v>
      </c>
      <c r="Q30" s="284"/>
      <c r="R30" s="284">
        <v>118</v>
      </c>
      <c r="S30" s="284"/>
      <c r="T30" s="284">
        <v>133.3</v>
      </c>
      <c r="U30" s="284"/>
      <c r="V30" s="284">
        <v>127.5</v>
      </c>
      <c r="W30" s="284"/>
      <c r="X30" s="284">
        <v>91.7</v>
      </c>
      <c r="Y30" s="284"/>
      <c r="Z30" s="284">
        <v>85.7</v>
      </c>
      <c r="AA30" s="284"/>
      <c r="AB30" s="284">
        <v>95.8</v>
      </c>
      <c r="AC30" s="284"/>
      <c r="AD30" s="284">
        <v>93.1</v>
      </c>
      <c r="AE30" s="284"/>
      <c r="AF30" s="284">
        <v>91.6</v>
      </c>
      <c r="AG30" s="284"/>
      <c r="AH30" s="284">
        <v>96.7</v>
      </c>
      <c r="AI30" s="284"/>
      <c r="AJ30" s="284">
        <v>11.4</v>
      </c>
      <c r="AK30" s="284"/>
      <c r="AL30" s="285" t="s">
        <v>147</v>
      </c>
      <c r="AM30" s="284"/>
      <c r="AN30" s="284">
        <v>110.7</v>
      </c>
      <c r="AO30" s="284"/>
      <c r="AP30" s="284">
        <v>84.1</v>
      </c>
      <c r="AQ30" s="284"/>
      <c r="AR30" s="284">
        <v>120.1</v>
      </c>
      <c r="AS30" s="284"/>
      <c r="AT30" s="285" t="s">
        <v>147</v>
      </c>
      <c r="AU30" s="284"/>
      <c r="AV30" s="290">
        <v>100.6</v>
      </c>
      <c r="AW30" s="251"/>
      <c r="AX30" s="251"/>
      <c r="AY30" s="251"/>
      <c r="AZ30" s="251"/>
      <c r="BA30" s="251"/>
      <c r="BB30" s="251"/>
      <c r="BC30" s="251"/>
      <c r="BD30" s="251"/>
      <c r="BE30" s="251"/>
    </row>
    <row r="31" spans="2:57" ht="16.5" customHeight="1">
      <c r="B31" s="252" t="s">
        <v>152</v>
      </c>
      <c r="C31" s="301" t="s">
        <v>104</v>
      </c>
      <c r="D31" s="284">
        <v>95.7</v>
      </c>
      <c r="E31" s="285" t="s">
        <v>104</v>
      </c>
      <c r="F31" s="284">
        <v>260.6</v>
      </c>
      <c r="G31" s="285" t="s">
        <v>104</v>
      </c>
      <c r="H31" s="284">
        <v>113.7</v>
      </c>
      <c r="I31" s="285" t="s">
        <v>104</v>
      </c>
      <c r="J31" s="284">
        <v>90.5</v>
      </c>
      <c r="K31" s="285" t="s">
        <v>104</v>
      </c>
      <c r="L31" s="284">
        <v>117.6</v>
      </c>
      <c r="M31" s="285" t="s">
        <v>104</v>
      </c>
      <c r="N31" s="284">
        <v>194</v>
      </c>
      <c r="O31" s="285" t="s">
        <v>104</v>
      </c>
      <c r="P31" s="284">
        <v>74.5</v>
      </c>
      <c r="Q31" s="285" t="s">
        <v>104</v>
      </c>
      <c r="R31" s="284">
        <v>126</v>
      </c>
      <c r="S31" s="285" t="s">
        <v>104</v>
      </c>
      <c r="T31" s="284">
        <v>133.4</v>
      </c>
      <c r="U31" s="285" t="s">
        <v>104</v>
      </c>
      <c r="V31" s="284">
        <v>104.5</v>
      </c>
      <c r="W31" s="285" t="s">
        <v>104</v>
      </c>
      <c r="X31" s="284">
        <v>90.8</v>
      </c>
      <c r="Y31" s="285" t="s">
        <v>104</v>
      </c>
      <c r="Z31" s="284">
        <v>86</v>
      </c>
      <c r="AA31" s="285" t="s">
        <v>104</v>
      </c>
      <c r="AB31" s="284">
        <v>97.7</v>
      </c>
      <c r="AC31" s="285" t="s">
        <v>153</v>
      </c>
      <c r="AD31" s="284">
        <v>90.6</v>
      </c>
      <c r="AE31" s="285" t="s">
        <v>104</v>
      </c>
      <c r="AF31" s="284">
        <v>89.7</v>
      </c>
      <c r="AG31" s="285" t="s">
        <v>104</v>
      </c>
      <c r="AH31" s="284">
        <v>98.7</v>
      </c>
      <c r="AI31" s="285" t="s">
        <v>104</v>
      </c>
      <c r="AJ31" s="284">
        <v>11.3</v>
      </c>
      <c r="AK31" s="284"/>
      <c r="AL31" s="285" t="s">
        <v>147</v>
      </c>
      <c r="AM31" s="285" t="s">
        <v>104</v>
      </c>
      <c r="AN31" s="284">
        <v>110.6</v>
      </c>
      <c r="AO31" s="285" t="s">
        <v>104</v>
      </c>
      <c r="AP31" s="284">
        <v>79.8</v>
      </c>
      <c r="AQ31" s="285" t="s">
        <v>104</v>
      </c>
      <c r="AR31" s="284">
        <v>108.1</v>
      </c>
      <c r="AS31" s="285"/>
      <c r="AT31" s="285" t="s">
        <v>147</v>
      </c>
      <c r="AU31" s="285" t="s">
        <v>104</v>
      </c>
      <c r="AV31" s="290">
        <v>95.7</v>
      </c>
      <c r="AW31" s="251"/>
      <c r="AX31" s="251"/>
      <c r="AY31" s="251"/>
      <c r="AZ31" s="251"/>
      <c r="BA31" s="251"/>
      <c r="BB31" s="251"/>
      <c r="BC31" s="251"/>
      <c r="BD31" s="251"/>
      <c r="BE31" s="251"/>
    </row>
    <row r="32" spans="2:57" ht="16.5" customHeight="1">
      <c r="B32" s="304" t="s">
        <v>154</v>
      </c>
      <c r="C32" s="305"/>
      <c r="D32" s="293">
        <v>91.2</v>
      </c>
      <c r="E32" s="251"/>
      <c r="F32" s="293">
        <v>273.9</v>
      </c>
      <c r="G32" s="293"/>
      <c r="H32" s="293">
        <v>122.1</v>
      </c>
      <c r="I32" s="293"/>
      <c r="J32" s="293">
        <v>94.4</v>
      </c>
      <c r="K32" s="293"/>
      <c r="L32" s="293">
        <v>106.6</v>
      </c>
      <c r="M32" s="293"/>
      <c r="N32" s="293">
        <v>166.7</v>
      </c>
      <c r="O32" s="293"/>
      <c r="P32" s="293">
        <v>54.3</v>
      </c>
      <c r="Q32" s="293"/>
      <c r="R32" s="293">
        <v>102</v>
      </c>
      <c r="S32" s="293"/>
      <c r="T32" s="293">
        <v>118.1</v>
      </c>
      <c r="U32" s="293"/>
      <c r="V32" s="293">
        <v>89.9</v>
      </c>
      <c r="W32" s="293"/>
      <c r="X32" s="293">
        <v>95.8</v>
      </c>
      <c r="Y32" s="293"/>
      <c r="Z32" s="293">
        <v>85.1</v>
      </c>
      <c r="AA32" s="293"/>
      <c r="AB32" s="293">
        <v>101.7</v>
      </c>
      <c r="AC32" s="293"/>
      <c r="AD32" s="293">
        <v>91.6</v>
      </c>
      <c r="AE32" s="293"/>
      <c r="AF32" s="293">
        <v>85.5</v>
      </c>
      <c r="AG32" s="293"/>
      <c r="AH32" s="293">
        <v>98.1</v>
      </c>
      <c r="AI32" s="293"/>
      <c r="AJ32" s="293">
        <v>11</v>
      </c>
      <c r="AK32" s="293"/>
      <c r="AL32" s="294" t="s">
        <v>147</v>
      </c>
      <c r="AM32" s="293"/>
      <c r="AN32" s="293">
        <v>111.2</v>
      </c>
      <c r="AO32" s="293"/>
      <c r="AP32" s="293">
        <v>71.6</v>
      </c>
      <c r="AQ32" s="293"/>
      <c r="AR32" s="293">
        <v>86.9</v>
      </c>
      <c r="AS32" s="293"/>
      <c r="AT32" s="294" t="s">
        <v>147</v>
      </c>
      <c r="AU32" s="293"/>
      <c r="AV32" s="295">
        <v>91.2</v>
      </c>
      <c r="AW32" s="251"/>
      <c r="AX32" s="251"/>
      <c r="AY32" s="251"/>
      <c r="AZ32" s="251"/>
      <c r="BA32" s="251"/>
      <c r="BB32" s="251"/>
      <c r="BC32" s="251"/>
      <c r="BD32" s="251"/>
      <c r="BE32" s="251"/>
    </row>
    <row r="33" spans="2:57" ht="16.5" customHeight="1" thickBot="1">
      <c r="B33" s="306" t="s">
        <v>155</v>
      </c>
      <c r="C33" s="307"/>
      <c r="D33" s="308">
        <v>-3.6958817317845782</v>
      </c>
      <c r="E33" s="308"/>
      <c r="F33" s="308">
        <v>7.49607535321819</v>
      </c>
      <c r="G33" s="308"/>
      <c r="H33" s="308">
        <v>4.6272493573264795</v>
      </c>
      <c r="I33" s="308"/>
      <c r="J33" s="308">
        <v>26.54155495978554</v>
      </c>
      <c r="K33" s="308"/>
      <c r="L33" s="308">
        <v>30.47735618115055</v>
      </c>
      <c r="M33" s="308"/>
      <c r="N33" s="308">
        <v>-19.27360774818403</v>
      </c>
      <c r="O33" s="308"/>
      <c r="P33" s="308">
        <v>-2.3381294964028854</v>
      </c>
      <c r="Q33" s="308"/>
      <c r="R33" s="308">
        <v>-12.521440823327612</v>
      </c>
      <c r="S33" s="308"/>
      <c r="T33" s="308">
        <v>-1.9102990033222689</v>
      </c>
      <c r="U33" s="308"/>
      <c r="V33" s="308">
        <v>-11.34122287968442</v>
      </c>
      <c r="W33" s="308"/>
      <c r="X33" s="308">
        <v>13.105076741440369</v>
      </c>
      <c r="Y33" s="308"/>
      <c r="Z33" s="308">
        <v>-9.275053304904057</v>
      </c>
      <c r="AA33" s="308"/>
      <c r="AB33" s="308">
        <v>24.17582417582418</v>
      </c>
      <c r="AC33" s="308"/>
      <c r="AD33" s="308">
        <v>-8.946322067594437</v>
      </c>
      <c r="AE33" s="308"/>
      <c r="AF33" s="308">
        <v>7.547169811320753</v>
      </c>
      <c r="AG33" s="308"/>
      <c r="AH33" s="308">
        <v>-3.2544378698224907</v>
      </c>
      <c r="AI33" s="308"/>
      <c r="AJ33" s="308">
        <v>-69.10112359550563</v>
      </c>
      <c r="AK33" s="308"/>
      <c r="AL33" s="309" t="s">
        <v>147</v>
      </c>
      <c r="AM33" s="308"/>
      <c r="AN33" s="308">
        <v>2.867715078630906</v>
      </c>
      <c r="AO33" s="308"/>
      <c r="AP33" s="308">
        <v>21.15059221658204</v>
      </c>
      <c r="AQ33" s="308"/>
      <c r="AR33" s="308">
        <v>-8.622502628811768</v>
      </c>
      <c r="AS33" s="308"/>
      <c r="AT33" s="309" t="s">
        <v>147</v>
      </c>
      <c r="AU33" s="308"/>
      <c r="AV33" s="310">
        <v>-3.6958817317845782</v>
      </c>
      <c r="AW33" s="251"/>
      <c r="AX33" s="251"/>
      <c r="AY33" s="251"/>
      <c r="AZ33" s="251"/>
      <c r="BA33" s="251"/>
      <c r="BB33" s="251"/>
      <c r="BC33" s="251"/>
      <c r="BD33" s="251"/>
      <c r="BE33" s="251"/>
    </row>
    <row r="34" spans="2:57" ht="16.5" customHeight="1">
      <c r="B34" s="311" t="s">
        <v>156</v>
      </c>
      <c r="C34" s="312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313" t="s">
        <v>147</v>
      </c>
      <c r="AM34" s="280"/>
      <c r="AN34" s="280"/>
      <c r="AO34" s="280"/>
      <c r="AP34" s="280"/>
      <c r="AQ34" s="280"/>
      <c r="AR34" s="280"/>
      <c r="AS34" s="280"/>
      <c r="AT34" s="313" t="s">
        <v>147</v>
      </c>
      <c r="AU34" s="280"/>
      <c r="AV34" s="281"/>
      <c r="AW34" s="251"/>
      <c r="AX34" s="251"/>
      <c r="AY34" s="251"/>
      <c r="AZ34" s="251"/>
      <c r="BA34" s="251"/>
      <c r="BB34" s="251"/>
      <c r="BC34" s="251"/>
      <c r="BD34" s="251"/>
      <c r="BE34" s="251"/>
    </row>
    <row r="35" spans="2:57" ht="16.5" customHeight="1">
      <c r="B35" s="314" t="s">
        <v>140</v>
      </c>
      <c r="C35" s="315"/>
      <c r="D35" s="284">
        <v>100.7</v>
      </c>
      <c r="E35" s="284"/>
      <c r="F35" s="284">
        <v>240.9</v>
      </c>
      <c r="G35" s="284"/>
      <c r="H35" s="284">
        <v>125.1</v>
      </c>
      <c r="I35" s="284"/>
      <c r="J35" s="284">
        <v>79</v>
      </c>
      <c r="K35" s="284"/>
      <c r="L35" s="284">
        <v>87.9</v>
      </c>
      <c r="M35" s="284"/>
      <c r="N35" s="284">
        <v>228.4</v>
      </c>
      <c r="O35" s="284"/>
      <c r="P35" s="284">
        <v>63.3</v>
      </c>
      <c r="Q35" s="284"/>
      <c r="R35" s="284">
        <v>122.5</v>
      </c>
      <c r="S35" s="284"/>
      <c r="T35" s="284">
        <v>152.3</v>
      </c>
      <c r="U35" s="284"/>
      <c r="V35" s="284">
        <v>110.6</v>
      </c>
      <c r="W35" s="284"/>
      <c r="X35" s="284">
        <v>85.1</v>
      </c>
      <c r="Y35" s="284"/>
      <c r="Z35" s="284">
        <v>95.3</v>
      </c>
      <c r="AA35" s="284"/>
      <c r="AB35" s="284">
        <v>85.2</v>
      </c>
      <c r="AC35" s="284"/>
      <c r="AD35" s="284">
        <v>113.7</v>
      </c>
      <c r="AE35" s="284"/>
      <c r="AF35" s="284">
        <v>79.4</v>
      </c>
      <c r="AG35" s="284"/>
      <c r="AH35" s="284">
        <v>106.9</v>
      </c>
      <c r="AI35" s="284"/>
      <c r="AJ35" s="284">
        <v>34.5</v>
      </c>
      <c r="AK35" s="284"/>
      <c r="AL35" s="285" t="s">
        <v>147</v>
      </c>
      <c r="AM35" s="284"/>
      <c r="AN35" s="284">
        <v>106.2</v>
      </c>
      <c r="AO35" s="284"/>
      <c r="AP35" s="284">
        <v>59.5</v>
      </c>
      <c r="AQ35" s="284"/>
      <c r="AR35" s="284">
        <v>106.5</v>
      </c>
      <c r="AS35" s="284"/>
      <c r="AT35" s="285" t="s">
        <v>147</v>
      </c>
      <c r="AU35" s="284"/>
      <c r="AV35" s="290">
        <v>100.7</v>
      </c>
      <c r="AW35" s="251"/>
      <c r="AX35" s="251"/>
      <c r="AY35" s="251"/>
      <c r="AZ35" s="251"/>
      <c r="BA35" s="251"/>
      <c r="BB35" s="251"/>
      <c r="BC35" s="251"/>
      <c r="BD35" s="251"/>
      <c r="BE35" s="251"/>
    </row>
    <row r="36" spans="2:57" ht="16.5" customHeight="1">
      <c r="B36" s="314" t="s">
        <v>141</v>
      </c>
      <c r="C36" s="315"/>
      <c r="D36" s="284">
        <v>99.2</v>
      </c>
      <c r="E36" s="284"/>
      <c r="F36" s="284">
        <v>261.2</v>
      </c>
      <c r="G36" s="284"/>
      <c r="H36" s="284">
        <v>111.8</v>
      </c>
      <c r="I36" s="284"/>
      <c r="J36" s="284">
        <v>81.7</v>
      </c>
      <c r="K36" s="284"/>
      <c r="L36" s="284">
        <v>90.1</v>
      </c>
      <c r="M36" s="284"/>
      <c r="N36" s="284">
        <v>154.3</v>
      </c>
      <c r="O36" s="284"/>
      <c r="P36" s="284">
        <v>77.4</v>
      </c>
      <c r="Q36" s="284"/>
      <c r="R36" s="284">
        <v>124.5</v>
      </c>
      <c r="S36" s="284"/>
      <c r="T36" s="284">
        <v>178.8</v>
      </c>
      <c r="U36" s="284"/>
      <c r="V36" s="284">
        <v>105.1</v>
      </c>
      <c r="W36" s="284"/>
      <c r="X36" s="284">
        <v>88.8</v>
      </c>
      <c r="Y36" s="284"/>
      <c r="Z36" s="284">
        <v>99.7</v>
      </c>
      <c r="AA36" s="284"/>
      <c r="AB36" s="284">
        <v>88.4</v>
      </c>
      <c r="AC36" s="284"/>
      <c r="AD36" s="284">
        <v>114.7</v>
      </c>
      <c r="AE36" s="284"/>
      <c r="AF36" s="284">
        <v>80</v>
      </c>
      <c r="AG36" s="284"/>
      <c r="AH36" s="284">
        <v>104.8</v>
      </c>
      <c r="AI36" s="284"/>
      <c r="AJ36" s="284">
        <v>35.8</v>
      </c>
      <c r="AK36" s="284"/>
      <c r="AL36" s="285" t="s">
        <v>147</v>
      </c>
      <c r="AM36" s="284"/>
      <c r="AN36" s="284">
        <v>107.6</v>
      </c>
      <c r="AO36" s="284"/>
      <c r="AP36" s="284">
        <v>60.5</v>
      </c>
      <c r="AQ36" s="284"/>
      <c r="AR36" s="284">
        <v>100</v>
      </c>
      <c r="AS36" s="284"/>
      <c r="AT36" s="285" t="s">
        <v>147</v>
      </c>
      <c r="AU36" s="284"/>
      <c r="AV36" s="290">
        <v>99.2</v>
      </c>
      <c r="AW36" s="251"/>
      <c r="AX36" s="251"/>
      <c r="AY36" s="251"/>
      <c r="AZ36" s="251"/>
      <c r="BA36" s="251"/>
      <c r="BB36" s="251"/>
      <c r="BC36" s="251"/>
      <c r="BD36" s="251"/>
      <c r="BE36" s="251"/>
    </row>
    <row r="37" spans="2:57" ht="16.5" customHeight="1">
      <c r="B37" s="314" t="s">
        <v>142</v>
      </c>
      <c r="C37" s="315"/>
      <c r="D37" s="284">
        <v>100.9</v>
      </c>
      <c r="E37" s="284"/>
      <c r="F37" s="284">
        <v>273.6</v>
      </c>
      <c r="G37" s="284"/>
      <c r="H37" s="284">
        <v>116.7</v>
      </c>
      <c r="I37" s="284"/>
      <c r="J37" s="284">
        <v>90.4</v>
      </c>
      <c r="K37" s="284"/>
      <c r="L37" s="284">
        <v>101.7</v>
      </c>
      <c r="M37" s="284"/>
      <c r="N37" s="284">
        <v>147.6</v>
      </c>
      <c r="O37" s="284"/>
      <c r="P37" s="284">
        <v>81.8</v>
      </c>
      <c r="Q37" s="284"/>
      <c r="R37" s="284">
        <v>115.9</v>
      </c>
      <c r="S37" s="284"/>
      <c r="T37" s="284">
        <v>171.3</v>
      </c>
      <c r="U37" s="284"/>
      <c r="V37" s="284">
        <v>113.6</v>
      </c>
      <c r="W37" s="284"/>
      <c r="X37" s="284">
        <v>84</v>
      </c>
      <c r="Y37" s="284"/>
      <c r="Z37" s="284">
        <v>97.9</v>
      </c>
      <c r="AA37" s="284"/>
      <c r="AB37" s="284">
        <v>81.5</v>
      </c>
      <c r="AC37" s="284"/>
      <c r="AD37" s="284">
        <v>106.4</v>
      </c>
      <c r="AE37" s="284"/>
      <c r="AF37" s="284">
        <v>81.1</v>
      </c>
      <c r="AG37" s="284"/>
      <c r="AH37" s="284">
        <v>99.6</v>
      </c>
      <c r="AI37" s="284"/>
      <c r="AJ37" s="284">
        <v>32.7</v>
      </c>
      <c r="AK37" s="284"/>
      <c r="AL37" s="285" t="s">
        <v>147</v>
      </c>
      <c r="AM37" s="284"/>
      <c r="AN37" s="284">
        <v>110.8</v>
      </c>
      <c r="AO37" s="284"/>
      <c r="AP37" s="284">
        <v>60.3</v>
      </c>
      <c r="AQ37" s="284"/>
      <c r="AR37" s="284">
        <v>103.8</v>
      </c>
      <c r="AS37" s="284"/>
      <c r="AT37" s="285" t="s">
        <v>147</v>
      </c>
      <c r="AU37" s="284"/>
      <c r="AV37" s="290">
        <v>100.9</v>
      </c>
      <c r="AW37" s="251"/>
      <c r="AX37" s="251"/>
      <c r="AY37" s="251"/>
      <c r="AZ37" s="251"/>
      <c r="BA37" s="251"/>
      <c r="BB37" s="251"/>
      <c r="BC37" s="251"/>
      <c r="BD37" s="251"/>
      <c r="BE37" s="251"/>
    </row>
    <row r="38" spans="2:57" ht="16.5" customHeight="1">
      <c r="B38" s="314" t="s">
        <v>143</v>
      </c>
      <c r="C38" s="315"/>
      <c r="D38" s="284">
        <v>99.3</v>
      </c>
      <c r="E38" s="284"/>
      <c r="F38" s="284">
        <v>274.7</v>
      </c>
      <c r="G38" s="284"/>
      <c r="H38" s="284">
        <v>113.9</v>
      </c>
      <c r="I38" s="284"/>
      <c r="J38" s="284">
        <v>86.1</v>
      </c>
      <c r="K38" s="284"/>
      <c r="L38" s="284">
        <v>96</v>
      </c>
      <c r="M38" s="284"/>
      <c r="N38" s="284">
        <v>167.9</v>
      </c>
      <c r="O38" s="284"/>
      <c r="P38" s="284">
        <v>71.2</v>
      </c>
      <c r="Q38" s="284"/>
      <c r="R38" s="284">
        <v>105.3</v>
      </c>
      <c r="S38" s="284"/>
      <c r="T38" s="284">
        <v>188.2</v>
      </c>
      <c r="U38" s="284"/>
      <c r="V38" s="284">
        <v>106.7</v>
      </c>
      <c r="W38" s="284"/>
      <c r="X38" s="284">
        <v>83.4</v>
      </c>
      <c r="Y38" s="284"/>
      <c r="Z38" s="284">
        <v>98.9</v>
      </c>
      <c r="AA38" s="284"/>
      <c r="AB38" s="284">
        <v>85.7</v>
      </c>
      <c r="AC38" s="284"/>
      <c r="AD38" s="284">
        <v>103.5</v>
      </c>
      <c r="AE38" s="284"/>
      <c r="AF38" s="284">
        <v>81.2</v>
      </c>
      <c r="AG38" s="284"/>
      <c r="AH38" s="284">
        <v>103</v>
      </c>
      <c r="AI38" s="284"/>
      <c r="AJ38" s="284">
        <v>32.3</v>
      </c>
      <c r="AK38" s="284"/>
      <c r="AL38" s="285" t="s">
        <v>147</v>
      </c>
      <c r="AM38" s="284"/>
      <c r="AN38" s="284">
        <v>110.1</v>
      </c>
      <c r="AO38" s="284"/>
      <c r="AP38" s="284">
        <v>58</v>
      </c>
      <c r="AQ38" s="284"/>
      <c r="AR38" s="284">
        <v>102.1</v>
      </c>
      <c r="AS38" s="284"/>
      <c r="AT38" s="285" t="s">
        <v>147</v>
      </c>
      <c r="AU38" s="284"/>
      <c r="AV38" s="290">
        <v>99.3</v>
      </c>
      <c r="AW38" s="251"/>
      <c r="AX38" s="251"/>
      <c r="AY38" s="251"/>
      <c r="AZ38" s="251"/>
      <c r="BA38" s="251"/>
      <c r="BB38" s="251"/>
      <c r="BC38" s="251"/>
      <c r="BD38" s="251"/>
      <c r="BE38" s="251"/>
    </row>
    <row r="39" spans="2:57" ht="16.5" customHeight="1">
      <c r="B39" s="314" t="s">
        <v>144</v>
      </c>
      <c r="C39" s="315"/>
      <c r="D39" s="284">
        <v>98.3</v>
      </c>
      <c r="E39" s="284"/>
      <c r="F39" s="284">
        <v>285.3</v>
      </c>
      <c r="G39" s="284"/>
      <c r="H39" s="284">
        <v>115.7</v>
      </c>
      <c r="I39" s="284"/>
      <c r="J39" s="284">
        <v>76.3</v>
      </c>
      <c r="K39" s="284"/>
      <c r="L39" s="284">
        <v>93.7</v>
      </c>
      <c r="M39" s="284"/>
      <c r="N39" s="284">
        <v>198.8</v>
      </c>
      <c r="O39" s="284"/>
      <c r="P39" s="284">
        <v>66</v>
      </c>
      <c r="Q39" s="284"/>
      <c r="R39" s="284">
        <v>108.8</v>
      </c>
      <c r="S39" s="284"/>
      <c r="T39" s="284">
        <v>173.8</v>
      </c>
      <c r="U39" s="284"/>
      <c r="V39" s="284">
        <v>116.2</v>
      </c>
      <c r="W39" s="284"/>
      <c r="X39" s="284">
        <v>80.4</v>
      </c>
      <c r="Y39" s="284"/>
      <c r="Z39" s="284">
        <v>96.9</v>
      </c>
      <c r="AA39" s="284"/>
      <c r="AB39" s="284">
        <v>89.6</v>
      </c>
      <c r="AC39" s="284"/>
      <c r="AD39" s="284">
        <v>99</v>
      </c>
      <c r="AE39" s="284"/>
      <c r="AF39" s="284">
        <v>81.7</v>
      </c>
      <c r="AG39" s="284"/>
      <c r="AH39" s="284">
        <v>111</v>
      </c>
      <c r="AI39" s="284"/>
      <c r="AJ39" s="284">
        <v>32.2</v>
      </c>
      <c r="AK39" s="284"/>
      <c r="AL39" s="285" t="s">
        <v>147</v>
      </c>
      <c r="AM39" s="284"/>
      <c r="AN39" s="284">
        <v>109.8</v>
      </c>
      <c r="AO39" s="284"/>
      <c r="AP39" s="284">
        <v>60.2</v>
      </c>
      <c r="AQ39" s="284"/>
      <c r="AR39" s="284">
        <v>103.2</v>
      </c>
      <c r="AS39" s="284"/>
      <c r="AT39" s="285" t="s">
        <v>147</v>
      </c>
      <c r="AU39" s="284"/>
      <c r="AV39" s="290">
        <v>98.3</v>
      </c>
      <c r="AW39" s="251"/>
      <c r="AX39" s="251"/>
      <c r="AY39" s="251"/>
      <c r="AZ39" s="251"/>
      <c r="BA39" s="251"/>
      <c r="BB39" s="251"/>
      <c r="BC39" s="251"/>
      <c r="BD39" s="251"/>
      <c r="BE39" s="251"/>
    </row>
    <row r="40" spans="2:57" ht="16.5" customHeight="1">
      <c r="B40" s="314" t="s">
        <v>145</v>
      </c>
      <c r="C40" s="315"/>
      <c r="D40" s="284">
        <v>98.2</v>
      </c>
      <c r="E40" s="284"/>
      <c r="F40" s="284">
        <v>281.4</v>
      </c>
      <c r="G40" s="284"/>
      <c r="H40" s="284">
        <v>118.2</v>
      </c>
      <c r="I40" s="284"/>
      <c r="J40" s="284">
        <v>75.4</v>
      </c>
      <c r="K40" s="284"/>
      <c r="L40" s="284">
        <v>95.7</v>
      </c>
      <c r="M40" s="284"/>
      <c r="N40" s="284">
        <v>233.1</v>
      </c>
      <c r="O40" s="284"/>
      <c r="P40" s="284">
        <v>62.7</v>
      </c>
      <c r="Q40" s="284"/>
      <c r="R40" s="284">
        <v>110.4</v>
      </c>
      <c r="S40" s="284"/>
      <c r="T40" s="284">
        <v>172</v>
      </c>
      <c r="U40" s="284"/>
      <c r="V40" s="284">
        <v>103.5</v>
      </c>
      <c r="W40" s="284"/>
      <c r="X40" s="284">
        <v>77.5</v>
      </c>
      <c r="Y40" s="284"/>
      <c r="Z40" s="284">
        <v>98.3</v>
      </c>
      <c r="AA40" s="284"/>
      <c r="AB40" s="284">
        <v>99</v>
      </c>
      <c r="AC40" s="284"/>
      <c r="AD40" s="284">
        <v>94.5</v>
      </c>
      <c r="AE40" s="284"/>
      <c r="AF40" s="284">
        <v>83.7</v>
      </c>
      <c r="AG40" s="284"/>
      <c r="AH40" s="284">
        <v>101.9</v>
      </c>
      <c r="AI40" s="284"/>
      <c r="AJ40" s="284">
        <v>33.5</v>
      </c>
      <c r="AK40" s="284"/>
      <c r="AL40" s="285" t="s">
        <v>147</v>
      </c>
      <c r="AM40" s="284"/>
      <c r="AN40" s="284">
        <v>107.6</v>
      </c>
      <c r="AO40" s="284"/>
      <c r="AP40" s="284">
        <v>67.2</v>
      </c>
      <c r="AQ40" s="284"/>
      <c r="AR40" s="284">
        <v>104.7</v>
      </c>
      <c r="AS40" s="284"/>
      <c r="AT40" s="285" t="s">
        <v>147</v>
      </c>
      <c r="AU40" s="284"/>
      <c r="AV40" s="290">
        <v>98.2</v>
      </c>
      <c r="AW40" s="251"/>
      <c r="AX40" s="251"/>
      <c r="AY40" s="251"/>
      <c r="AZ40" s="251"/>
      <c r="BA40" s="251"/>
      <c r="BB40" s="251"/>
      <c r="BC40" s="251"/>
      <c r="BD40" s="251"/>
      <c r="BE40" s="251"/>
    </row>
    <row r="41" spans="2:57" ht="16.5" customHeight="1">
      <c r="B41" s="314" t="s">
        <v>146</v>
      </c>
      <c r="C41" s="315"/>
      <c r="D41" s="284">
        <v>99.7</v>
      </c>
      <c r="E41" s="284"/>
      <c r="F41" s="284">
        <v>283</v>
      </c>
      <c r="G41" s="284"/>
      <c r="H41" s="284">
        <v>126.4</v>
      </c>
      <c r="I41" s="284"/>
      <c r="J41" s="284">
        <v>84.9</v>
      </c>
      <c r="K41" s="284"/>
      <c r="L41" s="284">
        <v>107.7</v>
      </c>
      <c r="M41" s="284"/>
      <c r="N41" s="284">
        <v>217.5</v>
      </c>
      <c r="O41" s="284"/>
      <c r="P41" s="284">
        <v>60.2</v>
      </c>
      <c r="Q41" s="284"/>
      <c r="R41" s="284">
        <v>133.2</v>
      </c>
      <c r="S41" s="284"/>
      <c r="T41" s="284">
        <v>186</v>
      </c>
      <c r="U41" s="284"/>
      <c r="V41" s="284">
        <v>112.6</v>
      </c>
      <c r="W41" s="284"/>
      <c r="X41" s="284">
        <v>76.6</v>
      </c>
      <c r="Y41" s="284"/>
      <c r="Z41" s="284">
        <v>97</v>
      </c>
      <c r="AA41" s="284"/>
      <c r="AB41" s="284">
        <v>99.6</v>
      </c>
      <c r="AC41" s="284"/>
      <c r="AD41" s="284">
        <v>98.7</v>
      </c>
      <c r="AE41" s="284"/>
      <c r="AF41" s="284">
        <v>86.2</v>
      </c>
      <c r="AG41" s="284"/>
      <c r="AH41" s="284">
        <v>111.1</v>
      </c>
      <c r="AI41" s="284"/>
      <c r="AJ41" s="284">
        <v>32.4</v>
      </c>
      <c r="AK41" s="284"/>
      <c r="AL41" s="285" t="s">
        <v>147</v>
      </c>
      <c r="AM41" s="284"/>
      <c r="AN41" s="284">
        <v>108.6</v>
      </c>
      <c r="AO41" s="284"/>
      <c r="AP41" s="284">
        <v>69.4</v>
      </c>
      <c r="AQ41" s="284"/>
      <c r="AR41" s="284">
        <v>102.2</v>
      </c>
      <c r="AS41" s="284"/>
      <c r="AT41" s="285" t="s">
        <v>147</v>
      </c>
      <c r="AU41" s="284"/>
      <c r="AV41" s="290">
        <v>99.7</v>
      </c>
      <c r="AW41" s="251"/>
      <c r="AX41" s="251"/>
      <c r="AY41" s="251"/>
      <c r="AZ41" s="251"/>
      <c r="BA41" s="251"/>
      <c r="BB41" s="251"/>
      <c r="BC41" s="251"/>
      <c r="BD41" s="251"/>
      <c r="BE41" s="251"/>
    </row>
    <row r="42" spans="2:57" ht="16.5" customHeight="1">
      <c r="B42" s="314" t="s">
        <v>148</v>
      </c>
      <c r="C42" s="315"/>
      <c r="D42" s="284">
        <v>101.7</v>
      </c>
      <c r="E42" s="284"/>
      <c r="F42" s="284">
        <v>272.1</v>
      </c>
      <c r="G42" s="284"/>
      <c r="H42" s="284">
        <v>131.3</v>
      </c>
      <c r="I42" s="284"/>
      <c r="J42" s="284">
        <v>87.4</v>
      </c>
      <c r="K42" s="284"/>
      <c r="L42" s="284">
        <v>113.4</v>
      </c>
      <c r="M42" s="284"/>
      <c r="N42" s="284">
        <v>212.6</v>
      </c>
      <c r="O42" s="284"/>
      <c r="P42" s="284">
        <v>56.6</v>
      </c>
      <c r="Q42" s="284"/>
      <c r="R42" s="284">
        <v>117.6</v>
      </c>
      <c r="S42" s="284"/>
      <c r="T42" s="284">
        <v>176.2</v>
      </c>
      <c r="U42" s="284"/>
      <c r="V42" s="284">
        <v>148.2</v>
      </c>
      <c r="W42" s="284"/>
      <c r="X42" s="284">
        <v>94.1</v>
      </c>
      <c r="Y42" s="284"/>
      <c r="Z42" s="284">
        <v>92.6</v>
      </c>
      <c r="AA42" s="284"/>
      <c r="AB42" s="284">
        <v>106.6</v>
      </c>
      <c r="AC42" s="284"/>
      <c r="AD42" s="284">
        <v>96.9</v>
      </c>
      <c r="AE42" s="284"/>
      <c r="AF42" s="284">
        <v>89.6</v>
      </c>
      <c r="AG42" s="284"/>
      <c r="AH42" s="284">
        <v>100.8</v>
      </c>
      <c r="AI42" s="284"/>
      <c r="AJ42" s="284">
        <v>10.3</v>
      </c>
      <c r="AK42" s="284"/>
      <c r="AL42" s="285" t="s">
        <v>147</v>
      </c>
      <c r="AM42" s="284"/>
      <c r="AN42" s="284">
        <v>109.9</v>
      </c>
      <c r="AO42" s="284"/>
      <c r="AP42" s="284">
        <v>79.1</v>
      </c>
      <c r="AQ42" s="284"/>
      <c r="AR42" s="284">
        <v>99.3</v>
      </c>
      <c r="AS42" s="284"/>
      <c r="AT42" s="285" t="s">
        <v>147</v>
      </c>
      <c r="AU42" s="284"/>
      <c r="AV42" s="290">
        <v>101.7</v>
      </c>
      <c r="AW42" s="251"/>
      <c r="AX42" s="251"/>
      <c r="AY42" s="251"/>
      <c r="AZ42" s="251"/>
      <c r="BA42" s="251"/>
      <c r="BB42" s="251"/>
      <c r="BC42" s="251"/>
      <c r="BD42" s="251"/>
      <c r="BE42" s="251"/>
    </row>
    <row r="43" spans="2:57" ht="16.5" customHeight="1">
      <c r="B43" s="314" t="s">
        <v>149</v>
      </c>
      <c r="C43" s="315"/>
      <c r="D43" s="284">
        <v>96.9</v>
      </c>
      <c r="E43" s="284"/>
      <c r="F43" s="284">
        <v>267.7</v>
      </c>
      <c r="G43" s="284"/>
      <c r="H43" s="284">
        <v>120.1</v>
      </c>
      <c r="I43" s="284"/>
      <c r="J43" s="284">
        <v>86.1</v>
      </c>
      <c r="K43" s="284"/>
      <c r="L43" s="284">
        <v>117.1</v>
      </c>
      <c r="M43" s="284"/>
      <c r="N43" s="284">
        <v>223</v>
      </c>
      <c r="O43" s="284"/>
      <c r="P43" s="284">
        <v>60.4</v>
      </c>
      <c r="Q43" s="284"/>
      <c r="R43" s="284">
        <v>109.8</v>
      </c>
      <c r="S43" s="284"/>
      <c r="T43" s="284">
        <v>138.1</v>
      </c>
      <c r="U43" s="284"/>
      <c r="V43" s="284">
        <v>98.3</v>
      </c>
      <c r="W43" s="284"/>
      <c r="X43" s="284">
        <v>92</v>
      </c>
      <c r="Y43" s="284"/>
      <c r="Z43" s="284">
        <v>90</v>
      </c>
      <c r="AA43" s="284"/>
      <c r="AB43" s="284">
        <v>110.2</v>
      </c>
      <c r="AC43" s="284"/>
      <c r="AD43" s="284">
        <v>94.1</v>
      </c>
      <c r="AE43" s="284"/>
      <c r="AF43" s="284">
        <v>93.4</v>
      </c>
      <c r="AG43" s="284"/>
      <c r="AH43" s="284">
        <v>100</v>
      </c>
      <c r="AI43" s="284"/>
      <c r="AJ43" s="284">
        <v>11</v>
      </c>
      <c r="AK43" s="284"/>
      <c r="AL43" s="285" t="s">
        <v>147</v>
      </c>
      <c r="AM43" s="284"/>
      <c r="AN43" s="284">
        <v>117.7</v>
      </c>
      <c r="AO43" s="284"/>
      <c r="AP43" s="284">
        <v>82.3</v>
      </c>
      <c r="AQ43" s="284"/>
      <c r="AR43" s="284">
        <v>102.9</v>
      </c>
      <c r="AS43" s="284"/>
      <c r="AT43" s="285" t="s">
        <v>147</v>
      </c>
      <c r="AU43" s="284"/>
      <c r="AV43" s="290">
        <v>96.9</v>
      </c>
      <c r="AW43" s="251"/>
      <c r="AX43" s="251"/>
      <c r="AY43" s="251"/>
      <c r="AZ43" s="251"/>
      <c r="BA43" s="251"/>
      <c r="BB43" s="251"/>
      <c r="BC43" s="251"/>
      <c r="BD43" s="251"/>
      <c r="BE43" s="251"/>
    </row>
    <row r="44" spans="2:57" ht="16.5" customHeight="1">
      <c r="B44" s="314" t="s">
        <v>150</v>
      </c>
      <c r="C44" s="315"/>
      <c r="D44" s="284">
        <v>97.3</v>
      </c>
      <c r="E44" s="284"/>
      <c r="F44" s="284">
        <v>245.3</v>
      </c>
      <c r="G44" s="284"/>
      <c r="H44" s="284">
        <v>113.4</v>
      </c>
      <c r="I44" s="284"/>
      <c r="J44" s="284">
        <v>77.7</v>
      </c>
      <c r="K44" s="284"/>
      <c r="L44" s="284">
        <v>117.4</v>
      </c>
      <c r="M44" s="284"/>
      <c r="N44" s="284">
        <v>219.8</v>
      </c>
      <c r="O44" s="284"/>
      <c r="P44" s="284">
        <v>63</v>
      </c>
      <c r="Q44" s="284"/>
      <c r="R44" s="284">
        <v>125.3</v>
      </c>
      <c r="S44" s="284"/>
      <c r="T44" s="284">
        <v>112.4</v>
      </c>
      <c r="U44" s="284"/>
      <c r="V44" s="284">
        <v>113.7</v>
      </c>
      <c r="W44" s="284"/>
      <c r="X44" s="284">
        <v>94.6</v>
      </c>
      <c r="Y44" s="284"/>
      <c r="Z44" s="284">
        <v>89.2</v>
      </c>
      <c r="AA44" s="284"/>
      <c r="AB44" s="284">
        <v>92.6</v>
      </c>
      <c r="AC44" s="284"/>
      <c r="AD44" s="284">
        <v>100.2</v>
      </c>
      <c r="AE44" s="284"/>
      <c r="AF44" s="284">
        <v>91.4</v>
      </c>
      <c r="AG44" s="284"/>
      <c r="AH44" s="284">
        <v>97.6</v>
      </c>
      <c r="AI44" s="284"/>
      <c r="AJ44" s="284">
        <v>11.5</v>
      </c>
      <c r="AK44" s="284"/>
      <c r="AL44" s="285" t="s">
        <v>147</v>
      </c>
      <c r="AM44" s="284"/>
      <c r="AN44" s="284">
        <v>113.7</v>
      </c>
      <c r="AO44" s="284"/>
      <c r="AP44" s="284">
        <v>81.6</v>
      </c>
      <c r="AQ44" s="284"/>
      <c r="AR44" s="284">
        <v>96.8</v>
      </c>
      <c r="AS44" s="284"/>
      <c r="AT44" s="285" t="s">
        <v>147</v>
      </c>
      <c r="AU44" s="284"/>
      <c r="AV44" s="290">
        <v>97.3</v>
      </c>
      <c r="AW44" s="251"/>
      <c r="AX44" s="251"/>
      <c r="AY44" s="251"/>
      <c r="AZ44" s="251"/>
      <c r="BA44" s="251"/>
      <c r="BB44" s="251"/>
      <c r="BC44" s="251"/>
      <c r="BD44" s="251"/>
      <c r="BE44" s="251"/>
    </row>
    <row r="45" spans="2:57" ht="16.5" customHeight="1">
      <c r="B45" s="314" t="s">
        <v>151</v>
      </c>
      <c r="C45" s="315"/>
      <c r="D45" s="284">
        <v>99.4</v>
      </c>
      <c r="E45" s="284"/>
      <c r="F45" s="284">
        <v>280.6</v>
      </c>
      <c r="G45" s="284"/>
      <c r="H45" s="284">
        <v>124.7</v>
      </c>
      <c r="I45" s="284"/>
      <c r="J45" s="284">
        <v>82.6</v>
      </c>
      <c r="K45" s="284"/>
      <c r="L45" s="284">
        <v>115.6</v>
      </c>
      <c r="M45" s="284"/>
      <c r="N45" s="284">
        <v>231.3</v>
      </c>
      <c r="O45" s="284"/>
      <c r="P45" s="284">
        <v>62.4</v>
      </c>
      <c r="Q45" s="284"/>
      <c r="R45" s="284">
        <v>115.2</v>
      </c>
      <c r="S45" s="284"/>
      <c r="T45" s="284">
        <v>135.5</v>
      </c>
      <c r="U45" s="284"/>
      <c r="V45" s="284">
        <v>126.2</v>
      </c>
      <c r="W45" s="284"/>
      <c r="X45" s="284">
        <v>91.8</v>
      </c>
      <c r="Y45" s="284"/>
      <c r="Z45" s="284">
        <v>86.8</v>
      </c>
      <c r="AA45" s="284"/>
      <c r="AB45" s="284">
        <v>93.9</v>
      </c>
      <c r="AC45" s="284"/>
      <c r="AD45" s="284">
        <v>110.2</v>
      </c>
      <c r="AE45" s="284"/>
      <c r="AF45" s="284">
        <v>91</v>
      </c>
      <c r="AG45" s="284"/>
      <c r="AH45" s="284">
        <v>96.3</v>
      </c>
      <c r="AI45" s="284"/>
      <c r="AJ45" s="284">
        <v>11.7</v>
      </c>
      <c r="AK45" s="284"/>
      <c r="AL45" s="285" t="s">
        <v>147</v>
      </c>
      <c r="AM45" s="284"/>
      <c r="AN45" s="284">
        <v>112.9</v>
      </c>
      <c r="AO45" s="284"/>
      <c r="AP45" s="284">
        <v>81.2</v>
      </c>
      <c r="AQ45" s="284"/>
      <c r="AR45" s="284">
        <v>100.3</v>
      </c>
      <c r="AS45" s="284"/>
      <c r="AT45" s="285" t="s">
        <v>147</v>
      </c>
      <c r="AU45" s="284"/>
      <c r="AV45" s="290">
        <v>99.4</v>
      </c>
      <c r="AW45" s="251"/>
      <c r="AX45" s="251"/>
      <c r="AY45" s="251"/>
      <c r="AZ45" s="251"/>
      <c r="BA45" s="251"/>
      <c r="BB45" s="251"/>
      <c r="BC45" s="251"/>
      <c r="BD45" s="251"/>
      <c r="BE45" s="251"/>
    </row>
    <row r="46" spans="2:57" ht="16.5" customHeight="1">
      <c r="B46" s="314" t="s">
        <v>152</v>
      </c>
      <c r="C46" s="315" t="s">
        <v>104</v>
      </c>
      <c r="D46" s="284">
        <v>96.6</v>
      </c>
      <c r="E46" s="315" t="s">
        <v>104</v>
      </c>
      <c r="F46" s="284">
        <v>259.7</v>
      </c>
      <c r="G46" s="315" t="s">
        <v>104</v>
      </c>
      <c r="H46" s="284">
        <v>113.9</v>
      </c>
      <c r="I46" s="315" t="s">
        <v>104</v>
      </c>
      <c r="J46" s="284">
        <v>98.1</v>
      </c>
      <c r="K46" s="315" t="s">
        <v>104</v>
      </c>
      <c r="L46" s="284">
        <v>107.3</v>
      </c>
      <c r="M46" s="315" t="s">
        <v>104</v>
      </c>
      <c r="N46" s="284">
        <v>198.8</v>
      </c>
      <c r="O46" s="315" t="s">
        <v>104</v>
      </c>
      <c r="P46" s="284">
        <v>64.7</v>
      </c>
      <c r="Q46" s="315" t="s">
        <v>104</v>
      </c>
      <c r="R46" s="284">
        <v>110.8</v>
      </c>
      <c r="S46" s="315" t="s">
        <v>104</v>
      </c>
      <c r="T46" s="284">
        <v>138.7</v>
      </c>
      <c r="U46" s="315" t="s">
        <v>104</v>
      </c>
      <c r="V46" s="284">
        <v>103.1</v>
      </c>
      <c r="W46" s="315" t="s">
        <v>104</v>
      </c>
      <c r="X46" s="284">
        <v>88.9</v>
      </c>
      <c r="Y46" s="315" t="s">
        <v>104</v>
      </c>
      <c r="Z46" s="284">
        <v>85.8</v>
      </c>
      <c r="AA46" s="315" t="s">
        <v>104</v>
      </c>
      <c r="AB46" s="284">
        <v>94.9</v>
      </c>
      <c r="AC46" s="315" t="s">
        <v>153</v>
      </c>
      <c r="AD46" s="284">
        <v>104.3</v>
      </c>
      <c r="AE46" s="315" t="s">
        <v>104</v>
      </c>
      <c r="AF46" s="284">
        <v>88</v>
      </c>
      <c r="AG46" s="315" t="s">
        <v>104</v>
      </c>
      <c r="AH46" s="284">
        <v>93</v>
      </c>
      <c r="AI46" s="315" t="s">
        <v>104</v>
      </c>
      <c r="AJ46" s="284">
        <v>11.1</v>
      </c>
      <c r="AK46" s="284"/>
      <c r="AL46" s="285" t="s">
        <v>147</v>
      </c>
      <c r="AM46" s="315" t="s">
        <v>104</v>
      </c>
      <c r="AN46" s="284">
        <v>111.1</v>
      </c>
      <c r="AO46" s="315" t="s">
        <v>104</v>
      </c>
      <c r="AP46" s="284">
        <v>79.4</v>
      </c>
      <c r="AQ46" s="315" t="s">
        <v>104</v>
      </c>
      <c r="AR46" s="284">
        <v>99.4</v>
      </c>
      <c r="AS46" s="284"/>
      <c r="AT46" s="285" t="s">
        <v>147</v>
      </c>
      <c r="AU46" s="315" t="s">
        <v>104</v>
      </c>
      <c r="AV46" s="290">
        <v>96.6</v>
      </c>
      <c r="AW46" s="251"/>
      <c r="AX46" s="251"/>
      <c r="AY46" s="251"/>
      <c r="AZ46" s="251"/>
      <c r="BA46" s="251"/>
      <c r="BB46" s="251"/>
      <c r="BC46" s="251"/>
      <c r="BD46" s="251"/>
      <c r="BE46" s="251"/>
    </row>
    <row r="47" spans="2:57" ht="16.5" customHeight="1">
      <c r="B47" s="314" t="s">
        <v>154</v>
      </c>
      <c r="C47" s="315"/>
      <c r="D47" s="284">
        <v>96.9</v>
      </c>
      <c r="E47" s="284"/>
      <c r="F47" s="284">
        <v>258.9</v>
      </c>
      <c r="G47" s="284"/>
      <c r="H47" s="284">
        <v>130.9</v>
      </c>
      <c r="I47" s="284"/>
      <c r="J47" s="284">
        <v>100</v>
      </c>
      <c r="K47" s="284"/>
      <c r="L47" s="284">
        <v>114.7</v>
      </c>
      <c r="M47" s="284"/>
      <c r="N47" s="284">
        <v>184.4</v>
      </c>
      <c r="O47" s="284"/>
      <c r="P47" s="284">
        <v>61.8</v>
      </c>
      <c r="Q47" s="284"/>
      <c r="R47" s="284">
        <v>107.1</v>
      </c>
      <c r="S47" s="284"/>
      <c r="T47" s="284">
        <v>149.4</v>
      </c>
      <c r="U47" s="284"/>
      <c r="V47" s="284">
        <v>98.1</v>
      </c>
      <c r="W47" s="284"/>
      <c r="X47" s="284">
        <v>96.2</v>
      </c>
      <c r="Y47" s="284"/>
      <c r="Z47" s="284">
        <v>86.4</v>
      </c>
      <c r="AA47" s="284"/>
      <c r="AB47" s="284">
        <v>105.8</v>
      </c>
      <c r="AC47" s="284"/>
      <c r="AD47" s="284">
        <v>103.5</v>
      </c>
      <c r="AE47" s="284"/>
      <c r="AF47" s="284">
        <v>85.4</v>
      </c>
      <c r="AG47" s="284"/>
      <c r="AH47" s="284">
        <v>103.4</v>
      </c>
      <c r="AI47" s="284"/>
      <c r="AJ47" s="284">
        <v>10.7</v>
      </c>
      <c r="AK47" s="284"/>
      <c r="AL47" s="285" t="s">
        <v>147</v>
      </c>
      <c r="AM47" s="284"/>
      <c r="AN47" s="284">
        <v>109.3</v>
      </c>
      <c r="AO47" s="284"/>
      <c r="AP47" s="284">
        <v>72.1</v>
      </c>
      <c r="AQ47" s="284"/>
      <c r="AR47" s="284">
        <v>97.3</v>
      </c>
      <c r="AS47" s="284"/>
      <c r="AT47" s="285" t="s">
        <v>147</v>
      </c>
      <c r="AU47" s="284"/>
      <c r="AV47" s="290">
        <v>96.9</v>
      </c>
      <c r="AW47" s="251"/>
      <c r="AX47" s="251"/>
      <c r="AY47" s="251"/>
      <c r="AZ47" s="251"/>
      <c r="BA47" s="251"/>
      <c r="BB47" s="251"/>
      <c r="BC47" s="251"/>
      <c r="BD47" s="251"/>
      <c r="BE47" s="251"/>
    </row>
    <row r="48" spans="2:57" ht="16.5" customHeight="1" thickBot="1">
      <c r="B48" s="316" t="s">
        <v>157</v>
      </c>
      <c r="C48" s="317"/>
      <c r="D48" s="308">
        <v>0.31055900621119736</v>
      </c>
      <c r="E48" s="308"/>
      <c r="F48" s="308">
        <v>-0.3080477474008525</v>
      </c>
      <c r="G48" s="308"/>
      <c r="H48" s="308">
        <v>14.925373134328357</v>
      </c>
      <c r="I48" s="308"/>
      <c r="J48" s="308">
        <v>1.936799184505622</v>
      </c>
      <c r="K48" s="308"/>
      <c r="L48" s="308">
        <v>6.896551724137945</v>
      </c>
      <c r="M48" s="308"/>
      <c r="N48" s="308">
        <v>-7.243460764587528</v>
      </c>
      <c r="O48" s="308"/>
      <c r="P48" s="308">
        <v>-4.482225656877903</v>
      </c>
      <c r="Q48" s="308"/>
      <c r="R48" s="308">
        <v>-3.339350180505418</v>
      </c>
      <c r="S48" s="308"/>
      <c r="T48" s="308">
        <v>7.71449170872387</v>
      </c>
      <c r="U48" s="308"/>
      <c r="V48" s="308">
        <v>-4.849660523763333</v>
      </c>
      <c r="W48" s="308"/>
      <c r="X48" s="308">
        <v>8.211473565804273</v>
      </c>
      <c r="Y48" s="308"/>
      <c r="Z48" s="308">
        <v>0.6993006993007089</v>
      </c>
      <c r="AA48" s="308"/>
      <c r="AB48" s="308">
        <v>11.485774499473123</v>
      </c>
      <c r="AC48" s="308"/>
      <c r="AD48" s="308">
        <v>-0.7670182166826467</v>
      </c>
      <c r="AE48" s="308"/>
      <c r="AF48" s="308">
        <v>-2.954545454545443</v>
      </c>
      <c r="AG48" s="308"/>
      <c r="AH48" s="308">
        <v>11.18279569892473</v>
      </c>
      <c r="AI48" s="308"/>
      <c r="AJ48" s="308">
        <v>-3.603603603603611</v>
      </c>
      <c r="AK48" s="308"/>
      <c r="AL48" s="309" t="s">
        <v>147</v>
      </c>
      <c r="AM48" s="308"/>
      <c r="AN48" s="308">
        <v>-1.6201620162016206</v>
      </c>
      <c r="AO48" s="308"/>
      <c r="AP48" s="308">
        <v>-9.193954659949632</v>
      </c>
      <c r="AQ48" s="308"/>
      <c r="AR48" s="308">
        <v>-2.1126760563380365</v>
      </c>
      <c r="AS48" s="308"/>
      <c r="AT48" s="309" t="s">
        <v>147</v>
      </c>
      <c r="AU48" s="308"/>
      <c r="AV48" s="310">
        <v>0.31055900621119736</v>
      </c>
      <c r="AW48" s="251"/>
      <c r="AX48" s="251"/>
      <c r="AY48" s="251"/>
      <c r="AZ48" s="251"/>
      <c r="BA48" s="251"/>
      <c r="BB48" s="251"/>
      <c r="BC48" s="251"/>
      <c r="BD48" s="251"/>
      <c r="BE48" s="251"/>
    </row>
    <row r="49" spans="2:57" ht="13.5">
      <c r="B49" s="318" t="s">
        <v>181</v>
      </c>
      <c r="C49" s="237"/>
      <c r="D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</row>
    <row r="50" spans="2:57" ht="13.5">
      <c r="B50" s="237"/>
      <c r="C50" s="237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</row>
    <row r="51" spans="2:57" ht="13.5">
      <c r="B51" s="237"/>
      <c r="C51" s="237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</row>
    <row r="52" spans="2:57" ht="13.5">
      <c r="B52" s="237"/>
      <c r="C52" s="237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</row>
    <row r="53" spans="2:57" ht="13.5">
      <c r="B53" s="237"/>
      <c r="C53" s="237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</row>
    <row r="54" spans="2:57" ht="13.5">
      <c r="B54" s="237"/>
      <c r="C54" s="237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</row>
    <row r="55" spans="2:57" ht="13.5">
      <c r="B55" s="237"/>
      <c r="C55" s="237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</row>
    <row r="56" spans="2:57" ht="13.5">
      <c r="B56" s="237"/>
      <c r="C56" s="237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</row>
    <row r="57" spans="2:57" ht="13.5">
      <c r="B57" s="237"/>
      <c r="C57" s="237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21" customWidth="1"/>
    <col min="2" max="2" width="13.625" style="322" customWidth="1"/>
    <col min="3" max="3" width="2.00390625" style="322" customWidth="1"/>
    <col min="4" max="4" width="6.75390625" style="321" customWidth="1"/>
    <col min="5" max="5" width="2.00390625" style="321" customWidth="1"/>
    <col min="6" max="6" width="6.75390625" style="321" customWidth="1"/>
    <col min="7" max="7" width="2.00390625" style="321" customWidth="1"/>
    <col min="8" max="8" width="6.75390625" style="321" customWidth="1"/>
    <col min="9" max="9" width="2.00390625" style="321" customWidth="1"/>
    <col min="10" max="10" width="6.75390625" style="321" customWidth="1"/>
    <col min="11" max="11" width="2.00390625" style="321" customWidth="1"/>
    <col min="12" max="12" width="6.75390625" style="321" customWidth="1"/>
    <col min="13" max="13" width="2.00390625" style="321" customWidth="1"/>
    <col min="14" max="14" width="6.75390625" style="321" customWidth="1"/>
    <col min="15" max="15" width="2.00390625" style="321" customWidth="1"/>
    <col min="16" max="16" width="6.75390625" style="321" customWidth="1"/>
    <col min="17" max="17" width="2.00390625" style="321" customWidth="1"/>
    <col min="18" max="18" width="6.75390625" style="321" customWidth="1"/>
    <col min="19" max="19" width="2.00390625" style="321" customWidth="1"/>
    <col min="20" max="20" width="6.75390625" style="321" customWidth="1"/>
    <col min="21" max="21" width="17.625" style="321" customWidth="1"/>
    <col min="22" max="22" width="13.625" style="322" customWidth="1"/>
    <col min="23" max="23" width="2.00390625" style="322" customWidth="1"/>
    <col min="24" max="24" width="6.75390625" style="321" customWidth="1"/>
    <col min="25" max="25" width="2.00390625" style="321" customWidth="1"/>
    <col min="26" max="26" width="6.75390625" style="321" customWidth="1"/>
    <col min="27" max="27" width="2.00390625" style="321" customWidth="1"/>
    <col min="28" max="28" width="6.75390625" style="321" customWidth="1"/>
    <col min="29" max="29" width="2.00390625" style="321" customWidth="1"/>
    <col min="30" max="30" width="6.75390625" style="321" customWidth="1"/>
    <col min="31" max="31" width="2.00390625" style="321" customWidth="1"/>
    <col min="32" max="32" width="6.75390625" style="321" customWidth="1"/>
    <col min="33" max="33" width="2.00390625" style="321" customWidth="1"/>
    <col min="34" max="34" width="6.75390625" style="321" customWidth="1"/>
    <col min="35" max="35" width="2.00390625" style="321" customWidth="1"/>
    <col min="36" max="36" width="6.75390625" style="321" customWidth="1"/>
    <col min="37" max="37" width="2.00390625" style="321" customWidth="1"/>
    <col min="38" max="38" width="6.75390625" style="321" customWidth="1"/>
    <col min="39" max="39" width="2.00390625" style="321" customWidth="1"/>
    <col min="40" max="40" width="6.75390625" style="321" customWidth="1"/>
    <col min="41" max="41" width="1.875" style="321" customWidth="1"/>
    <col min="42" max="16384" width="9.00390625" style="321" customWidth="1"/>
  </cols>
  <sheetData>
    <row r="1" spans="2:26" ht="18.75">
      <c r="B1" s="319" t="s">
        <v>182</v>
      </c>
      <c r="C1" s="320"/>
      <c r="D1" s="320"/>
      <c r="E1" s="320"/>
      <c r="F1" s="320"/>
      <c r="V1" s="319" t="s">
        <v>183</v>
      </c>
      <c r="W1" s="320"/>
      <c r="X1" s="320"/>
      <c r="Y1" s="320"/>
      <c r="Z1" s="320"/>
    </row>
    <row r="2" ht="14.25" thickBot="1"/>
    <row r="3" spans="2:23" ht="12" customHeight="1" thickBot="1">
      <c r="B3" s="323"/>
      <c r="C3" s="324"/>
      <c r="V3" s="323"/>
      <c r="W3" s="324"/>
    </row>
    <row r="4" spans="2:40" ht="12" customHeight="1" thickBot="1">
      <c r="B4" s="325"/>
      <c r="C4" s="326"/>
      <c r="D4" s="327"/>
      <c r="E4" s="328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V4" s="325"/>
      <c r="W4" s="326"/>
      <c r="X4" s="327"/>
      <c r="Y4" s="328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</row>
    <row r="5" spans="2:40" ht="12" customHeight="1" thickBot="1">
      <c r="B5" s="325" t="s">
        <v>104</v>
      </c>
      <c r="C5" s="325"/>
      <c r="D5" s="330"/>
      <c r="E5" s="331"/>
      <c r="F5" s="332"/>
      <c r="G5" s="330"/>
      <c r="H5" s="330"/>
      <c r="I5" s="330"/>
      <c r="J5" s="330"/>
      <c r="K5" s="330"/>
      <c r="L5" s="330"/>
      <c r="M5" s="333"/>
      <c r="N5" s="333"/>
      <c r="O5" s="330"/>
      <c r="P5" s="330"/>
      <c r="Q5" s="330"/>
      <c r="R5" s="330"/>
      <c r="S5" s="334"/>
      <c r="T5" s="332"/>
      <c r="V5" s="325" t="s">
        <v>104</v>
      </c>
      <c r="W5" s="325"/>
      <c r="X5" s="330"/>
      <c r="Y5" s="331"/>
      <c r="Z5" s="332"/>
      <c r="AA5" s="330"/>
      <c r="AB5" s="330"/>
      <c r="AC5" s="330"/>
      <c r="AD5" s="330"/>
      <c r="AE5" s="330"/>
      <c r="AF5" s="330"/>
      <c r="AG5" s="333"/>
      <c r="AH5" s="333"/>
      <c r="AI5" s="330"/>
      <c r="AJ5" s="330"/>
      <c r="AK5" s="330"/>
      <c r="AL5" s="330"/>
      <c r="AM5" s="334"/>
      <c r="AN5" s="332"/>
    </row>
    <row r="6" spans="2:40" ht="12" customHeight="1" thickBot="1">
      <c r="B6" s="335" t="s">
        <v>204</v>
      </c>
      <c r="C6" s="336"/>
      <c r="D6" s="337"/>
      <c r="E6" s="338"/>
      <c r="F6" s="337"/>
      <c r="G6" s="675"/>
      <c r="H6" s="676"/>
      <c r="I6" s="673"/>
      <c r="J6" s="670"/>
      <c r="K6" s="673"/>
      <c r="L6" s="670"/>
      <c r="M6" s="340"/>
      <c r="N6" s="339"/>
      <c r="O6" s="673"/>
      <c r="P6" s="670"/>
      <c r="Q6" s="673"/>
      <c r="R6" s="670"/>
      <c r="S6" s="674"/>
      <c r="T6" s="672"/>
      <c r="V6" s="335" t="s">
        <v>204</v>
      </c>
      <c r="W6" s="336"/>
      <c r="X6" s="337"/>
      <c r="Y6" s="338"/>
      <c r="Z6" s="337"/>
      <c r="AA6" s="675"/>
      <c r="AB6" s="676"/>
      <c r="AC6" s="673"/>
      <c r="AD6" s="670"/>
      <c r="AE6" s="673"/>
      <c r="AF6" s="670"/>
      <c r="AG6" s="340"/>
      <c r="AH6" s="339"/>
      <c r="AI6" s="673"/>
      <c r="AJ6" s="670"/>
      <c r="AK6" s="673"/>
      <c r="AL6" s="670"/>
      <c r="AM6" s="674"/>
      <c r="AN6" s="672"/>
    </row>
    <row r="7" spans="2:40" ht="12" customHeight="1">
      <c r="B7" s="342"/>
      <c r="C7" s="343"/>
      <c r="D7" s="344"/>
      <c r="E7" s="345"/>
      <c r="F7" s="333"/>
      <c r="G7" s="346"/>
      <c r="H7" s="344"/>
      <c r="I7" s="347"/>
      <c r="J7" s="348"/>
      <c r="K7" s="347"/>
      <c r="L7" s="348"/>
      <c r="M7" s="345"/>
      <c r="N7" s="333"/>
      <c r="O7" s="352"/>
      <c r="P7" s="353"/>
      <c r="Q7" s="352"/>
      <c r="R7" s="354"/>
      <c r="S7" s="355"/>
      <c r="T7" s="356"/>
      <c r="V7" s="342"/>
      <c r="W7" s="343"/>
      <c r="X7" s="344"/>
      <c r="Y7" s="345"/>
      <c r="Z7" s="333"/>
      <c r="AA7" s="346"/>
      <c r="AB7" s="344"/>
      <c r="AC7" s="347"/>
      <c r="AD7" s="348"/>
      <c r="AE7" s="347"/>
      <c r="AF7" s="348"/>
      <c r="AG7" s="345"/>
      <c r="AH7" s="333"/>
      <c r="AI7" s="352"/>
      <c r="AJ7" s="353"/>
      <c r="AK7" s="352"/>
      <c r="AL7" s="354"/>
      <c r="AM7" s="346"/>
      <c r="AN7" s="356"/>
    </row>
    <row r="8" spans="2:40" ht="12" customHeight="1">
      <c r="B8" s="357"/>
      <c r="C8" s="358"/>
      <c r="D8" s="333"/>
      <c r="E8" s="678" t="s">
        <v>184</v>
      </c>
      <c r="F8" s="679"/>
      <c r="G8" s="345"/>
      <c r="H8" s="333"/>
      <c r="I8" s="345"/>
      <c r="J8" s="333"/>
      <c r="K8" s="345"/>
      <c r="L8" s="333"/>
      <c r="M8" s="345"/>
      <c r="N8" s="333"/>
      <c r="O8" s="678" t="s">
        <v>185</v>
      </c>
      <c r="P8" s="681"/>
      <c r="Q8" s="678" t="s">
        <v>186</v>
      </c>
      <c r="R8" s="670"/>
      <c r="S8" s="358"/>
      <c r="T8" s="341"/>
      <c r="V8" s="357"/>
      <c r="W8" s="358"/>
      <c r="X8" s="333"/>
      <c r="Y8" s="678" t="s">
        <v>184</v>
      </c>
      <c r="Z8" s="679"/>
      <c r="AA8" s="345"/>
      <c r="AB8" s="333"/>
      <c r="AC8" s="345"/>
      <c r="AD8" s="333"/>
      <c r="AE8" s="345"/>
      <c r="AF8" s="333"/>
      <c r="AG8" s="345"/>
      <c r="AH8" s="333"/>
      <c r="AI8" s="678" t="s">
        <v>185</v>
      </c>
      <c r="AJ8" s="681"/>
      <c r="AK8" s="678" t="s">
        <v>186</v>
      </c>
      <c r="AL8" s="670"/>
      <c r="AM8" s="345"/>
      <c r="AN8" s="341"/>
    </row>
    <row r="9" spans="2:40" ht="12" customHeight="1">
      <c r="B9" s="357" t="s">
        <v>133</v>
      </c>
      <c r="C9" s="671" t="s">
        <v>123</v>
      </c>
      <c r="D9" s="679"/>
      <c r="E9" s="345"/>
      <c r="F9" s="333"/>
      <c r="G9" s="680" t="s">
        <v>187</v>
      </c>
      <c r="H9" s="670"/>
      <c r="I9" s="680" t="s">
        <v>188</v>
      </c>
      <c r="J9" s="670"/>
      <c r="K9" s="680" t="s">
        <v>189</v>
      </c>
      <c r="L9" s="670"/>
      <c r="M9" s="669" t="s">
        <v>190</v>
      </c>
      <c r="N9" s="670"/>
      <c r="O9" s="345"/>
      <c r="P9" s="360"/>
      <c r="Q9" s="345"/>
      <c r="R9" s="333"/>
      <c r="S9" s="671" t="s">
        <v>191</v>
      </c>
      <c r="T9" s="672"/>
      <c r="V9" s="357" t="s">
        <v>133</v>
      </c>
      <c r="W9" s="671" t="s">
        <v>123</v>
      </c>
      <c r="X9" s="679"/>
      <c r="Y9" s="345"/>
      <c r="Z9" s="333"/>
      <c r="AA9" s="680" t="s">
        <v>187</v>
      </c>
      <c r="AB9" s="670"/>
      <c r="AC9" s="680" t="s">
        <v>188</v>
      </c>
      <c r="AD9" s="670"/>
      <c r="AE9" s="680" t="s">
        <v>189</v>
      </c>
      <c r="AF9" s="670"/>
      <c r="AG9" s="669" t="s">
        <v>190</v>
      </c>
      <c r="AH9" s="670"/>
      <c r="AI9" s="345"/>
      <c r="AJ9" s="360"/>
      <c r="AK9" s="345"/>
      <c r="AL9" s="333"/>
      <c r="AM9" s="680" t="s">
        <v>191</v>
      </c>
      <c r="AN9" s="672"/>
    </row>
    <row r="10" spans="2:40" ht="12" customHeight="1">
      <c r="B10" s="357"/>
      <c r="C10" s="357"/>
      <c r="D10" s="359"/>
      <c r="E10" s="678" t="s">
        <v>192</v>
      </c>
      <c r="F10" s="679"/>
      <c r="G10" s="680"/>
      <c r="H10" s="670"/>
      <c r="I10" s="680"/>
      <c r="J10" s="670"/>
      <c r="K10" s="680"/>
      <c r="L10" s="670"/>
      <c r="M10" s="345"/>
      <c r="N10" s="333"/>
      <c r="O10" s="678" t="s">
        <v>190</v>
      </c>
      <c r="P10" s="681"/>
      <c r="Q10" s="678" t="s">
        <v>190</v>
      </c>
      <c r="R10" s="670"/>
      <c r="S10" s="671"/>
      <c r="T10" s="672"/>
      <c r="V10" s="357"/>
      <c r="W10" s="357"/>
      <c r="X10" s="359"/>
      <c r="Y10" s="678" t="s">
        <v>192</v>
      </c>
      <c r="Z10" s="679"/>
      <c r="AA10" s="680"/>
      <c r="AB10" s="670"/>
      <c r="AC10" s="680"/>
      <c r="AD10" s="670"/>
      <c r="AE10" s="680"/>
      <c r="AF10" s="670"/>
      <c r="AG10" s="345"/>
      <c r="AH10" s="333"/>
      <c r="AI10" s="678" t="s">
        <v>190</v>
      </c>
      <c r="AJ10" s="681"/>
      <c r="AK10" s="678" t="s">
        <v>190</v>
      </c>
      <c r="AL10" s="670"/>
      <c r="AM10" s="680"/>
      <c r="AN10" s="672"/>
    </row>
    <row r="11" spans="2:40" ht="12" customHeight="1" thickBot="1">
      <c r="B11" s="361"/>
      <c r="C11" s="361"/>
      <c r="D11" s="362"/>
      <c r="E11" s="363"/>
      <c r="F11" s="362"/>
      <c r="G11" s="363"/>
      <c r="H11" s="362"/>
      <c r="I11" s="363"/>
      <c r="J11" s="362"/>
      <c r="K11" s="363"/>
      <c r="L11" s="362"/>
      <c r="M11" s="364"/>
      <c r="N11" s="365"/>
      <c r="O11" s="363"/>
      <c r="P11" s="366"/>
      <c r="Q11" s="363"/>
      <c r="R11" s="362"/>
      <c r="S11" s="367"/>
      <c r="T11" s="368"/>
      <c r="V11" s="361"/>
      <c r="W11" s="369"/>
      <c r="X11" s="370"/>
      <c r="Y11" s="371"/>
      <c r="Z11" s="370"/>
      <c r="AA11" s="371"/>
      <c r="AB11" s="370"/>
      <c r="AC11" s="371"/>
      <c r="AD11" s="370"/>
      <c r="AE11" s="371"/>
      <c r="AF11" s="370"/>
      <c r="AG11" s="364"/>
      <c r="AH11" s="365"/>
      <c r="AI11" s="371"/>
      <c r="AJ11" s="372"/>
      <c r="AK11" s="371"/>
      <c r="AL11" s="370"/>
      <c r="AM11" s="371"/>
      <c r="AN11" s="373"/>
    </row>
    <row r="12" spans="2:42" s="379" customFormat="1" ht="16.5" customHeight="1" thickBot="1">
      <c r="B12" s="374" t="s">
        <v>179</v>
      </c>
      <c r="C12" s="677">
        <v>10000</v>
      </c>
      <c r="D12" s="668"/>
      <c r="E12" s="667">
        <v>5817.1</v>
      </c>
      <c r="F12" s="668"/>
      <c r="G12" s="667">
        <v>1236.7</v>
      </c>
      <c r="H12" s="668"/>
      <c r="I12" s="667">
        <v>920.5</v>
      </c>
      <c r="J12" s="668"/>
      <c r="K12" s="667">
        <v>316.2</v>
      </c>
      <c r="L12" s="668"/>
      <c r="M12" s="667">
        <v>4580.4</v>
      </c>
      <c r="N12" s="668"/>
      <c r="O12" s="667">
        <v>2154.3</v>
      </c>
      <c r="P12" s="668"/>
      <c r="Q12" s="667">
        <v>2426.1</v>
      </c>
      <c r="R12" s="668"/>
      <c r="S12" s="667">
        <v>4182.9</v>
      </c>
      <c r="T12" s="682"/>
      <c r="U12" s="378"/>
      <c r="V12" s="374" t="s">
        <v>179</v>
      </c>
      <c r="W12" s="677">
        <v>10000</v>
      </c>
      <c r="X12" s="668"/>
      <c r="Y12" s="667">
        <v>5634.8</v>
      </c>
      <c r="Z12" s="668"/>
      <c r="AA12" s="667">
        <v>1169.2</v>
      </c>
      <c r="AB12" s="668"/>
      <c r="AC12" s="667">
        <v>905</v>
      </c>
      <c r="AD12" s="668"/>
      <c r="AE12" s="667">
        <v>264.2</v>
      </c>
      <c r="AF12" s="668"/>
      <c r="AG12" s="667">
        <v>4465.6</v>
      </c>
      <c r="AH12" s="668"/>
      <c r="AI12" s="667">
        <v>2379.7</v>
      </c>
      <c r="AJ12" s="668"/>
      <c r="AK12" s="667">
        <v>2085.9</v>
      </c>
      <c r="AL12" s="668"/>
      <c r="AM12" s="667">
        <v>4365.2</v>
      </c>
      <c r="AN12" s="682"/>
      <c r="AP12" s="378"/>
    </row>
    <row r="13" spans="2:40" ht="16.5" customHeight="1">
      <c r="B13" s="380" t="s">
        <v>139</v>
      </c>
      <c r="C13" s="381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3"/>
      <c r="V13" s="384" t="s">
        <v>139</v>
      </c>
      <c r="W13" s="385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7"/>
    </row>
    <row r="14" spans="2:40" ht="16.5" customHeight="1">
      <c r="B14" s="388">
        <v>39524</v>
      </c>
      <c r="C14" s="389"/>
      <c r="D14" s="382">
        <v>95.6</v>
      </c>
      <c r="E14" s="382"/>
      <c r="F14" s="382">
        <v>94.5</v>
      </c>
      <c r="G14" s="382"/>
      <c r="H14" s="382">
        <v>91</v>
      </c>
      <c r="I14" s="382"/>
      <c r="J14" s="382">
        <v>91.7</v>
      </c>
      <c r="K14" s="382"/>
      <c r="L14" s="382">
        <v>88.9</v>
      </c>
      <c r="M14" s="382"/>
      <c r="N14" s="382">
        <v>95.4</v>
      </c>
      <c r="O14" s="382"/>
      <c r="P14" s="382">
        <v>97.7</v>
      </c>
      <c r="Q14" s="382"/>
      <c r="R14" s="382">
        <v>93.4</v>
      </c>
      <c r="S14" s="382"/>
      <c r="T14" s="383">
        <v>97.2</v>
      </c>
      <c r="V14" s="388">
        <v>39524</v>
      </c>
      <c r="W14" s="389"/>
      <c r="X14" s="382">
        <v>97.9</v>
      </c>
      <c r="Y14" s="382"/>
      <c r="Z14" s="382">
        <v>98.4</v>
      </c>
      <c r="AA14" s="382"/>
      <c r="AB14" s="382">
        <v>84.1</v>
      </c>
      <c r="AC14" s="382"/>
      <c r="AD14" s="382">
        <v>83</v>
      </c>
      <c r="AE14" s="382"/>
      <c r="AF14" s="382">
        <v>87.7</v>
      </c>
      <c r="AG14" s="382"/>
      <c r="AH14" s="382">
        <v>102.1</v>
      </c>
      <c r="AI14" s="382"/>
      <c r="AJ14" s="382">
        <v>101</v>
      </c>
      <c r="AK14" s="382"/>
      <c r="AL14" s="382">
        <v>103.3</v>
      </c>
      <c r="AM14" s="382"/>
      <c r="AN14" s="383">
        <v>97.3</v>
      </c>
    </row>
    <row r="15" spans="2:40" ht="16.5" customHeight="1">
      <c r="B15" s="388">
        <v>39889</v>
      </c>
      <c r="C15" s="389"/>
      <c r="D15" s="382">
        <v>74.9</v>
      </c>
      <c r="E15" s="382"/>
      <c r="F15" s="382">
        <v>79.7</v>
      </c>
      <c r="G15" s="382"/>
      <c r="H15" s="382">
        <v>86</v>
      </c>
      <c r="I15" s="382"/>
      <c r="J15" s="382">
        <v>90.2</v>
      </c>
      <c r="K15" s="382"/>
      <c r="L15" s="382">
        <v>73.6</v>
      </c>
      <c r="M15" s="382"/>
      <c r="N15" s="382">
        <v>78</v>
      </c>
      <c r="O15" s="382"/>
      <c r="P15" s="382">
        <v>66.6</v>
      </c>
      <c r="Q15" s="382"/>
      <c r="R15" s="382">
        <v>88.1</v>
      </c>
      <c r="S15" s="382"/>
      <c r="T15" s="383">
        <v>68.2</v>
      </c>
      <c r="V15" s="388">
        <v>39889</v>
      </c>
      <c r="W15" s="389"/>
      <c r="X15" s="382">
        <v>76.3</v>
      </c>
      <c r="Y15" s="382"/>
      <c r="Z15" s="382">
        <v>81.1</v>
      </c>
      <c r="AA15" s="382"/>
      <c r="AB15" s="382">
        <v>78</v>
      </c>
      <c r="AC15" s="382"/>
      <c r="AD15" s="382">
        <v>79.6</v>
      </c>
      <c r="AE15" s="382"/>
      <c r="AF15" s="382">
        <v>72.7</v>
      </c>
      <c r="AG15" s="382"/>
      <c r="AH15" s="382">
        <v>81.9</v>
      </c>
      <c r="AI15" s="382"/>
      <c r="AJ15" s="382">
        <v>70.3</v>
      </c>
      <c r="AK15" s="382"/>
      <c r="AL15" s="382">
        <v>95.2</v>
      </c>
      <c r="AM15" s="382"/>
      <c r="AN15" s="383">
        <v>70.1</v>
      </c>
    </row>
    <row r="16" spans="2:40" ht="16.5" customHeight="1">
      <c r="B16" s="388">
        <v>40254</v>
      </c>
      <c r="C16" s="389"/>
      <c r="D16" s="382">
        <v>82.2</v>
      </c>
      <c r="E16" s="382"/>
      <c r="F16" s="382">
        <v>83.2</v>
      </c>
      <c r="G16" s="382"/>
      <c r="H16" s="382">
        <v>90.5</v>
      </c>
      <c r="I16" s="382"/>
      <c r="J16" s="382">
        <v>96.3</v>
      </c>
      <c r="K16" s="382"/>
      <c r="L16" s="382">
        <v>73.7</v>
      </c>
      <c r="M16" s="382"/>
      <c r="N16" s="382">
        <v>81.3</v>
      </c>
      <c r="O16" s="382"/>
      <c r="P16" s="382">
        <v>72.8</v>
      </c>
      <c r="Q16" s="382"/>
      <c r="R16" s="382">
        <v>88.8</v>
      </c>
      <c r="S16" s="382"/>
      <c r="T16" s="383">
        <v>80.8</v>
      </c>
      <c r="V16" s="388">
        <v>40254</v>
      </c>
      <c r="W16" s="389"/>
      <c r="X16" s="382">
        <v>83.7</v>
      </c>
      <c r="Y16" s="382"/>
      <c r="Z16" s="382">
        <v>84.9</v>
      </c>
      <c r="AA16" s="382"/>
      <c r="AB16" s="382">
        <v>81.5</v>
      </c>
      <c r="AC16" s="382"/>
      <c r="AD16" s="382">
        <v>84.1</v>
      </c>
      <c r="AE16" s="382"/>
      <c r="AF16" s="382">
        <v>72.4</v>
      </c>
      <c r="AG16" s="382"/>
      <c r="AH16" s="382">
        <v>85.7</v>
      </c>
      <c r="AI16" s="382"/>
      <c r="AJ16" s="382">
        <v>76.5</v>
      </c>
      <c r="AK16" s="382"/>
      <c r="AL16" s="382">
        <v>96.3</v>
      </c>
      <c r="AM16" s="382"/>
      <c r="AN16" s="383">
        <v>82.2</v>
      </c>
    </row>
    <row r="17" spans="2:40" ht="16.5" customHeight="1">
      <c r="B17" s="388">
        <v>40619</v>
      </c>
      <c r="C17" s="389"/>
      <c r="D17" s="382">
        <v>80</v>
      </c>
      <c r="E17" s="382"/>
      <c r="F17" s="382">
        <v>82</v>
      </c>
      <c r="G17" s="382"/>
      <c r="H17" s="382">
        <v>96.5</v>
      </c>
      <c r="I17" s="382"/>
      <c r="J17" s="382">
        <v>103.8</v>
      </c>
      <c r="K17" s="382"/>
      <c r="L17" s="382">
        <v>75.3</v>
      </c>
      <c r="M17" s="382"/>
      <c r="N17" s="382">
        <v>78.1</v>
      </c>
      <c r="O17" s="382"/>
      <c r="P17" s="382">
        <v>62.7</v>
      </c>
      <c r="Q17" s="382"/>
      <c r="R17" s="382">
        <v>91.8</v>
      </c>
      <c r="S17" s="382"/>
      <c r="T17" s="383">
        <v>77.3</v>
      </c>
      <c r="V17" s="388">
        <v>40619</v>
      </c>
      <c r="W17" s="389"/>
      <c r="X17" s="382">
        <v>80.9</v>
      </c>
      <c r="Y17" s="382"/>
      <c r="Z17" s="382">
        <v>82.8</v>
      </c>
      <c r="AA17" s="382"/>
      <c r="AB17" s="382">
        <v>85.9</v>
      </c>
      <c r="AC17" s="382"/>
      <c r="AD17" s="382">
        <v>89.4</v>
      </c>
      <c r="AE17" s="382"/>
      <c r="AF17" s="382">
        <v>73.7</v>
      </c>
      <c r="AG17" s="382"/>
      <c r="AH17" s="382">
        <v>82.1</v>
      </c>
      <c r="AI17" s="382"/>
      <c r="AJ17" s="382">
        <v>68</v>
      </c>
      <c r="AK17" s="382"/>
      <c r="AL17" s="382">
        <v>98.2</v>
      </c>
      <c r="AM17" s="382"/>
      <c r="AN17" s="383">
        <v>78.3</v>
      </c>
    </row>
    <row r="18" spans="2:40" ht="16.5" customHeight="1">
      <c r="B18" s="390">
        <v>40984</v>
      </c>
      <c r="C18" s="391"/>
      <c r="D18" s="392">
        <v>80.3</v>
      </c>
      <c r="E18" s="392"/>
      <c r="F18" s="392">
        <v>80.9</v>
      </c>
      <c r="G18" s="392"/>
      <c r="H18" s="392">
        <v>97</v>
      </c>
      <c r="I18" s="393"/>
      <c r="J18" s="392">
        <v>104.9</v>
      </c>
      <c r="K18" s="392"/>
      <c r="L18" s="392">
        <v>74</v>
      </c>
      <c r="M18" s="392"/>
      <c r="N18" s="392">
        <v>76.6</v>
      </c>
      <c r="O18" s="393"/>
      <c r="P18" s="392">
        <v>60.2</v>
      </c>
      <c r="Q18" s="393"/>
      <c r="R18" s="392">
        <v>91.1</v>
      </c>
      <c r="S18" s="392"/>
      <c r="T18" s="394">
        <v>79.4</v>
      </c>
      <c r="V18" s="390">
        <v>40984</v>
      </c>
      <c r="W18" s="393"/>
      <c r="X18" s="392">
        <v>81.3</v>
      </c>
      <c r="Y18" s="392"/>
      <c r="Z18" s="392">
        <v>81.4</v>
      </c>
      <c r="AA18" s="392"/>
      <c r="AB18" s="392">
        <v>85.6</v>
      </c>
      <c r="AC18" s="393"/>
      <c r="AD18" s="392">
        <v>89.8</v>
      </c>
      <c r="AE18" s="393"/>
      <c r="AF18" s="392">
        <v>71.4</v>
      </c>
      <c r="AG18" s="393"/>
      <c r="AH18" s="392">
        <v>80.3</v>
      </c>
      <c r="AI18" s="393"/>
      <c r="AJ18" s="392">
        <v>65.9</v>
      </c>
      <c r="AK18" s="393"/>
      <c r="AL18" s="392">
        <v>96.6</v>
      </c>
      <c r="AM18" s="393"/>
      <c r="AN18" s="394">
        <v>81.2</v>
      </c>
    </row>
    <row r="19" spans="2:40" ht="16.5" customHeight="1">
      <c r="B19" s="395" t="s">
        <v>139</v>
      </c>
      <c r="C19" s="396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8"/>
      <c r="V19" s="395" t="s">
        <v>139</v>
      </c>
      <c r="W19" s="396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8"/>
    </row>
    <row r="20" spans="2:40" ht="16.5" customHeight="1">
      <c r="B20" s="399" t="s">
        <v>140</v>
      </c>
      <c r="C20" s="400"/>
      <c r="D20" s="382">
        <v>86.3</v>
      </c>
      <c r="E20" s="382"/>
      <c r="F20" s="382">
        <v>86</v>
      </c>
      <c r="G20" s="382"/>
      <c r="H20" s="382">
        <v>104.9</v>
      </c>
      <c r="I20" s="382"/>
      <c r="J20" s="382">
        <v>114.8</v>
      </c>
      <c r="K20" s="382"/>
      <c r="L20" s="382">
        <v>76.2</v>
      </c>
      <c r="M20" s="382"/>
      <c r="N20" s="382">
        <v>80.8</v>
      </c>
      <c r="O20" s="382"/>
      <c r="P20" s="382">
        <v>70.7</v>
      </c>
      <c r="Q20" s="382"/>
      <c r="R20" s="382">
        <v>89.8</v>
      </c>
      <c r="S20" s="382"/>
      <c r="T20" s="383">
        <v>86.7</v>
      </c>
      <c r="V20" s="399" t="s">
        <v>140</v>
      </c>
      <c r="W20" s="400"/>
      <c r="X20" s="382">
        <v>89</v>
      </c>
      <c r="Y20" s="382"/>
      <c r="Z20" s="382">
        <v>88.6</v>
      </c>
      <c r="AA20" s="382"/>
      <c r="AB20" s="382">
        <v>101.9</v>
      </c>
      <c r="AC20" s="382"/>
      <c r="AD20" s="382">
        <v>110</v>
      </c>
      <c r="AE20" s="382"/>
      <c r="AF20" s="382">
        <v>74.1</v>
      </c>
      <c r="AG20" s="382"/>
      <c r="AH20" s="382">
        <v>85.1</v>
      </c>
      <c r="AI20" s="382"/>
      <c r="AJ20" s="382">
        <v>82.6</v>
      </c>
      <c r="AK20" s="382"/>
      <c r="AL20" s="382">
        <v>88</v>
      </c>
      <c r="AM20" s="382"/>
      <c r="AN20" s="383">
        <v>89.6</v>
      </c>
    </row>
    <row r="21" spans="2:40" ht="16.5" customHeight="1">
      <c r="B21" s="399" t="s">
        <v>141</v>
      </c>
      <c r="C21" s="400"/>
      <c r="D21" s="382">
        <v>80.5</v>
      </c>
      <c r="E21" s="382"/>
      <c r="F21" s="382">
        <v>80.4</v>
      </c>
      <c r="G21" s="382"/>
      <c r="H21" s="382">
        <v>89.5</v>
      </c>
      <c r="I21" s="382"/>
      <c r="J21" s="382">
        <v>95.3</v>
      </c>
      <c r="K21" s="382"/>
      <c r="L21" s="382">
        <v>72.6</v>
      </c>
      <c r="M21" s="382"/>
      <c r="N21" s="382">
        <v>78</v>
      </c>
      <c r="O21" s="382"/>
      <c r="P21" s="382">
        <v>69.3</v>
      </c>
      <c r="Q21" s="382"/>
      <c r="R21" s="382">
        <v>85.8</v>
      </c>
      <c r="S21" s="382"/>
      <c r="T21" s="383">
        <v>80.5</v>
      </c>
      <c r="V21" s="399" t="s">
        <v>141</v>
      </c>
      <c r="W21" s="400"/>
      <c r="X21" s="382">
        <v>79.5</v>
      </c>
      <c r="Y21" s="382"/>
      <c r="Z21" s="382">
        <v>77.9</v>
      </c>
      <c r="AA21" s="382"/>
      <c r="AB21" s="382">
        <v>79</v>
      </c>
      <c r="AC21" s="382"/>
      <c r="AD21" s="382">
        <v>82.1</v>
      </c>
      <c r="AE21" s="382"/>
      <c r="AF21" s="382">
        <v>68.5</v>
      </c>
      <c r="AG21" s="382"/>
      <c r="AH21" s="382">
        <v>77.6</v>
      </c>
      <c r="AI21" s="382"/>
      <c r="AJ21" s="382">
        <v>68.9</v>
      </c>
      <c r="AK21" s="382"/>
      <c r="AL21" s="382">
        <v>87.6</v>
      </c>
      <c r="AM21" s="382"/>
      <c r="AN21" s="383">
        <v>81.7</v>
      </c>
    </row>
    <row r="22" spans="2:40" ht="16.5" customHeight="1">
      <c r="B22" s="399" t="s">
        <v>142</v>
      </c>
      <c r="C22" s="400"/>
      <c r="D22" s="382">
        <v>79.5</v>
      </c>
      <c r="E22" s="382"/>
      <c r="F22" s="382">
        <v>83.4</v>
      </c>
      <c r="G22" s="382"/>
      <c r="H22" s="382">
        <v>95.8</v>
      </c>
      <c r="I22" s="382"/>
      <c r="J22" s="382">
        <v>103.9</v>
      </c>
      <c r="K22" s="382"/>
      <c r="L22" s="382">
        <v>72.3</v>
      </c>
      <c r="M22" s="382"/>
      <c r="N22" s="382">
        <v>80</v>
      </c>
      <c r="O22" s="382"/>
      <c r="P22" s="382">
        <v>63.8</v>
      </c>
      <c r="Q22" s="382"/>
      <c r="R22" s="382">
        <v>94.4</v>
      </c>
      <c r="S22" s="382"/>
      <c r="T22" s="383">
        <v>74.2</v>
      </c>
      <c r="V22" s="399" t="s">
        <v>142</v>
      </c>
      <c r="W22" s="400"/>
      <c r="X22" s="382">
        <v>77.8</v>
      </c>
      <c r="Y22" s="382"/>
      <c r="Z22" s="382">
        <v>79.1</v>
      </c>
      <c r="AA22" s="382"/>
      <c r="AB22" s="382">
        <v>81.6</v>
      </c>
      <c r="AC22" s="382"/>
      <c r="AD22" s="382">
        <v>85.5</v>
      </c>
      <c r="AE22" s="382"/>
      <c r="AF22" s="382">
        <v>68.4</v>
      </c>
      <c r="AG22" s="382"/>
      <c r="AH22" s="382">
        <v>78.4</v>
      </c>
      <c r="AI22" s="382"/>
      <c r="AJ22" s="382">
        <v>65.4</v>
      </c>
      <c r="AK22" s="382"/>
      <c r="AL22" s="382">
        <v>93.2</v>
      </c>
      <c r="AM22" s="382"/>
      <c r="AN22" s="383">
        <v>76.1</v>
      </c>
    </row>
    <row r="23" spans="1:40" ht="16.5" customHeight="1">
      <c r="A23" s="401"/>
      <c r="B23" s="399" t="s">
        <v>143</v>
      </c>
      <c r="C23" s="400"/>
      <c r="D23" s="382">
        <v>87.6</v>
      </c>
      <c r="E23" s="382"/>
      <c r="F23" s="382">
        <v>91.3</v>
      </c>
      <c r="G23" s="382"/>
      <c r="H23" s="382">
        <v>95.8</v>
      </c>
      <c r="I23" s="382"/>
      <c r="J23" s="382">
        <v>104.8</v>
      </c>
      <c r="K23" s="382"/>
      <c r="L23" s="382">
        <v>69.8</v>
      </c>
      <c r="M23" s="382"/>
      <c r="N23" s="382">
        <v>90.1</v>
      </c>
      <c r="O23" s="382"/>
      <c r="P23" s="382">
        <v>73.2</v>
      </c>
      <c r="Q23" s="382"/>
      <c r="R23" s="382">
        <v>105</v>
      </c>
      <c r="S23" s="382"/>
      <c r="T23" s="383">
        <v>82.4</v>
      </c>
      <c r="V23" s="399" t="s">
        <v>143</v>
      </c>
      <c r="W23" s="400"/>
      <c r="X23" s="382">
        <v>85.9</v>
      </c>
      <c r="Y23" s="382"/>
      <c r="Z23" s="382">
        <v>86.9</v>
      </c>
      <c r="AA23" s="382"/>
      <c r="AB23" s="382">
        <v>86.8</v>
      </c>
      <c r="AC23" s="382"/>
      <c r="AD23" s="382">
        <v>92.9</v>
      </c>
      <c r="AE23" s="382"/>
      <c r="AF23" s="382">
        <v>66.2</v>
      </c>
      <c r="AG23" s="382"/>
      <c r="AH23" s="382">
        <v>86.9</v>
      </c>
      <c r="AI23" s="382"/>
      <c r="AJ23" s="382">
        <v>73.9</v>
      </c>
      <c r="AK23" s="382"/>
      <c r="AL23" s="382">
        <v>101.7</v>
      </c>
      <c r="AM23" s="382"/>
      <c r="AN23" s="383">
        <v>84.7</v>
      </c>
    </row>
    <row r="24" spans="1:40" ht="16.5" customHeight="1">
      <c r="A24" s="401"/>
      <c r="B24" s="399" t="s">
        <v>144</v>
      </c>
      <c r="C24" s="400"/>
      <c r="D24" s="382">
        <v>89.2</v>
      </c>
      <c r="E24" s="382"/>
      <c r="F24" s="382">
        <v>91.9</v>
      </c>
      <c r="G24" s="382"/>
      <c r="H24" s="382">
        <v>102.3</v>
      </c>
      <c r="I24" s="382"/>
      <c r="J24" s="382">
        <v>112.8</v>
      </c>
      <c r="K24" s="382"/>
      <c r="L24" s="382">
        <v>71.9</v>
      </c>
      <c r="M24" s="382"/>
      <c r="N24" s="382">
        <v>89</v>
      </c>
      <c r="O24" s="382"/>
      <c r="P24" s="382">
        <v>73.9</v>
      </c>
      <c r="Q24" s="382"/>
      <c r="R24" s="382">
        <v>102.5</v>
      </c>
      <c r="S24" s="382"/>
      <c r="T24" s="383">
        <v>85.4</v>
      </c>
      <c r="V24" s="399" t="s">
        <v>144</v>
      </c>
      <c r="W24" s="400"/>
      <c r="X24" s="382">
        <v>89.1</v>
      </c>
      <c r="Y24" s="382"/>
      <c r="Z24" s="382">
        <v>90.7</v>
      </c>
      <c r="AA24" s="382"/>
      <c r="AB24" s="382">
        <v>88.7</v>
      </c>
      <c r="AC24" s="382"/>
      <c r="AD24" s="382">
        <v>93.9</v>
      </c>
      <c r="AE24" s="382"/>
      <c r="AF24" s="382">
        <v>70.7</v>
      </c>
      <c r="AG24" s="382"/>
      <c r="AH24" s="382">
        <v>91.3</v>
      </c>
      <c r="AI24" s="382"/>
      <c r="AJ24" s="382">
        <v>78</v>
      </c>
      <c r="AK24" s="382"/>
      <c r="AL24" s="382">
        <v>106.4</v>
      </c>
      <c r="AM24" s="382"/>
      <c r="AN24" s="383">
        <v>87</v>
      </c>
    </row>
    <row r="25" spans="1:40" ht="16.5" customHeight="1">
      <c r="A25" s="401"/>
      <c r="B25" s="399" t="s">
        <v>145</v>
      </c>
      <c r="C25" s="400"/>
      <c r="D25" s="382">
        <v>76.7</v>
      </c>
      <c r="E25" s="382"/>
      <c r="F25" s="382">
        <v>76.2</v>
      </c>
      <c r="G25" s="382"/>
      <c r="H25" s="382">
        <v>95</v>
      </c>
      <c r="I25" s="382"/>
      <c r="J25" s="382">
        <v>104.7</v>
      </c>
      <c r="K25" s="382"/>
      <c r="L25" s="382">
        <v>66.7</v>
      </c>
      <c r="M25" s="382"/>
      <c r="N25" s="382">
        <v>71.1</v>
      </c>
      <c r="O25" s="382"/>
      <c r="P25" s="382">
        <v>53.1</v>
      </c>
      <c r="Q25" s="382"/>
      <c r="R25" s="382">
        <v>87</v>
      </c>
      <c r="S25" s="382"/>
      <c r="T25" s="383">
        <v>77.5</v>
      </c>
      <c r="V25" s="399" t="s">
        <v>145</v>
      </c>
      <c r="W25" s="400"/>
      <c r="X25" s="382">
        <v>79.3</v>
      </c>
      <c r="Y25" s="382"/>
      <c r="Z25" s="382">
        <v>80.7</v>
      </c>
      <c r="AA25" s="382"/>
      <c r="AB25" s="382">
        <v>84.7</v>
      </c>
      <c r="AC25" s="382"/>
      <c r="AD25" s="382">
        <v>89.7</v>
      </c>
      <c r="AE25" s="382"/>
      <c r="AF25" s="382">
        <v>67.6</v>
      </c>
      <c r="AG25" s="382"/>
      <c r="AH25" s="382">
        <v>79.7</v>
      </c>
      <c r="AI25" s="382"/>
      <c r="AJ25" s="382">
        <v>66.2</v>
      </c>
      <c r="AK25" s="382"/>
      <c r="AL25" s="382">
        <v>94.9</v>
      </c>
      <c r="AM25" s="382"/>
      <c r="AN25" s="383">
        <v>77.6</v>
      </c>
    </row>
    <row r="26" spans="1:40" ht="16.5" customHeight="1">
      <c r="A26" s="402" t="s">
        <v>147</v>
      </c>
      <c r="B26" s="399" t="s">
        <v>146</v>
      </c>
      <c r="C26" s="400"/>
      <c r="D26" s="382">
        <v>78.6</v>
      </c>
      <c r="E26" s="382"/>
      <c r="F26" s="382">
        <v>78.2</v>
      </c>
      <c r="G26" s="382"/>
      <c r="H26" s="382">
        <v>98.9</v>
      </c>
      <c r="I26" s="382"/>
      <c r="J26" s="382">
        <v>108</v>
      </c>
      <c r="K26" s="382"/>
      <c r="L26" s="382">
        <v>72.5</v>
      </c>
      <c r="M26" s="382"/>
      <c r="N26" s="382">
        <v>72.6</v>
      </c>
      <c r="O26" s="382"/>
      <c r="P26" s="382">
        <v>54</v>
      </c>
      <c r="Q26" s="382"/>
      <c r="R26" s="382">
        <v>89.2</v>
      </c>
      <c r="S26" s="382"/>
      <c r="T26" s="383">
        <v>79.1</v>
      </c>
      <c r="V26" s="399" t="s">
        <v>146</v>
      </c>
      <c r="W26" s="400"/>
      <c r="X26" s="382">
        <v>80.3</v>
      </c>
      <c r="Y26" s="382"/>
      <c r="Z26" s="382">
        <v>81</v>
      </c>
      <c r="AA26" s="382"/>
      <c r="AB26" s="382">
        <v>86</v>
      </c>
      <c r="AC26" s="382"/>
      <c r="AD26" s="382">
        <v>90.6</v>
      </c>
      <c r="AE26" s="382"/>
      <c r="AF26" s="382">
        <v>70.1</v>
      </c>
      <c r="AG26" s="382"/>
      <c r="AH26" s="382">
        <v>79.7</v>
      </c>
      <c r="AI26" s="382"/>
      <c r="AJ26" s="382">
        <v>61.3</v>
      </c>
      <c r="AK26" s="382"/>
      <c r="AL26" s="382">
        <v>100.6</v>
      </c>
      <c r="AM26" s="382"/>
      <c r="AN26" s="383">
        <v>79.5</v>
      </c>
    </row>
    <row r="27" spans="1:40" ht="16.5" customHeight="1">
      <c r="A27" s="402">
        <v>1</v>
      </c>
      <c r="B27" s="399" t="s">
        <v>148</v>
      </c>
      <c r="C27" s="400"/>
      <c r="D27" s="382">
        <v>77.9</v>
      </c>
      <c r="E27" s="382"/>
      <c r="F27" s="382">
        <v>76.2</v>
      </c>
      <c r="G27" s="382"/>
      <c r="H27" s="382">
        <v>100.6</v>
      </c>
      <c r="I27" s="382"/>
      <c r="J27" s="382">
        <v>108.4</v>
      </c>
      <c r="K27" s="382"/>
      <c r="L27" s="382">
        <v>77.9</v>
      </c>
      <c r="M27" s="382"/>
      <c r="N27" s="382">
        <v>69.7</v>
      </c>
      <c r="O27" s="382"/>
      <c r="P27" s="382">
        <v>47.6</v>
      </c>
      <c r="Q27" s="382"/>
      <c r="R27" s="382">
        <v>89.3</v>
      </c>
      <c r="S27" s="382"/>
      <c r="T27" s="383">
        <v>80.3</v>
      </c>
      <c r="V27" s="399" t="s">
        <v>148</v>
      </c>
      <c r="W27" s="400"/>
      <c r="X27" s="382">
        <v>82.2</v>
      </c>
      <c r="Y27" s="382"/>
      <c r="Z27" s="382">
        <v>82.3</v>
      </c>
      <c r="AA27" s="382"/>
      <c r="AB27" s="382">
        <v>86.3</v>
      </c>
      <c r="AC27" s="382"/>
      <c r="AD27" s="382">
        <v>90</v>
      </c>
      <c r="AE27" s="382"/>
      <c r="AF27" s="382">
        <v>73.9</v>
      </c>
      <c r="AG27" s="382"/>
      <c r="AH27" s="382">
        <v>81.3</v>
      </c>
      <c r="AI27" s="382"/>
      <c r="AJ27" s="382">
        <v>53.2</v>
      </c>
      <c r="AK27" s="382"/>
      <c r="AL27" s="382">
        <v>113.3</v>
      </c>
      <c r="AM27" s="382"/>
      <c r="AN27" s="383">
        <v>82.1</v>
      </c>
    </row>
    <row r="28" spans="1:40" ht="16.5" customHeight="1">
      <c r="A28" s="402">
        <v>0</v>
      </c>
      <c r="B28" s="399" t="s">
        <v>149</v>
      </c>
      <c r="C28" s="400"/>
      <c r="D28" s="382">
        <v>79.5</v>
      </c>
      <c r="E28" s="382"/>
      <c r="F28" s="382">
        <v>81.3</v>
      </c>
      <c r="G28" s="382"/>
      <c r="H28" s="382">
        <v>105.9</v>
      </c>
      <c r="I28" s="382"/>
      <c r="J28" s="382">
        <v>114.7</v>
      </c>
      <c r="K28" s="382"/>
      <c r="L28" s="382">
        <v>80.2</v>
      </c>
      <c r="M28" s="382"/>
      <c r="N28" s="382">
        <v>74.6</v>
      </c>
      <c r="O28" s="382"/>
      <c r="P28" s="382">
        <v>46.9</v>
      </c>
      <c r="Q28" s="382"/>
      <c r="R28" s="382">
        <v>99.3</v>
      </c>
      <c r="S28" s="382"/>
      <c r="T28" s="383">
        <v>77.1</v>
      </c>
      <c r="V28" s="399" t="s">
        <v>149</v>
      </c>
      <c r="W28" s="400"/>
      <c r="X28" s="382">
        <v>79.5</v>
      </c>
      <c r="Y28" s="382"/>
      <c r="Z28" s="382">
        <v>79.7</v>
      </c>
      <c r="AA28" s="382"/>
      <c r="AB28" s="382">
        <v>90.9</v>
      </c>
      <c r="AC28" s="382"/>
      <c r="AD28" s="382">
        <v>94.8</v>
      </c>
      <c r="AE28" s="382"/>
      <c r="AF28" s="382">
        <v>77.5</v>
      </c>
      <c r="AG28" s="382"/>
      <c r="AH28" s="382">
        <v>76.8</v>
      </c>
      <c r="AI28" s="382"/>
      <c r="AJ28" s="382">
        <v>51.5</v>
      </c>
      <c r="AK28" s="382"/>
      <c r="AL28" s="382">
        <v>105.7</v>
      </c>
      <c r="AM28" s="382"/>
      <c r="AN28" s="383">
        <v>79.3</v>
      </c>
    </row>
    <row r="29" spans="1:40" ht="16.5" customHeight="1">
      <c r="A29" s="402" t="s">
        <v>147</v>
      </c>
      <c r="B29" s="399" t="s">
        <v>150</v>
      </c>
      <c r="C29" s="400"/>
      <c r="D29" s="382">
        <v>74.2</v>
      </c>
      <c r="E29" s="382"/>
      <c r="F29" s="382">
        <v>75.2</v>
      </c>
      <c r="G29" s="382"/>
      <c r="H29" s="382">
        <v>94</v>
      </c>
      <c r="I29" s="382"/>
      <c r="J29" s="382">
        <v>98.3</v>
      </c>
      <c r="K29" s="382"/>
      <c r="L29" s="382">
        <v>81.4</v>
      </c>
      <c r="M29" s="382"/>
      <c r="N29" s="382">
        <v>70.1</v>
      </c>
      <c r="O29" s="382"/>
      <c r="P29" s="382">
        <v>48.1</v>
      </c>
      <c r="Q29" s="382"/>
      <c r="R29" s="382">
        <v>89.6</v>
      </c>
      <c r="S29" s="382"/>
      <c r="T29" s="383">
        <v>72.9</v>
      </c>
      <c r="V29" s="399" t="s">
        <v>150</v>
      </c>
      <c r="W29" s="400"/>
      <c r="X29" s="382">
        <v>77.9</v>
      </c>
      <c r="Y29" s="382"/>
      <c r="Z29" s="382">
        <v>79.7</v>
      </c>
      <c r="AA29" s="382"/>
      <c r="AB29" s="382">
        <v>82.3</v>
      </c>
      <c r="AC29" s="382"/>
      <c r="AD29" s="382">
        <v>83.2</v>
      </c>
      <c r="AE29" s="382"/>
      <c r="AF29" s="382">
        <v>79.4</v>
      </c>
      <c r="AG29" s="382"/>
      <c r="AH29" s="382">
        <v>79</v>
      </c>
      <c r="AI29" s="382"/>
      <c r="AJ29" s="382">
        <v>55.1</v>
      </c>
      <c r="AK29" s="382"/>
      <c r="AL29" s="382">
        <v>106.2</v>
      </c>
      <c r="AM29" s="382"/>
      <c r="AN29" s="383">
        <v>75.6</v>
      </c>
    </row>
    <row r="30" spans="1:40" ht="16.5" customHeight="1">
      <c r="A30" s="402"/>
      <c r="B30" s="399" t="s">
        <v>151</v>
      </c>
      <c r="C30" s="400"/>
      <c r="D30" s="382">
        <v>66</v>
      </c>
      <c r="E30" s="382"/>
      <c r="F30" s="382">
        <v>63.1</v>
      </c>
      <c r="G30" s="382"/>
      <c r="H30" s="382">
        <v>75.1</v>
      </c>
      <c r="I30" s="382"/>
      <c r="J30" s="382">
        <v>75.8</v>
      </c>
      <c r="K30" s="382"/>
      <c r="L30" s="382">
        <v>73.2</v>
      </c>
      <c r="M30" s="382"/>
      <c r="N30" s="382">
        <v>59.9</v>
      </c>
      <c r="O30" s="382"/>
      <c r="P30" s="382">
        <v>47.9</v>
      </c>
      <c r="Q30" s="382"/>
      <c r="R30" s="382">
        <v>70.5</v>
      </c>
      <c r="S30" s="382"/>
      <c r="T30" s="383">
        <v>70</v>
      </c>
      <c r="V30" s="399" t="s">
        <v>151</v>
      </c>
      <c r="W30" s="400"/>
      <c r="X30" s="382">
        <v>66.7</v>
      </c>
      <c r="Y30" s="382"/>
      <c r="Z30" s="382">
        <v>63.3</v>
      </c>
      <c r="AA30" s="382"/>
      <c r="AB30" s="382">
        <v>63.4</v>
      </c>
      <c r="AC30" s="382"/>
      <c r="AD30" s="382">
        <v>62</v>
      </c>
      <c r="AE30" s="382"/>
      <c r="AF30" s="382">
        <v>68.1</v>
      </c>
      <c r="AG30" s="382"/>
      <c r="AH30" s="382">
        <v>63.3</v>
      </c>
      <c r="AI30" s="382"/>
      <c r="AJ30" s="382">
        <v>53.8</v>
      </c>
      <c r="AK30" s="382"/>
      <c r="AL30" s="382">
        <v>74.1</v>
      </c>
      <c r="AM30" s="382"/>
      <c r="AN30" s="383">
        <v>71</v>
      </c>
    </row>
    <row r="31" spans="2:40" ht="16.5" customHeight="1">
      <c r="B31" s="399" t="s">
        <v>152</v>
      </c>
      <c r="C31" s="400" t="s">
        <v>153</v>
      </c>
      <c r="D31" s="382">
        <v>72.2</v>
      </c>
      <c r="E31" s="400" t="s">
        <v>153</v>
      </c>
      <c r="F31" s="382">
        <v>72.2</v>
      </c>
      <c r="G31" s="400" t="s">
        <v>104</v>
      </c>
      <c r="H31" s="382">
        <v>91.7</v>
      </c>
      <c r="I31" s="400" t="s">
        <v>104</v>
      </c>
      <c r="J31" s="382">
        <v>96.7</v>
      </c>
      <c r="K31" s="400" t="s">
        <v>104</v>
      </c>
      <c r="L31" s="382">
        <v>77</v>
      </c>
      <c r="M31" s="400" t="s">
        <v>153</v>
      </c>
      <c r="N31" s="382">
        <v>66.9</v>
      </c>
      <c r="O31" s="400" t="s">
        <v>104</v>
      </c>
      <c r="P31" s="382">
        <v>49.8</v>
      </c>
      <c r="Q31" s="400" t="s">
        <v>153</v>
      </c>
      <c r="R31" s="382">
        <v>82.1</v>
      </c>
      <c r="S31" s="400" t="s">
        <v>153</v>
      </c>
      <c r="T31" s="383">
        <v>72.3</v>
      </c>
      <c r="V31" s="399" t="s">
        <v>152</v>
      </c>
      <c r="W31" s="400" t="s">
        <v>153</v>
      </c>
      <c r="X31" s="382">
        <v>73.8</v>
      </c>
      <c r="Y31" s="400" t="s">
        <v>153</v>
      </c>
      <c r="Z31" s="382">
        <v>73.2</v>
      </c>
      <c r="AA31" s="400" t="s">
        <v>104</v>
      </c>
      <c r="AB31" s="382">
        <v>77.6</v>
      </c>
      <c r="AC31" s="400" t="s">
        <v>104</v>
      </c>
      <c r="AD31" s="382">
        <v>79.1</v>
      </c>
      <c r="AE31" s="400" t="s">
        <v>104</v>
      </c>
      <c r="AF31" s="382">
        <v>72.4</v>
      </c>
      <c r="AG31" s="400" t="s">
        <v>153</v>
      </c>
      <c r="AH31" s="382">
        <v>72.1</v>
      </c>
      <c r="AI31" s="400" t="s">
        <v>104</v>
      </c>
      <c r="AJ31" s="382">
        <v>60.9</v>
      </c>
      <c r="AK31" s="400" t="s">
        <v>153</v>
      </c>
      <c r="AL31" s="382">
        <v>84.9</v>
      </c>
      <c r="AM31" s="400" t="s">
        <v>104</v>
      </c>
      <c r="AN31" s="383">
        <v>74.5</v>
      </c>
    </row>
    <row r="32" spans="2:40" ht="16.5" customHeight="1">
      <c r="B32" s="403" t="s">
        <v>154</v>
      </c>
      <c r="C32" s="404"/>
      <c r="D32" s="392">
        <v>74.8</v>
      </c>
      <c r="E32" s="392"/>
      <c r="F32" s="392">
        <v>73.8</v>
      </c>
      <c r="G32" s="392"/>
      <c r="H32" s="392">
        <v>91.5</v>
      </c>
      <c r="I32" s="392"/>
      <c r="J32" s="392">
        <v>95.6</v>
      </c>
      <c r="K32" s="392"/>
      <c r="L32" s="392">
        <v>79.7</v>
      </c>
      <c r="M32" s="392"/>
      <c r="N32" s="392">
        <v>69</v>
      </c>
      <c r="O32" s="392"/>
      <c r="P32" s="392">
        <v>52.4</v>
      </c>
      <c r="Q32" s="392"/>
      <c r="R32" s="392">
        <v>83.7</v>
      </c>
      <c r="S32" s="392"/>
      <c r="T32" s="394">
        <v>76.3</v>
      </c>
      <c r="V32" s="403" t="s">
        <v>154</v>
      </c>
      <c r="W32" s="404"/>
      <c r="X32" s="392">
        <v>78.9</v>
      </c>
      <c r="Y32" s="392"/>
      <c r="Z32" s="392">
        <v>79.1</v>
      </c>
      <c r="AA32" s="392"/>
      <c r="AB32" s="392">
        <v>86.3</v>
      </c>
      <c r="AC32" s="392"/>
      <c r="AD32" s="392">
        <v>89.6</v>
      </c>
      <c r="AE32" s="392"/>
      <c r="AF32" s="392">
        <v>75.2</v>
      </c>
      <c r="AG32" s="392"/>
      <c r="AH32" s="392">
        <v>77.3</v>
      </c>
      <c r="AI32" s="392"/>
      <c r="AJ32" s="392">
        <v>70.2</v>
      </c>
      <c r="AK32" s="392"/>
      <c r="AL32" s="392">
        <v>85.3</v>
      </c>
      <c r="AM32" s="392"/>
      <c r="AN32" s="394">
        <v>78.6</v>
      </c>
    </row>
    <row r="33" spans="2:40" ht="16.5" customHeight="1" thickBot="1">
      <c r="B33" s="405" t="s">
        <v>155</v>
      </c>
      <c r="C33" s="406"/>
      <c r="D33" s="407">
        <v>-13.32560834298957</v>
      </c>
      <c r="E33" s="407"/>
      <c r="F33" s="407">
        <v>-14.186046511627914</v>
      </c>
      <c r="G33" s="407"/>
      <c r="H33" s="407">
        <v>-12.774070543374648</v>
      </c>
      <c r="I33" s="407"/>
      <c r="J33" s="407">
        <v>-16.724738675958196</v>
      </c>
      <c r="K33" s="407"/>
      <c r="L33" s="407">
        <v>4.593175853018372</v>
      </c>
      <c r="M33" s="407"/>
      <c r="N33" s="407">
        <v>-14.603960396039605</v>
      </c>
      <c r="O33" s="407"/>
      <c r="P33" s="407">
        <v>-25.88401697312589</v>
      </c>
      <c r="Q33" s="407"/>
      <c r="R33" s="407">
        <v>-6.792873051224935</v>
      </c>
      <c r="S33" s="407"/>
      <c r="T33" s="408">
        <v>-11.99538638985006</v>
      </c>
      <c r="V33" s="405" t="s">
        <v>155</v>
      </c>
      <c r="W33" s="406"/>
      <c r="X33" s="407">
        <v>-11.348314606741571</v>
      </c>
      <c r="Y33" s="407"/>
      <c r="Z33" s="407">
        <v>-10.722347629796836</v>
      </c>
      <c r="AA33" s="407"/>
      <c r="AB33" s="407">
        <v>-15.309126594700695</v>
      </c>
      <c r="AC33" s="407"/>
      <c r="AD33" s="407">
        <v>-18.545454545454554</v>
      </c>
      <c r="AE33" s="407"/>
      <c r="AF33" s="407">
        <v>1.4844804318488558</v>
      </c>
      <c r="AG33" s="407"/>
      <c r="AH33" s="407">
        <v>-9.165687426556989</v>
      </c>
      <c r="AI33" s="407"/>
      <c r="AJ33" s="407">
        <v>-15.012106537530256</v>
      </c>
      <c r="AK33" s="407"/>
      <c r="AL33" s="407">
        <v>-3.0681818181818254</v>
      </c>
      <c r="AM33" s="407"/>
      <c r="AN33" s="408">
        <v>-12.27678571428571</v>
      </c>
    </row>
    <row r="34" spans="2:40" ht="16.5" customHeight="1">
      <c r="B34" s="409" t="s">
        <v>156</v>
      </c>
      <c r="C34" s="410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7"/>
      <c r="V34" s="409" t="s">
        <v>156</v>
      </c>
      <c r="W34" s="410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7"/>
    </row>
    <row r="35" spans="2:40" ht="16.5" customHeight="1">
      <c r="B35" s="399" t="s">
        <v>140</v>
      </c>
      <c r="C35" s="400"/>
      <c r="D35" s="382">
        <v>84.1</v>
      </c>
      <c r="E35" s="382"/>
      <c r="F35" s="382">
        <v>82.7</v>
      </c>
      <c r="G35" s="382"/>
      <c r="H35" s="382">
        <v>96</v>
      </c>
      <c r="I35" s="382"/>
      <c r="J35" s="382">
        <v>103.6</v>
      </c>
      <c r="K35" s="382"/>
      <c r="L35" s="382">
        <v>74.4</v>
      </c>
      <c r="M35" s="382"/>
      <c r="N35" s="382">
        <v>78.5</v>
      </c>
      <c r="O35" s="382"/>
      <c r="P35" s="382">
        <v>69.3</v>
      </c>
      <c r="Q35" s="382"/>
      <c r="R35" s="382">
        <v>88.2</v>
      </c>
      <c r="S35" s="382"/>
      <c r="T35" s="383">
        <v>85.1</v>
      </c>
      <c r="V35" s="399" t="s">
        <v>140</v>
      </c>
      <c r="W35" s="400"/>
      <c r="X35" s="382">
        <v>84.2</v>
      </c>
      <c r="Y35" s="382"/>
      <c r="Z35" s="382">
        <v>82.1</v>
      </c>
      <c r="AA35" s="382"/>
      <c r="AB35" s="382">
        <v>87.7</v>
      </c>
      <c r="AC35" s="382"/>
      <c r="AD35" s="382">
        <v>92.3</v>
      </c>
      <c r="AE35" s="382"/>
      <c r="AF35" s="382">
        <v>71.7</v>
      </c>
      <c r="AG35" s="382"/>
      <c r="AH35" s="382">
        <v>80.7</v>
      </c>
      <c r="AI35" s="382"/>
      <c r="AJ35" s="382">
        <v>72.8</v>
      </c>
      <c r="AK35" s="382"/>
      <c r="AL35" s="382">
        <v>91.2</v>
      </c>
      <c r="AM35" s="382"/>
      <c r="AN35" s="383">
        <v>87.3</v>
      </c>
    </row>
    <row r="36" spans="2:40" ht="16.5" customHeight="1">
      <c r="B36" s="399" t="s">
        <v>141</v>
      </c>
      <c r="C36" s="400"/>
      <c r="D36" s="382">
        <v>83.4</v>
      </c>
      <c r="E36" s="382"/>
      <c r="F36" s="382">
        <v>82.7</v>
      </c>
      <c r="G36" s="382"/>
      <c r="H36" s="382">
        <v>94.4</v>
      </c>
      <c r="I36" s="382"/>
      <c r="J36" s="382">
        <v>101.6</v>
      </c>
      <c r="K36" s="382"/>
      <c r="L36" s="382">
        <v>74.4</v>
      </c>
      <c r="M36" s="382"/>
      <c r="N36" s="382">
        <v>79.1</v>
      </c>
      <c r="O36" s="382"/>
      <c r="P36" s="382">
        <v>72.3</v>
      </c>
      <c r="Q36" s="382"/>
      <c r="R36" s="382">
        <v>85.3</v>
      </c>
      <c r="S36" s="382"/>
      <c r="T36" s="383">
        <v>85</v>
      </c>
      <c r="V36" s="399" t="s">
        <v>141</v>
      </c>
      <c r="W36" s="400"/>
      <c r="X36" s="382">
        <v>83.5</v>
      </c>
      <c r="Y36" s="382"/>
      <c r="Z36" s="382">
        <v>81.5</v>
      </c>
      <c r="AA36" s="382"/>
      <c r="AB36" s="382">
        <v>86.1</v>
      </c>
      <c r="AC36" s="382"/>
      <c r="AD36" s="382">
        <v>91</v>
      </c>
      <c r="AE36" s="382"/>
      <c r="AF36" s="382">
        <v>69.6</v>
      </c>
      <c r="AG36" s="382"/>
      <c r="AH36" s="382">
        <v>79.8</v>
      </c>
      <c r="AI36" s="382"/>
      <c r="AJ36" s="382">
        <v>74</v>
      </c>
      <c r="AK36" s="382"/>
      <c r="AL36" s="382">
        <v>89.2</v>
      </c>
      <c r="AM36" s="382"/>
      <c r="AN36" s="383">
        <v>87.2</v>
      </c>
    </row>
    <row r="37" spans="2:40" ht="16.5" customHeight="1">
      <c r="B37" s="399" t="s">
        <v>142</v>
      </c>
      <c r="C37" s="400"/>
      <c r="D37" s="382">
        <v>79.3</v>
      </c>
      <c r="E37" s="382"/>
      <c r="F37" s="382">
        <v>79.3</v>
      </c>
      <c r="G37" s="382"/>
      <c r="H37" s="382">
        <v>98.6</v>
      </c>
      <c r="I37" s="382"/>
      <c r="J37" s="382">
        <v>106.3</v>
      </c>
      <c r="K37" s="382"/>
      <c r="L37" s="382">
        <v>76.4</v>
      </c>
      <c r="M37" s="382"/>
      <c r="N37" s="382">
        <v>74.7</v>
      </c>
      <c r="O37" s="382"/>
      <c r="P37" s="382">
        <v>59</v>
      </c>
      <c r="Q37" s="382"/>
      <c r="R37" s="382">
        <v>90.5</v>
      </c>
      <c r="S37" s="382"/>
      <c r="T37" s="383">
        <v>79.6</v>
      </c>
      <c r="V37" s="399" t="s">
        <v>142</v>
      </c>
      <c r="W37" s="400"/>
      <c r="X37" s="382">
        <v>82.1</v>
      </c>
      <c r="Y37" s="382"/>
      <c r="Z37" s="382">
        <v>82.4</v>
      </c>
      <c r="AA37" s="382"/>
      <c r="AB37" s="382">
        <v>86.6</v>
      </c>
      <c r="AC37" s="382"/>
      <c r="AD37" s="382">
        <v>91.3</v>
      </c>
      <c r="AE37" s="382"/>
      <c r="AF37" s="382">
        <v>72.8</v>
      </c>
      <c r="AG37" s="382"/>
      <c r="AH37" s="382">
        <v>81.8</v>
      </c>
      <c r="AI37" s="382"/>
      <c r="AJ37" s="382">
        <v>67.6</v>
      </c>
      <c r="AK37" s="382"/>
      <c r="AL37" s="382">
        <v>95.8</v>
      </c>
      <c r="AM37" s="382"/>
      <c r="AN37" s="383">
        <v>82</v>
      </c>
    </row>
    <row r="38" spans="2:40" ht="16.5" customHeight="1">
      <c r="B38" s="399" t="s">
        <v>143</v>
      </c>
      <c r="C38" s="400"/>
      <c r="D38" s="382">
        <v>80.7</v>
      </c>
      <c r="E38" s="382"/>
      <c r="F38" s="382">
        <v>80.4</v>
      </c>
      <c r="G38" s="382"/>
      <c r="H38" s="382">
        <v>94.9</v>
      </c>
      <c r="I38" s="382"/>
      <c r="J38" s="382">
        <v>102.5</v>
      </c>
      <c r="K38" s="382"/>
      <c r="L38" s="382">
        <v>70.1</v>
      </c>
      <c r="M38" s="382"/>
      <c r="N38" s="382">
        <v>77.1</v>
      </c>
      <c r="O38" s="382"/>
      <c r="P38" s="382">
        <v>60.6</v>
      </c>
      <c r="Q38" s="382"/>
      <c r="R38" s="382">
        <v>92</v>
      </c>
      <c r="S38" s="382"/>
      <c r="T38" s="383">
        <v>81.2</v>
      </c>
      <c r="V38" s="399" t="s">
        <v>143</v>
      </c>
      <c r="W38" s="400"/>
      <c r="X38" s="382">
        <v>82.1</v>
      </c>
      <c r="Y38" s="382"/>
      <c r="Z38" s="382">
        <v>80.9</v>
      </c>
      <c r="AA38" s="382"/>
      <c r="AB38" s="382">
        <v>85.4</v>
      </c>
      <c r="AC38" s="382"/>
      <c r="AD38" s="382">
        <v>89.9</v>
      </c>
      <c r="AE38" s="382"/>
      <c r="AF38" s="382">
        <v>67.7</v>
      </c>
      <c r="AG38" s="382"/>
      <c r="AH38" s="382">
        <v>80.3</v>
      </c>
      <c r="AI38" s="382"/>
      <c r="AJ38" s="382">
        <v>65.9</v>
      </c>
      <c r="AK38" s="382"/>
      <c r="AL38" s="382">
        <v>96.9</v>
      </c>
      <c r="AM38" s="382"/>
      <c r="AN38" s="383">
        <v>83.6</v>
      </c>
    </row>
    <row r="39" spans="2:40" ht="16.5" customHeight="1">
      <c r="B39" s="399" t="s">
        <v>144</v>
      </c>
      <c r="C39" s="400"/>
      <c r="D39" s="382">
        <v>81.8</v>
      </c>
      <c r="E39" s="382"/>
      <c r="F39" s="382">
        <v>82.9</v>
      </c>
      <c r="G39" s="382"/>
      <c r="H39" s="382">
        <v>100.7</v>
      </c>
      <c r="I39" s="382"/>
      <c r="J39" s="382">
        <v>109.8</v>
      </c>
      <c r="K39" s="382"/>
      <c r="L39" s="382">
        <v>73.2</v>
      </c>
      <c r="M39" s="382"/>
      <c r="N39" s="382">
        <v>78.2</v>
      </c>
      <c r="O39" s="382"/>
      <c r="P39" s="382">
        <v>64.6</v>
      </c>
      <c r="Q39" s="382"/>
      <c r="R39" s="382">
        <v>91.6</v>
      </c>
      <c r="S39" s="382"/>
      <c r="T39" s="383">
        <v>80.4</v>
      </c>
      <c r="V39" s="399" t="s">
        <v>144</v>
      </c>
      <c r="W39" s="400"/>
      <c r="X39" s="382">
        <v>81.6</v>
      </c>
      <c r="Y39" s="382"/>
      <c r="Z39" s="382">
        <v>81.7</v>
      </c>
      <c r="AA39" s="382"/>
      <c r="AB39" s="382">
        <v>89</v>
      </c>
      <c r="AC39" s="382"/>
      <c r="AD39" s="382">
        <v>93.9</v>
      </c>
      <c r="AE39" s="382"/>
      <c r="AF39" s="382">
        <v>71.8</v>
      </c>
      <c r="AG39" s="382"/>
      <c r="AH39" s="382">
        <v>80.1</v>
      </c>
      <c r="AI39" s="382"/>
      <c r="AJ39" s="382">
        <v>68.9</v>
      </c>
      <c r="AK39" s="382"/>
      <c r="AL39" s="382">
        <v>93.4</v>
      </c>
      <c r="AM39" s="382"/>
      <c r="AN39" s="383">
        <v>81.5</v>
      </c>
    </row>
    <row r="40" spans="2:40" ht="16.5" customHeight="1">
      <c r="B40" s="399" t="s">
        <v>145</v>
      </c>
      <c r="C40" s="400"/>
      <c r="D40" s="382">
        <v>83.6</v>
      </c>
      <c r="E40" s="382"/>
      <c r="F40" s="382">
        <v>83.4</v>
      </c>
      <c r="G40" s="382"/>
      <c r="H40" s="382">
        <v>100</v>
      </c>
      <c r="I40" s="382"/>
      <c r="J40" s="382">
        <v>108.8</v>
      </c>
      <c r="K40" s="382"/>
      <c r="L40" s="382">
        <v>72.3</v>
      </c>
      <c r="M40" s="382"/>
      <c r="N40" s="382">
        <v>78.5</v>
      </c>
      <c r="O40" s="382"/>
      <c r="P40" s="382">
        <v>64.7</v>
      </c>
      <c r="Q40" s="382"/>
      <c r="R40" s="382">
        <v>89.9</v>
      </c>
      <c r="S40" s="382"/>
      <c r="T40" s="383">
        <v>83.1</v>
      </c>
      <c r="V40" s="399" t="s">
        <v>145</v>
      </c>
      <c r="W40" s="400"/>
      <c r="X40" s="382">
        <v>85.2</v>
      </c>
      <c r="Y40" s="382"/>
      <c r="Z40" s="382">
        <v>85.6</v>
      </c>
      <c r="AA40" s="382"/>
      <c r="AB40" s="382">
        <v>87.8</v>
      </c>
      <c r="AC40" s="382"/>
      <c r="AD40" s="382">
        <v>92.2</v>
      </c>
      <c r="AE40" s="382"/>
      <c r="AF40" s="382">
        <v>71.7</v>
      </c>
      <c r="AG40" s="382"/>
      <c r="AH40" s="382">
        <v>85</v>
      </c>
      <c r="AI40" s="382"/>
      <c r="AJ40" s="382">
        <v>74.7</v>
      </c>
      <c r="AK40" s="382"/>
      <c r="AL40" s="382">
        <v>96</v>
      </c>
      <c r="AM40" s="382"/>
      <c r="AN40" s="383">
        <v>84.1</v>
      </c>
    </row>
    <row r="41" spans="2:40" ht="16.5" customHeight="1">
      <c r="B41" s="399" t="s">
        <v>146</v>
      </c>
      <c r="C41" s="400"/>
      <c r="D41" s="382">
        <v>78.1</v>
      </c>
      <c r="E41" s="382"/>
      <c r="F41" s="382">
        <v>81.2</v>
      </c>
      <c r="G41" s="382"/>
      <c r="H41" s="382">
        <v>95.5</v>
      </c>
      <c r="I41" s="382"/>
      <c r="J41" s="382">
        <v>103.5</v>
      </c>
      <c r="K41" s="382"/>
      <c r="L41" s="382">
        <v>73.2</v>
      </c>
      <c r="M41" s="382"/>
      <c r="N41" s="382">
        <v>77</v>
      </c>
      <c r="O41" s="382"/>
      <c r="P41" s="382">
        <v>60.5</v>
      </c>
      <c r="Q41" s="382"/>
      <c r="R41" s="382">
        <v>89.8</v>
      </c>
      <c r="S41" s="382"/>
      <c r="T41" s="383">
        <v>75.4</v>
      </c>
      <c r="V41" s="399" t="s">
        <v>146</v>
      </c>
      <c r="W41" s="400"/>
      <c r="X41" s="382">
        <v>77</v>
      </c>
      <c r="Y41" s="382"/>
      <c r="Z41" s="382">
        <v>78.8</v>
      </c>
      <c r="AA41" s="382"/>
      <c r="AB41" s="382">
        <v>78</v>
      </c>
      <c r="AC41" s="382"/>
      <c r="AD41" s="382">
        <v>80.3</v>
      </c>
      <c r="AE41" s="382"/>
      <c r="AF41" s="382">
        <v>70.9</v>
      </c>
      <c r="AG41" s="382"/>
      <c r="AH41" s="382">
        <v>78.6</v>
      </c>
      <c r="AI41" s="382"/>
      <c r="AJ41" s="382">
        <v>61.8</v>
      </c>
      <c r="AK41" s="382"/>
      <c r="AL41" s="382">
        <v>97.7</v>
      </c>
      <c r="AM41" s="382"/>
      <c r="AN41" s="383">
        <v>74.7</v>
      </c>
    </row>
    <row r="42" spans="2:40" ht="16.5" customHeight="1">
      <c r="B42" s="399" t="s">
        <v>148</v>
      </c>
      <c r="C42" s="400"/>
      <c r="D42" s="382">
        <v>75.1</v>
      </c>
      <c r="E42" s="382"/>
      <c r="F42" s="382">
        <v>77.6</v>
      </c>
      <c r="G42" s="382"/>
      <c r="H42" s="382">
        <v>102.1</v>
      </c>
      <c r="I42" s="382"/>
      <c r="J42" s="382">
        <v>111.9</v>
      </c>
      <c r="K42" s="382"/>
      <c r="L42" s="382">
        <v>72.6</v>
      </c>
      <c r="M42" s="382"/>
      <c r="N42" s="382">
        <v>71.2</v>
      </c>
      <c r="O42" s="382"/>
      <c r="P42" s="382">
        <v>51.5</v>
      </c>
      <c r="Q42" s="382"/>
      <c r="R42" s="382">
        <v>87.6</v>
      </c>
      <c r="S42" s="382"/>
      <c r="T42" s="383">
        <v>73.5</v>
      </c>
      <c r="V42" s="399" t="s">
        <v>148</v>
      </c>
      <c r="W42" s="400"/>
      <c r="X42" s="382">
        <v>79.8</v>
      </c>
      <c r="Y42" s="382"/>
      <c r="Z42" s="382">
        <v>83.3</v>
      </c>
      <c r="AA42" s="382"/>
      <c r="AB42" s="382">
        <v>90.8</v>
      </c>
      <c r="AC42" s="382"/>
      <c r="AD42" s="382">
        <v>96.9</v>
      </c>
      <c r="AE42" s="382"/>
      <c r="AF42" s="382">
        <v>69.3</v>
      </c>
      <c r="AG42" s="382"/>
      <c r="AH42" s="382">
        <v>81.7</v>
      </c>
      <c r="AI42" s="382"/>
      <c r="AJ42" s="382">
        <v>60.5</v>
      </c>
      <c r="AK42" s="382"/>
      <c r="AL42" s="382">
        <v>103</v>
      </c>
      <c r="AM42" s="382"/>
      <c r="AN42" s="383">
        <v>74.4</v>
      </c>
    </row>
    <row r="43" spans="2:40" ht="16.5" customHeight="1">
      <c r="B43" s="399" t="s">
        <v>149</v>
      </c>
      <c r="C43" s="400"/>
      <c r="D43" s="382">
        <v>75.5</v>
      </c>
      <c r="E43" s="382"/>
      <c r="F43" s="382">
        <v>78.2</v>
      </c>
      <c r="G43" s="382"/>
      <c r="H43" s="382">
        <v>100.5</v>
      </c>
      <c r="I43" s="382"/>
      <c r="J43" s="382">
        <v>112.8</v>
      </c>
      <c r="K43" s="382"/>
      <c r="L43" s="382">
        <v>71.1</v>
      </c>
      <c r="M43" s="382"/>
      <c r="N43" s="382">
        <v>72.3</v>
      </c>
      <c r="O43" s="382"/>
      <c r="P43" s="382">
        <v>45.8</v>
      </c>
      <c r="Q43" s="382"/>
      <c r="R43" s="382">
        <v>92.2</v>
      </c>
      <c r="S43" s="382"/>
      <c r="T43" s="383">
        <v>71.4</v>
      </c>
      <c r="V43" s="399" t="s">
        <v>149</v>
      </c>
      <c r="W43" s="400"/>
      <c r="X43" s="382">
        <v>75.8</v>
      </c>
      <c r="Y43" s="382"/>
      <c r="Z43" s="382">
        <v>78.2</v>
      </c>
      <c r="AA43" s="382"/>
      <c r="AB43" s="382">
        <v>87.1</v>
      </c>
      <c r="AC43" s="382"/>
      <c r="AD43" s="382">
        <v>92.5</v>
      </c>
      <c r="AE43" s="382"/>
      <c r="AF43" s="382">
        <v>69.9</v>
      </c>
      <c r="AG43" s="382"/>
      <c r="AH43" s="382">
        <v>75.5</v>
      </c>
      <c r="AI43" s="382"/>
      <c r="AJ43" s="382">
        <v>54.8</v>
      </c>
      <c r="AK43" s="382"/>
      <c r="AL43" s="382">
        <v>95.4</v>
      </c>
      <c r="AM43" s="382"/>
      <c r="AN43" s="383">
        <v>73.7</v>
      </c>
    </row>
    <row r="44" spans="2:40" ht="16.5" customHeight="1">
      <c r="B44" s="399" t="s">
        <v>150</v>
      </c>
      <c r="C44" s="400"/>
      <c r="D44" s="382">
        <v>77.4</v>
      </c>
      <c r="E44" s="382"/>
      <c r="F44" s="382">
        <v>79.7</v>
      </c>
      <c r="G44" s="382"/>
      <c r="H44" s="382">
        <v>97.1</v>
      </c>
      <c r="I44" s="382"/>
      <c r="J44" s="382">
        <v>103.8</v>
      </c>
      <c r="K44" s="382"/>
      <c r="L44" s="382">
        <v>76.8</v>
      </c>
      <c r="M44" s="382"/>
      <c r="N44" s="382">
        <v>74.4</v>
      </c>
      <c r="O44" s="382"/>
      <c r="P44" s="382">
        <v>51.2</v>
      </c>
      <c r="Q44" s="382"/>
      <c r="R44" s="382">
        <v>95.2</v>
      </c>
      <c r="S44" s="382"/>
      <c r="T44" s="383">
        <v>73.3</v>
      </c>
      <c r="V44" s="399" t="s">
        <v>150</v>
      </c>
      <c r="W44" s="400"/>
      <c r="X44" s="382">
        <v>79.2</v>
      </c>
      <c r="Y44" s="382"/>
      <c r="Z44" s="382">
        <v>80.7</v>
      </c>
      <c r="AA44" s="382"/>
      <c r="AB44" s="382">
        <v>81.9</v>
      </c>
      <c r="AC44" s="382"/>
      <c r="AD44" s="382">
        <v>83.6</v>
      </c>
      <c r="AE44" s="382"/>
      <c r="AF44" s="382">
        <v>75.5</v>
      </c>
      <c r="AG44" s="382"/>
      <c r="AH44" s="382">
        <v>80</v>
      </c>
      <c r="AI44" s="382"/>
      <c r="AJ44" s="382">
        <v>58.6</v>
      </c>
      <c r="AK44" s="382"/>
      <c r="AL44" s="382">
        <v>104.1</v>
      </c>
      <c r="AM44" s="382"/>
      <c r="AN44" s="383">
        <v>75.8</v>
      </c>
    </row>
    <row r="45" spans="2:40" ht="16.5" customHeight="1">
      <c r="B45" s="399" t="s">
        <v>151</v>
      </c>
      <c r="C45" s="400"/>
      <c r="D45" s="382">
        <v>72.4</v>
      </c>
      <c r="E45" s="382"/>
      <c r="F45" s="382">
        <v>71</v>
      </c>
      <c r="G45" s="382"/>
      <c r="H45" s="382">
        <v>80.4</v>
      </c>
      <c r="I45" s="382"/>
      <c r="J45" s="382">
        <v>81.2</v>
      </c>
      <c r="K45" s="382"/>
      <c r="L45" s="382">
        <v>79.3</v>
      </c>
      <c r="M45" s="382"/>
      <c r="N45" s="382">
        <v>68.9</v>
      </c>
      <c r="O45" s="382"/>
      <c r="P45" s="382">
        <v>52.2</v>
      </c>
      <c r="Q45" s="382"/>
      <c r="R45" s="382">
        <v>85.3</v>
      </c>
      <c r="S45" s="382"/>
      <c r="T45" s="383">
        <v>75</v>
      </c>
      <c r="V45" s="399" t="s">
        <v>151</v>
      </c>
      <c r="W45" s="400"/>
      <c r="X45" s="382">
        <v>73.5</v>
      </c>
      <c r="Y45" s="382"/>
      <c r="Z45" s="382">
        <v>72.3</v>
      </c>
      <c r="AA45" s="382"/>
      <c r="AB45" s="382">
        <v>70.5</v>
      </c>
      <c r="AC45" s="382"/>
      <c r="AD45" s="382">
        <v>69.8</v>
      </c>
      <c r="AE45" s="382"/>
      <c r="AF45" s="382">
        <v>73.3</v>
      </c>
      <c r="AG45" s="382"/>
      <c r="AH45" s="382">
        <v>73</v>
      </c>
      <c r="AI45" s="382"/>
      <c r="AJ45" s="382">
        <v>56.2</v>
      </c>
      <c r="AK45" s="382"/>
      <c r="AL45" s="382">
        <v>92.7</v>
      </c>
      <c r="AM45" s="382"/>
      <c r="AN45" s="383">
        <v>76.4</v>
      </c>
    </row>
    <row r="46" spans="2:40" ht="16.5" customHeight="1">
      <c r="B46" s="399" t="s">
        <v>152</v>
      </c>
      <c r="C46" s="411" t="s">
        <v>153</v>
      </c>
      <c r="D46" s="382">
        <v>75.5</v>
      </c>
      <c r="E46" s="411" t="s">
        <v>153</v>
      </c>
      <c r="F46" s="382">
        <v>74.9</v>
      </c>
      <c r="G46" s="411" t="s">
        <v>104</v>
      </c>
      <c r="H46" s="382">
        <v>89.5</v>
      </c>
      <c r="I46" s="411" t="s">
        <v>104</v>
      </c>
      <c r="J46" s="382">
        <v>93.7</v>
      </c>
      <c r="K46" s="411" t="s">
        <v>104</v>
      </c>
      <c r="L46" s="382">
        <v>76.5</v>
      </c>
      <c r="M46" s="411" t="s">
        <v>153</v>
      </c>
      <c r="N46" s="382">
        <v>70.7</v>
      </c>
      <c r="O46" s="411" t="s">
        <v>104</v>
      </c>
      <c r="P46" s="382">
        <v>47.1</v>
      </c>
      <c r="Q46" s="411" t="s">
        <v>153</v>
      </c>
      <c r="R46" s="382">
        <v>93.4</v>
      </c>
      <c r="S46" s="411" t="s">
        <v>153</v>
      </c>
      <c r="T46" s="383">
        <v>76.2</v>
      </c>
      <c r="V46" s="399" t="s">
        <v>152</v>
      </c>
      <c r="W46" s="411" t="s">
        <v>153</v>
      </c>
      <c r="X46" s="382">
        <v>76.5</v>
      </c>
      <c r="Y46" s="411" t="s">
        <v>153</v>
      </c>
      <c r="Z46" s="382">
        <v>75.1</v>
      </c>
      <c r="AA46" s="411" t="s">
        <v>104</v>
      </c>
      <c r="AB46" s="382">
        <v>78.2</v>
      </c>
      <c r="AC46" s="411" t="s">
        <v>104</v>
      </c>
      <c r="AD46" s="382">
        <v>80.3</v>
      </c>
      <c r="AE46" s="411" t="s">
        <v>104</v>
      </c>
      <c r="AF46" s="382">
        <v>71.1</v>
      </c>
      <c r="AG46" s="411" t="s">
        <v>153</v>
      </c>
      <c r="AH46" s="382">
        <v>74.6</v>
      </c>
      <c r="AI46" s="411" t="s">
        <v>104</v>
      </c>
      <c r="AJ46" s="382">
        <v>56</v>
      </c>
      <c r="AK46" s="411" t="s">
        <v>153</v>
      </c>
      <c r="AL46" s="382">
        <v>96.4</v>
      </c>
      <c r="AM46" s="411" t="s">
        <v>104</v>
      </c>
      <c r="AN46" s="383">
        <v>78.4</v>
      </c>
    </row>
    <row r="47" spans="2:40" ht="16.5" customHeight="1">
      <c r="B47" s="399" t="s">
        <v>154</v>
      </c>
      <c r="C47" s="400"/>
      <c r="D47" s="382">
        <v>74.3</v>
      </c>
      <c r="E47" s="411"/>
      <c r="F47" s="382">
        <v>72.4</v>
      </c>
      <c r="G47" s="411"/>
      <c r="H47" s="382">
        <v>85.1</v>
      </c>
      <c r="I47" s="411"/>
      <c r="J47" s="382">
        <v>87.7</v>
      </c>
      <c r="K47" s="411"/>
      <c r="L47" s="382">
        <v>79</v>
      </c>
      <c r="M47" s="411"/>
      <c r="N47" s="382">
        <v>68.5</v>
      </c>
      <c r="O47" s="411"/>
      <c r="P47" s="382">
        <v>52.4</v>
      </c>
      <c r="Q47" s="411"/>
      <c r="R47" s="382">
        <v>83.9</v>
      </c>
      <c r="S47" s="411"/>
      <c r="T47" s="383">
        <v>76</v>
      </c>
      <c r="V47" s="399" t="s">
        <v>154</v>
      </c>
      <c r="W47" s="400"/>
      <c r="X47" s="382">
        <v>75.6</v>
      </c>
      <c r="Y47" s="411"/>
      <c r="Z47" s="382">
        <v>74</v>
      </c>
      <c r="AA47" s="411"/>
      <c r="AB47" s="382">
        <v>74.9</v>
      </c>
      <c r="AC47" s="411"/>
      <c r="AD47" s="382">
        <v>75.7</v>
      </c>
      <c r="AE47" s="411"/>
      <c r="AF47" s="382">
        <v>73.8</v>
      </c>
      <c r="AG47" s="411"/>
      <c r="AH47" s="382">
        <v>74</v>
      </c>
      <c r="AI47" s="411"/>
      <c r="AJ47" s="382">
        <v>61.7</v>
      </c>
      <c r="AK47" s="411"/>
      <c r="AL47" s="382">
        <v>90.4</v>
      </c>
      <c r="AM47" s="411"/>
      <c r="AN47" s="383">
        <v>77.7</v>
      </c>
    </row>
    <row r="48" spans="2:40" ht="16.5" customHeight="1" thickBot="1">
      <c r="B48" s="405" t="s">
        <v>157</v>
      </c>
      <c r="C48" s="406"/>
      <c r="D48" s="407">
        <v>-1.5894039735099397</v>
      </c>
      <c r="E48" s="407"/>
      <c r="F48" s="407">
        <v>-3.337783711615483</v>
      </c>
      <c r="G48" s="407"/>
      <c r="H48" s="407">
        <v>-4.916201117318442</v>
      </c>
      <c r="I48" s="407"/>
      <c r="J48" s="407">
        <v>-6.4034151547492035</v>
      </c>
      <c r="K48" s="407"/>
      <c r="L48" s="407">
        <v>3.267973856209161</v>
      </c>
      <c r="M48" s="407"/>
      <c r="N48" s="407">
        <v>-3.1117397454031193</v>
      </c>
      <c r="O48" s="407"/>
      <c r="P48" s="407">
        <v>11.25265392781316</v>
      </c>
      <c r="Q48" s="407"/>
      <c r="R48" s="407">
        <v>-10.171306209850107</v>
      </c>
      <c r="S48" s="407"/>
      <c r="T48" s="408">
        <v>-0.2624671916010568</v>
      </c>
      <c r="V48" s="405" t="s">
        <v>157</v>
      </c>
      <c r="W48" s="406"/>
      <c r="X48" s="407">
        <v>-1.176470588235301</v>
      </c>
      <c r="Y48" s="407"/>
      <c r="Z48" s="407">
        <v>-1.464713715046595</v>
      </c>
      <c r="AA48" s="407"/>
      <c r="AB48" s="407">
        <v>-4.21994884910486</v>
      </c>
      <c r="AC48" s="407"/>
      <c r="AD48" s="407">
        <v>-5.72851805728517</v>
      </c>
      <c r="AE48" s="407"/>
      <c r="AF48" s="407">
        <v>3.797468354430378</v>
      </c>
      <c r="AG48" s="407"/>
      <c r="AH48" s="407">
        <v>-0.8042895442359144</v>
      </c>
      <c r="AI48" s="407"/>
      <c r="AJ48" s="407">
        <v>10.178571428571438</v>
      </c>
      <c r="AK48" s="407"/>
      <c r="AL48" s="407">
        <v>-6.224066390041494</v>
      </c>
      <c r="AM48" s="407"/>
      <c r="AN48" s="408">
        <v>-0.8928571428571508</v>
      </c>
    </row>
    <row r="49" spans="2:40" ht="13.5">
      <c r="B49" s="412" t="s">
        <v>158</v>
      </c>
      <c r="C49" s="324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V49" s="412" t="s">
        <v>158</v>
      </c>
      <c r="W49" s="324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</row>
    <row r="50" spans="2:40" ht="13.5">
      <c r="B50" s="324"/>
      <c r="C50" s="324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V50" s="324"/>
      <c r="W50" s="324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</row>
    <row r="51" spans="2:40" ht="13.5">
      <c r="B51" s="324"/>
      <c r="C51" s="324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V51" s="324"/>
      <c r="W51" s="324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</row>
    <row r="52" spans="2:40" ht="13.5">
      <c r="B52" s="324"/>
      <c r="C52" s="324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V52" s="324"/>
      <c r="W52" s="324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</row>
    <row r="53" spans="2:40" ht="13.5">
      <c r="B53" s="324"/>
      <c r="C53" s="324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V53" s="324"/>
      <c r="W53" s="324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</row>
    <row r="54" spans="2:40" ht="13.5">
      <c r="B54" s="324"/>
      <c r="C54" s="324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V54" s="324"/>
      <c r="W54" s="324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</row>
    <row r="55" spans="2:40" ht="13.5">
      <c r="B55" s="324"/>
      <c r="C55" s="324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V55" s="324"/>
      <c r="W55" s="324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</row>
    <row r="56" spans="2:40" ht="13.5">
      <c r="B56" s="324"/>
      <c r="C56" s="324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V56" s="324"/>
      <c r="W56" s="324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</row>
    <row r="57" spans="2:40" ht="13.5">
      <c r="B57" s="324"/>
      <c r="C57" s="324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V57" s="324"/>
      <c r="W57" s="324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15" customWidth="1"/>
    <col min="2" max="2" width="13.625" style="416" customWidth="1"/>
    <col min="3" max="3" width="2.00390625" style="416" customWidth="1"/>
    <col min="4" max="4" width="6.75390625" style="415" customWidth="1"/>
    <col min="5" max="5" width="2.00390625" style="415" customWidth="1"/>
    <col min="6" max="6" width="6.75390625" style="415" customWidth="1"/>
    <col min="7" max="7" width="2.00390625" style="415" customWidth="1"/>
    <col min="8" max="8" width="6.75390625" style="415" customWidth="1"/>
    <col min="9" max="9" width="2.00390625" style="415" customWidth="1"/>
    <col min="10" max="10" width="6.75390625" style="415" customWidth="1"/>
    <col min="11" max="11" width="2.00390625" style="415" customWidth="1"/>
    <col min="12" max="12" width="6.75390625" style="415" customWidth="1"/>
    <col min="13" max="13" width="2.00390625" style="415" customWidth="1"/>
    <col min="14" max="14" width="6.75390625" style="415" customWidth="1"/>
    <col min="15" max="15" width="2.00390625" style="415" customWidth="1"/>
    <col min="16" max="16" width="6.75390625" style="415" customWidth="1"/>
    <col min="17" max="17" width="2.00390625" style="415" customWidth="1"/>
    <col min="18" max="18" width="6.75390625" style="415" customWidth="1"/>
    <col min="19" max="19" width="2.00390625" style="415" customWidth="1"/>
    <col min="20" max="20" width="6.75390625" style="415" customWidth="1"/>
    <col min="21" max="21" width="15.25390625" style="415" customWidth="1"/>
    <col min="22" max="16384" width="9.00390625" style="415" customWidth="1"/>
  </cols>
  <sheetData>
    <row r="1" spans="2:6" ht="18.75">
      <c r="B1" s="413" t="s">
        <v>193</v>
      </c>
      <c r="C1" s="414"/>
      <c r="D1" s="414"/>
      <c r="E1" s="414"/>
      <c r="F1" s="414"/>
    </row>
    <row r="2" ht="14.25" thickBot="1"/>
    <row r="3" spans="2:3" ht="12" customHeight="1" thickBot="1">
      <c r="B3" s="417"/>
      <c r="C3" s="418"/>
    </row>
    <row r="4" spans="2:20" ht="12" customHeight="1" thickBot="1">
      <c r="B4" s="419"/>
      <c r="C4" s="420"/>
      <c r="D4" s="421"/>
      <c r="E4" s="422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</row>
    <row r="5" spans="2:20" ht="12" customHeight="1" thickBot="1">
      <c r="B5" s="419" t="s">
        <v>104</v>
      </c>
      <c r="C5" s="419"/>
      <c r="D5" s="424"/>
      <c r="E5" s="425"/>
      <c r="F5" s="426"/>
      <c r="G5" s="424"/>
      <c r="H5" s="424"/>
      <c r="I5" s="424"/>
      <c r="J5" s="424"/>
      <c r="K5" s="424"/>
      <c r="L5" s="424"/>
      <c r="M5" s="427"/>
      <c r="N5" s="427"/>
      <c r="O5" s="424"/>
      <c r="P5" s="424"/>
      <c r="Q5" s="424"/>
      <c r="R5" s="424"/>
      <c r="S5" s="428"/>
      <c r="T5" s="426"/>
    </row>
    <row r="6" spans="2:20" ht="12" customHeight="1" thickBot="1">
      <c r="B6" s="429" t="s">
        <v>204</v>
      </c>
      <c r="C6" s="430"/>
      <c r="D6" s="431"/>
      <c r="E6" s="432"/>
      <c r="F6" s="431"/>
      <c r="G6" s="697"/>
      <c r="H6" s="698"/>
      <c r="I6" s="686"/>
      <c r="J6" s="687"/>
      <c r="K6" s="686"/>
      <c r="L6" s="687"/>
      <c r="M6" s="434"/>
      <c r="N6" s="433"/>
      <c r="O6" s="686"/>
      <c r="P6" s="687"/>
      <c r="Q6" s="686"/>
      <c r="R6" s="687"/>
      <c r="S6" s="692"/>
      <c r="T6" s="693"/>
    </row>
    <row r="7" spans="2:20" ht="12" customHeight="1">
      <c r="B7" s="439"/>
      <c r="C7" s="440"/>
      <c r="D7" s="441"/>
      <c r="E7" s="442"/>
      <c r="F7" s="427"/>
      <c r="G7" s="443"/>
      <c r="H7" s="441"/>
      <c r="I7" s="444"/>
      <c r="J7" s="445"/>
      <c r="K7" s="444"/>
      <c r="L7" s="445"/>
      <c r="M7" s="442"/>
      <c r="N7" s="427"/>
      <c r="O7" s="446"/>
      <c r="P7" s="447"/>
      <c r="Q7" s="446"/>
      <c r="R7" s="448"/>
      <c r="S7" s="449"/>
      <c r="T7" s="450"/>
    </row>
    <row r="8" spans="2:20" ht="12" customHeight="1">
      <c r="B8" s="451"/>
      <c r="C8" s="452"/>
      <c r="D8" s="427"/>
      <c r="E8" s="689" t="s">
        <v>184</v>
      </c>
      <c r="F8" s="696"/>
      <c r="G8" s="442"/>
      <c r="H8" s="427"/>
      <c r="I8" s="442"/>
      <c r="J8" s="427"/>
      <c r="K8" s="442"/>
      <c r="L8" s="427"/>
      <c r="M8" s="442"/>
      <c r="N8" s="427"/>
      <c r="O8" s="689" t="s">
        <v>185</v>
      </c>
      <c r="P8" s="690"/>
      <c r="Q8" s="689" t="s">
        <v>186</v>
      </c>
      <c r="R8" s="687"/>
      <c r="S8" s="452"/>
      <c r="T8" s="438"/>
    </row>
    <row r="9" spans="2:20" ht="12" customHeight="1">
      <c r="B9" s="451" t="s">
        <v>133</v>
      </c>
      <c r="C9" s="695" t="s">
        <v>123</v>
      </c>
      <c r="D9" s="696"/>
      <c r="E9" s="442"/>
      <c r="F9" s="427"/>
      <c r="G9" s="688" t="s">
        <v>187</v>
      </c>
      <c r="H9" s="687"/>
      <c r="I9" s="688" t="s">
        <v>188</v>
      </c>
      <c r="J9" s="687"/>
      <c r="K9" s="688" t="s">
        <v>189</v>
      </c>
      <c r="L9" s="687"/>
      <c r="M9" s="691" t="s">
        <v>190</v>
      </c>
      <c r="N9" s="687"/>
      <c r="O9" s="442"/>
      <c r="P9" s="454"/>
      <c r="Q9" s="442"/>
      <c r="R9" s="427"/>
      <c r="S9" s="695" t="s">
        <v>191</v>
      </c>
      <c r="T9" s="693"/>
    </row>
    <row r="10" spans="2:20" ht="12" customHeight="1">
      <c r="B10" s="451"/>
      <c r="C10" s="451"/>
      <c r="D10" s="453"/>
      <c r="E10" s="689" t="s">
        <v>192</v>
      </c>
      <c r="F10" s="696"/>
      <c r="G10" s="688"/>
      <c r="H10" s="687"/>
      <c r="I10" s="688"/>
      <c r="J10" s="687"/>
      <c r="K10" s="688"/>
      <c r="L10" s="687"/>
      <c r="M10" s="442"/>
      <c r="N10" s="427"/>
      <c r="O10" s="689" t="s">
        <v>190</v>
      </c>
      <c r="P10" s="690"/>
      <c r="Q10" s="689" t="s">
        <v>190</v>
      </c>
      <c r="R10" s="687"/>
      <c r="S10" s="695"/>
      <c r="T10" s="693"/>
    </row>
    <row r="11" spans="2:20" ht="12" customHeight="1" thickBot="1">
      <c r="B11" s="455"/>
      <c r="C11" s="455"/>
      <c r="D11" s="456"/>
      <c r="E11" s="457"/>
      <c r="F11" s="456"/>
      <c r="G11" s="457"/>
      <c r="H11" s="456"/>
      <c r="I11" s="457"/>
      <c r="J11" s="456"/>
      <c r="K11" s="457"/>
      <c r="L11" s="456"/>
      <c r="M11" s="458"/>
      <c r="N11" s="459"/>
      <c r="O11" s="457"/>
      <c r="P11" s="460"/>
      <c r="Q11" s="457"/>
      <c r="R11" s="456"/>
      <c r="S11" s="461"/>
      <c r="T11" s="462"/>
    </row>
    <row r="12" spans="2:21" s="468" customFormat="1" ht="16.5" customHeight="1" thickBot="1">
      <c r="B12" s="466" t="s">
        <v>179</v>
      </c>
      <c r="C12" s="685">
        <v>10000</v>
      </c>
      <c r="D12" s="684"/>
      <c r="E12" s="683">
        <v>5489.2</v>
      </c>
      <c r="F12" s="684"/>
      <c r="G12" s="683">
        <v>850.3</v>
      </c>
      <c r="H12" s="684"/>
      <c r="I12" s="683">
        <v>312.9</v>
      </c>
      <c r="J12" s="684"/>
      <c r="K12" s="683">
        <v>537.4</v>
      </c>
      <c r="L12" s="684"/>
      <c r="M12" s="683">
        <v>4638.9</v>
      </c>
      <c r="N12" s="684"/>
      <c r="O12" s="683">
        <v>1554.1</v>
      </c>
      <c r="P12" s="684"/>
      <c r="Q12" s="683">
        <v>3084.8</v>
      </c>
      <c r="R12" s="684"/>
      <c r="S12" s="683">
        <v>4510.8</v>
      </c>
      <c r="T12" s="694"/>
      <c r="U12" s="467"/>
    </row>
    <row r="13" spans="2:20" ht="16.5" customHeight="1">
      <c r="B13" s="469" t="s">
        <v>139</v>
      </c>
      <c r="C13" s="470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2"/>
    </row>
    <row r="14" spans="2:20" ht="16.5" customHeight="1">
      <c r="B14" s="473">
        <v>39524</v>
      </c>
      <c r="C14" s="474"/>
      <c r="D14" s="471">
        <v>96.7</v>
      </c>
      <c r="E14" s="471"/>
      <c r="F14" s="471">
        <v>95.1</v>
      </c>
      <c r="G14" s="471"/>
      <c r="H14" s="471">
        <v>99.3</v>
      </c>
      <c r="I14" s="471"/>
      <c r="J14" s="471">
        <v>97.8</v>
      </c>
      <c r="K14" s="471"/>
      <c r="L14" s="471">
        <v>100.2</v>
      </c>
      <c r="M14" s="471"/>
      <c r="N14" s="471">
        <v>94.3</v>
      </c>
      <c r="O14" s="471"/>
      <c r="P14" s="471">
        <v>117</v>
      </c>
      <c r="Q14" s="471"/>
      <c r="R14" s="471">
        <v>82.9</v>
      </c>
      <c r="S14" s="471"/>
      <c r="T14" s="472">
        <v>98.7</v>
      </c>
    </row>
    <row r="15" spans="2:20" ht="16.5" customHeight="1">
      <c r="B15" s="473">
        <v>39889</v>
      </c>
      <c r="C15" s="474"/>
      <c r="D15" s="471">
        <v>89.6</v>
      </c>
      <c r="E15" s="471"/>
      <c r="F15" s="471">
        <v>89.2</v>
      </c>
      <c r="G15" s="471"/>
      <c r="H15" s="471">
        <v>107.6</v>
      </c>
      <c r="I15" s="471"/>
      <c r="J15" s="471">
        <v>113.8</v>
      </c>
      <c r="K15" s="471"/>
      <c r="L15" s="471">
        <v>103.9</v>
      </c>
      <c r="M15" s="471"/>
      <c r="N15" s="471">
        <v>85.8</v>
      </c>
      <c r="O15" s="471"/>
      <c r="P15" s="471">
        <v>94.8</v>
      </c>
      <c r="Q15" s="471"/>
      <c r="R15" s="471">
        <v>81.3</v>
      </c>
      <c r="S15" s="471"/>
      <c r="T15" s="472">
        <v>90.2</v>
      </c>
    </row>
    <row r="16" spans="2:20" ht="16.5" customHeight="1">
      <c r="B16" s="473">
        <v>40254</v>
      </c>
      <c r="C16" s="474"/>
      <c r="D16" s="471">
        <v>89</v>
      </c>
      <c r="E16" s="471"/>
      <c r="F16" s="471">
        <v>85.9</v>
      </c>
      <c r="G16" s="471"/>
      <c r="H16" s="471">
        <v>102.3</v>
      </c>
      <c r="I16" s="471"/>
      <c r="J16" s="471">
        <v>90.5</v>
      </c>
      <c r="K16" s="471"/>
      <c r="L16" s="471">
        <v>109.1</v>
      </c>
      <c r="M16" s="471"/>
      <c r="N16" s="471">
        <v>82.9</v>
      </c>
      <c r="O16" s="471"/>
      <c r="P16" s="471">
        <v>81.9</v>
      </c>
      <c r="Q16" s="471"/>
      <c r="R16" s="471">
        <v>83.4</v>
      </c>
      <c r="S16" s="471"/>
      <c r="T16" s="472">
        <v>92.8</v>
      </c>
    </row>
    <row r="17" spans="2:20" ht="16.5" customHeight="1">
      <c r="B17" s="473">
        <v>40619</v>
      </c>
      <c r="C17" s="474"/>
      <c r="D17" s="471">
        <v>92.5</v>
      </c>
      <c r="E17" s="471"/>
      <c r="F17" s="471">
        <v>87.2</v>
      </c>
      <c r="G17" s="471"/>
      <c r="H17" s="471">
        <v>97.1</v>
      </c>
      <c r="I17" s="471"/>
      <c r="J17" s="471">
        <v>83.3</v>
      </c>
      <c r="K17" s="471"/>
      <c r="L17" s="471">
        <v>105</v>
      </c>
      <c r="M17" s="471"/>
      <c r="N17" s="471">
        <v>85.4</v>
      </c>
      <c r="O17" s="471"/>
      <c r="P17" s="471">
        <v>66.7</v>
      </c>
      <c r="Q17" s="471"/>
      <c r="R17" s="471">
        <v>94.9</v>
      </c>
      <c r="S17" s="471"/>
      <c r="T17" s="472">
        <v>98.9</v>
      </c>
    </row>
    <row r="18" spans="2:20" ht="16.5" customHeight="1">
      <c r="B18" s="475">
        <v>40984</v>
      </c>
      <c r="C18" s="476"/>
      <c r="D18" s="477">
        <v>98.6</v>
      </c>
      <c r="E18" s="477"/>
      <c r="F18" s="477">
        <v>92.1</v>
      </c>
      <c r="G18" s="477"/>
      <c r="H18" s="477">
        <v>103.7</v>
      </c>
      <c r="I18" s="477"/>
      <c r="J18" s="477">
        <v>99.5</v>
      </c>
      <c r="K18" s="478"/>
      <c r="L18" s="477">
        <v>106.1</v>
      </c>
      <c r="M18" s="477"/>
      <c r="N18" s="477">
        <v>90</v>
      </c>
      <c r="O18" s="477"/>
      <c r="P18" s="477">
        <v>75.7</v>
      </c>
      <c r="Q18" s="477"/>
      <c r="R18" s="477">
        <v>97.1</v>
      </c>
      <c r="S18" s="477"/>
      <c r="T18" s="479">
        <v>106.5</v>
      </c>
    </row>
    <row r="19" spans="2:20" ht="16.5" customHeight="1">
      <c r="B19" s="480" t="s">
        <v>139</v>
      </c>
      <c r="C19" s="481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3"/>
    </row>
    <row r="20" spans="2:20" ht="16.5" customHeight="1">
      <c r="B20" s="484" t="s">
        <v>140</v>
      </c>
      <c r="C20" s="485"/>
      <c r="D20" s="471">
        <v>94.7</v>
      </c>
      <c r="E20" s="471"/>
      <c r="F20" s="471">
        <v>84.9</v>
      </c>
      <c r="G20" s="471"/>
      <c r="H20" s="471">
        <v>93.7</v>
      </c>
      <c r="I20" s="471"/>
      <c r="J20" s="471">
        <v>78.4</v>
      </c>
      <c r="K20" s="471"/>
      <c r="L20" s="471">
        <v>102.6</v>
      </c>
      <c r="M20" s="471"/>
      <c r="N20" s="471">
        <v>83.3</v>
      </c>
      <c r="O20" s="471"/>
      <c r="P20" s="471">
        <v>64.1</v>
      </c>
      <c r="Q20" s="471"/>
      <c r="R20" s="471">
        <v>92.9</v>
      </c>
      <c r="S20" s="471"/>
      <c r="T20" s="472">
        <v>106.6</v>
      </c>
    </row>
    <row r="21" spans="2:20" ht="16.5" customHeight="1">
      <c r="B21" s="484" t="s">
        <v>141</v>
      </c>
      <c r="C21" s="485"/>
      <c r="D21" s="471">
        <v>95.9</v>
      </c>
      <c r="E21" s="471"/>
      <c r="F21" s="471">
        <v>87.5</v>
      </c>
      <c r="G21" s="471"/>
      <c r="H21" s="471">
        <v>95.9</v>
      </c>
      <c r="I21" s="471"/>
      <c r="J21" s="471">
        <v>80</v>
      </c>
      <c r="K21" s="471"/>
      <c r="L21" s="471">
        <v>105.2</v>
      </c>
      <c r="M21" s="471"/>
      <c r="N21" s="471">
        <v>86</v>
      </c>
      <c r="O21" s="471"/>
      <c r="P21" s="471">
        <v>71.7</v>
      </c>
      <c r="Q21" s="471"/>
      <c r="R21" s="471">
        <v>93.2</v>
      </c>
      <c r="S21" s="471"/>
      <c r="T21" s="472">
        <v>106.2</v>
      </c>
    </row>
    <row r="22" spans="2:20" ht="16.5" customHeight="1">
      <c r="B22" s="484" t="s">
        <v>142</v>
      </c>
      <c r="C22" s="485"/>
      <c r="D22" s="471">
        <v>100.7</v>
      </c>
      <c r="E22" s="471"/>
      <c r="F22" s="471">
        <v>96.9</v>
      </c>
      <c r="G22" s="471"/>
      <c r="H22" s="471">
        <v>105.6</v>
      </c>
      <c r="I22" s="471"/>
      <c r="J22" s="471">
        <v>99.3</v>
      </c>
      <c r="K22" s="471"/>
      <c r="L22" s="471">
        <v>109.3</v>
      </c>
      <c r="M22" s="471"/>
      <c r="N22" s="471">
        <v>95.3</v>
      </c>
      <c r="O22" s="471"/>
      <c r="P22" s="471">
        <v>75</v>
      </c>
      <c r="Q22" s="471"/>
      <c r="R22" s="471">
        <v>105.5</v>
      </c>
      <c r="S22" s="471"/>
      <c r="T22" s="472">
        <v>105.4</v>
      </c>
    </row>
    <row r="23" spans="1:20" ht="16.5" customHeight="1">
      <c r="A23" s="486"/>
      <c r="B23" s="484" t="s">
        <v>143</v>
      </c>
      <c r="C23" s="485"/>
      <c r="D23" s="471">
        <v>104.7</v>
      </c>
      <c r="E23" s="471"/>
      <c r="F23" s="471">
        <v>100.6</v>
      </c>
      <c r="G23" s="471"/>
      <c r="H23" s="471">
        <v>106.2</v>
      </c>
      <c r="I23" s="471"/>
      <c r="J23" s="471">
        <v>95.6</v>
      </c>
      <c r="K23" s="471"/>
      <c r="L23" s="471">
        <v>112.4</v>
      </c>
      <c r="M23" s="471"/>
      <c r="N23" s="471">
        <v>99.6</v>
      </c>
      <c r="O23" s="471"/>
      <c r="P23" s="471">
        <v>75.7</v>
      </c>
      <c r="Q23" s="471"/>
      <c r="R23" s="471">
        <v>111.6</v>
      </c>
      <c r="S23" s="471"/>
      <c r="T23" s="472">
        <v>109.8</v>
      </c>
    </row>
    <row r="24" spans="1:20" ht="16.5" customHeight="1">
      <c r="A24" s="486"/>
      <c r="B24" s="484" t="s">
        <v>144</v>
      </c>
      <c r="C24" s="485"/>
      <c r="D24" s="471">
        <v>102.5</v>
      </c>
      <c r="E24" s="471"/>
      <c r="F24" s="471">
        <v>98.8</v>
      </c>
      <c r="G24" s="471"/>
      <c r="H24" s="471">
        <v>106.8</v>
      </c>
      <c r="I24" s="471"/>
      <c r="J24" s="471">
        <v>100.3</v>
      </c>
      <c r="K24" s="471"/>
      <c r="L24" s="471">
        <v>110.7</v>
      </c>
      <c r="M24" s="471"/>
      <c r="N24" s="471">
        <v>97.3</v>
      </c>
      <c r="O24" s="471"/>
      <c r="P24" s="471">
        <v>75</v>
      </c>
      <c r="Q24" s="471"/>
      <c r="R24" s="471">
        <v>108.6</v>
      </c>
      <c r="S24" s="471"/>
      <c r="T24" s="472">
        <v>107.1</v>
      </c>
    </row>
    <row r="25" spans="1:20" ht="16.5" customHeight="1">
      <c r="A25" s="486"/>
      <c r="B25" s="484" t="s">
        <v>145</v>
      </c>
      <c r="C25" s="485"/>
      <c r="D25" s="471">
        <v>97.2</v>
      </c>
      <c r="E25" s="471"/>
      <c r="F25" s="471">
        <v>89.5</v>
      </c>
      <c r="G25" s="471"/>
      <c r="H25" s="471">
        <v>103</v>
      </c>
      <c r="I25" s="471"/>
      <c r="J25" s="471">
        <v>98</v>
      </c>
      <c r="K25" s="471"/>
      <c r="L25" s="471">
        <v>105.9</v>
      </c>
      <c r="M25" s="471"/>
      <c r="N25" s="471">
        <v>87.1</v>
      </c>
      <c r="O25" s="471"/>
      <c r="P25" s="471">
        <v>68.5</v>
      </c>
      <c r="Q25" s="471"/>
      <c r="R25" s="471">
        <v>96.4</v>
      </c>
      <c r="S25" s="471"/>
      <c r="T25" s="472">
        <v>106.5</v>
      </c>
    </row>
    <row r="26" spans="1:20" ht="16.5" customHeight="1">
      <c r="A26" s="487" t="s">
        <v>147</v>
      </c>
      <c r="B26" s="484" t="s">
        <v>146</v>
      </c>
      <c r="C26" s="485"/>
      <c r="D26" s="471">
        <v>97.4</v>
      </c>
      <c r="E26" s="471"/>
      <c r="F26" s="471">
        <v>91.3</v>
      </c>
      <c r="G26" s="471"/>
      <c r="H26" s="471">
        <v>106.6</v>
      </c>
      <c r="I26" s="471"/>
      <c r="J26" s="471">
        <v>108.8</v>
      </c>
      <c r="K26" s="471"/>
      <c r="L26" s="471">
        <v>105.4</v>
      </c>
      <c r="M26" s="471"/>
      <c r="N26" s="471">
        <v>88.5</v>
      </c>
      <c r="O26" s="471"/>
      <c r="P26" s="471">
        <v>69.6</v>
      </c>
      <c r="Q26" s="471"/>
      <c r="R26" s="471">
        <v>98</v>
      </c>
      <c r="S26" s="471"/>
      <c r="T26" s="472">
        <v>104.8</v>
      </c>
    </row>
    <row r="27" spans="1:20" ht="16.5" customHeight="1">
      <c r="A27" s="487">
        <v>1</v>
      </c>
      <c r="B27" s="484" t="s">
        <v>148</v>
      </c>
      <c r="C27" s="485"/>
      <c r="D27" s="471">
        <v>101</v>
      </c>
      <c r="E27" s="471"/>
      <c r="F27" s="471">
        <v>96.2</v>
      </c>
      <c r="G27" s="471"/>
      <c r="H27" s="471">
        <v>108.7</v>
      </c>
      <c r="I27" s="471"/>
      <c r="J27" s="471">
        <v>110.9</v>
      </c>
      <c r="K27" s="471"/>
      <c r="L27" s="471">
        <v>107.4</v>
      </c>
      <c r="M27" s="471"/>
      <c r="N27" s="471">
        <v>93.9</v>
      </c>
      <c r="O27" s="471"/>
      <c r="P27" s="471">
        <v>76.6</v>
      </c>
      <c r="Q27" s="471"/>
      <c r="R27" s="471">
        <v>102.7</v>
      </c>
      <c r="S27" s="471"/>
      <c r="T27" s="472">
        <v>106.9</v>
      </c>
    </row>
    <row r="28" spans="1:20" ht="16.5" customHeight="1">
      <c r="A28" s="487">
        <v>1</v>
      </c>
      <c r="B28" s="484" t="s">
        <v>149</v>
      </c>
      <c r="C28" s="485"/>
      <c r="D28" s="471">
        <v>101.4</v>
      </c>
      <c r="E28" s="471"/>
      <c r="F28" s="471">
        <v>97.4</v>
      </c>
      <c r="G28" s="471"/>
      <c r="H28" s="471">
        <v>106.3</v>
      </c>
      <c r="I28" s="471"/>
      <c r="J28" s="471">
        <v>107.1</v>
      </c>
      <c r="K28" s="471"/>
      <c r="L28" s="471">
        <v>105.8</v>
      </c>
      <c r="M28" s="471"/>
      <c r="N28" s="471">
        <v>95.8</v>
      </c>
      <c r="O28" s="471"/>
      <c r="P28" s="471">
        <v>89.3</v>
      </c>
      <c r="Q28" s="471"/>
      <c r="R28" s="471">
        <v>99.1</v>
      </c>
      <c r="S28" s="471"/>
      <c r="T28" s="472">
        <v>106.2</v>
      </c>
    </row>
    <row r="29" spans="1:20" ht="16.5" customHeight="1">
      <c r="A29" s="487" t="s">
        <v>147</v>
      </c>
      <c r="B29" s="484" t="s">
        <v>150</v>
      </c>
      <c r="C29" s="485"/>
      <c r="D29" s="471">
        <v>95.9</v>
      </c>
      <c r="E29" s="471"/>
      <c r="F29" s="471">
        <v>89.4</v>
      </c>
      <c r="G29" s="471"/>
      <c r="H29" s="471">
        <v>104</v>
      </c>
      <c r="I29" s="471"/>
      <c r="J29" s="471">
        <v>107.3</v>
      </c>
      <c r="K29" s="471"/>
      <c r="L29" s="471">
        <v>102.1</v>
      </c>
      <c r="M29" s="471"/>
      <c r="N29" s="471">
        <v>86.7</v>
      </c>
      <c r="O29" s="471"/>
      <c r="P29" s="471">
        <v>94.4</v>
      </c>
      <c r="Q29" s="471"/>
      <c r="R29" s="471">
        <v>82.8</v>
      </c>
      <c r="S29" s="471"/>
      <c r="T29" s="472">
        <v>103.9</v>
      </c>
    </row>
    <row r="30" spans="2:20" ht="16.5" customHeight="1">
      <c r="B30" s="484" t="s">
        <v>151</v>
      </c>
      <c r="C30" s="485"/>
      <c r="D30" s="471">
        <v>100.6</v>
      </c>
      <c r="E30" s="471"/>
      <c r="F30" s="471">
        <v>98</v>
      </c>
      <c r="G30" s="471"/>
      <c r="H30" s="471">
        <v>105.6</v>
      </c>
      <c r="I30" s="471"/>
      <c r="J30" s="471">
        <v>109.4</v>
      </c>
      <c r="K30" s="471"/>
      <c r="L30" s="471">
        <v>103.4</v>
      </c>
      <c r="M30" s="471"/>
      <c r="N30" s="471">
        <v>96.6</v>
      </c>
      <c r="O30" s="471"/>
      <c r="P30" s="471">
        <v>98</v>
      </c>
      <c r="Q30" s="471"/>
      <c r="R30" s="471">
        <v>96</v>
      </c>
      <c r="S30" s="471"/>
      <c r="T30" s="472">
        <v>103.7</v>
      </c>
    </row>
    <row r="31" spans="2:20" ht="16.5" customHeight="1">
      <c r="B31" s="484" t="s">
        <v>152</v>
      </c>
      <c r="C31" s="485" t="s">
        <v>104</v>
      </c>
      <c r="D31" s="471">
        <v>95.7</v>
      </c>
      <c r="E31" s="485" t="s">
        <v>104</v>
      </c>
      <c r="F31" s="471">
        <v>92.3</v>
      </c>
      <c r="G31" s="485" t="s">
        <v>104</v>
      </c>
      <c r="H31" s="471">
        <v>106.2</v>
      </c>
      <c r="I31" s="485" t="s">
        <v>104</v>
      </c>
      <c r="J31" s="471">
        <v>105.1</v>
      </c>
      <c r="K31" s="485" t="s">
        <v>104</v>
      </c>
      <c r="L31" s="471">
        <v>106.9</v>
      </c>
      <c r="M31" s="485" t="s">
        <v>153</v>
      </c>
      <c r="N31" s="471">
        <v>89.7</v>
      </c>
      <c r="O31" s="485" t="s">
        <v>104</v>
      </c>
      <c r="P31" s="471">
        <v>90.6</v>
      </c>
      <c r="Q31" s="485" t="s">
        <v>104</v>
      </c>
      <c r="R31" s="471">
        <v>89.3</v>
      </c>
      <c r="S31" s="485" t="s">
        <v>104</v>
      </c>
      <c r="T31" s="472">
        <v>99.8</v>
      </c>
    </row>
    <row r="32" spans="2:20" ht="16.5" customHeight="1">
      <c r="B32" s="488" t="s">
        <v>154</v>
      </c>
      <c r="C32" s="489"/>
      <c r="D32" s="477">
        <v>91.2</v>
      </c>
      <c r="E32" s="477"/>
      <c r="F32" s="477">
        <v>84.4</v>
      </c>
      <c r="G32" s="477"/>
      <c r="H32" s="477">
        <v>101.6</v>
      </c>
      <c r="I32" s="477"/>
      <c r="J32" s="477">
        <v>89.2</v>
      </c>
      <c r="K32" s="477"/>
      <c r="L32" s="477">
        <v>108.8</v>
      </c>
      <c r="M32" s="477"/>
      <c r="N32" s="477">
        <v>81.3</v>
      </c>
      <c r="O32" s="477"/>
      <c r="P32" s="477">
        <v>70.3</v>
      </c>
      <c r="Q32" s="477"/>
      <c r="R32" s="477">
        <v>86.8</v>
      </c>
      <c r="S32" s="477"/>
      <c r="T32" s="479">
        <v>99.5</v>
      </c>
    </row>
    <row r="33" spans="2:20" ht="16.5" customHeight="1" thickBot="1">
      <c r="B33" s="490" t="s">
        <v>155</v>
      </c>
      <c r="C33" s="491"/>
      <c r="D33" s="492">
        <v>-3.6958817317845782</v>
      </c>
      <c r="E33" s="492"/>
      <c r="F33" s="492">
        <v>-0.5889281507656108</v>
      </c>
      <c r="G33" s="492"/>
      <c r="H33" s="492">
        <v>8.431163287086441</v>
      </c>
      <c r="I33" s="492"/>
      <c r="J33" s="492">
        <v>13.77551020408163</v>
      </c>
      <c r="K33" s="492"/>
      <c r="L33" s="492">
        <v>6.042884990253405</v>
      </c>
      <c r="M33" s="492"/>
      <c r="N33" s="492">
        <v>-2.400960384153661</v>
      </c>
      <c r="O33" s="492"/>
      <c r="P33" s="492">
        <v>9.672386895475826</v>
      </c>
      <c r="Q33" s="492"/>
      <c r="R33" s="492">
        <v>-6.566200215285267</v>
      </c>
      <c r="S33" s="492"/>
      <c r="T33" s="493">
        <v>-6.660412757973733</v>
      </c>
    </row>
    <row r="34" spans="2:20" ht="16.5" customHeight="1">
      <c r="B34" s="494" t="s">
        <v>156</v>
      </c>
      <c r="C34" s="495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7"/>
    </row>
    <row r="35" spans="2:20" ht="16.5" customHeight="1">
      <c r="B35" s="484" t="s">
        <v>140</v>
      </c>
      <c r="C35" s="485"/>
      <c r="D35" s="471">
        <v>100.7</v>
      </c>
      <c r="E35" s="471"/>
      <c r="F35" s="471">
        <v>92.7</v>
      </c>
      <c r="G35" s="471"/>
      <c r="H35" s="471">
        <v>98.8</v>
      </c>
      <c r="I35" s="471"/>
      <c r="J35" s="471">
        <v>89.2</v>
      </c>
      <c r="K35" s="471"/>
      <c r="L35" s="471">
        <v>103.5</v>
      </c>
      <c r="M35" s="471"/>
      <c r="N35" s="471">
        <v>91.2</v>
      </c>
      <c r="O35" s="471"/>
      <c r="P35" s="471">
        <v>71.7</v>
      </c>
      <c r="Q35" s="471"/>
      <c r="R35" s="471">
        <v>102.8</v>
      </c>
      <c r="S35" s="471"/>
      <c r="T35" s="472">
        <v>110.4</v>
      </c>
    </row>
    <row r="36" spans="2:20" ht="16.5" customHeight="1">
      <c r="B36" s="484" t="s">
        <v>141</v>
      </c>
      <c r="C36" s="485"/>
      <c r="D36" s="471">
        <v>99.2</v>
      </c>
      <c r="E36" s="471"/>
      <c r="F36" s="471">
        <v>99.1</v>
      </c>
      <c r="G36" s="471"/>
      <c r="H36" s="471">
        <v>99.2</v>
      </c>
      <c r="I36" s="471"/>
      <c r="J36" s="471">
        <v>86.8</v>
      </c>
      <c r="K36" s="471"/>
      <c r="L36" s="471">
        <v>106.5</v>
      </c>
      <c r="M36" s="471"/>
      <c r="N36" s="471">
        <v>99.2</v>
      </c>
      <c r="O36" s="471"/>
      <c r="P36" s="471">
        <v>80.4</v>
      </c>
      <c r="Q36" s="471"/>
      <c r="R36" s="471">
        <v>107</v>
      </c>
      <c r="S36" s="471"/>
      <c r="T36" s="472">
        <v>105.7</v>
      </c>
    </row>
    <row r="37" spans="2:20" ht="16.5" customHeight="1">
      <c r="B37" s="484" t="s">
        <v>142</v>
      </c>
      <c r="C37" s="485"/>
      <c r="D37" s="471">
        <v>100.9</v>
      </c>
      <c r="E37" s="471"/>
      <c r="F37" s="471">
        <v>98.4</v>
      </c>
      <c r="G37" s="471"/>
      <c r="H37" s="471">
        <v>108.4</v>
      </c>
      <c r="I37" s="471"/>
      <c r="J37" s="471">
        <v>100.5</v>
      </c>
      <c r="K37" s="471"/>
      <c r="L37" s="471">
        <v>111.6</v>
      </c>
      <c r="M37" s="471"/>
      <c r="N37" s="471">
        <v>97</v>
      </c>
      <c r="O37" s="471"/>
      <c r="P37" s="471">
        <v>83.1</v>
      </c>
      <c r="Q37" s="471"/>
      <c r="R37" s="471">
        <v>101.1</v>
      </c>
      <c r="S37" s="471"/>
      <c r="T37" s="472">
        <v>103.3</v>
      </c>
    </row>
    <row r="38" spans="2:20" ht="16.5" customHeight="1">
      <c r="B38" s="484" t="s">
        <v>143</v>
      </c>
      <c r="C38" s="485"/>
      <c r="D38" s="471">
        <v>99.3</v>
      </c>
      <c r="E38" s="471"/>
      <c r="F38" s="471">
        <v>94</v>
      </c>
      <c r="G38" s="471"/>
      <c r="H38" s="471">
        <v>106.2</v>
      </c>
      <c r="I38" s="471"/>
      <c r="J38" s="471">
        <v>99.7</v>
      </c>
      <c r="K38" s="471"/>
      <c r="L38" s="471">
        <v>110.9</v>
      </c>
      <c r="M38" s="471"/>
      <c r="N38" s="471">
        <v>91.9</v>
      </c>
      <c r="O38" s="471"/>
      <c r="P38" s="471">
        <v>78.3</v>
      </c>
      <c r="Q38" s="471"/>
      <c r="R38" s="471">
        <v>96.9</v>
      </c>
      <c r="S38" s="471"/>
      <c r="T38" s="472">
        <v>105.3</v>
      </c>
    </row>
    <row r="39" spans="2:20" ht="16.5" customHeight="1">
      <c r="B39" s="484" t="s">
        <v>144</v>
      </c>
      <c r="C39" s="485"/>
      <c r="D39" s="471">
        <v>98.3</v>
      </c>
      <c r="E39" s="471"/>
      <c r="F39" s="471">
        <v>91.4</v>
      </c>
      <c r="G39" s="471"/>
      <c r="H39" s="471">
        <v>102.9</v>
      </c>
      <c r="I39" s="471"/>
      <c r="J39" s="471">
        <v>96.5</v>
      </c>
      <c r="K39" s="471"/>
      <c r="L39" s="471">
        <v>107.2</v>
      </c>
      <c r="M39" s="471"/>
      <c r="N39" s="471">
        <v>89.4</v>
      </c>
      <c r="O39" s="471"/>
      <c r="P39" s="471">
        <v>78.1</v>
      </c>
      <c r="Q39" s="471"/>
      <c r="R39" s="471">
        <v>93.1</v>
      </c>
      <c r="S39" s="471"/>
      <c r="T39" s="472">
        <v>106.5</v>
      </c>
    </row>
    <row r="40" spans="2:20" ht="16.5" customHeight="1">
      <c r="B40" s="484" t="s">
        <v>145</v>
      </c>
      <c r="C40" s="485"/>
      <c r="D40" s="471">
        <v>98.2</v>
      </c>
      <c r="E40" s="471"/>
      <c r="F40" s="471">
        <v>89.3</v>
      </c>
      <c r="G40" s="471"/>
      <c r="H40" s="471">
        <v>101.3</v>
      </c>
      <c r="I40" s="471"/>
      <c r="J40" s="471">
        <v>97.9</v>
      </c>
      <c r="K40" s="471"/>
      <c r="L40" s="471">
        <v>103.7</v>
      </c>
      <c r="M40" s="471"/>
      <c r="N40" s="471">
        <v>87.2</v>
      </c>
      <c r="O40" s="471"/>
      <c r="P40" s="471">
        <v>77.3</v>
      </c>
      <c r="Q40" s="471"/>
      <c r="R40" s="471">
        <v>90.6</v>
      </c>
      <c r="S40" s="471"/>
      <c r="T40" s="472">
        <v>109.2</v>
      </c>
    </row>
    <row r="41" spans="2:20" ht="16.5" customHeight="1">
      <c r="B41" s="484" t="s">
        <v>146</v>
      </c>
      <c r="C41" s="485"/>
      <c r="D41" s="471">
        <v>99.7</v>
      </c>
      <c r="E41" s="471"/>
      <c r="F41" s="471">
        <v>92.4</v>
      </c>
      <c r="G41" s="471"/>
      <c r="H41" s="471">
        <v>105.4</v>
      </c>
      <c r="I41" s="471"/>
      <c r="J41" s="471">
        <v>111.6</v>
      </c>
      <c r="K41" s="471"/>
      <c r="L41" s="471">
        <v>103.7</v>
      </c>
      <c r="M41" s="471"/>
      <c r="N41" s="471">
        <v>90</v>
      </c>
      <c r="O41" s="471"/>
      <c r="P41" s="471">
        <v>77.5</v>
      </c>
      <c r="Q41" s="471"/>
      <c r="R41" s="471">
        <v>94.8</v>
      </c>
      <c r="S41" s="471"/>
      <c r="T41" s="472">
        <v>108.7</v>
      </c>
    </row>
    <row r="42" spans="2:20" ht="16.5" customHeight="1">
      <c r="B42" s="484" t="s">
        <v>148</v>
      </c>
      <c r="C42" s="485"/>
      <c r="D42" s="471">
        <v>101.7</v>
      </c>
      <c r="E42" s="471"/>
      <c r="F42" s="471">
        <v>95.2</v>
      </c>
      <c r="G42" s="471"/>
      <c r="H42" s="471">
        <v>105.6</v>
      </c>
      <c r="I42" s="471"/>
      <c r="J42" s="471">
        <v>105.2</v>
      </c>
      <c r="K42" s="471"/>
      <c r="L42" s="471">
        <v>104.7</v>
      </c>
      <c r="M42" s="471"/>
      <c r="N42" s="471">
        <v>93.1</v>
      </c>
      <c r="O42" s="471"/>
      <c r="P42" s="471">
        <v>79.2</v>
      </c>
      <c r="Q42" s="471"/>
      <c r="R42" s="471">
        <v>99.7</v>
      </c>
      <c r="S42" s="471"/>
      <c r="T42" s="472">
        <v>108</v>
      </c>
    </row>
    <row r="43" spans="2:20" ht="16.5" customHeight="1">
      <c r="B43" s="484" t="s">
        <v>149</v>
      </c>
      <c r="C43" s="485"/>
      <c r="D43" s="471">
        <v>96.9</v>
      </c>
      <c r="E43" s="471"/>
      <c r="F43" s="471">
        <v>90.1</v>
      </c>
      <c r="G43" s="471"/>
      <c r="H43" s="471">
        <v>107</v>
      </c>
      <c r="I43" s="471"/>
      <c r="J43" s="471">
        <v>104.4</v>
      </c>
      <c r="K43" s="471"/>
      <c r="L43" s="471">
        <v>108.5</v>
      </c>
      <c r="M43" s="471"/>
      <c r="N43" s="471">
        <v>87.1</v>
      </c>
      <c r="O43" s="471"/>
      <c r="P43" s="471">
        <v>82.2</v>
      </c>
      <c r="Q43" s="471"/>
      <c r="R43" s="471">
        <v>90.2</v>
      </c>
      <c r="S43" s="471"/>
      <c r="T43" s="472">
        <v>105.9</v>
      </c>
    </row>
    <row r="44" spans="2:20" ht="16.5" customHeight="1">
      <c r="B44" s="484" t="s">
        <v>150</v>
      </c>
      <c r="C44" s="485"/>
      <c r="D44" s="471">
        <v>97.3</v>
      </c>
      <c r="E44" s="471"/>
      <c r="F44" s="471">
        <v>91.7</v>
      </c>
      <c r="G44" s="471"/>
      <c r="H44" s="471">
        <v>104.3</v>
      </c>
      <c r="I44" s="471"/>
      <c r="J44" s="471">
        <v>104.5</v>
      </c>
      <c r="K44" s="471"/>
      <c r="L44" s="471">
        <v>103.2</v>
      </c>
      <c r="M44" s="471"/>
      <c r="N44" s="471">
        <v>89.5</v>
      </c>
      <c r="O44" s="471"/>
      <c r="P44" s="471">
        <v>77.4</v>
      </c>
      <c r="Q44" s="471"/>
      <c r="R44" s="471">
        <v>97.8</v>
      </c>
      <c r="S44" s="471"/>
      <c r="T44" s="472">
        <v>104</v>
      </c>
    </row>
    <row r="45" spans="2:20" ht="16.5" customHeight="1">
      <c r="B45" s="484" t="s">
        <v>151</v>
      </c>
      <c r="C45" s="485"/>
      <c r="D45" s="471">
        <v>99.4</v>
      </c>
      <c r="E45" s="471"/>
      <c r="F45" s="471">
        <v>95.7</v>
      </c>
      <c r="G45" s="471"/>
      <c r="H45" s="471">
        <v>103.8</v>
      </c>
      <c r="I45" s="471"/>
      <c r="J45" s="471">
        <v>103</v>
      </c>
      <c r="K45" s="471"/>
      <c r="L45" s="471">
        <v>103.6</v>
      </c>
      <c r="M45" s="471"/>
      <c r="N45" s="471">
        <v>94.3</v>
      </c>
      <c r="O45" s="471"/>
      <c r="P45" s="471">
        <v>79.9</v>
      </c>
      <c r="Q45" s="471"/>
      <c r="R45" s="471">
        <v>108.9</v>
      </c>
      <c r="S45" s="471"/>
      <c r="T45" s="472">
        <v>102.5</v>
      </c>
    </row>
    <row r="46" spans="2:20" ht="16.5" customHeight="1">
      <c r="B46" s="484" t="s">
        <v>152</v>
      </c>
      <c r="C46" s="485" t="s">
        <v>104</v>
      </c>
      <c r="D46" s="471">
        <v>96.6</v>
      </c>
      <c r="E46" s="485" t="s">
        <v>104</v>
      </c>
      <c r="F46" s="471">
        <v>94</v>
      </c>
      <c r="G46" s="485" t="s">
        <v>104</v>
      </c>
      <c r="H46" s="471">
        <v>105.7</v>
      </c>
      <c r="I46" s="485" t="s">
        <v>104</v>
      </c>
      <c r="J46" s="471">
        <v>97.9</v>
      </c>
      <c r="K46" s="485" t="s">
        <v>104</v>
      </c>
      <c r="L46" s="471">
        <v>110.7</v>
      </c>
      <c r="M46" s="485" t="s">
        <v>153</v>
      </c>
      <c r="N46" s="471">
        <v>91.6</v>
      </c>
      <c r="O46" s="485" t="s">
        <v>104</v>
      </c>
      <c r="P46" s="471">
        <v>82.8</v>
      </c>
      <c r="Q46" s="485" t="s">
        <v>104</v>
      </c>
      <c r="R46" s="471">
        <v>98.4</v>
      </c>
      <c r="S46" s="485" t="s">
        <v>104</v>
      </c>
      <c r="T46" s="472">
        <v>98.2</v>
      </c>
    </row>
    <row r="47" spans="2:20" ht="16.5" customHeight="1">
      <c r="B47" s="488" t="s">
        <v>154</v>
      </c>
      <c r="C47" s="485"/>
      <c r="D47" s="471">
        <v>96.9</v>
      </c>
      <c r="E47" s="471"/>
      <c r="F47" s="471">
        <v>92.2</v>
      </c>
      <c r="G47" s="471"/>
      <c r="H47" s="471">
        <v>107.2</v>
      </c>
      <c r="I47" s="471"/>
      <c r="J47" s="471">
        <v>101.5</v>
      </c>
      <c r="K47" s="471"/>
      <c r="L47" s="471">
        <v>109.7</v>
      </c>
      <c r="M47" s="471"/>
      <c r="N47" s="471">
        <v>89</v>
      </c>
      <c r="O47" s="471"/>
      <c r="P47" s="471">
        <v>78.6</v>
      </c>
      <c r="Q47" s="471"/>
      <c r="R47" s="471">
        <v>96</v>
      </c>
      <c r="S47" s="471"/>
      <c r="T47" s="472">
        <v>103.1</v>
      </c>
    </row>
    <row r="48" spans="2:20" ht="16.5" customHeight="1" thickBot="1">
      <c r="B48" s="490" t="s">
        <v>157</v>
      </c>
      <c r="C48" s="491"/>
      <c r="D48" s="492">
        <v>0.31055900621119736</v>
      </c>
      <c r="E48" s="492"/>
      <c r="F48" s="492">
        <v>-1.9148936170212738</v>
      </c>
      <c r="G48" s="492"/>
      <c r="H48" s="492">
        <v>1.4191106906338735</v>
      </c>
      <c r="I48" s="492"/>
      <c r="J48" s="492">
        <v>3.6772216547497294</v>
      </c>
      <c r="K48" s="492"/>
      <c r="L48" s="492">
        <v>-0.9033423667569984</v>
      </c>
      <c r="M48" s="492"/>
      <c r="N48" s="492">
        <v>-2.8384279475982432</v>
      </c>
      <c r="O48" s="492"/>
      <c r="P48" s="492">
        <v>-5.072463768115942</v>
      </c>
      <c r="Q48" s="492"/>
      <c r="R48" s="492">
        <v>-2.4390243902439046</v>
      </c>
      <c r="S48" s="492"/>
      <c r="T48" s="493">
        <v>4.989816700610983</v>
      </c>
    </row>
    <row r="49" spans="2:20" ht="13.5">
      <c r="B49" s="498" t="s">
        <v>158</v>
      </c>
      <c r="C49" s="418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</row>
    <row r="50" spans="2:20" ht="13.5">
      <c r="B50" s="418"/>
      <c r="C50" s="418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</row>
    <row r="51" spans="2:20" ht="13.5">
      <c r="B51" s="418"/>
      <c r="C51" s="418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</row>
    <row r="52" spans="2:20" ht="13.5">
      <c r="B52" s="418"/>
      <c r="C52" s="418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</row>
    <row r="53" spans="2:20" ht="13.5">
      <c r="B53" s="418"/>
      <c r="C53" s="418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</row>
    <row r="54" spans="2:20" ht="13.5">
      <c r="B54" s="418"/>
      <c r="C54" s="418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</row>
    <row r="55" spans="2:20" ht="13.5">
      <c r="B55" s="418"/>
      <c r="C55" s="418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</row>
    <row r="56" spans="2:20" ht="13.5">
      <c r="B56" s="418"/>
      <c r="C56" s="418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</row>
    <row r="57" spans="2:20" ht="13.5">
      <c r="B57" s="418"/>
      <c r="C57" s="418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G32" sqref="G32"/>
    </sheetView>
  </sheetViews>
  <sheetFormatPr defaultColWidth="9.00390625" defaultRowHeight="13.5"/>
  <cols>
    <col min="1" max="1" width="4.75390625" style="504" customWidth="1"/>
    <col min="2" max="2" width="49.125" style="504" customWidth="1"/>
    <col min="3" max="3" width="5.75390625" style="504" customWidth="1"/>
    <col min="4" max="4" width="10.375" style="504" customWidth="1"/>
    <col min="5" max="5" width="9.75390625" style="504" customWidth="1"/>
    <col min="6" max="6" width="8.75390625" style="504" customWidth="1"/>
    <col min="7" max="7" width="9.375" style="504" customWidth="1"/>
    <col min="8" max="8" width="11.125" style="504" customWidth="1"/>
    <col min="9" max="10" width="8.75390625" style="504" customWidth="1"/>
    <col min="11" max="11" width="7.75390625" style="504" customWidth="1"/>
    <col min="12" max="16384" width="9.00390625" style="504" customWidth="1"/>
  </cols>
  <sheetData>
    <row r="1" spans="1:22" ht="21">
      <c r="A1" s="499" t="s">
        <v>205</v>
      </c>
      <c r="B1" s="500"/>
      <c r="C1" s="501"/>
      <c r="D1" s="501"/>
      <c r="E1" s="502"/>
      <c r="F1" s="502"/>
      <c r="G1" s="502"/>
      <c r="H1" s="502"/>
      <c r="I1" s="502"/>
      <c r="J1" s="502"/>
      <c r="K1" s="502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</row>
    <row r="2" spans="1:22" ht="9.75" customHeight="1">
      <c r="A2" s="500"/>
      <c r="B2" s="500"/>
      <c r="C2" s="501"/>
      <c r="D2" s="501"/>
      <c r="E2" s="502"/>
      <c r="F2" s="502"/>
      <c r="G2" s="502"/>
      <c r="H2" s="502"/>
      <c r="I2" s="502"/>
      <c r="J2" s="502"/>
      <c r="K2" s="502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</row>
    <row r="3" spans="1:22" ht="21">
      <c r="A3" s="499" t="s">
        <v>206</v>
      </c>
      <c r="B3" s="500"/>
      <c r="C3" s="501"/>
      <c r="D3" s="501"/>
      <c r="E3" s="502"/>
      <c r="F3" s="502"/>
      <c r="G3" s="502"/>
      <c r="H3" s="502"/>
      <c r="I3" s="502"/>
      <c r="J3" s="502"/>
      <c r="K3" s="502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</row>
    <row r="4" spans="1:22" ht="14.25" thickBot="1">
      <c r="A4" s="500"/>
      <c r="B4" s="500"/>
      <c r="C4" s="501"/>
      <c r="D4" s="501"/>
      <c r="E4" s="502"/>
      <c r="F4" s="502"/>
      <c r="G4" s="502"/>
      <c r="H4" s="502"/>
      <c r="I4" s="502"/>
      <c r="J4" s="502"/>
      <c r="K4" s="505"/>
      <c r="L4" s="502"/>
      <c r="M4" s="503"/>
      <c r="N4" s="503"/>
      <c r="O4" s="503"/>
      <c r="P4" s="503"/>
      <c r="Q4" s="503"/>
      <c r="R4" s="503"/>
      <c r="S4" s="503"/>
      <c r="T4" s="503"/>
      <c r="U4" s="503"/>
      <c r="V4" s="503"/>
    </row>
    <row r="5" spans="1:21" ht="13.5">
      <c r="A5" s="506" t="s">
        <v>207</v>
      </c>
      <c r="B5" s="507"/>
      <c r="C5" s="508" t="s">
        <v>208</v>
      </c>
      <c r="D5" s="509" t="s">
        <v>209</v>
      </c>
      <c r="E5" s="510"/>
      <c r="F5" s="510"/>
      <c r="G5" s="511" t="s">
        <v>210</v>
      </c>
      <c r="H5" s="512"/>
      <c r="I5" s="513"/>
      <c r="J5" s="514" t="s">
        <v>211</v>
      </c>
      <c r="K5" s="515" t="s">
        <v>212</v>
      </c>
      <c r="L5" s="503"/>
      <c r="M5" s="503"/>
      <c r="N5" s="503"/>
      <c r="O5" s="503"/>
      <c r="P5" s="503"/>
      <c r="Q5" s="503"/>
      <c r="R5" s="503"/>
      <c r="S5" s="503"/>
      <c r="T5" s="503"/>
      <c r="U5" s="503"/>
    </row>
    <row r="6" spans="1:21" ht="14.25">
      <c r="A6" s="516" t="s">
        <v>213</v>
      </c>
      <c r="B6" s="517" t="s">
        <v>312</v>
      </c>
      <c r="C6" s="518" t="s">
        <v>214</v>
      </c>
      <c r="D6" s="519"/>
      <c r="E6" s="520"/>
      <c r="F6" s="520"/>
      <c r="G6" s="521" t="s">
        <v>215</v>
      </c>
      <c r="H6" s="522"/>
      <c r="I6" s="523" t="s">
        <v>216</v>
      </c>
      <c r="J6" s="524" t="s">
        <v>217</v>
      </c>
      <c r="K6" s="525" t="s">
        <v>313</v>
      </c>
      <c r="L6" s="503"/>
      <c r="M6" s="503"/>
      <c r="N6" s="503"/>
      <c r="O6" s="503"/>
      <c r="P6" s="503"/>
      <c r="Q6" s="503"/>
      <c r="R6" s="503"/>
      <c r="S6" s="503"/>
      <c r="T6" s="503"/>
      <c r="U6" s="503"/>
    </row>
    <row r="7" spans="1:21" ht="13.5">
      <c r="A7" s="516" t="s">
        <v>218</v>
      </c>
      <c r="B7" s="526"/>
      <c r="C7" s="518" t="s">
        <v>219</v>
      </c>
      <c r="D7" s="527" t="s">
        <v>220</v>
      </c>
      <c r="E7" s="528" t="s">
        <v>221</v>
      </c>
      <c r="F7" s="528" t="s">
        <v>222</v>
      </c>
      <c r="G7" s="528" t="s">
        <v>220</v>
      </c>
      <c r="H7" s="528" t="s">
        <v>222</v>
      </c>
      <c r="I7" s="529" t="s">
        <v>220</v>
      </c>
      <c r="J7" s="524" t="s">
        <v>220</v>
      </c>
      <c r="K7" s="525" t="s">
        <v>314</v>
      </c>
      <c r="L7" s="503"/>
      <c r="M7" s="503"/>
      <c r="N7" s="503"/>
      <c r="O7" s="503"/>
      <c r="P7" s="503"/>
      <c r="Q7" s="503"/>
      <c r="R7" s="503"/>
      <c r="S7" s="503"/>
      <c r="T7" s="503"/>
      <c r="U7" s="503"/>
    </row>
    <row r="8" spans="1:21" ht="14.25" thickBot="1">
      <c r="A8" s="516" t="s">
        <v>223</v>
      </c>
      <c r="B8" s="526"/>
      <c r="C8" s="518" t="s">
        <v>224</v>
      </c>
      <c r="D8" s="530"/>
      <c r="E8" s="528" t="s">
        <v>225</v>
      </c>
      <c r="F8" s="531" t="s">
        <v>226</v>
      </c>
      <c r="G8" s="526"/>
      <c r="H8" s="532" t="s">
        <v>226</v>
      </c>
      <c r="I8" s="533"/>
      <c r="J8" s="534"/>
      <c r="K8" s="525"/>
      <c r="L8" s="503"/>
      <c r="M8" s="503"/>
      <c r="N8" s="503"/>
      <c r="O8" s="503"/>
      <c r="P8" s="503"/>
      <c r="Q8" s="503"/>
      <c r="R8" s="503"/>
      <c r="S8" s="503"/>
      <c r="T8" s="503"/>
      <c r="U8" s="503"/>
    </row>
    <row r="9" spans="1:21" ht="13.5">
      <c r="A9" s="535"/>
      <c r="B9" s="536" t="s">
        <v>227</v>
      </c>
      <c r="C9" s="508"/>
      <c r="D9" s="537"/>
      <c r="E9" s="538"/>
      <c r="F9" s="538">
        <v>371707</v>
      </c>
      <c r="G9" s="538"/>
      <c r="H9" s="538"/>
      <c r="I9" s="538"/>
      <c r="J9" s="539"/>
      <c r="K9" s="515"/>
      <c r="L9" s="503"/>
      <c r="M9" s="503"/>
      <c r="N9" s="503"/>
      <c r="O9" s="503"/>
      <c r="P9" s="503"/>
      <c r="Q9" s="503"/>
      <c r="R9" s="503"/>
      <c r="S9" s="503"/>
      <c r="T9" s="503"/>
      <c r="U9" s="503"/>
    </row>
    <row r="10" spans="1:21" ht="11.25" customHeight="1">
      <c r="A10" s="540"/>
      <c r="B10" s="541"/>
      <c r="C10" s="542"/>
      <c r="D10" s="543"/>
      <c r="E10" s="544"/>
      <c r="F10" s="545"/>
      <c r="G10" s="544"/>
      <c r="H10" s="544"/>
      <c r="I10" s="544"/>
      <c r="J10" s="546"/>
      <c r="K10" s="547"/>
      <c r="L10" s="503"/>
      <c r="M10" s="503"/>
      <c r="N10" s="503"/>
      <c r="O10" s="503"/>
      <c r="P10" s="503"/>
      <c r="Q10" s="503"/>
      <c r="R10" s="503"/>
      <c r="S10" s="503"/>
      <c r="T10" s="503"/>
      <c r="U10" s="503"/>
    </row>
    <row r="11" spans="1:21" ht="18" customHeight="1">
      <c r="A11" s="548" t="s">
        <v>228</v>
      </c>
      <c r="B11" s="549" t="s">
        <v>229</v>
      </c>
      <c r="C11" s="518"/>
      <c r="D11" s="550"/>
      <c r="E11" s="551"/>
      <c r="F11" s="551">
        <v>3584</v>
      </c>
      <c r="G11" s="551"/>
      <c r="H11" s="551"/>
      <c r="I11" s="551"/>
      <c r="J11" s="552"/>
      <c r="K11" s="525">
        <v>50</v>
      </c>
      <c r="L11" s="503"/>
      <c r="M11" s="503"/>
      <c r="N11" s="503"/>
      <c r="O11" s="503"/>
      <c r="P11" s="503"/>
      <c r="Q11" s="503"/>
      <c r="R11" s="503"/>
      <c r="S11" s="503"/>
      <c r="T11" s="503"/>
      <c r="U11" s="503"/>
    </row>
    <row r="12" spans="1:21" ht="18" customHeight="1">
      <c r="A12" s="548" t="s">
        <v>230</v>
      </c>
      <c r="B12" s="549" t="s">
        <v>231</v>
      </c>
      <c r="C12" s="518" t="s">
        <v>232</v>
      </c>
      <c r="D12" s="553" t="s">
        <v>233</v>
      </c>
      <c r="E12" s="551"/>
      <c r="F12" s="554" t="s">
        <v>233</v>
      </c>
      <c r="G12" s="554"/>
      <c r="H12" s="554"/>
      <c r="I12" s="554"/>
      <c r="J12" s="552"/>
      <c r="K12" s="525">
        <v>50</v>
      </c>
      <c r="L12" s="503"/>
      <c r="M12" s="503"/>
      <c r="N12" s="503"/>
      <c r="O12" s="503"/>
      <c r="P12" s="503"/>
      <c r="Q12" s="503"/>
      <c r="R12" s="503"/>
      <c r="S12" s="503"/>
      <c r="T12" s="503"/>
      <c r="U12" s="503"/>
    </row>
    <row r="13" spans="1:21" ht="18" customHeight="1">
      <c r="A13" s="548" t="s">
        <v>234</v>
      </c>
      <c r="B13" s="549" t="s">
        <v>235</v>
      </c>
      <c r="C13" s="518"/>
      <c r="D13" s="550"/>
      <c r="E13" s="554" t="s">
        <v>233</v>
      </c>
      <c r="F13" s="554" t="s">
        <v>233</v>
      </c>
      <c r="G13" s="551"/>
      <c r="H13" s="551"/>
      <c r="I13" s="551"/>
      <c r="J13" s="552"/>
      <c r="K13" s="525">
        <v>50</v>
      </c>
      <c r="L13" s="503"/>
      <c r="M13" s="503"/>
      <c r="N13" s="503"/>
      <c r="O13" s="503"/>
      <c r="P13" s="503"/>
      <c r="Q13" s="503"/>
      <c r="R13" s="503"/>
      <c r="S13" s="503"/>
      <c r="T13" s="503"/>
      <c r="U13" s="503"/>
    </row>
    <row r="14" spans="1:11" ht="18" customHeight="1">
      <c r="A14" s="548" t="s">
        <v>236</v>
      </c>
      <c r="B14" s="549" t="s">
        <v>237</v>
      </c>
      <c r="C14" s="518"/>
      <c r="D14" s="550"/>
      <c r="E14" s="554" t="s">
        <v>233</v>
      </c>
      <c r="F14" s="554" t="s">
        <v>233</v>
      </c>
      <c r="G14" s="551"/>
      <c r="H14" s="551"/>
      <c r="I14" s="551"/>
      <c r="J14" s="552"/>
      <c r="K14" s="525">
        <v>50</v>
      </c>
    </row>
    <row r="15" spans="1:11" ht="18" customHeight="1">
      <c r="A15" s="555" t="s">
        <v>236</v>
      </c>
      <c r="B15" s="556" t="s">
        <v>238</v>
      </c>
      <c r="C15" s="542" t="s">
        <v>232</v>
      </c>
      <c r="D15" s="557" t="s">
        <v>233</v>
      </c>
      <c r="E15" s="558"/>
      <c r="F15" s="559" t="s">
        <v>233</v>
      </c>
      <c r="G15" s="558"/>
      <c r="H15" s="558"/>
      <c r="I15" s="558"/>
      <c r="J15" s="560"/>
      <c r="K15" s="547">
        <v>30</v>
      </c>
    </row>
    <row r="16" spans="1:11" ht="18" customHeight="1">
      <c r="A16" s="548" t="s">
        <v>239</v>
      </c>
      <c r="B16" s="561" t="s">
        <v>240</v>
      </c>
      <c r="C16" s="518" t="s">
        <v>232</v>
      </c>
      <c r="D16" s="550">
        <v>632</v>
      </c>
      <c r="E16" s="551"/>
      <c r="F16" s="551">
        <v>3128</v>
      </c>
      <c r="G16" s="551">
        <v>769</v>
      </c>
      <c r="H16" s="551">
        <v>3289</v>
      </c>
      <c r="I16" s="551"/>
      <c r="J16" s="552">
        <v>1052</v>
      </c>
      <c r="K16" s="525">
        <v>50</v>
      </c>
    </row>
    <row r="17" spans="1:11" ht="18" customHeight="1">
      <c r="A17" s="548" t="s">
        <v>241</v>
      </c>
      <c r="B17" s="549" t="s">
        <v>242</v>
      </c>
      <c r="C17" s="518" t="s">
        <v>232</v>
      </c>
      <c r="D17" s="553" t="s">
        <v>233</v>
      </c>
      <c r="E17" s="551"/>
      <c r="F17" s="554" t="s">
        <v>233</v>
      </c>
      <c r="G17" s="554"/>
      <c r="H17" s="554"/>
      <c r="I17" s="554"/>
      <c r="J17" s="562"/>
      <c r="K17" s="525">
        <v>50</v>
      </c>
    </row>
    <row r="18" spans="1:11" ht="18" customHeight="1">
      <c r="A18" s="548" t="s">
        <v>243</v>
      </c>
      <c r="B18" s="549" t="s">
        <v>244</v>
      </c>
      <c r="C18" s="518"/>
      <c r="D18" s="550"/>
      <c r="E18" s="551"/>
      <c r="F18" s="554" t="s">
        <v>233</v>
      </c>
      <c r="G18" s="551"/>
      <c r="H18" s="551"/>
      <c r="I18" s="551"/>
      <c r="J18" s="552"/>
      <c r="K18" s="525">
        <v>50</v>
      </c>
    </row>
    <row r="19" spans="1:11" ht="18" customHeight="1">
      <c r="A19" s="563" t="s">
        <v>245</v>
      </c>
      <c r="B19" s="549" t="s">
        <v>246</v>
      </c>
      <c r="C19" s="518"/>
      <c r="D19" s="550"/>
      <c r="E19" s="554" t="s">
        <v>233</v>
      </c>
      <c r="F19" s="554" t="s">
        <v>233</v>
      </c>
      <c r="G19" s="551"/>
      <c r="H19" s="551"/>
      <c r="I19" s="551"/>
      <c r="J19" s="552"/>
      <c r="K19" s="525">
        <v>50</v>
      </c>
    </row>
    <row r="20" spans="1:11" ht="18" customHeight="1">
      <c r="A20" s="564">
        <v>10</v>
      </c>
      <c r="B20" s="565" t="s">
        <v>247</v>
      </c>
      <c r="C20" s="566"/>
      <c r="D20" s="567"/>
      <c r="E20" s="568"/>
      <c r="F20" s="568">
        <v>762</v>
      </c>
      <c r="G20" s="568"/>
      <c r="H20" s="568"/>
      <c r="I20" s="568"/>
      <c r="J20" s="569"/>
      <c r="K20" s="570">
        <v>30</v>
      </c>
    </row>
    <row r="21" spans="1:22" s="579" customFormat="1" ht="18" customHeight="1">
      <c r="A21" s="571">
        <v>10</v>
      </c>
      <c r="B21" s="572" t="s">
        <v>248</v>
      </c>
      <c r="C21" s="573"/>
      <c r="D21" s="574"/>
      <c r="E21" s="575"/>
      <c r="F21" s="576">
        <v>542</v>
      </c>
      <c r="G21" s="575"/>
      <c r="H21" s="575">
        <v>541</v>
      </c>
      <c r="I21" s="575"/>
      <c r="J21" s="577"/>
      <c r="K21" s="578">
        <v>30</v>
      </c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</row>
    <row r="22" spans="1:21" s="579" customFormat="1" ht="18" customHeight="1">
      <c r="A22" s="548">
        <v>11</v>
      </c>
      <c r="B22" s="549" t="s">
        <v>249</v>
      </c>
      <c r="C22" s="518" t="s">
        <v>232</v>
      </c>
      <c r="D22" s="550">
        <v>265</v>
      </c>
      <c r="E22" s="551">
        <v>2792</v>
      </c>
      <c r="F22" s="551">
        <v>5236</v>
      </c>
      <c r="G22" s="551">
        <v>399</v>
      </c>
      <c r="H22" s="551">
        <v>6535</v>
      </c>
      <c r="I22" s="551"/>
      <c r="J22" s="552">
        <v>1178</v>
      </c>
      <c r="K22" s="525">
        <v>50</v>
      </c>
      <c r="L22" s="504"/>
      <c r="M22" s="504"/>
      <c r="N22" s="504"/>
      <c r="O22" s="504"/>
      <c r="P22" s="504"/>
      <c r="Q22" s="504"/>
      <c r="R22" s="504"/>
      <c r="S22" s="504"/>
      <c r="T22" s="504"/>
      <c r="U22" s="504"/>
    </row>
    <row r="23" spans="1:22" ht="18" customHeight="1">
      <c r="A23" s="548">
        <v>12</v>
      </c>
      <c r="B23" s="549" t="s">
        <v>250</v>
      </c>
      <c r="C23" s="518"/>
      <c r="D23" s="553"/>
      <c r="E23" s="551"/>
      <c r="F23" s="554" t="s">
        <v>233</v>
      </c>
      <c r="G23" s="551"/>
      <c r="H23" s="551"/>
      <c r="I23" s="551"/>
      <c r="J23" s="552"/>
      <c r="K23" s="525">
        <v>30</v>
      </c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</row>
    <row r="24" spans="1:21" ht="18" customHeight="1">
      <c r="A24" s="548">
        <v>14</v>
      </c>
      <c r="B24" s="561" t="s">
        <v>251</v>
      </c>
      <c r="C24" s="518" t="s">
        <v>232</v>
      </c>
      <c r="D24" s="550">
        <v>379</v>
      </c>
      <c r="E24" s="551"/>
      <c r="F24" s="551">
        <v>347</v>
      </c>
      <c r="G24" s="551">
        <v>363</v>
      </c>
      <c r="H24" s="551">
        <v>358</v>
      </c>
      <c r="I24" s="551"/>
      <c r="J24" s="552">
        <v>228</v>
      </c>
      <c r="K24" s="525">
        <v>30</v>
      </c>
      <c r="L24" s="579"/>
      <c r="M24" s="579"/>
      <c r="N24" s="579"/>
      <c r="O24" s="579"/>
      <c r="P24" s="579"/>
      <c r="Q24" s="579"/>
      <c r="R24" s="579"/>
      <c r="S24" s="579"/>
      <c r="T24" s="579"/>
      <c r="U24" s="579"/>
    </row>
    <row r="25" spans="1:11" ht="18" customHeight="1">
      <c r="A25" s="548">
        <v>16</v>
      </c>
      <c r="B25" s="549" t="s">
        <v>252</v>
      </c>
      <c r="C25" s="518" t="s">
        <v>315</v>
      </c>
      <c r="D25" s="553" t="s">
        <v>233</v>
      </c>
      <c r="E25" s="559"/>
      <c r="F25" s="580" t="s">
        <v>233</v>
      </c>
      <c r="G25" s="554"/>
      <c r="H25" s="559"/>
      <c r="I25" s="580" t="s">
        <v>233</v>
      </c>
      <c r="J25" s="581"/>
      <c r="K25" s="525">
        <v>50</v>
      </c>
    </row>
    <row r="26" spans="1:11" ht="18" customHeight="1">
      <c r="A26" s="582">
        <v>17</v>
      </c>
      <c r="B26" s="583" t="s">
        <v>253</v>
      </c>
      <c r="C26" s="573" t="s">
        <v>232</v>
      </c>
      <c r="D26" s="584" t="s">
        <v>254</v>
      </c>
      <c r="E26" s="585"/>
      <c r="F26" s="586" t="s">
        <v>254</v>
      </c>
      <c r="G26" s="586" t="s">
        <v>254</v>
      </c>
      <c r="H26" s="586" t="s">
        <v>254</v>
      </c>
      <c r="I26" s="586"/>
      <c r="J26" s="587" t="s">
        <v>254</v>
      </c>
      <c r="K26" s="588">
        <v>30</v>
      </c>
    </row>
    <row r="27" spans="1:11" ht="18" customHeight="1">
      <c r="A27" s="548">
        <v>17</v>
      </c>
      <c r="B27" s="561" t="s">
        <v>255</v>
      </c>
      <c r="C27" s="518" t="s">
        <v>232</v>
      </c>
      <c r="D27" s="553" t="s">
        <v>254</v>
      </c>
      <c r="E27" s="551"/>
      <c r="F27" s="554" t="s">
        <v>254</v>
      </c>
      <c r="G27" s="554"/>
      <c r="H27" s="554"/>
      <c r="I27" s="554"/>
      <c r="J27" s="581"/>
      <c r="K27" s="525">
        <v>50</v>
      </c>
    </row>
    <row r="28" spans="1:11" ht="18" customHeight="1">
      <c r="A28" s="548">
        <v>18</v>
      </c>
      <c r="B28" s="549" t="s">
        <v>256</v>
      </c>
      <c r="C28" s="518" t="s">
        <v>232</v>
      </c>
      <c r="D28" s="550">
        <v>411459</v>
      </c>
      <c r="E28" s="551"/>
      <c r="F28" s="551">
        <v>22188</v>
      </c>
      <c r="G28" s="551">
        <v>445763</v>
      </c>
      <c r="H28" s="551">
        <v>27358</v>
      </c>
      <c r="I28" s="551">
        <v>7620</v>
      </c>
      <c r="J28" s="552">
        <v>555939</v>
      </c>
      <c r="K28" s="525">
        <v>50</v>
      </c>
    </row>
    <row r="29" spans="1:11" ht="18" customHeight="1">
      <c r="A29" s="548">
        <v>19</v>
      </c>
      <c r="B29" s="549" t="s">
        <v>257</v>
      </c>
      <c r="C29" s="518" t="s">
        <v>232</v>
      </c>
      <c r="D29" s="553" t="s">
        <v>233</v>
      </c>
      <c r="E29" s="551"/>
      <c r="F29" s="554" t="s">
        <v>233</v>
      </c>
      <c r="G29" s="554" t="s">
        <v>233</v>
      </c>
      <c r="H29" s="554" t="s">
        <v>233</v>
      </c>
      <c r="I29" s="554" t="s">
        <v>233</v>
      </c>
      <c r="J29" s="562" t="s">
        <v>233</v>
      </c>
      <c r="K29" s="525">
        <v>50</v>
      </c>
    </row>
    <row r="30" spans="1:11" ht="18" customHeight="1">
      <c r="A30" s="555">
        <v>20</v>
      </c>
      <c r="B30" s="589" t="s">
        <v>258</v>
      </c>
      <c r="C30" s="542" t="s">
        <v>259</v>
      </c>
      <c r="D30" s="557" t="s">
        <v>233</v>
      </c>
      <c r="E30" s="559" t="s">
        <v>233</v>
      </c>
      <c r="F30" s="559" t="s">
        <v>233</v>
      </c>
      <c r="G30" s="559" t="s">
        <v>233</v>
      </c>
      <c r="H30" s="559" t="s">
        <v>233</v>
      </c>
      <c r="I30" s="559" t="s">
        <v>233</v>
      </c>
      <c r="J30" s="590" t="s">
        <v>233</v>
      </c>
      <c r="K30" s="547">
        <v>50</v>
      </c>
    </row>
    <row r="31" spans="1:11" ht="18" customHeight="1">
      <c r="A31" s="548">
        <v>21</v>
      </c>
      <c r="B31" s="549" t="s">
        <v>260</v>
      </c>
      <c r="C31" s="518"/>
      <c r="D31" s="550"/>
      <c r="E31" s="551"/>
      <c r="F31" s="554">
        <v>1072</v>
      </c>
      <c r="G31" s="551"/>
      <c r="H31" s="551"/>
      <c r="I31" s="551"/>
      <c r="J31" s="552"/>
      <c r="K31" s="525" t="s">
        <v>261</v>
      </c>
    </row>
    <row r="32" spans="1:11" ht="18" customHeight="1">
      <c r="A32" s="548">
        <v>22</v>
      </c>
      <c r="B32" s="561" t="s">
        <v>262</v>
      </c>
      <c r="C32" s="518"/>
      <c r="D32" s="550"/>
      <c r="E32" s="551">
        <v>358</v>
      </c>
      <c r="F32" s="591">
        <v>514</v>
      </c>
      <c r="G32" s="551"/>
      <c r="H32" s="551">
        <v>542</v>
      </c>
      <c r="I32" s="551"/>
      <c r="J32" s="552">
        <v>79</v>
      </c>
      <c r="K32" s="525">
        <v>30</v>
      </c>
    </row>
    <row r="33" spans="1:11" ht="18" customHeight="1">
      <c r="A33" s="548">
        <v>23</v>
      </c>
      <c r="B33" s="549" t="s">
        <v>263</v>
      </c>
      <c r="C33" s="518" t="s">
        <v>264</v>
      </c>
      <c r="D33" s="550">
        <v>1050</v>
      </c>
      <c r="E33" s="551">
        <v>2010</v>
      </c>
      <c r="F33" s="551">
        <v>3126</v>
      </c>
      <c r="G33" s="551"/>
      <c r="H33" s="551"/>
      <c r="I33" s="551"/>
      <c r="J33" s="552"/>
      <c r="K33" s="525">
        <v>20</v>
      </c>
    </row>
    <row r="34" spans="1:11" ht="18" customHeight="1">
      <c r="A34" s="548">
        <v>24</v>
      </c>
      <c r="B34" s="549" t="s">
        <v>265</v>
      </c>
      <c r="C34" s="518" t="s">
        <v>259</v>
      </c>
      <c r="D34" s="553" t="s">
        <v>233</v>
      </c>
      <c r="E34" s="551"/>
      <c r="F34" s="554" t="s">
        <v>233</v>
      </c>
      <c r="G34" s="554" t="s">
        <v>233</v>
      </c>
      <c r="H34" s="554" t="s">
        <v>233</v>
      </c>
      <c r="I34" s="551"/>
      <c r="J34" s="581" t="s">
        <v>233</v>
      </c>
      <c r="K34" s="525">
        <v>30</v>
      </c>
    </row>
    <row r="35" spans="1:11" ht="18" customHeight="1">
      <c r="A35" s="555">
        <v>25</v>
      </c>
      <c r="B35" s="589" t="s">
        <v>266</v>
      </c>
      <c r="C35" s="542" t="s">
        <v>259</v>
      </c>
      <c r="D35" s="557">
        <v>128</v>
      </c>
      <c r="E35" s="559">
        <v>16</v>
      </c>
      <c r="F35" s="559">
        <v>313</v>
      </c>
      <c r="G35" s="558"/>
      <c r="H35" s="558"/>
      <c r="I35" s="558"/>
      <c r="J35" s="560"/>
      <c r="K35" s="547">
        <v>30</v>
      </c>
    </row>
    <row r="36" spans="1:11" ht="18" customHeight="1">
      <c r="A36" s="548">
        <v>26</v>
      </c>
      <c r="B36" s="561" t="s">
        <v>267</v>
      </c>
      <c r="C36" s="518"/>
      <c r="D36" s="550"/>
      <c r="E36" s="551"/>
      <c r="F36" s="551">
        <v>500</v>
      </c>
      <c r="G36" s="551"/>
      <c r="H36" s="551"/>
      <c r="I36" s="551"/>
      <c r="J36" s="552"/>
      <c r="K36" s="525">
        <v>20</v>
      </c>
    </row>
    <row r="37" spans="1:11" ht="18" customHeight="1">
      <c r="A37" s="548">
        <v>27</v>
      </c>
      <c r="B37" s="561" t="s">
        <v>268</v>
      </c>
      <c r="C37" s="518" t="s">
        <v>232</v>
      </c>
      <c r="D37" s="550">
        <v>83675</v>
      </c>
      <c r="E37" s="551"/>
      <c r="F37" s="591">
        <v>1853</v>
      </c>
      <c r="G37" s="551">
        <v>21981</v>
      </c>
      <c r="H37" s="551">
        <v>1202</v>
      </c>
      <c r="I37" s="551">
        <v>59191</v>
      </c>
      <c r="J37" s="552">
        <v>19919</v>
      </c>
      <c r="K37" s="525">
        <v>50</v>
      </c>
    </row>
    <row r="38" spans="1:11" ht="18" customHeight="1">
      <c r="A38" s="548">
        <v>28</v>
      </c>
      <c r="B38" s="549" t="s">
        <v>269</v>
      </c>
      <c r="C38" s="518" t="s">
        <v>270</v>
      </c>
      <c r="D38" s="550">
        <v>9624</v>
      </c>
      <c r="E38" s="551"/>
      <c r="F38" s="551">
        <v>13754</v>
      </c>
      <c r="G38" s="551"/>
      <c r="H38" s="551"/>
      <c r="I38" s="551"/>
      <c r="J38" s="552"/>
      <c r="K38" s="525">
        <v>50</v>
      </c>
    </row>
    <row r="39" spans="1:11" ht="18" customHeight="1">
      <c r="A39" s="548">
        <v>29</v>
      </c>
      <c r="B39" s="549" t="s">
        <v>271</v>
      </c>
      <c r="C39" s="518"/>
      <c r="D39" s="550"/>
      <c r="E39" s="551"/>
      <c r="F39" s="551">
        <v>1938</v>
      </c>
      <c r="G39" s="551"/>
      <c r="H39" s="551"/>
      <c r="I39" s="551"/>
      <c r="J39" s="552"/>
      <c r="K39" s="525">
        <v>50</v>
      </c>
    </row>
    <row r="40" spans="1:11" ht="18" customHeight="1">
      <c r="A40" s="555">
        <v>30</v>
      </c>
      <c r="B40" s="589" t="s">
        <v>272</v>
      </c>
      <c r="C40" s="542"/>
      <c r="D40" s="592"/>
      <c r="E40" s="558"/>
      <c r="F40" s="558">
        <v>3647</v>
      </c>
      <c r="G40" s="558"/>
      <c r="H40" s="558"/>
      <c r="I40" s="558"/>
      <c r="J40" s="560"/>
      <c r="K40" s="547">
        <v>50</v>
      </c>
    </row>
    <row r="41" spans="1:11" ht="18" customHeight="1">
      <c r="A41" s="548">
        <v>31</v>
      </c>
      <c r="B41" s="549" t="s">
        <v>273</v>
      </c>
      <c r="C41" s="518"/>
      <c r="D41" s="550"/>
      <c r="E41" s="551"/>
      <c r="F41" s="551">
        <v>7969</v>
      </c>
      <c r="G41" s="551"/>
      <c r="H41" s="551">
        <v>12952</v>
      </c>
      <c r="I41" s="551"/>
      <c r="J41" s="552"/>
      <c r="K41" s="525">
        <v>50</v>
      </c>
    </row>
    <row r="42" spans="1:11" ht="18" customHeight="1">
      <c r="A42" s="548">
        <v>32</v>
      </c>
      <c r="B42" s="561" t="s">
        <v>274</v>
      </c>
      <c r="C42" s="518" t="s">
        <v>316</v>
      </c>
      <c r="D42" s="550">
        <v>19695</v>
      </c>
      <c r="E42" s="551"/>
      <c r="F42" s="591">
        <v>20730</v>
      </c>
      <c r="G42" s="551">
        <v>10966</v>
      </c>
      <c r="H42" s="551">
        <v>24249</v>
      </c>
      <c r="I42" s="551"/>
      <c r="J42" s="552">
        <v>14034</v>
      </c>
      <c r="K42" s="525">
        <v>50</v>
      </c>
    </row>
    <row r="43" spans="1:11" ht="18" customHeight="1">
      <c r="A43" s="548">
        <v>33</v>
      </c>
      <c r="B43" s="549" t="s">
        <v>275</v>
      </c>
      <c r="C43" s="518"/>
      <c r="D43" s="550"/>
      <c r="E43" s="551"/>
      <c r="F43" s="551">
        <v>11557</v>
      </c>
      <c r="G43" s="551"/>
      <c r="H43" s="551"/>
      <c r="I43" s="551"/>
      <c r="J43" s="552"/>
      <c r="K43" s="525">
        <v>50</v>
      </c>
    </row>
    <row r="44" spans="1:11" ht="18" customHeight="1">
      <c r="A44" s="548">
        <v>34</v>
      </c>
      <c r="B44" s="561" t="s">
        <v>317</v>
      </c>
      <c r="C44" s="518"/>
      <c r="D44" s="550"/>
      <c r="E44" s="551"/>
      <c r="F44" s="554" t="s">
        <v>254</v>
      </c>
      <c r="G44" s="551"/>
      <c r="H44" s="554" t="s">
        <v>254</v>
      </c>
      <c r="I44" s="551"/>
      <c r="J44" s="552"/>
      <c r="K44" s="525">
        <v>50</v>
      </c>
    </row>
    <row r="45" spans="1:11" ht="18" customHeight="1">
      <c r="A45" s="555">
        <v>35</v>
      </c>
      <c r="B45" s="589" t="s">
        <v>276</v>
      </c>
      <c r="C45" s="542"/>
      <c r="D45" s="592"/>
      <c r="E45" s="558"/>
      <c r="F45" s="559">
        <v>1151</v>
      </c>
      <c r="G45" s="558"/>
      <c r="H45" s="558"/>
      <c r="I45" s="558"/>
      <c r="J45" s="560"/>
      <c r="K45" s="547">
        <v>50</v>
      </c>
    </row>
    <row r="46" spans="1:11" ht="18" customHeight="1">
      <c r="A46" s="548">
        <v>36</v>
      </c>
      <c r="B46" s="561" t="s">
        <v>277</v>
      </c>
      <c r="C46" s="518"/>
      <c r="D46" s="550"/>
      <c r="E46" s="551"/>
      <c r="F46" s="551">
        <v>5289</v>
      </c>
      <c r="G46" s="551"/>
      <c r="H46" s="551"/>
      <c r="I46" s="551"/>
      <c r="J46" s="552"/>
      <c r="K46" s="525">
        <v>50</v>
      </c>
    </row>
    <row r="47" spans="1:11" ht="18" customHeight="1">
      <c r="A47" s="548">
        <v>37</v>
      </c>
      <c r="B47" s="561" t="s">
        <v>278</v>
      </c>
      <c r="C47" s="518" t="s">
        <v>315</v>
      </c>
      <c r="D47" s="553">
        <v>14270</v>
      </c>
      <c r="E47" s="551"/>
      <c r="F47" s="551">
        <v>724</v>
      </c>
      <c r="G47" s="551"/>
      <c r="H47" s="551"/>
      <c r="I47" s="551"/>
      <c r="J47" s="552"/>
      <c r="K47" s="525">
        <v>50</v>
      </c>
    </row>
    <row r="48" spans="1:11" ht="18" customHeight="1">
      <c r="A48" s="548">
        <v>38</v>
      </c>
      <c r="B48" s="549" t="s">
        <v>318</v>
      </c>
      <c r="C48" s="518"/>
      <c r="D48" s="553"/>
      <c r="E48" s="593"/>
      <c r="F48" s="554">
        <v>1478</v>
      </c>
      <c r="G48" s="551"/>
      <c r="H48" s="551"/>
      <c r="I48" s="551"/>
      <c r="J48" s="552"/>
      <c r="K48" s="525">
        <v>50</v>
      </c>
    </row>
    <row r="49" spans="1:11" ht="18" customHeight="1">
      <c r="A49" s="548">
        <v>38</v>
      </c>
      <c r="B49" s="549" t="s">
        <v>279</v>
      </c>
      <c r="C49" s="518" t="s">
        <v>232</v>
      </c>
      <c r="D49" s="553">
        <v>26176</v>
      </c>
      <c r="E49" s="593"/>
      <c r="F49" s="554">
        <v>2624</v>
      </c>
      <c r="G49" s="551"/>
      <c r="H49" s="554"/>
      <c r="I49" s="554"/>
      <c r="J49" s="562"/>
      <c r="K49" s="525">
        <v>50</v>
      </c>
    </row>
    <row r="50" spans="1:11" ht="18" customHeight="1">
      <c r="A50" s="555">
        <v>39</v>
      </c>
      <c r="B50" s="589" t="s">
        <v>280</v>
      </c>
      <c r="C50" s="542" t="s">
        <v>259</v>
      </c>
      <c r="D50" s="557">
        <v>37243</v>
      </c>
      <c r="E50" s="594"/>
      <c r="F50" s="559">
        <v>11989</v>
      </c>
      <c r="G50" s="559">
        <v>19223</v>
      </c>
      <c r="H50" s="559">
        <v>15461</v>
      </c>
      <c r="I50" s="559">
        <v>37583</v>
      </c>
      <c r="J50" s="590">
        <v>8700</v>
      </c>
      <c r="K50" s="547">
        <v>50</v>
      </c>
    </row>
    <row r="51" spans="1:11" ht="18" customHeight="1">
      <c r="A51" s="548">
        <v>40</v>
      </c>
      <c r="B51" s="549" t="s">
        <v>281</v>
      </c>
      <c r="C51" s="518" t="s">
        <v>232</v>
      </c>
      <c r="D51" s="550">
        <v>101366</v>
      </c>
      <c r="E51" s="551"/>
      <c r="F51" s="551">
        <v>113126</v>
      </c>
      <c r="G51" s="551"/>
      <c r="H51" s="551"/>
      <c r="I51" s="551"/>
      <c r="J51" s="552"/>
      <c r="K51" s="525">
        <v>50</v>
      </c>
    </row>
    <row r="52" spans="1:11" ht="18" customHeight="1">
      <c r="A52" s="548">
        <v>41</v>
      </c>
      <c r="B52" s="561" t="s">
        <v>282</v>
      </c>
      <c r="C52" s="518"/>
      <c r="D52" s="550"/>
      <c r="E52" s="551"/>
      <c r="F52" s="591">
        <v>75363</v>
      </c>
      <c r="G52" s="551"/>
      <c r="H52" s="551"/>
      <c r="I52" s="551"/>
      <c r="J52" s="552"/>
      <c r="K52" s="525">
        <v>50</v>
      </c>
    </row>
    <row r="53" spans="1:11" ht="18" customHeight="1">
      <c r="A53" s="548">
        <v>42</v>
      </c>
      <c r="B53" s="549" t="s">
        <v>283</v>
      </c>
      <c r="C53" s="518" t="s">
        <v>232</v>
      </c>
      <c r="D53" s="553" t="s">
        <v>233</v>
      </c>
      <c r="E53" s="554"/>
      <c r="F53" s="554" t="s">
        <v>233</v>
      </c>
      <c r="G53" s="554" t="s">
        <v>233</v>
      </c>
      <c r="H53" s="554" t="s">
        <v>233</v>
      </c>
      <c r="I53" s="554" t="s">
        <v>233</v>
      </c>
      <c r="J53" s="581" t="s">
        <v>233</v>
      </c>
      <c r="K53" s="525">
        <v>50</v>
      </c>
    </row>
    <row r="54" spans="1:11" ht="18" customHeight="1">
      <c r="A54" s="548">
        <v>42</v>
      </c>
      <c r="B54" s="549" t="s">
        <v>284</v>
      </c>
      <c r="C54" s="518" t="s">
        <v>104</v>
      </c>
      <c r="D54" s="550"/>
      <c r="E54" s="551"/>
      <c r="F54" s="551">
        <v>7759</v>
      </c>
      <c r="G54" s="551"/>
      <c r="H54" s="551"/>
      <c r="I54" s="551"/>
      <c r="J54" s="552"/>
      <c r="K54" s="525">
        <v>50</v>
      </c>
    </row>
    <row r="55" spans="1:11" ht="18" customHeight="1">
      <c r="A55" s="595" t="s">
        <v>285</v>
      </c>
      <c r="B55" s="589" t="s">
        <v>286</v>
      </c>
      <c r="C55" s="542" t="s">
        <v>232</v>
      </c>
      <c r="D55" s="557" t="s">
        <v>254</v>
      </c>
      <c r="E55" s="559"/>
      <c r="F55" s="559" t="s">
        <v>254</v>
      </c>
      <c r="G55" s="559" t="s">
        <v>254</v>
      </c>
      <c r="H55" s="559" t="s">
        <v>254</v>
      </c>
      <c r="I55" s="559" t="s">
        <v>254</v>
      </c>
      <c r="J55" s="596" t="s">
        <v>254</v>
      </c>
      <c r="K55" s="547">
        <v>10</v>
      </c>
    </row>
    <row r="56" spans="1:11" ht="18" customHeight="1">
      <c r="A56" s="597">
        <v>43</v>
      </c>
      <c r="B56" s="598" t="s">
        <v>287</v>
      </c>
      <c r="C56" s="573" t="s">
        <v>232</v>
      </c>
      <c r="D56" s="584" t="s">
        <v>233</v>
      </c>
      <c r="E56" s="586"/>
      <c r="F56" s="586" t="s">
        <v>233</v>
      </c>
      <c r="G56" s="586" t="s">
        <v>233</v>
      </c>
      <c r="H56" s="586" t="s">
        <v>233</v>
      </c>
      <c r="I56" s="586" t="s">
        <v>233</v>
      </c>
      <c r="J56" s="599" t="s">
        <v>233</v>
      </c>
      <c r="K56" s="588">
        <v>30</v>
      </c>
    </row>
    <row r="57" spans="1:11" ht="18" customHeight="1">
      <c r="A57" s="563" t="s">
        <v>288</v>
      </c>
      <c r="B57" s="549" t="s">
        <v>289</v>
      </c>
      <c r="C57" s="518" t="s">
        <v>232</v>
      </c>
      <c r="D57" s="553" t="s">
        <v>254</v>
      </c>
      <c r="E57" s="554" t="s">
        <v>254</v>
      </c>
      <c r="F57" s="554" t="s">
        <v>254</v>
      </c>
      <c r="G57" s="554" t="s">
        <v>254</v>
      </c>
      <c r="H57" s="554" t="s">
        <v>254</v>
      </c>
      <c r="I57" s="554" t="s">
        <v>254</v>
      </c>
      <c r="J57" s="581" t="s">
        <v>254</v>
      </c>
      <c r="K57" s="525">
        <v>30</v>
      </c>
    </row>
    <row r="58" spans="1:11" ht="18" customHeight="1">
      <c r="A58" s="548">
        <v>45</v>
      </c>
      <c r="B58" s="549" t="s">
        <v>290</v>
      </c>
      <c r="C58" s="518"/>
      <c r="D58" s="550"/>
      <c r="E58" s="551"/>
      <c r="F58" s="554" t="s">
        <v>233</v>
      </c>
      <c r="G58" s="551"/>
      <c r="H58" s="551"/>
      <c r="I58" s="551"/>
      <c r="J58" s="552"/>
      <c r="K58" s="525">
        <v>1</v>
      </c>
    </row>
    <row r="59" spans="1:11" ht="18" customHeight="1">
      <c r="A59" s="548">
        <v>46</v>
      </c>
      <c r="B59" s="549" t="s">
        <v>291</v>
      </c>
      <c r="C59" s="518"/>
      <c r="D59" s="550"/>
      <c r="E59" s="551"/>
      <c r="F59" s="554">
        <v>925</v>
      </c>
      <c r="G59" s="551"/>
      <c r="H59" s="554"/>
      <c r="I59" s="551"/>
      <c r="J59" s="552"/>
      <c r="K59" s="525">
        <v>50</v>
      </c>
    </row>
    <row r="60" spans="1:11" ht="18" customHeight="1">
      <c r="A60" s="595" t="s">
        <v>292</v>
      </c>
      <c r="B60" s="589" t="s">
        <v>293</v>
      </c>
      <c r="C60" s="542"/>
      <c r="D60" s="592"/>
      <c r="E60" s="558"/>
      <c r="F60" s="554" t="s">
        <v>233</v>
      </c>
      <c r="G60" s="558"/>
      <c r="H60" s="554" t="s">
        <v>233</v>
      </c>
      <c r="I60" s="558"/>
      <c r="J60" s="560"/>
      <c r="K60" s="547">
        <v>50</v>
      </c>
    </row>
    <row r="61" spans="1:11" ht="18" customHeight="1">
      <c r="A61" s="582">
        <v>49</v>
      </c>
      <c r="B61" s="598" t="s">
        <v>294</v>
      </c>
      <c r="C61" s="573"/>
      <c r="D61" s="600"/>
      <c r="E61" s="585"/>
      <c r="F61" s="586" t="s">
        <v>254</v>
      </c>
      <c r="G61" s="586"/>
      <c r="H61" s="586"/>
      <c r="I61" s="585"/>
      <c r="J61" s="601"/>
      <c r="K61" s="588">
        <v>1</v>
      </c>
    </row>
    <row r="62" spans="1:11" ht="18" customHeight="1">
      <c r="A62" s="548">
        <v>51</v>
      </c>
      <c r="B62" s="549" t="s">
        <v>295</v>
      </c>
      <c r="C62" s="518"/>
      <c r="D62" s="550"/>
      <c r="E62" s="554">
        <v>939</v>
      </c>
      <c r="F62" s="554">
        <v>2750</v>
      </c>
      <c r="G62" s="551"/>
      <c r="H62" s="551"/>
      <c r="I62" s="551"/>
      <c r="J62" s="552"/>
      <c r="K62" s="525">
        <v>30</v>
      </c>
    </row>
    <row r="63" spans="1:11" ht="18" customHeight="1">
      <c r="A63" s="548">
        <v>52</v>
      </c>
      <c r="B63" s="549" t="s">
        <v>296</v>
      </c>
      <c r="C63" s="518"/>
      <c r="D63" s="550"/>
      <c r="E63" s="551">
        <v>3992</v>
      </c>
      <c r="F63" s="551">
        <v>1460</v>
      </c>
      <c r="G63" s="551"/>
      <c r="H63" s="551"/>
      <c r="I63" s="551"/>
      <c r="J63" s="552"/>
      <c r="K63" s="525">
        <v>20</v>
      </c>
    </row>
    <row r="64" spans="1:11" ht="18" customHeight="1">
      <c r="A64" s="548">
        <v>53</v>
      </c>
      <c r="B64" s="549" t="s">
        <v>297</v>
      </c>
      <c r="C64" s="518"/>
      <c r="D64" s="550"/>
      <c r="E64" s="551">
        <v>9459</v>
      </c>
      <c r="F64" s="551">
        <v>1852</v>
      </c>
      <c r="G64" s="551"/>
      <c r="H64" s="551"/>
      <c r="I64" s="551"/>
      <c r="J64" s="552"/>
      <c r="K64" s="525">
        <v>20</v>
      </c>
    </row>
    <row r="65" spans="1:11" ht="18" customHeight="1">
      <c r="A65" s="555">
        <v>54</v>
      </c>
      <c r="B65" s="589" t="s">
        <v>298</v>
      </c>
      <c r="C65" s="542"/>
      <c r="D65" s="592"/>
      <c r="E65" s="559" t="s">
        <v>233</v>
      </c>
      <c r="F65" s="559" t="s">
        <v>233</v>
      </c>
      <c r="G65" s="558"/>
      <c r="H65" s="558"/>
      <c r="I65" s="558"/>
      <c r="J65" s="560"/>
      <c r="K65" s="547">
        <v>30</v>
      </c>
    </row>
    <row r="66" spans="1:11" ht="18" customHeight="1">
      <c r="A66" s="548">
        <v>55</v>
      </c>
      <c r="B66" s="561" t="s">
        <v>299</v>
      </c>
      <c r="C66" s="518"/>
      <c r="D66" s="550"/>
      <c r="E66" s="551">
        <v>2924</v>
      </c>
      <c r="F66" s="591">
        <v>2118</v>
      </c>
      <c r="G66" s="551"/>
      <c r="H66" s="551"/>
      <c r="I66" s="551"/>
      <c r="J66" s="552"/>
      <c r="K66" s="525" t="s">
        <v>300</v>
      </c>
    </row>
    <row r="67" spans="1:11" ht="18" customHeight="1">
      <c r="A67" s="548">
        <v>56</v>
      </c>
      <c r="B67" s="549" t="s">
        <v>301</v>
      </c>
      <c r="C67" s="518"/>
      <c r="D67" s="550"/>
      <c r="E67" s="551">
        <v>10789</v>
      </c>
      <c r="F67" s="551">
        <v>4617</v>
      </c>
      <c r="G67" s="551"/>
      <c r="H67" s="551"/>
      <c r="I67" s="551"/>
      <c r="J67" s="552"/>
      <c r="K67" s="525">
        <v>30</v>
      </c>
    </row>
    <row r="68" spans="1:11" ht="18" customHeight="1" thickBot="1">
      <c r="A68" s="602">
        <v>57</v>
      </c>
      <c r="B68" s="603" t="s">
        <v>302</v>
      </c>
      <c r="C68" s="604" t="s">
        <v>315</v>
      </c>
      <c r="D68" s="605" t="s">
        <v>233</v>
      </c>
      <c r="E68" s="606" t="s">
        <v>233</v>
      </c>
      <c r="F68" s="606" t="s">
        <v>233</v>
      </c>
      <c r="G68" s="607"/>
      <c r="H68" s="607"/>
      <c r="I68" s="607"/>
      <c r="J68" s="608"/>
      <c r="K68" s="609">
        <v>50</v>
      </c>
    </row>
    <row r="69" spans="1:4" ht="22.5" customHeight="1">
      <c r="A69" s="610" t="s">
        <v>303</v>
      </c>
      <c r="C69" s="611"/>
      <c r="D69" s="611"/>
    </row>
    <row r="70" spans="3:4" ht="8.25" customHeight="1">
      <c r="C70" s="611"/>
      <c r="D70" s="611"/>
    </row>
    <row r="71" spans="1:11" ht="15" customHeight="1">
      <c r="A71" s="612" t="s">
        <v>304</v>
      </c>
      <c r="B71" s="613"/>
      <c r="C71" s="613"/>
      <c r="D71" s="613"/>
      <c r="E71" s="613"/>
      <c r="F71" s="613"/>
      <c r="G71" s="613"/>
      <c r="H71" s="613"/>
      <c r="I71" s="613"/>
      <c r="J71" s="613"/>
      <c r="K71" s="613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変更</cp:lastModifiedBy>
  <cp:lastPrinted>2013-05-23T04:26:59Z</cp:lastPrinted>
  <dcterms:created xsi:type="dcterms:W3CDTF">1998-05-18T06:09:57Z</dcterms:created>
  <dcterms:modified xsi:type="dcterms:W3CDTF">2013-05-23T05:35:14Z</dcterms:modified>
  <cp:category/>
  <cp:version/>
  <cp:contentType/>
  <cp:contentStatus/>
</cp:coreProperties>
</file>