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15" windowHeight="8190" activeTab="0"/>
  </bookViews>
  <sheets>
    <sheet name="総括表" sheetId="1" r:id="rId1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'総括表'!$A$1:$Q$58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<sst xmlns="http://schemas.openxmlformats.org/spreadsheetml/2006/main" count="81" uniqueCount="64">
  <si>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</si>
  <si>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</si>
  <si>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</si>
  <si>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</si>
  <si>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</si>
  <si>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</si>
  <si>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</si>
  <si>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</si>
  <si>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</si>
  <si>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</si>
  <si>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</si>
  <si>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</si>
  <si>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</si>
  <si>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</si>
  <si>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</si>
  <si>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</si>
  <si>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</si>
  <si>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</si>
  <si>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</si>
  <si>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</si>
  <si>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</si>
  <si>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</si>
  <si>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</si>
  <si>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</si>
  <si>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</si>
  <si>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</si>
  <si>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</si>
  <si>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</si>
  <si>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</si>
  <si>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市　　町</t>
  </si>
  <si>
    <t>合　　計</t>
  </si>
  <si>
    <t>卸 売 業 計</t>
  </si>
  <si>
    <t>小 売 業 計</t>
  </si>
  <si>
    <t>事業所数</t>
  </si>
  <si>
    <t>従業者数</t>
  </si>
  <si>
    <t>年間商品
販 売 額</t>
  </si>
  <si>
    <t>商品手持額</t>
  </si>
  <si>
    <t>売場面積</t>
  </si>
  <si>
    <t>(人)</t>
  </si>
  <si>
    <t>(万円)</t>
  </si>
  <si>
    <t>(㎡)</t>
  </si>
  <si>
    <t>県　　　計</t>
  </si>
  <si>
    <t>伊豆半島地域</t>
  </si>
  <si>
    <t>東部地域</t>
  </si>
  <si>
    <t>中部地域</t>
  </si>
  <si>
    <t>志太榛原・中東遠地域</t>
  </si>
  <si>
    <t>西部地域</t>
  </si>
  <si>
    <t xml:space="preserve">  葵区</t>
  </si>
  <si>
    <t xml:space="preserve">  駿河区</t>
  </si>
  <si>
    <t xml:space="preserve">  清水区</t>
  </si>
  <si>
    <t xml:space="preserve">  中区</t>
  </si>
  <si>
    <t xml:space="preserve">  東区</t>
  </si>
  <si>
    <t xml:space="preserve">  西区</t>
  </si>
  <si>
    <t xml:space="preserve">  南区</t>
  </si>
  <si>
    <t xml:space="preserve">  北区</t>
  </si>
  <si>
    <t xml:space="preserve">  浜北区</t>
  </si>
  <si>
    <t xml:space="preserve">  天竜区</t>
  </si>
  <si>
    <t>伊豆市</t>
  </si>
  <si>
    <t>御前崎市</t>
  </si>
  <si>
    <t>菊川市</t>
  </si>
  <si>
    <t>伊豆の国市</t>
  </si>
  <si>
    <t>牧之原市</t>
  </si>
  <si>
    <t>川根本町</t>
  </si>
  <si>
    <t>第９表　市区町別の事業所数、従業者数、年間商品販売額、商品手持額、売場面積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</si>
</sst>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"/>
    <numFmt numFmtId="177" formatCode="###,###,##0;&quot;-&quot;##,###,##0"/>
    <numFmt numFmtId="178" formatCode="##,###,##0;&quot;-&quot;#,###,##0"/>
    <numFmt numFmtId="179" formatCode="#,###,##0;&quot; -&quot;###,##0"/>
    <numFmt numFmtId="180" formatCode="###,##0;&quot;-&quot;##,##0"/>
    <numFmt numFmtId="181" formatCode="0_ "/>
    <numFmt numFmtId="182" formatCode="#,##0_ ;[Red]\-#,##0\ "/>
    <numFmt numFmtId="183" formatCode="0_ ;[Red]\-0\ "/>
    <numFmt numFmtId="184" formatCode="0.0%"/>
    <numFmt numFmtId="185" formatCode="#,##0_);[Red]\(#,##0\)"/>
    <numFmt numFmtId="186" formatCode="#,##0_ "/>
    <numFmt numFmtId="187" formatCode="0.0_ "/>
    <numFmt numFmtId="188" formatCode="0.0;&quot;▲ &quot;0.0"/>
    <numFmt numFmtId="189" formatCode="#,##0;&quot;▲ &quot;#,##0"/>
    <numFmt numFmtId="190" formatCode="#,##0.0;&quot;▲ &quot;#,##0.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thin"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5" applyNumberFormat="0" applyAlignment="0" applyProtection="0"/>
    <xf numFmtId="0" fontId="9" fillId="23" borderId="5" applyNumberFormat="0" applyAlignment="0" applyProtection="0"/>
    <xf numFmtId="0" fontId="9" fillId="23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23" borderId="14" applyNumberFormat="0" applyAlignment="0" applyProtection="0"/>
    <xf numFmtId="0" fontId="15" fillId="23" borderId="14" applyNumberFormat="0" applyAlignment="0" applyProtection="0"/>
    <xf numFmtId="0" fontId="15" fillId="23" borderId="1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180" fontId="23" fillId="0" borderId="15" xfId="112" applyNumberFormat="1" applyFont="1" applyFill="1" applyBorder="1" applyAlignment="1">
      <alignment horizontal="right" vertical="center"/>
      <protection/>
    </xf>
    <xf numFmtId="178" fontId="23" fillId="0" borderId="16" xfId="112" applyNumberFormat="1" applyFont="1" applyFill="1" applyBorder="1" applyAlignment="1">
      <alignment horizontal="right" vertical="center"/>
      <protection/>
    </xf>
    <xf numFmtId="177" fontId="23" fillId="0" borderId="16" xfId="112" applyNumberFormat="1" applyFont="1" applyFill="1" applyBorder="1" applyAlignment="1">
      <alignment horizontal="right" vertical="center"/>
      <protection/>
    </xf>
    <xf numFmtId="177" fontId="23" fillId="0" borderId="17" xfId="112" applyNumberFormat="1" applyFont="1" applyFill="1" applyBorder="1" applyAlignment="1">
      <alignment horizontal="right" vertical="center"/>
      <protection/>
    </xf>
    <xf numFmtId="38" fontId="22" fillId="0" borderId="18" xfId="85" applyFont="1" applyBorder="1" applyAlignment="1">
      <alignment vertical="center"/>
    </xf>
    <xf numFmtId="38" fontId="22" fillId="0" borderId="19" xfId="85" applyFont="1" applyBorder="1" applyAlignment="1">
      <alignment vertical="center"/>
    </xf>
    <xf numFmtId="38" fontId="22" fillId="0" borderId="20" xfId="85" applyFont="1" applyBorder="1" applyAlignment="1">
      <alignment vertical="center"/>
    </xf>
    <xf numFmtId="38" fontId="22" fillId="0" borderId="21" xfId="85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 shrinkToFit="1"/>
    </xf>
    <xf numFmtId="38" fontId="22" fillId="0" borderId="22" xfId="85" applyFont="1" applyBorder="1" applyAlignment="1">
      <alignment vertical="center"/>
    </xf>
    <xf numFmtId="38" fontId="22" fillId="0" borderId="24" xfId="85" applyFont="1" applyBorder="1" applyAlignment="1">
      <alignment vertical="center"/>
    </xf>
    <xf numFmtId="38" fontId="22" fillId="0" borderId="0" xfId="85" applyFont="1" applyBorder="1" applyAlignment="1">
      <alignment vertical="center"/>
    </xf>
    <xf numFmtId="38" fontId="22" fillId="0" borderId="23" xfId="85" applyFont="1" applyBorder="1" applyAlignment="1">
      <alignment vertical="center"/>
    </xf>
    <xf numFmtId="38" fontId="22" fillId="0" borderId="22" xfId="0" applyNumberFormat="1" applyFont="1" applyBorder="1" applyAlignment="1">
      <alignment vertical="center"/>
    </xf>
    <xf numFmtId="38" fontId="22" fillId="0" borderId="24" xfId="0" applyNumberFormat="1" applyFont="1" applyBorder="1" applyAlignment="1">
      <alignment vertical="center"/>
    </xf>
    <xf numFmtId="38" fontId="22" fillId="0" borderId="23" xfId="0" applyNumberFormat="1" applyFont="1" applyBorder="1" applyAlignment="1">
      <alignment vertical="center"/>
    </xf>
    <xf numFmtId="38" fontId="22" fillId="0" borderId="15" xfId="85" applyFont="1" applyBorder="1" applyAlignment="1">
      <alignment vertical="center"/>
    </xf>
    <xf numFmtId="38" fontId="22" fillId="0" borderId="16" xfId="85" applyFont="1" applyBorder="1" applyAlignment="1">
      <alignment vertical="center"/>
    </xf>
    <xf numFmtId="38" fontId="22" fillId="0" borderId="25" xfId="85" applyFont="1" applyBorder="1" applyAlignment="1">
      <alignment vertical="center"/>
    </xf>
    <xf numFmtId="38" fontId="22" fillId="0" borderId="17" xfId="85" applyFont="1" applyBorder="1" applyAlignment="1">
      <alignment vertical="center"/>
    </xf>
    <xf numFmtId="0" fontId="22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38" fontId="22" fillId="0" borderId="28" xfId="85" applyFont="1" applyBorder="1" applyAlignment="1">
      <alignment vertical="center"/>
    </xf>
    <xf numFmtId="38" fontId="22" fillId="0" borderId="29" xfId="85" applyFont="1" applyBorder="1" applyAlignment="1">
      <alignment vertical="center"/>
    </xf>
    <xf numFmtId="38" fontId="22" fillId="0" borderId="30" xfId="85" applyFont="1" applyBorder="1" applyAlignment="1">
      <alignment vertical="center"/>
    </xf>
    <xf numFmtId="38" fontId="22" fillId="0" borderId="31" xfId="85" applyFont="1" applyBorder="1" applyAlignment="1">
      <alignment vertical="center"/>
    </xf>
    <xf numFmtId="0" fontId="24" fillId="0" borderId="22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38" fontId="24" fillId="0" borderId="22" xfId="85" applyFont="1" applyBorder="1" applyAlignment="1">
      <alignment vertical="center"/>
    </xf>
    <xf numFmtId="38" fontId="24" fillId="0" borderId="24" xfId="85" applyFont="1" applyBorder="1" applyAlignment="1">
      <alignment vertical="center"/>
    </xf>
    <xf numFmtId="38" fontId="24" fillId="0" borderId="23" xfId="85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3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38" fontId="22" fillId="0" borderId="36" xfId="85" applyFont="1" applyBorder="1" applyAlignment="1">
      <alignment vertical="center"/>
    </xf>
    <xf numFmtId="38" fontId="22" fillId="0" borderId="37" xfId="85" applyFont="1" applyBorder="1" applyAlignment="1">
      <alignment vertical="center"/>
    </xf>
    <xf numFmtId="38" fontId="22" fillId="0" borderId="38" xfId="85" applyFont="1" applyBorder="1" applyAlignment="1">
      <alignment vertical="center"/>
    </xf>
    <xf numFmtId="38" fontId="22" fillId="0" borderId="39" xfId="85" applyFont="1" applyBorder="1" applyAlignment="1">
      <alignment vertical="center"/>
    </xf>
    <xf numFmtId="38" fontId="24" fillId="0" borderId="40" xfId="85" applyFont="1" applyBorder="1" applyAlignment="1">
      <alignment vertical="center"/>
    </xf>
    <xf numFmtId="38" fontId="24" fillId="0" borderId="41" xfId="85" applyFont="1" applyBorder="1" applyAlignment="1">
      <alignment vertical="center"/>
    </xf>
    <xf numFmtId="38" fontId="24" fillId="0" borderId="42" xfId="85" applyFont="1" applyBorder="1" applyAlignment="1">
      <alignment vertical="center"/>
    </xf>
    <xf numFmtId="0" fontId="22" fillId="0" borderId="36" xfId="0" applyFont="1" applyBorder="1" applyAlignment="1">
      <alignment vertical="center" shrinkToFit="1"/>
    </xf>
    <xf numFmtId="0" fontId="22" fillId="0" borderId="39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38" fontId="22" fillId="0" borderId="43" xfId="85" applyFont="1" applyBorder="1" applyAlignment="1">
      <alignment vertical="center"/>
    </xf>
    <xf numFmtId="38" fontId="22" fillId="0" borderId="45" xfId="85" applyFont="1" applyBorder="1" applyAlignment="1">
      <alignment vertical="center"/>
    </xf>
    <xf numFmtId="38" fontId="22" fillId="0" borderId="46" xfId="85" applyFont="1" applyBorder="1" applyAlignment="1">
      <alignment vertical="center"/>
    </xf>
    <xf numFmtId="38" fontId="22" fillId="0" borderId="44" xfId="85" applyFont="1" applyBorder="1" applyAlignment="1">
      <alignment vertical="center"/>
    </xf>
    <xf numFmtId="0" fontId="22" fillId="0" borderId="28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38" fontId="22" fillId="0" borderId="40" xfId="85" applyFont="1" applyBorder="1" applyAlignment="1">
      <alignment vertical="center"/>
    </xf>
    <xf numFmtId="38" fontId="22" fillId="0" borderId="41" xfId="85" applyFont="1" applyBorder="1" applyAlignment="1">
      <alignment vertical="center"/>
    </xf>
    <xf numFmtId="38" fontId="22" fillId="0" borderId="47" xfId="85" applyFont="1" applyBorder="1" applyAlignment="1">
      <alignment vertical="center"/>
    </xf>
    <xf numFmtId="0" fontId="22" fillId="0" borderId="0" xfId="0" applyFont="1" applyAlignment="1">
      <alignment horizontal="center" vertical="center" textRotation="180"/>
    </xf>
    <xf numFmtId="0" fontId="22" fillId="0" borderId="18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0" fontId="23" fillId="0" borderId="26" xfId="112" applyNumberFormat="1" applyFont="1" applyFill="1" applyBorder="1" applyAlignment="1">
      <alignment horizontal="center" vertical="center"/>
      <protection/>
    </xf>
    <xf numFmtId="180" fontId="23" fillId="0" borderId="22" xfId="112" applyNumberFormat="1" applyFont="1" applyFill="1" applyBorder="1" applyAlignment="1">
      <alignment horizontal="center" vertical="center"/>
      <protection/>
    </xf>
    <xf numFmtId="178" fontId="23" fillId="0" borderId="48" xfId="112" applyNumberFormat="1" applyFont="1" applyFill="1" applyBorder="1" applyAlignment="1">
      <alignment horizontal="center" vertical="center"/>
      <protection/>
    </xf>
    <xf numFmtId="178" fontId="23" fillId="0" borderId="24" xfId="112" applyNumberFormat="1" applyFont="1" applyFill="1" applyBorder="1" applyAlignment="1">
      <alignment horizontal="center" vertical="center"/>
      <protection/>
    </xf>
    <xf numFmtId="177" fontId="23" fillId="0" borderId="48" xfId="112" applyNumberFormat="1" applyFont="1" applyFill="1" applyBorder="1" applyAlignment="1">
      <alignment horizontal="center" vertical="center" wrapText="1"/>
      <protection/>
    </xf>
    <xf numFmtId="177" fontId="23" fillId="0" borderId="24" xfId="112" applyNumberFormat="1" applyFont="1" applyFill="1" applyBorder="1" applyAlignment="1">
      <alignment horizontal="center" vertical="center"/>
      <protection/>
    </xf>
    <xf numFmtId="177" fontId="23" fillId="0" borderId="27" xfId="112" applyNumberFormat="1" applyFont="1" applyFill="1" applyBorder="1" applyAlignment="1">
      <alignment horizontal="center" vertical="center"/>
      <protection/>
    </xf>
    <xf numFmtId="177" fontId="23" fillId="0" borderId="23" xfId="112" applyNumberFormat="1" applyFont="1" applyFill="1" applyBorder="1" applyAlignment="1">
      <alignment horizontal="center" vertical="center"/>
      <protection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チェック セル_（参考）23年商業市町別15表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メモ_（参考）23年商業市町別15表" xfId="74"/>
    <cellStyle name="リンク セル" xfId="75"/>
    <cellStyle name="リンク セル 2" xfId="76"/>
    <cellStyle name="リンク セル_（参考）23年商業市町別15表" xfId="77"/>
    <cellStyle name="悪い" xfId="78"/>
    <cellStyle name="悪い 2" xfId="79"/>
    <cellStyle name="計算" xfId="80"/>
    <cellStyle name="計算 2" xfId="81"/>
    <cellStyle name="計算_（参考）23年商業市町別15表" xfId="82"/>
    <cellStyle name="警告文" xfId="83"/>
    <cellStyle name="警告文 2" xfId="84"/>
    <cellStyle name="Comma [0]" xfId="85"/>
    <cellStyle name="Comma" xfId="86"/>
    <cellStyle name="見出し 1" xfId="87"/>
    <cellStyle name="見出し 1 2" xfId="88"/>
    <cellStyle name="見出し 1_（参考）23年商業市町別15表" xfId="89"/>
    <cellStyle name="見出し 2" xfId="90"/>
    <cellStyle name="見出し 2 2" xfId="91"/>
    <cellStyle name="見出し 2_（参考）23年商業市町別15表" xfId="92"/>
    <cellStyle name="見出し 3" xfId="93"/>
    <cellStyle name="見出し 3 2" xfId="94"/>
    <cellStyle name="見出し 3_（参考）23年商業市町別15表" xfId="95"/>
    <cellStyle name="見出し 4" xfId="96"/>
    <cellStyle name="見出し 4 2" xfId="97"/>
    <cellStyle name="集計" xfId="98"/>
    <cellStyle name="集計 2" xfId="99"/>
    <cellStyle name="集計_（参考）23年商業市町別15表" xfId="100"/>
    <cellStyle name="出力" xfId="101"/>
    <cellStyle name="出力 2" xfId="102"/>
    <cellStyle name="出力_（参考）23年商業市町別15表" xfId="103"/>
    <cellStyle name="説明文" xfId="104"/>
    <cellStyle name="説明文 2" xfId="105"/>
    <cellStyle name="Currency [0]" xfId="106"/>
    <cellStyle name="Currency" xfId="107"/>
    <cellStyle name="入力" xfId="108"/>
    <cellStyle name="入力 2" xfId="109"/>
    <cellStyle name="入力_（参考）23年商業市町別15表" xfId="110"/>
    <cellStyle name="標準 10" xfId="111"/>
    <cellStyle name="標準 2" xfId="112"/>
    <cellStyle name="標準 3" xfId="113"/>
    <cellStyle name="標準 4" xfId="114"/>
    <cellStyle name="標準 5" xfId="115"/>
    <cellStyle name="標準 6" xfId="116"/>
    <cellStyle name="標準 7" xfId="117"/>
    <cellStyle name="標準 8" xfId="118"/>
    <cellStyle name="標準 9" xfId="119"/>
    <cellStyle name="Followed Hyperlink" xfId="120"/>
    <cellStyle name="良い" xfId="121"/>
    <cellStyle name="良い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Q59"/>
  <sheetViews>
    <sheetView tabSelected="1" view="pageBreakPreview" zoomScaleSheetLayoutView="100" workbookViewId="0" topLeftCell="A1">
      <pane xSplit="3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8" sqref="I48"/>
    </sheetView>
  </sheetViews>
  <sheetFormatPr defaultColWidth="9.00390625" defaultRowHeight="13.5"/>
  <cols>
    <col min="1" max="1" width="4.625" style="3" customWidth="1"/>
    <col min="2" max="2" width="1.625" style="2" customWidth="1"/>
    <col min="3" max="3" width="16.625" style="2" customWidth="1"/>
    <col min="4" max="17" width="11.625" style="3" customWidth="1"/>
    <col min="18" max="18" width="2.125" style="3" customWidth="1"/>
    <col min="19" max="16384" width="9.00390625" style="3" customWidth="1"/>
  </cols>
  <sheetData>
    <row r="1" ht="16.5" customHeight="1">
      <c r="B1" s="1" t="s">
        <v>63</v>
      </c>
    </row>
    <row r="2" ht="5.25" customHeight="1"/>
    <row r="3" spans="1:17" ht="12.75" customHeight="1">
      <c r="A3" s="62">
        <v>69</v>
      </c>
      <c r="B3" s="76" t="s">
        <v>29</v>
      </c>
      <c r="C3" s="77"/>
      <c r="D3" s="65" t="s">
        <v>30</v>
      </c>
      <c r="E3" s="66"/>
      <c r="F3" s="66"/>
      <c r="G3" s="66"/>
      <c r="H3" s="67"/>
      <c r="I3" s="65" t="s">
        <v>31</v>
      </c>
      <c r="J3" s="66"/>
      <c r="K3" s="66"/>
      <c r="L3" s="66"/>
      <c r="M3" s="65" t="s">
        <v>32</v>
      </c>
      <c r="N3" s="66"/>
      <c r="O3" s="66"/>
      <c r="P3" s="66"/>
      <c r="Q3" s="67"/>
    </row>
    <row r="4" spans="1:17" ht="13.5" customHeight="1">
      <c r="A4" s="62"/>
      <c r="B4" s="78"/>
      <c r="C4" s="79"/>
      <c r="D4" s="68" t="s">
        <v>33</v>
      </c>
      <c r="E4" s="70" t="s">
        <v>34</v>
      </c>
      <c r="F4" s="72" t="s">
        <v>35</v>
      </c>
      <c r="G4" s="70" t="s">
        <v>36</v>
      </c>
      <c r="H4" s="74" t="s">
        <v>37</v>
      </c>
      <c r="I4" s="68" t="s">
        <v>33</v>
      </c>
      <c r="J4" s="70" t="s">
        <v>34</v>
      </c>
      <c r="K4" s="72" t="s">
        <v>35</v>
      </c>
      <c r="L4" s="70" t="s">
        <v>36</v>
      </c>
      <c r="M4" s="68" t="s">
        <v>33</v>
      </c>
      <c r="N4" s="70" t="s">
        <v>34</v>
      </c>
      <c r="O4" s="72" t="s">
        <v>35</v>
      </c>
      <c r="P4" s="70" t="s">
        <v>36</v>
      </c>
      <c r="Q4" s="74" t="s">
        <v>37</v>
      </c>
    </row>
    <row r="5" spans="1:17" ht="13.5" customHeight="1">
      <c r="A5" s="62"/>
      <c r="B5" s="78"/>
      <c r="C5" s="79"/>
      <c r="D5" s="69"/>
      <c r="E5" s="71"/>
      <c r="F5" s="73"/>
      <c r="G5" s="71"/>
      <c r="H5" s="75"/>
      <c r="I5" s="69"/>
      <c r="J5" s="71"/>
      <c r="K5" s="73"/>
      <c r="L5" s="71"/>
      <c r="M5" s="69"/>
      <c r="N5" s="71"/>
      <c r="O5" s="73"/>
      <c r="P5" s="71"/>
      <c r="Q5" s="75"/>
    </row>
    <row r="6" spans="1:17" ht="14.25" customHeight="1">
      <c r="A6" s="62"/>
      <c r="B6" s="80"/>
      <c r="C6" s="81"/>
      <c r="D6" s="4"/>
      <c r="E6" s="5" t="s">
        <v>38</v>
      </c>
      <c r="F6" s="6" t="s">
        <v>39</v>
      </c>
      <c r="G6" s="5" t="s">
        <v>39</v>
      </c>
      <c r="H6" s="7" t="s">
        <v>40</v>
      </c>
      <c r="I6" s="4"/>
      <c r="J6" s="5" t="s">
        <v>38</v>
      </c>
      <c r="K6" s="6" t="s">
        <v>39</v>
      </c>
      <c r="L6" s="5" t="s">
        <v>39</v>
      </c>
      <c r="M6" s="4"/>
      <c r="N6" s="5" t="s">
        <v>38</v>
      </c>
      <c r="O6" s="6" t="s">
        <v>39</v>
      </c>
      <c r="P6" s="5" t="s">
        <v>39</v>
      </c>
      <c r="Q6" s="7" t="s">
        <v>40</v>
      </c>
    </row>
    <row r="7" spans="1:17" ht="13.5" customHeight="1">
      <c r="A7" s="62"/>
      <c r="B7" s="63" t="s">
        <v>41</v>
      </c>
      <c r="C7" s="64"/>
      <c r="D7" s="8">
        <f>SUM(D8:D12)</f>
        <v>34589</v>
      </c>
      <c r="E7" s="9">
        <f aca="true" t="shared" si="0" ref="E7:Q7">SUM(E8:E12)</f>
        <v>240080</v>
      </c>
      <c r="F7" s="9">
        <f t="shared" si="0"/>
        <v>884532493</v>
      </c>
      <c r="G7" s="9">
        <f t="shared" si="0"/>
        <v>51749215</v>
      </c>
      <c r="H7" s="10">
        <f t="shared" si="0"/>
        <v>3997559</v>
      </c>
      <c r="I7" s="8">
        <f t="shared" si="0"/>
        <v>8570</v>
      </c>
      <c r="J7" s="9">
        <f t="shared" si="0"/>
        <v>68883</v>
      </c>
      <c r="K7" s="9">
        <f t="shared" si="0"/>
        <v>560468795</v>
      </c>
      <c r="L7" s="9">
        <f t="shared" si="0"/>
        <v>24841076</v>
      </c>
      <c r="M7" s="8">
        <f t="shared" si="0"/>
        <v>26019</v>
      </c>
      <c r="N7" s="9">
        <f t="shared" si="0"/>
        <v>171197</v>
      </c>
      <c r="O7" s="9">
        <f t="shared" si="0"/>
        <v>324063698</v>
      </c>
      <c r="P7" s="9">
        <f t="shared" si="0"/>
        <v>26908139</v>
      </c>
      <c r="Q7" s="11">
        <f t="shared" si="0"/>
        <v>3997559</v>
      </c>
    </row>
    <row r="8" spans="1:17" ht="13.5" customHeight="1">
      <c r="A8" s="62"/>
      <c r="B8" s="12" t="s">
        <v>42</v>
      </c>
      <c r="C8" s="13"/>
      <c r="D8" s="14">
        <f>SUM(I8,M8)</f>
        <v>2802</v>
      </c>
      <c r="E8" s="15">
        <f>SUM(J8,N8)</f>
        <v>13513</v>
      </c>
      <c r="F8" s="15">
        <f>SUM(K8,O8)</f>
        <v>24529633</v>
      </c>
      <c r="G8" s="15">
        <f>SUM(L8,P8)</f>
        <v>1826147</v>
      </c>
      <c r="H8" s="16">
        <f>Q8</f>
        <v>225784</v>
      </c>
      <c r="I8" s="14">
        <v>453</v>
      </c>
      <c r="J8" s="15">
        <v>2288</v>
      </c>
      <c r="K8" s="15">
        <v>7844081</v>
      </c>
      <c r="L8" s="15">
        <v>406496</v>
      </c>
      <c r="M8" s="14">
        <v>2349</v>
      </c>
      <c r="N8" s="15">
        <v>11225</v>
      </c>
      <c r="O8" s="15">
        <v>16685552</v>
      </c>
      <c r="P8" s="15">
        <v>1419651</v>
      </c>
      <c r="Q8" s="17">
        <v>225784</v>
      </c>
    </row>
    <row r="9" spans="1:17" ht="13.5" customHeight="1">
      <c r="A9" s="62"/>
      <c r="B9" s="12" t="s">
        <v>43</v>
      </c>
      <c r="C9" s="13"/>
      <c r="D9" s="14">
        <f aca="true" t="shared" si="1" ref="D9:D57">SUM(I9,M9)</f>
        <v>8677</v>
      </c>
      <c r="E9" s="15">
        <f aca="true" t="shared" si="2" ref="E9:E57">SUM(J9,N9)</f>
        <v>63664</v>
      </c>
      <c r="F9" s="15">
        <f aca="true" t="shared" si="3" ref="F9:F57">SUM(K9,O9)</f>
        <v>217429049</v>
      </c>
      <c r="G9" s="15">
        <f aca="true" t="shared" si="4" ref="G9:G57">SUM(L9,P9)</f>
        <v>12675199</v>
      </c>
      <c r="H9" s="16">
        <f aca="true" t="shared" si="5" ref="H9:H57">Q9</f>
        <v>1046735</v>
      </c>
      <c r="I9" s="14">
        <v>2114</v>
      </c>
      <c r="J9" s="15">
        <v>17558</v>
      </c>
      <c r="K9" s="15">
        <v>128038164</v>
      </c>
      <c r="L9" s="15">
        <v>5582055</v>
      </c>
      <c r="M9" s="14">
        <v>6563</v>
      </c>
      <c r="N9" s="15">
        <v>46106</v>
      </c>
      <c r="O9" s="15">
        <v>89390885</v>
      </c>
      <c r="P9" s="15">
        <v>7093144</v>
      </c>
      <c r="Q9" s="17">
        <v>1046735</v>
      </c>
    </row>
    <row r="10" spans="1:17" ht="13.5" customHeight="1">
      <c r="A10" s="62"/>
      <c r="B10" s="12" t="s">
        <v>44</v>
      </c>
      <c r="C10" s="13"/>
      <c r="D10" s="14">
        <f t="shared" si="1"/>
        <v>7629</v>
      </c>
      <c r="E10" s="15">
        <f t="shared" si="2"/>
        <v>53202</v>
      </c>
      <c r="F10" s="15">
        <f t="shared" si="3"/>
        <v>253550756</v>
      </c>
      <c r="G10" s="15">
        <f t="shared" si="4"/>
        <v>13781819</v>
      </c>
      <c r="H10" s="16">
        <f t="shared" si="5"/>
        <v>744185</v>
      </c>
      <c r="I10" s="18">
        <v>2411</v>
      </c>
      <c r="J10" s="19">
        <v>19530</v>
      </c>
      <c r="K10" s="19">
        <v>189221869</v>
      </c>
      <c r="L10" s="19">
        <v>8296100</v>
      </c>
      <c r="M10" s="18">
        <v>5218</v>
      </c>
      <c r="N10" s="19">
        <v>33672</v>
      </c>
      <c r="O10" s="19">
        <v>64328887</v>
      </c>
      <c r="P10" s="19">
        <v>5485719</v>
      </c>
      <c r="Q10" s="20">
        <v>744185</v>
      </c>
    </row>
    <row r="11" spans="1:17" ht="13.5" customHeight="1">
      <c r="A11" s="62"/>
      <c r="B11" s="12" t="s">
        <v>45</v>
      </c>
      <c r="C11" s="13"/>
      <c r="D11" s="14">
        <f t="shared" si="1"/>
        <v>8030</v>
      </c>
      <c r="E11" s="15">
        <f t="shared" si="2"/>
        <v>53484</v>
      </c>
      <c r="F11" s="15">
        <f t="shared" si="3"/>
        <v>144879177</v>
      </c>
      <c r="G11" s="15">
        <f t="shared" si="4"/>
        <v>10125403</v>
      </c>
      <c r="H11" s="16">
        <f t="shared" si="5"/>
        <v>1002765</v>
      </c>
      <c r="I11" s="14">
        <v>1583</v>
      </c>
      <c r="J11" s="15">
        <v>11528</v>
      </c>
      <c r="K11" s="15">
        <v>71961530</v>
      </c>
      <c r="L11" s="15">
        <v>4118522</v>
      </c>
      <c r="M11" s="14">
        <v>6447</v>
      </c>
      <c r="N11" s="15">
        <v>41956</v>
      </c>
      <c r="O11" s="15">
        <v>72917647</v>
      </c>
      <c r="P11" s="15">
        <v>6006881</v>
      </c>
      <c r="Q11" s="17">
        <v>1002765</v>
      </c>
    </row>
    <row r="12" spans="1:17" ht="13.5" customHeight="1">
      <c r="A12" s="62"/>
      <c r="B12" s="12" t="s">
        <v>46</v>
      </c>
      <c r="C12" s="13"/>
      <c r="D12" s="21">
        <f t="shared" si="1"/>
        <v>7451</v>
      </c>
      <c r="E12" s="22">
        <f t="shared" si="2"/>
        <v>56217</v>
      </c>
      <c r="F12" s="22">
        <f t="shared" si="3"/>
        <v>244143878</v>
      </c>
      <c r="G12" s="22">
        <f t="shared" si="4"/>
        <v>13340647</v>
      </c>
      <c r="H12" s="23">
        <f t="shared" si="5"/>
        <v>978090</v>
      </c>
      <c r="I12" s="21">
        <v>2009</v>
      </c>
      <c r="J12" s="22">
        <v>17979</v>
      </c>
      <c r="K12" s="22">
        <v>163403151</v>
      </c>
      <c r="L12" s="22">
        <v>6437903</v>
      </c>
      <c r="M12" s="21">
        <v>5442</v>
      </c>
      <c r="N12" s="22">
        <v>38238</v>
      </c>
      <c r="O12" s="22">
        <v>80740727</v>
      </c>
      <c r="P12" s="22">
        <v>6902744</v>
      </c>
      <c r="Q12" s="24">
        <v>978090</v>
      </c>
    </row>
    <row r="13" spans="1:17" ht="13.5" customHeight="1">
      <c r="A13" s="62"/>
      <c r="B13" s="25"/>
      <c r="C13" s="26" t="s">
        <v>0</v>
      </c>
      <c r="D13" s="27">
        <f t="shared" si="1"/>
        <v>7629</v>
      </c>
      <c r="E13" s="28">
        <f t="shared" si="2"/>
        <v>53202</v>
      </c>
      <c r="F13" s="28">
        <f t="shared" si="3"/>
        <v>253550756</v>
      </c>
      <c r="G13" s="28">
        <f t="shared" si="4"/>
        <v>13781819</v>
      </c>
      <c r="H13" s="29">
        <f t="shared" si="5"/>
        <v>744185</v>
      </c>
      <c r="I13" s="27">
        <v>2411</v>
      </c>
      <c r="J13" s="28">
        <v>19530</v>
      </c>
      <c r="K13" s="28">
        <v>189221869</v>
      </c>
      <c r="L13" s="28">
        <v>8296100</v>
      </c>
      <c r="M13" s="27">
        <v>5218</v>
      </c>
      <c r="N13" s="28">
        <v>33672</v>
      </c>
      <c r="O13" s="28">
        <v>64328887</v>
      </c>
      <c r="P13" s="28">
        <v>5485719</v>
      </c>
      <c r="Q13" s="30">
        <v>744185</v>
      </c>
    </row>
    <row r="14" spans="1:17" s="36" customFormat="1" ht="13.5" customHeight="1">
      <c r="A14" s="62"/>
      <c r="B14" s="31"/>
      <c r="C14" s="32" t="s">
        <v>47</v>
      </c>
      <c r="D14" s="14">
        <f t="shared" si="1"/>
        <v>3148</v>
      </c>
      <c r="E14" s="15">
        <f t="shared" si="2"/>
        <v>21769</v>
      </c>
      <c r="F14" s="15">
        <f t="shared" si="3"/>
        <v>102267892</v>
      </c>
      <c r="G14" s="15">
        <f t="shared" si="4"/>
        <v>5533184</v>
      </c>
      <c r="H14" s="16">
        <f t="shared" si="5"/>
        <v>297754</v>
      </c>
      <c r="I14" s="33">
        <v>875</v>
      </c>
      <c r="J14" s="34">
        <v>7813</v>
      </c>
      <c r="K14" s="34">
        <v>74925860</v>
      </c>
      <c r="L14" s="34">
        <v>3057369</v>
      </c>
      <c r="M14" s="33">
        <v>2273</v>
      </c>
      <c r="N14" s="34">
        <v>13956</v>
      </c>
      <c r="O14" s="34">
        <v>27342032</v>
      </c>
      <c r="P14" s="34">
        <v>2475815</v>
      </c>
      <c r="Q14" s="35">
        <v>297754</v>
      </c>
    </row>
    <row r="15" spans="1:17" s="36" customFormat="1" ht="13.5" customHeight="1">
      <c r="A15" s="62"/>
      <c r="B15" s="31"/>
      <c r="C15" s="37" t="s">
        <v>48</v>
      </c>
      <c r="D15" s="14">
        <f t="shared" si="1"/>
        <v>2132</v>
      </c>
      <c r="E15" s="15">
        <f t="shared" si="2"/>
        <v>17445</v>
      </c>
      <c r="F15" s="15">
        <f t="shared" si="3"/>
        <v>105886788</v>
      </c>
      <c r="G15" s="15">
        <f t="shared" si="4"/>
        <v>4927388</v>
      </c>
      <c r="H15" s="16">
        <f t="shared" si="5"/>
        <v>211268</v>
      </c>
      <c r="I15" s="33">
        <v>956</v>
      </c>
      <c r="J15" s="34">
        <v>7902</v>
      </c>
      <c r="K15" s="34">
        <v>86018582</v>
      </c>
      <c r="L15" s="34">
        <v>3360827</v>
      </c>
      <c r="M15" s="33">
        <v>1176</v>
      </c>
      <c r="N15" s="34">
        <v>9543</v>
      </c>
      <c r="O15" s="34">
        <v>19868206</v>
      </c>
      <c r="P15" s="34">
        <v>1566561</v>
      </c>
      <c r="Q15" s="35">
        <v>211268</v>
      </c>
    </row>
    <row r="16" spans="1:17" s="36" customFormat="1" ht="13.5" customHeight="1">
      <c r="A16" s="62"/>
      <c r="B16" s="38"/>
      <c r="C16" s="39" t="s">
        <v>49</v>
      </c>
      <c r="D16" s="14">
        <f t="shared" si="1"/>
        <v>2349</v>
      </c>
      <c r="E16" s="15">
        <f t="shared" si="2"/>
        <v>13988</v>
      </c>
      <c r="F16" s="15">
        <f t="shared" si="3"/>
        <v>45396076</v>
      </c>
      <c r="G16" s="15">
        <f t="shared" si="4"/>
        <v>3321247</v>
      </c>
      <c r="H16" s="16">
        <f t="shared" si="5"/>
        <v>235163</v>
      </c>
      <c r="I16" s="33">
        <v>580</v>
      </c>
      <c r="J16" s="34">
        <v>3815</v>
      </c>
      <c r="K16" s="34">
        <v>28277427</v>
      </c>
      <c r="L16" s="34">
        <v>1877904</v>
      </c>
      <c r="M16" s="33">
        <v>1769</v>
      </c>
      <c r="N16" s="34">
        <v>10173</v>
      </c>
      <c r="O16" s="34">
        <v>17118649</v>
      </c>
      <c r="P16" s="34">
        <v>1443343</v>
      </c>
      <c r="Q16" s="35">
        <v>235163</v>
      </c>
    </row>
    <row r="17" spans="1:17" ht="13.5" customHeight="1">
      <c r="A17" s="62"/>
      <c r="B17" s="40"/>
      <c r="C17" s="13" t="s">
        <v>1</v>
      </c>
      <c r="D17" s="41">
        <f t="shared" si="1"/>
        <v>7018</v>
      </c>
      <c r="E17" s="42">
        <f t="shared" si="2"/>
        <v>53585</v>
      </c>
      <c r="F17" s="42">
        <f t="shared" si="3"/>
        <v>237489205</v>
      </c>
      <c r="G17" s="42">
        <f t="shared" si="4"/>
        <v>12985498</v>
      </c>
      <c r="H17" s="43">
        <f t="shared" si="5"/>
        <v>927522</v>
      </c>
      <c r="I17" s="41">
        <v>1947</v>
      </c>
      <c r="J17" s="42">
        <v>17617</v>
      </c>
      <c r="K17" s="42">
        <v>160417346</v>
      </c>
      <c r="L17" s="42">
        <v>6385602</v>
      </c>
      <c r="M17" s="41">
        <v>5071</v>
      </c>
      <c r="N17" s="42">
        <v>35968</v>
      </c>
      <c r="O17" s="42">
        <v>77071859</v>
      </c>
      <c r="P17" s="42">
        <v>6599896</v>
      </c>
      <c r="Q17" s="44">
        <v>927522</v>
      </c>
    </row>
    <row r="18" spans="1:17" s="36" customFormat="1" ht="13.5" customHeight="1">
      <c r="A18" s="62"/>
      <c r="B18" s="31"/>
      <c r="C18" s="32" t="s">
        <v>50</v>
      </c>
      <c r="D18" s="14">
        <f t="shared" si="1"/>
        <v>2450</v>
      </c>
      <c r="E18" s="15">
        <f t="shared" si="2"/>
        <v>16962</v>
      </c>
      <c r="F18" s="15">
        <f t="shared" si="3"/>
        <v>97057252</v>
      </c>
      <c r="G18" s="15">
        <f t="shared" si="4"/>
        <v>4650328</v>
      </c>
      <c r="H18" s="16">
        <f t="shared" si="5"/>
        <v>260644</v>
      </c>
      <c r="I18" s="33">
        <v>713</v>
      </c>
      <c r="J18" s="34">
        <v>5250</v>
      </c>
      <c r="K18" s="34">
        <v>70325508</v>
      </c>
      <c r="L18" s="34">
        <v>2307888</v>
      </c>
      <c r="M18" s="33">
        <v>1737</v>
      </c>
      <c r="N18" s="34">
        <v>11712</v>
      </c>
      <c r="O18" s="34">
        <v>26731744</v>
      </c>
      <c r="P18" s="34">
        <v>2342440</v>
      </c>
      <c r="Q18" s="35">
        <v>260644</v>
      </c>
    </row>
    <row r="19" spans="1:17" s="36" customFormat="1" ht="13.5" customHeight="1">
      <c r="A19" s="62"/>
      <c r="B19" s="31"/>
      <c r="C19" s="37" t="s">
        <v>51</v>
      </c>
      <c r="D19" s="14">
        <f t="shared" si="1"/>
        <v>1294</v>
      </c>
      <c r="E19" s="15">
        <f t="shared" si="2"/>
        <v>12022</v>
      </c>
      <c r="F19" s="15">
        <f t="shared" si="3"/>
        <v>58872603</v>
      </c>
      <c r="G19" s="15">
        <f t="shared" si="4"/>
        <v>3360423</v>
      </c>
      <c r="H19" s="16">
        <f t="shared" si="5"/>
        <v>201564</v>
      </c>
      <c r="I19" s="33">
        <v>480</v>
      </c>
      <c r="J19" s="34">
        <v>5082</v>
      </c>
      <c r="K19" s="34">
        <v>42041073</v>
      </c>
      <c r="L19" s="34">
        <v>1670875</v>
      </c>
      <c r="M19" s="33">
        <v>814</v>
      </c>
      <c r="N19" s="34">
        <v>6940</v>
      </c>
      <c r="O19" s="34">
        <v>16831530</v>
      </c>
      <c r="P19" s="34">
        <v>1689548</v>
      </c>
      <c r="Q19" s="35">
        <v>201564</v>
      </c>
    </row>
    <row r="20" spans="1:17" s="36" customFormat="1" ht="13.5" customHeight="1">
      <c r="A20" s="62"/>
      <c r="B20" s="31"/>
      <c r="C20" s="37" t="s">
        <v>52</v>
      </c>
      <c r="D20" s="14">
        <f t="shared" si="1"/>
        <v>762</v>
      </c>
      <c r="E20" s="15">
        <f t="shared" si="2"/>
        <v>6400</v>
      </c>
      <c r="F20" s="15">
        <f t="shared" si="3"/>
        <v>20441316</v>
      </c>
      <c r="G20" s="15">
        <f t="shared" si="4"/>
        <v>1341451</v>
      </c>
      <c r="H20" s="16">
        <f t="shared" si="5"/>
        <v>158251</v>
      </c>
      <c r="I20" s="33">
        <v>137</v>
      </c>
      <c r="J20" s="34">
        <v>1424</v>
      </c>
      <c r="K20" s="34">
        <v>9961222</v>
      </c>
      <c r="L20" s="34">
        <v>495924</v>
      </c>
      <c r="M20" s="33">
        <v>625</v>
      </c>
      <c r="N20" s="34">
        <v>4976</v>
      </c>
      <c r="O20" s="34">
        <v>10480094</v>
      </c>
      <c r="P20" s="34">
        <v>845527</v>
      </c>
      <c r="Q20" s="35">
        <v>158251</v>
      </c>
    </row>
    <row r="21" spans="1:17" s="36" customFormat="1" ht="13.5" customHeight="1">
      <c r="A21" s="62"/>
      <c r="B21" s="31"/>
      <c r="C21" s="37" t="s">
        <v>53</v>
      </c>
      <c r="D21" s="14">
        <f t="shared" si="1"/>
        <v>772</v>
      </c>
      <c r="E21" s="15">
        <f t="shared" si="2"/>
        <v>7216</v>
      </c>
      <c r="F21" s="15">
        <f t="shared" si="3"/>
        <v>34989739</v>
      </c>
      <c r="G21" s="15">
        <f t="shared" si="4"/>
        <v>1798412</v>
      </c>
      <c r="H21" s="16">
        <f t="shared" si="5"/>
        <v>69946</v>
      </c>
      <c r="I21" s="33">
        <v>346</v>
      </c>
      <c r="J21" s="34">
        <v>4263</v>
      </c>
      <c r="K21" s="34">
        <v>28588683</v>
      </c>
      <c r="L21" s="34">
        <v>1367410</v>
      </c>
      <c r="M21" s="33">
        <v>426</v>
      </c>
      <c r="N21" s="34">
        <v>2953</v>
      </c>
      <c r="O21" s="34">
        <v>6401056</v>
      </c>
      <c r="P21" s="34">
        <v>431002</v>
      </c>
      <c r="Q21" s="35">
        <v>69946</v>
      </c>
    </row>
    <row r="22" spans="1:17" s="36" customFormat="1" ht="13.5" customHeight="1">
      <c r="A22" s="62"/>
      <c r="B22" s="31"/>
      <c r="C22" s="37" t="s">
        <v>54</v>
      </c>
      <c r="D22" s="14">
        <f t="shared" si="1"/>
        <v>700</v>
      </c>
      <c r="E22" s="15">
        <f t="shared" si="2"/>
        <v>4787</v>
      </c>
      <c r="F22" s="15">
        <f t="shared" si="3"/>
        <v>10532574</v>
      </c>
      <c r="G22" s="15">
        <f t="shared" si="4"/>
        <v>661335</v>
      </c>
      <c r="H22" s="16">
        <f t="shared" si="5"/>
        <v>96363</v>
      </c>
      <c r="I22" s="33">
        <v>108</v>
      </c>
      <c r="J22" s="34">
        <v>764</v>
      </c>
      <c r="K22" s="34">
        <v>2932482</v>
      </c>
      <c r="L22" s="34">
        <v>130669</v>
      </c>
      <c r="M22" s="33">
        <v>592</v>
      </c>
      <c r="N22" s="34">
        <v>4023</v>
      </c>
      <c r="O22" s="34">
        <v>7600092</v>
      </c>
      <c r="P22" s="34">
        <v>530666</v>
      </c>
      <c r="Q22" s="35">
        <v>96363</v>
      </c>
    </row>
    <row r="23" spans="1:17" s="36" customFormat="1" ht="13.5" customHeight="1">
      <c r="A23" s="62"/>
      <c r="B23" s="31"/>
      <c r="C23" s="37" t="s">
        <v>55</v>
      </c>
      <c r="D23" s="14">
        <f t="shared" si="1"/>
        <v>671</v>
      </c>
      <c r="E23" s="15">
        <f t="shared" si="2"/>
        <v>4888</v>
      </c>
      <c r="F23" s="15">
        <f t="shared" si="3"/>
        <v>14201270</v>
      </c>
      <c r="G23" s="15">
        <f t="shared" si="4"/>
        <v>1042993</v>
      </c>
      <c r="H23" s="16">
        <f t="shared" si="5"/>
        <v>118885</v>
      </c>
      <c r="I23" s="33">
        <v>122</v>
      </c>
      <c r="J23" s="34">
        <v>685</v>
      </c>
      <c r="K23" s="34">
        <v>6352085</v>
      </c>
      <c r="L23" s="34">
        <v>383732</v>
      </c>
      <c r="M23" s="33">
        <v>549</v>
      </c>
      <c r="N23" s="34">
        <v>4203</v>
      </c>
      <c r="O23" s="34">
        <v>7849185</v>
      </c>
      <c r="P23" s="34">
        <v>659261</v>
      </c>
      <c r="Q23" s="35">
        <v>118885</v>
      </c>
    </row>
    <row r="24" spans="1:17" s="36" customFormat="1" ht="13.5" customHeight="1">
      <c r="A24" s="62"/>
      <c r="B24" s="38"/>
      <c r="C24" s="39" t="s">
        <v>56</v>
      </c>
      <c r="D24" s="59">
        <f t="shared" si="1"/>
        <v>369</v>
      </c>
      <c r="E24" s="60">
        <f t="shared" si="2"/>
        <v>1310</v>
      </c>
      <c r="F24" s="60">
        <f t="shared" si="3"/>
        <v>1394451</v>
      </c>
      <c r="G24" s="60">
        <f t="shared" si="4"/>
        <v>130556</v>
      </c>
      <c r="H24" s="61">
        <f t="shared" si="5"/>
        <v>21869</v>
      </c>
      <c r="I24" s="45">
        <v>41</v>
      </c>
      <c r="J24" s="46">
        <v>149</v>
      </c>
      <c r="K24" s="46">
        <v>216293</v>
      </c>
      <c r="L24" s="46">
        <v>29104</v>
      </c>
      <c r="M24" s="45">
        <v>328</v>
      </c>
      <c r="N24" s="46">
        <v>1161</v>
      </c>
      <c r="O24" s="46">
        <v>1178158</v>
      </c>
      <c r="P24" s="46">
        <v>101452</v>
      </c>
      <c r="Q24" s="47">
        <v>21869</v>
      </c>
    </row>
    <row r="25" spans="1:17" ht="13.5" customHeight="1">
      <c r="A25" s="62"/>
      <c r="B25" s="48"/>
      <c r="C25" s="49" t="s">
        <v>2</v>
      </c>
      <c r="D25" s="41">
        <f t="shared" si="1"/>
        <v>1973</v>
      </c>
      <c r="E25" s="42">
        <f t="shared" si="2"/>
        <v>14869</v>
      </c>
      <c r="F25" s="42">
        <f t="shared" si="3"/>
        <v>57807178</v>
      </c>
      <c r="G25" s="42">
        <f t="shared" si="4"/>
        <v>3172365</v>
      </c>
      <c r="H25" s="43">
        <f t="shared" si="5"/>
        <v>224086</v>
      </c>
      <c r="I25" s="41">
        <v>622</v>
      </c>
      <c r="J25" s="42">
        <v>5268</v>
      </c>
      <c r="K25" s="42">
        <v>38294361</v>
      </c>
      <c r="L25" s="42">
        <v>1682419</v>
      </c>
      <c r="M25" s="41">
        <v>1351</v>
      </c>
      <c r="N25" s="42">
        <v>9601</v>
      </c>
      <c r="O25" s="42">
        <v>19512817</v>
      </c>
      <c r="P25" s="42">
        <v>1489946</v>
      </c>
      <c r="Q25" s="44">
        <v>224086</v>
      </c>
    </row>
    <row r="26" spans="1:17" ht="13.5" customHeight="1">
      <c r="A26" s="62"/>
      <c r="B26" s="48"/>
      <c r="C26" s="49" t="s">
        <v>3</v>
      </c>
      <c r="D26" s="41">
        <f t="shared" si="1"/>
        <v>518</v>
      </c>
      <c r="E26" s="42">
        <f t="shared" si="2"/>
        <v>2422</v>
      </c>
      <c r="F26" s="42">
        <f t="shared" si="3"/>
        <v>4511527</v>
      </c>
      <c r="G26" s="42">
        <f t="shared" si="4"/>
        <v>268789</v>
      </c>
      <c r="H26" s="43">
        <f t="shared" si="5"/>
        <v>31246</v>
      </c>
      <c r="I26" s="41">
        <v>96</v>
      </c>
      <c r="J26" s="42">
        <v>535</v>
      </c>
      <c r="K26" s="42">
        <v>1834132</v>
      </c>
      <c r="L26" s="42">
        <v>80266</v>
      </c>
      <c r="M26" s="41">
        <v>422</v>
      </c>
      <c r="N26" s="42">
        <v>1887</v>
      </c>
      <c r="O26" s="42">
        <v>2677395</v>
      </c>
      <c r="P26" s="42">
        <v>188523</v>
      </c>
      <c r="Q26" s="44">
        <v>31246</v>
      </c>
    </row>
    <row r="27" spans="1:17" ht="13.5" customHeight="1">
      <c r="A27" s="62"/>
      <c r="B27" s="48"/>
      <c r="C27" s="49" t="s">
        <v>4</v>
      </c>
      <c r="D27" s="41">
        <f t="shared" si="1"/>
        <v>945</v>
      </c>
      <c r="E27" s="42">
        <f t="shared" si="2"/>
        <v>5780</v>
      </c>
      <c r="F27" s="42">
        <f t="shared" si="3"/>
        <v>17605095</v>
      </c>
      <c r="G27" s="42">
        <f t="shared" si="4"/>
        <v>1426820</v>
      </c>
      <c r="H27" s="43">
        <f t="shared" si="5"/>
        <v>74026</v>
      </c>
      <c r="I27" s="41">
        <v>255</v>
      </c>
      <c r="J27" s="42">
        <v>1460</v>
      </c>
      <c r="K27" s="42">
        <v>10128506</v>
      </c>
      <c r="L27" s="42">
        <v>860022</v>
      </c>
      <c r="M27" s="41">
        <v>690</v>
      </c>
      <c r="N27" s="42">
        <v>4320</v>
      </c>
      <c r="O27" s="42">
        <v>7476589</v>
      </c>
      <c r="P27" s="42">
        <v>566798</v>
      </c>
      <c r="Q27" s="44">
        <v>74026</v>
      </c>
    </row>
    <row r="28" spans="1:17" ht="13.5" customHeight="1">
      <c r="A28" s="62"/>
      <c r="B28" s="48"/>
      <c r="C28" s="49" t="s">
        <v>5</v>
      </c>
      <c r="D28" s="41">
        <f t="shared" si="1"/>
        <v>1150</v>
      </c>
      <c r="E28" s="42">
        <f t="shared" si="2"/>
        <v>7486</v>
      </c>
      <c r="F28" s="42">
        <f t="shared" si="3"/>
        <v>17344239</v>
      </c>
      <c r="G28" s="42">
        <f t="shared" si="4"/>
        <v>1226426</v>
      </c>
      <c r="H28" s="43">
        <f t="shared" si="5"/>
        <v>152327</v>
      </c>
      <c r="I28" s="41">
        <v>197</v>
      </c>
      <c r="J28" s="42">
        <v>1509</v>
      </c>
      <c r="K28" s="42">
        <v>6307186</v>
      </c>
      <c r="L28" s="42">
        <v>330127</v>
      </c>
      <c r="M28" s="41">
        <v>953</v>
      </c>
      <c r="N28" s="42">
        <v>5977</v>
      </c>
      <c r="O28" s="42">
        <v>11037053</v>
      </c>
      <c r="P28" s="42">
        <v>896299</v>
      </c>
      <c r="Q28" s="44">
        <v>152327</v>
      </c>
    </row>
    <row r="29" spans="1:17" ht="13.5" customHeight="1">
      <c r="A29" s="62"/>
      <c r="B29" s="48"/>
      <c r="C29" s="49" t="s">
        <v>6</v>
      </c>
      <c r="D29" s="41">
        <f t="shared" si="1"/>
        <v>803</v>
      </c>
      <c r="E29" s="42">
        <f t="shared" si="2"/>
        <v>4405</v>
      </c>
      <c r="F29" s="42">
        <f t="shared" si="3"/>
        <v>9178101</v>
      </c>
      <c r="G29" s="42">
        <f t="shared" si="4"/>
        <v>726860</v>
      </c>
      <c r="H29" s="43">
        <f t="shared" si="5"/>
        <v>86138</v>
      </c>
      <c r="I29" s="41">
        <v>135</v>
      </c>
      <c r="J29" s="42">
        <v>714</v>
      </c>
      <c r="K29" s="42">
        <v>3076114</v>
      </c>
      <c r="L29" s="42">
        <v>154364</v>
      </c>
      <c r="M29" s="41">
        <v>668</v>
      </c>
      <c r="N29" s="42">
        <v>3691</v>
      </c>
      <c r="O29" s="42">
        <v>6101987</v>
      </c>
      <c r="P29" s="42">
        <v>572496</v>
      </c>
      <c r="Q29" s="44">
        <v>86138</v>
      </c>
    </row>
    <row r="30" spans="1:17" ht="13.5" customHeight="1">
      <c r="A30" s="62"/>
      <c r="B30" s="48"/>
      <c r="C30" s="49" t="s">
        <v>7</v>
      </c>
      <c r="D30" s="41">
        <f t="shared" si="1"/>
        <v>937</v>
      </c>
      <c r="E30" s="42">
        <f t="shared" si="2"/>
        <v>5591</v>
      </c>
      <c r="F30" s="42">
        <f t="shared" si="3"/>
        <v>12087283</v>
      </c>
      <c r="G30" s="42">
        <f t="shared" si="4"/>
        <v>871354</v>
      </c>
      <c r="H30" s="43">
        <f t="shared" si="5"/>
        <v>99550</v>
      </c>
      <c r="I30" s="41">
        <v>160</v>
      </c>
      <c r="J30" s="42">
        <v>958</v>
      </c>
      <c r="K30" s="42">
        <v>4386637</v>
      </c>
      <c r="L30" s="42">
        <v>262648</v>
      </c>
      <c r="M30" s="41">
        <v>777</v>
      </c>
      <c r="N30" s="42">
        <v>4633</v>
      </c>
      <c r="O30" s="42">
        <v>7700646</v>
      </c>
      <c r="P30" s="42">
        <v>608706</v>
      </c>
      <c r="Q30" s="44">
        <v>99550</v>
      </c>
    </row>
    <row r="31" spans="1:17" ht="13.5" customHeight="1">
      <c r="A31" s="62"/>
      <c r="B31" s="48"/>
      <c r="C31" s="49" t="s">
        <v>8</v>
      </c>
      <c r="D31" s="41">
        <f t="shared" si="1"/>
        <v>2186</v>
      </c>
      <c r="E31" s="42">
        <f t="shared" si="2"/>
        <v>14927</v>
      </c>
      <c r="F31" s="42">
        <f t="shared" si="3"/>
        <v>51577884</v>
      </c>
      <c r="G31" s="42">
        <f t="shared" si="4"/>
        <v>2981440</v>
      </c>
      <c r="H31" s="43">
        <f t="shared" si="5"/>
        <v>253456</v>
      </c>
      <c r="I31" s="41">
        <v>569</v>
      </c>
      <c r="J31" s="42">
        <v>4223</v>
      </c>
      <c r="K31" s="42">
        <v>30529739</v>
      </c>
      <c r="L31" s="42">
        <v>1230350</v>
      </c>
      <c r="M31" s="41">
        <v>1617</v>
      </c>
      <c r="N31" s="42">
        <v>10704</v>
      </c>
      <c r="O31" s="42">
        <v>21048145</v>
      </c>
      <c r="P31" s="42">
        <v>1751090</v>
      </c>
      <c r="Q31" s="44">
        <v>253456</v>
      </c>
    </row>
    <row r="32" spans="1:17" ht="13.5" customHeight="1">
      <c r="A32" s="62"/>
      <c r="B32" s="48"/>
      <c r="C32" s="49" t="s">
        <v>9</v>
      </c>
      <c r="D32" s="41">
        <f t="shared" si="1"/>
        <v>1273</v>
      </c>
      <c r="E32" s="42">
        <f t="shared" si="2"/>
        <v>9346</v>
      </c>
      <c r="F32" s="42">
        <f t="shared" si="3"/>
        <v>25143826</v>
      </c>
      <c r="G32" s="42">
        <f t="shared" si="4"/>
        <v>1857487</v>
      </c>
      <c r="H32" s="43">
        <f t="shared" si="5"/>
        <v>181817</v>
      </c>
      <c r="I32" s="41">
        <v>239</v>
      </c>
      <c r="J32" s="42">
        <v>1744</v>
      </c>
      <c r="K32" s="42">
        <v>12231006</v>
      </c>
      <c r="L32" s="42">
        <v>838988</v>
      </c>
      <c r="M32" s="41">
        <v>1034</v>
      </c>
      <c r="N32" s="42">
        <v>7602</v>
      </c>
      <c r="O32" s="42">
        <v>12912820</v>
      </c>
      <c r="P32" s="42">
        <v>1018499</v>
      </c>
      <c r="Q32" s="44">
        <v>181817</v>
      </c>
    </row>
    <row r="33" spans="1:17" ht="13.5" customHeight="1">
      <c r="A33" s="62"/>
      <c r="B33" s="48"/>
      <c r="C33" s="49" t="s">
        <v>10</v>
      </c>
      <c r="D33" s="41">
        <f t="shared" si="1"/>
        <v>1294</v>
      </c>
      <c r="E33" s="42">
        <f t="shared" si="2"/>
        <v>7823</v>
      </c>
      <c r="F33" s="42">
        <f t="shared" si="3"/>
        <v>25210382</v>
      </c>
      <c r="G33" s="42">
        <f t="shared" si="4"/>
        <v>1621348</v>
      </c>
      <c r="H33" s="43">
        <f t="shared" si="5"/>
        <v>130747</v>
      </c>
      <c r="I33" s="41">
        <v>361</v>
      </c>
      <c r="J33" s="42">
        <v>2146</v>
      </c>
      <c r="K33" s="42">
        <v>14409854</v>
      </c>
      <c r="L33" s="42">
        <v>713194</v>
      </c>
      <c r="M33" s="41">
        <v>933</v>
      </c>
      <c r="N33" s="42">
        <v>5677</v>
      </c>
      <c r="O33" s="42">
        <v>10800528</v>
      </c>
      <c r="P33" s="42">
        <v>908154</v>
      </c>
      <c r="Q33" s="44">
        <v>130747</v>
      </c>
    </row>
    <row r="34" spans="1:17" ht="13.5" customHeight="1">
      <c r="A34" s="62"/>
      <c r="B34" s="48"/>
      <c r="C34" s="49" t="s">
        <v>11</v>
      </c>
      <c r="D34" s="41">
        <f t="shared" si="1"/>
        <v>996</v>
      </c>
      <c r="E34" s="42">
        <f t="shared" si="2"/>
        <v>6636</v>
      </c>
      <c r="F34" s="42">
        <f t="shared" si="3"/>
        <v>17068163</v>
      </c>
      <c r="G34" s="42">
        <f t="shared" si="4"/>
        <v>1129519</v>
      </c>
      <c r="H34" s="43">
        <f t="shared" si="5"/>
        <v>133987</v>
      </c>
      <c r="I34" s="41">
        <v>188</v>
      </c>
      <c r="J34" s="42">
        <v>1096</v>
      </c>
      <c r="K34" s="42">
        <v>6944965</v>
      </c>
      <c r="L34" s="42">
        <v>290150</v>
      </c>
      <c r="M34" s="41">
        <v>808</v>
      </c>
      <c r="N34" s="42">
        <v>5540</v>
      </c>
      <c r="O34" s="42">
        <v>10123198</v>
      </c>
      <c r="P34" s="42">
        <v>839369</v>
      </c>
      <c r="Q34" s="44">
        <v>133987</v>
      </c>
    </row>
    <row r="35" spans="1:17" ht="13.5" customHeight="1">
      <c r="A35" s="62"/>
      <c r="B35" s="48"/>
      <c r="C35" s="49" t="s">
        <v>12</v>
      </c>
      <c r="D35" s="41">
        <f t="shared" si="1"/>
        <v>1227</v>
      </c>
      <c r="E35" s="42">
        <f t="shared" si="2"/>
        <v>8409</v>
      </c>
      <c r="F35" s="42">
        <f t="shared" si="3"/>
        <v>24225227</v>
      </c>
      <c r="G35" s="42">
        <f t="shared" si="4"/>
        <v>1998496</v>
      </c>
      <c r="H35" s="43">
        <f t="shared" si="5"/>
        <v>173218</v>
      </c>
      <c r="I35" s="41">
        <v>255</v>
      </c>
      <c r="J35" s="42">
        <v>2033</v>
      </c>
      <c r="K35" s="42">
        <v>13263893</v>
      </c>
      <c r="L35" s="42">
        <v>909105</v>
      </c>
      <c r="M35" s="41">
        <v>972</v>
      </c>
      <c r="N35" s="42">
        <v>6376</v>
      </c>
      <c r="O35" s="42">
        <v>10961334</v>
      </c>
      <c r="P35" s="42">
        <v>1089391</v>
      </c>
      <c r="Q35" s="44">
        <v>173218</v>
      </c>
    </row>
    <row r="36" spans="1:17" ht="13.5" customHeight="1">
      <c r="A36" s="62"/>
      <c r="B36" s="48"/>
      <c r="C36" s="49" t="s">
        <v>13</v>
      </c>
      <c r="D36" s="41">
        <f t="shared" si="1"/>
        <v>723</v>
      </c>
      <c r="E36" s="42">
        <f t="shared" si="2"/>
        <v>5558</v>
      </c>
      <c r="F36" s="42">
        <f t="shared" si="3"/>
        <v>13353303</v>
      </c>
      <c r="G36" s="42">
        <f t="shared" si="4"/>
        <v>1066025</v>
      </c>
      <c r="H36" s="43">
        <f t="shared" si="5"/>
        <v>113627</v>
      </c>
      <c r="I36" s="41">
        <v>105</v>
      </c>
      <c r="J36" s="42">
        <v>587</v>
      </c>
      <c r="K36" s="42">
        <v>2225897</v>
      </c>
      <c r="L36" s="42">
        <v>100371</v>
      </c>
      <c r="M36" s="41">
        <v>618</v>
      </c>
      <c r="N36" s="42">
        <v>4971</v>
      </c>
      <c r="O36" s="42">
        <v>11127406</v>
      </c>
      <c r="P36" s="42">
        <v>965654</v>
      </c>
      <c r="Q36" s="44">
        <v>113627</v>
      </c>
    </row>
    <row r="37" spans="1:17" ht="13.5" customHeight="1">
      <c r="A37" s="62"/>
      <c r="B37" s="48"/>
      <c r="C37" s="49" t="s">
        <v>14</v>
      </c>
      <c r="D37" s="41">
        <f t="shared" si="1"/>
        <v>620</v>
      </c>
      <c r="E37" s="42">
        <f t="shared" si="2"/>
        <v>5592</v>
      </c>
      <c r="F37" s="42">
        <f t="shared" si="3"/>
        <v>21417403</v>
      </c>
      <c r="G37" s="42">
        <f t="shared" si="4"/>
        <v>1292244</v>
      </c>
      <c r="H37" s="43">
        <f t="shared" si="5"/>
        <v>95823</v>
      </c>
      <c r="I37" s="41">
        <v>130</v>
      </c>
      <c r="J37" s="42">
        <v>1835</v>
      </c>
      <c r="K37" s="42">
        <v>14617368</v>
      </c>
      <c r="L37" s="42">
        <v>770845</v>
      </c>
      <c r="M37" s="41">
        <v>490</v>
      </c>
      <c r="N37" s="42">
        <v>3757</v>
      </c>
      <c r="O37" s="42">
        <v>6800035</v>
      </c>
      <c r="P37" s="42">
        <v>521399</v>
      </c>
      <c r="Q37" s="44">
        <v>95823</v>
      </c>
    </row>
    <row r="38" spans="1:17" ht="13.5" customHeight="1">
      <c r="A38" s="62"/>
      <c r="B38" s="48"/>
      <c r="C38" s="49" t="s">
        <v>15</v>
      </c>
      <c r="D38" s="41">
        <f t="shared" si="1"/>
        <v>434</v>
      </c>
      <c r="E38" s="42">
        <f t="shared" si="2"/>
        <v>2021</v>
      </c>
      <c r="F38" s="42">
        <f t="shared" si="3"/>
        <v>3878647</v>
      </c>
      <c r="G38" s="42">
        <f t="shared" si="4"/>
        <v>299594</v>
      </c>
      <c r="H38" s="43">
        <f t="shared" si="5"/>
        <v>29588</v>
      </c>
      <c r="I38" s="41">
        <v>94</v>
      </c>
      <c r="J38" s="42">
        <v>495</v>
      </c>
      <c r="K38" s="42">
        <v>1650155</v>
      </c>
      <c r="L38" s="42">
        <v>96502</v>
      </c>
      <c r="M38" s="41">
        <v>340</v>
      </c>
      <c r="N38" s="42">
        <v>1526</v>
      </c>
      <c r="O38" s="42">
        <v>2228492</v>
      </c>
      <c r="P38" s="42">
        <v>203092</v>
      </c>
      <c r="Q38" s="44">
        <v>29588</v>
      </c>
    </row>
    <row r="39" spans="1:17" ht="13.5" customHeight="1">
      <c r="A39" s="62"/>
      <c r="B39" s="48"/>
      <c r="C39" s="49" t="s">
        <v>16</v>
      </c>
      <c r="D39" s="41">
        <f t="shared" si="1"/>
        <v>324</v>
      </c>
      <c r="E39" s="42">
        <f t="shared" si="2"/>
        <v>3816</v>
      </c>
      <c r="F39" s="42">
        <f t="shared" si="3"/>
        <v>22657972</v>
      </c>
      <c r="G39" s="42">
        <f t="shared" si="4"/>
        <v>638216</v>
      </c>
      <c r="H39" s="43">
        <f t="shared" si="5"/>
        <v>39963</v>
      </c>
      <c r="I39" s="41">
        <v>49</v>
      </c>
      <c r="J39" s="42">
        <v>1848</v>
      </c>
      <c r="K39" s="42">
        <v>18851326</v>
      </c>
      <c r="L39" s="42">
        <v>388296</v>
      </c>
      <c r="M39" s="41">
        <v>275</v>
      </c>
      <c r="N39" s="42">
        <v>1968</v>
      </c>
      <c r="O39" s="42">
        <v>3806646</v>
      </c>
      <c r="P39" s="42">
        <v>249920</v>
      </c>
      <c r="Q39" s="44">
        <v>39963</v>
      </c>
    </row>
    <row r="40" spans="1:17" ht="13.5" customHeight="1">
      <c r="A40" s="62"/>
      <c r="B40" s="48"/>
      <c r="C40" s="49" t="s">
        <v>17</v>
      </c>
      <c r="D40" s="41">
        <f t="shared" si="1"/>
        <v>433</v>
      </c>
      <c r="E40" s="42">
        <f t="shared" si="2"/>
        <v>2632</v>
      </c>
      <c r="F40" s="42">
        <f t="shared" si="3"/>
        <v>6654673</v>
      </c>
      <c r="G40" s="42">
        <f t="shared" si="4"/>
        <v>355149</v>
      </c>
      <c r="H40" s="43">
        <f t="shared" si="5"/>
        <v>50568</v>
      </c>
      <c r="I40" s="41">
        <v>62</v>
      </c>
      <c r="J40" s="42">
        <v>362</v>
      </c>
      <c r="K40" s="42">
        <v>2985805</v>
      </c>
      <c r="L40" s="42">
        <v>52301</v>
      </c>
      <c r="M40" s="41">
        <v>371</v>
      </c>
      <c r="N40" s="42">
        <v>2270</v>
      </c>
      <c r="O40" s="42">
        <v>3668868</v>
      </c>
      <c r="P40" s="42">
        <v>302848</v>
      </c>
      <c r="Q40" s="44">
        <v>50568</v>
      </c>
    </row>
    <row r="41" spans="1:17" ht="13.5" customHeight="1">
      <c r="A41" s="62"/>
      <c r="B41" s="48"/>
      <c r="C41" s="49" t="s">
        <v>57</v>
      </c>
      <c r="D41" s="41">
        <f t="shared" si="1"/>
        <v>356</v>
      </c>
      <c r="E41" s="42">
        <f t="shared" si="2"/>
        <v>1914</v>
      </c>
      <c r="F41" s="42">
        <f t="shared" si="3"/>
        <v>3312891</v>
      </c>
      <c r="G41" s="42">
        <f t="shared" si="4"/>
        <v>236177</v>
      </c>
      <c r="H41" s="43">
        <f t="shared" si="5"/>
        <v>36893</v>
      </c>
      <c r="I41" s="41">
        <v>40</v>
      </c>
      <c r="J41" s="42">
        <v>218</v>
      </c>
      <c r="K41" s="42">
        <v>626487</v>
      </c>
      <c r="L41" s="42">
        <v>33889</v>
      </c>
      <c r="M41" s="41">
        <v>316</v>
      </c>
      <c r="N41" s="42">
        <v>1696</v>
      </c>
      <c r="O41" s="42">
        <v>2686404</v>
      </c>
      <c r="P41" s="42">
        <v>202288</v>
      </c>
      <c r="Q41" s="44">
        <v>36893</v>
      </c>
    </row>
    <row r="42" spans="1:17" ht="13.5" customHeight="1">
      <c r="A42" s="62"/>
      <c r="B42" s="48"/>
      <c r="C42" s="49" t="s">
        <v>58</v>
      </c>
      <c r="D42" s="41">
        <f t="shared" si="1"/>
        <v>280</v>
      </c>
      <c r="E42" s="42">
        <f t="shared" si="2"/>
        <v>1680</v>
      </c>
      <c r="F42" s="42">
        <f t="shared" si="3"/>
        <v>2985142</v>
      </c>
      <c r="G42" s="42">
        <f t="shared" si="4"/>
        <v>219874</v>
      </c>
      <c r="H42" s="43">
        <f t="shared" si="5"/>
        <v>42588</v>
      </c>
      <c r="I42" s="41">
        <v>36</v>
      </c>
      <c r="J42" s="42">
        <v>149</v>
      </c>
      <c r="K42" s="42">
        <v>410484</v>
      </c>
      <c r="L42" s="42">
        <v>18876</v>
      </c>
      <c r="M42" s="41">
        <v>244</v>
      </c>
      <c r="N42" s="42">
        <v>1531</v>
      </c>
      <c r="O42" s="42">
        <v>2574658</v>
      </c>
      <c r="P42" s="42">
        <v>200998</v>
      </c>
      <c r="Q42" s="44">
        <v>42588</v>
      </c>
    </row>
    <row r="43" spans="1:17" ht="13.5" customHeight="1">
      <c r="A43" s="62"/>
      <c r="B43" s="48"/>
      <c r="C43" s="49" t="s">
        <v>59</v>
      </c>
      <c r="D43" s="41">
        <f t="shared" si="1"/>
        <v>338</v>
      </c>
      <c r="E43" s="42">
        <f t="shared" si="2"/>
        <v>2411</v>
      </c>
      <c r="F43" s="42">
        <f t="shared" si="3"/>
        <v>5224642</v>
      </c>
      <c r="G43" s="42">
        <f t="shared" si="4"/>
        <v>339986</v>
      </c>
      <c r="H43" s="43">
        <f t="shared" si="5"/>
        <v>42248</v>
      </c>
      <c r="I43" s="41">
        <v>49</v>
      </c>
      <c r="J43" s="42">
        <v>495</v>
      </c>
      <c r="K43" s="42">
        <v>1639268</v>
      </c>
      <c r="L43" s="42">
        <v>65091</v>
      </c>
      <c r="M43" s="41">
        <v>289</v>
      </c>
      <c r="N43" s="42">
        <v>1916</v>
      </c>
      <c r="O43" s="42">
        <v>3585374</v>
      </c>
      <c r="P43" s="42">
        <v>274895</v>
      </c>
      <c r="Q43" s="44">
        <v>42248</v>
      </c>
    </row>
    <row r="44" spans="1:17" ht="13.5" customHeight="1">
      <c r="A44" s="62"/>
      <c r="B44" s="48"/>
      <c r="C44" s="49" t="s">
        <v>60</v>
      </c>
      <c r="D44" s="41">
        <f t="shared" si="1"/>
        <v>413</v>
      </c>
      <c r="E44" s="42">
        <f t="shared" si="2"/>
        <v>2521</v>
      </c>
      <c r="F44" s="42">
        <f t="shared" si="3"/>
        <v>5462429</v>
      </c>
      <c r="G44" s="42">
        <f t="shared" si="4"/>
        <v>285307</v>
      </c>
      <c r="H44" s="43">
        <f t="shared" si="5"/>
        <v>48237</v>
      </c>
      <c r="I44" s="41">
        <v>64</v>
      </c>
      <c r="J44" s="42">
        <v>339</v>
      </c>
      <c r="K44" s="42">
        <v>1555504</v>
      </c>
      <c r="L44" s="42">
        <v>42122</v>
      </c>
      <c r="M44" s="41">
        <v>349</v>
      </c>
      <c r="N44" s="42">
        <v>2182</v>
      </c>
      <c r="O44" s="42">
        <v>3906925</v>
      </c>
      <c r="P44" s="42">
        <v>243185</v>
      </c>
      <c r="Q44" s="44">
        <v>48237</v>
      </c>
    </row>
    <row r="45" spans="1:17" ht="13.5" customHeight="1">
      <c r="A45" s="62"/>
      <c r="B45" s="50"/>
      <c r="C45" s="51" t="s">
        <v>61</v>
      </c>
      <c r="D45" s="52">
        <f t="shared" si="1"/>
        <v>530</v>
      </c>
      <c r="E45" s="53">
        <f t="shared" si="2"/>
        <v>2988</v>
      </c>
      <c r="F45" s="53">
        <f t="shared" si="3"/>
        <v>5810237</v>
      </c>
      <c r="G45" s="53">
        <f t="shared" si="4"/>
        <v>426893</v>
      </c>
      <c r="H45" s="54">
        <f t="shared" si="5"/>
        <v>51844</v>
      </c>
      <c r="I45" s="52">
        <v>86</v>
      </c>
      <c r="J45" s="53">
        <v>539</v>
      </c>
      <c r="K45" s="53">
        <v>1610647</v>
      </c>
      <c r="L45" s="53">
        <v>120342</v>
      </c>
      <c r="M45" s="52">
        <v>444</v>
      </c>
      <c r="N45" s="53">
        <v>2449</v>
      </c>
      <c r="O45" s="53">
        <v>4199590</v>
      </c>
      <c r="P45" s="53">
        <v>306551</v>
      </c>
      <c r="Q45" s="55">
        <v>51844</v>
      </c>
    </row>
    <row r="46" spans="1:17" ht="13.5" customHeight="1">
      <c r="A46" s="62"/>
      <c r="B46" s="56"/>
      <c r="C46" s="57" t="s">
        <v>18</v>
      </c>
      <c r="D46" s="27">
        <f t="shared" si="1"/>
        <v>169</v>
      </c>
      <c r="E46" s="28">
        <f t="shared" si="2"/>
        <v>729</v>
      </c>
      <c r="F46" s="28">
        <f t="shared" si="3"/>
        <v>1124123</v>
      </c>
      <c r="G46" s="28">
        <f t="shared" si="4"/>
        <v>60504</v>
      </c>
      <c r="H46" s="29">
        <f t="shared" si="5"/>
        <v>9807</v>
      </c>
      <c r="I46" s="27">
        <v>22</v>
      </c>
      <c r="J46" s="28">
        <v>90</v>
      </c>
      <c r="K46" s="28">
        <v>228796</v>
      </c>
      <c r="L46" s="28">
        <v>7331</v>
      </c>
      <c r="M46" s="27">
        <v>147</v>
      </c>
      <c r="N46" s="28">
        <v>639</v>
      </c>
      <c r="O46" s="28">
        <v>895327</v>
      </c>
      <c r="P46" s="28">
        <v>53173</v>
      </c>
      <c r="Q46" s="30">
        <v>9807</v>
      </c>
    </row>
    <row r="47" spans="1:17" ht="13.5" customHeight="1">
      <c r="A47" s="62"/>
      <c r="B47" s="48"/>
      <c r="C47" s="49" t="s">
        <v>19</v>
      </c>
      <c r="D47" s="41">
        <f t="shared" si="1"/>
        <v>119</v>
      </c>
      <c r="E47" s="42">
        <f t="shared" si="2"/>
        <v>498</v>
      </c>
      <c r="F47" s="42">
        <f t="shared" si="3"/>
        <v>605648</v>
      </c>
      <c r="G47" s="42">
        <f t="shared" si="4"/>
        <v>69690</v>
      </c>
      <c r="H47" s="43">
        <f t="shared" si="5"/>
        <v>7301</v>
      </c>
      <c r="I47" s="41">
        <v>16</v>
      </c>
      <c r="J47" s="42">
        <v>76</v>
      </c>
      <c r="K47" s="42">
        <v>124796</v>
      </c>
      <c r="L47" s="42">
        <v>4720</v>
      </c>
      <c r="M47" s="41">
        <v>103</v>
      </c>
      <c r="N47" s="42">
        <v>422</v>
      </c>
      <c r="O47" s="42">
        <v>480852</v>
      </c>
      <c r="P47" s="42">
        <v>64970</v>
      </c>
      <c r="Q47" s="44">
        <v>7301</v>
      </c>
    </row>
    <row r="48" spans="1:17" ht="13.5" customHeight="1">
      <c r="A48" s="62"/>
      <c r="B48" s="48"/>
      <c r="C48" s="49" t="s">
        <v>20</v>
      </c>
      <c r="D48" s="41">
        <f t="shared" si="1"/>
        <v>123</v>
      </c>
      <c r="E48" s="42">
        <f t="shared" si="2"/>
        <v>466</v>
      </c>
      <c r="F48" s="42">
        <f t="shared" si="3"/>
        <v>609508</v>
      </c>
      <c r="G48" s="42">
        <f t="shared" si="4"/>
        <v>54528</v>
      </c>
      <c r="H48" s="43">
        <f t="shared" si="5"/>
        <v>7715</v>
      </c>
      <c r="I48" s="41">
        <v>15</v>
      </c>
      <c r="J48" s="42">
        <v>60</v>
      </c>
      <c r="K48" s="42">
        <v>121069</v>
      </c>
      <c r="L48" s="42">
        <v>11298</v>
      </c>
      <c r="M48" s="41">
        <v>108</v>
      </c>
      <c r="N48" s="42">
        <v>406</v>
      </c>
      <c r="O48" s="42">
        <v>488439</v>
      </c>
      <c r="P48" s="42">
        <v>43230</v>
      </c>
      <c r="Q48" s="44">
        <v>7715</v>
      </c>
    </row>
    <row r="49" spans="1:17" ht="13.5" customHeight="1">
      <c r="A49" s="62"/>
      <c r="B49" s="48"/>
      <c r="C49" s="49" t="s">
        <v>21</v>
      </c>
      <c r="D49" s="41">
        <f t="shared" si="1"/>
        <v>139</v>
      </c>
      <c r="E49" s="42">
        <f t="shared" si="2"/>
        <v>560</v>
      </c>
      <c r="F49" s="42">
        <f t="shared" si="3"/>
        <v>735004</v>
      </c>
      <c r="G49" s="42">
        <f t="shared" si="4"/>
        <v>58051</v>
      </c>
      <c r="H49" s="43">
        <f t="shared" si="5"/>
        <v>9296</v>
      </c>
      <c r="I49" s="41">
        <v>16</v>
      </c>
      <c r="J49" s="42">
        <v>43</v>
      </c>
      <c r="K49" s="42">
        <v>92707</v>
      </c>
      <c r="L49" s="42">
        <v>8939</v>
      </c>
      <c r="M49" s="41">
        <v>123</v>
      </c>
      <c r="N49" s="42">
        <v>517</v>
      </c>
      <c r="O49" s="42">
        <v>642297</v>
      </c>
      <c r="P49" s="42">
        <v>49112</v>
      </c>
      <c r="Q49" s="44">
        <v>9296</v>
      </c>
    </row>
    <row r="50" spans="1:17" ht="13.5" customHeight="1">
      <c r="A50" s="62"/>
      <c r="B50" s="48"/>
      <c r="C50" s="49" t="s">
        <v>22</v>
      </c>
      <c r="D50" s="41">
        <f t="shared" si="1"/>
        <v>141</v>
      </c>
      <c r="E50" s="42">
        <f t="shared" si="2"/>
        <v>498</v>
      </c>
      <c r="F50" s="42">
        <f t="shared" si="3"/>
        <v>574184</v>
      </c>
      <c r="G50" s="42">
        <f t="shared" si="4"/>
        <v>51954</v>
      </c>
      <c r="H50" s="43">
        <f t="shared" si="5"/>
        <v>7800</v>
      </c>
      <c r="I50" s="41">
        <v>19</v>
      </c>
      <c r="J50" s="42">
        <v>57</v>
      </c>
      <c r="K50" s="42">
        <v>89825</v>
      </c>
      <c r="L50" s="42">
        <v>9187</v>
      </c>
      <c r="M50" s="41">
        <v>122</v>
      </c>
      <c r="N50" s="42">
        <v>441</v>
      </c>
      <c r="O50" s="42">
        <v>484359</v>
      </c>
      <c r="P50" s="42">
        <v>42767</v>
      </c>
      <c r="Q50" s="44">
        <v>7800</v>
      </c>
    </row>
    <row r="51" spans="1:17" ht="13.5" customHeight="1">
      <c r="A51" s="62"/>
      <c r="B51" s="48"/>
      <c r="C51" s="49" t="s">
        <v>23</v>
      </c>
      <c r="D51" s="41">
        <f t="shared" si="1"/>
        <v>219</v>
      </c>
      <c r="E51" s="42">
        <f t="shared" si="2"/>
        <v>1851</v>
      </c>
      <c r="F51" s="42">
        <f t="shared" si="3"/>
        <v>4193482</v>
      </c>
      <c r="G51" s="42">
        <f t="shared" si="4"/>
        <v>187966</v>
      </c>
      <c r="H51" s="43">
        <f t="shared" si="5"/>
        <v>27235</v>
      </c>
      <c r="I51" s="41">
        <v>48</v>
      </c>
      <c r="J51" s="42">
        <v>260</v>
      </c>
      <c r="K51" s="42">
        <v>1252472</v>
      </c>
      <c r="L51" s="42">
        <v>44275</v>
      </c>
      <c r="M51" s="41">
        <v>171</v>
      </c>
      <c r="N51" s="42">
        <v>1591</v>
      </c>
      <c r="O51" s="42">
        <v>2941010</v>
      </c>
      <c r="P51" s="42">
        <v>143691</v>
      </c>
      <c r="Q51" s="44">
        <v>27235</v>
      </c>
    </row>
    <row r="52" spans="1:17" ht="13.5" customHeight="1">
      <c r="A52" s="62"/>
      <c r="B52" s="48"/>
      <c r="C52" s="49" t="s">
        <v>24</v>
      </c>
      <c r="D52" s="41">
        <f t="shared" si="1"/>
        <v>350</v>
      </c>
      <c r="E52" s="42">
        <f t="shared" si="2"/>
        <v>3253</v>
      </c>
      <c r="F52" s="42">
        <f t="shared" si="3"/>
        <v>15735935</v>
      </c>
      <c r="G52" s="42">
        <f t="shared" si="4"/>
        <v>946509</v>
      </c>
      <c r="H52" s="43">
        <f t="shared" si="5"/>
        <v>73245</v>
      </c>
      <c r="I52" s="41">
        <v>117</v>
      </c>
      <c r="J52" s="42">
        <v>1345</v>
      </c>
      <c r="K52" s="42">
        <v>11083261</v>
      </c>
      <c r="L52" s="42">
        <v>461564</v>
      </c>
      <c r="M52" s="41">
        <v>233</v>
      </c>
      <c r="N52" s="42">
        <v>1908</v>
      </c>
      <c r="O52" s="42">
        <v>4652674</v>
      </c>
      <c r="P52" s="42">
        <v>484945</v>
      </c>
      <c r="Q52" s="44">
        <v>73245</v>
      </c>
    </row>
    <row r="53" spans="1:17" ht="13.5" customHeight="1">
      <c r="A53" s="62"/>
      <c r="B53" s="48"/>
      <c r="C53" s="49" t="s">
        <v>25</v>
      </c>
      <c r="D53" s="41">
        <f t="shared" si="1"/>
        <v>245</v>
      </c>
      <c r="E53" s="42">
        <f t="shared" si="2"/>
        <v>2827</v>
      </c>
      <c r="F53" s="42">
        <f t="shared" si="3"/>
        <v>7750750</v>
      </c>
      <c r="G53" s="42">
        <f t="shared" si="4"/>
        <v>577235</v>
      </c>
      <c r="H53" s="43">
        <f t="shared" si="5"/>
        <v>31615</v>
      </c>
      <c r="I53" s="41">
        <v>68</v>
      </c>
      <c r="J53" s="42">
        <v>544</v>
      </c>
      <c r="K53" s="42">
        <v>4720675</v>
      </c>
      <c r="L53" s="42">
        <v>323292</v>
      </c>
      <c r="M53" s="41">
        <v>177</v>
      </c>
      <c r="N53" s="42">
        <v>2283</v>
      </c>
      <c r="O53" s="42">
        <v>3030075</v>
      </c>
      <c r="P53" s="42">
        <v>253943</v>
      </c>
      <c r="Q53" s="44">
        <v>31615</v>
      </c>
    </row>
    <row r="54" spans="1:17" ht="13.5" customHeight="1">
      <c r="A54" s="62"/>
      <c r="B54" s="48"/>
      <c r="C54" s="49" t="s">
        <v>26</v>
      </c>
      <c r="D54" s="41">
        <f t="shared" si="1"/>
        <v>149</v>
      </c>
      <c r="E54" s="42">
        <f t="shared" si="2"/>
        <v>776</v>
      </c>
      <c r="F54" s="42">
        <f t="shared" si="3"/>
        <v>3940782</v>
      </c>
      <c r="G54" s="42">
        <f t="shared" si="4"/>
        <v>166890</v>
      </c>
      <c r="H54" s="43">
        <f t="shared" si="5"/>
        <v>8918</v>
      </c>
      <c r="I54" s="41">
        <v>20</v>
      </c>
      <c r="J54" s="42">
        <v>175</v>
      </c>
      <c r="K54" s="42">
        <v>3089237</v>
      </c>
      <c r="L54" s="42">
        <v>119217</v>
      </c>
      <c r="M54" s="41">
        <v>129</v>
      </c>
      <c r="N54" s="42">
        <v>601</v>
      </c>
      <c r="O54" s="42">
        <v>851545</v>
      </c>
      <c r="P54" s="42">
        <v>47673</v>
      </c>
      <c r="Q54" s="44">
        <v>8918</v>
      </c>
    </row>
    <row r="55" spans="1:17" ht="13.5" customHeight="1">
      <c r="A55" s="62"/>
      <c r="B55" s="48"/>
      <c r="C55" s="49" t="s">
        <v>27</v>
      </c>
      <c r="D55" s="41">
        <f t="shared" si="1"/>
        <v>211</v>
      </c>
      <c r="E55" s="42">
        <f t="shared" si="2"/>
        <v>1614</v>
      </c>
      <c r="F55" s="42">
        <f t="shared" si="3"/>
        <v>3964408</v>
      </c>
      <c r="G55" s="42">
        <f t="shared" si="4"/>
        <v>198525</v>
      </c>
      <c r="H55" s="43">
        <f t="shared" si="5"/>
        <v>32609</v>
      </c>
      <c r="I55" s="41">
        <v>45</v>
      </c>
      <c r="J55" s="42">
        <v>349</v>
      </c>
      <c r="K55" s="42">
        <v>1941233</v>
      </c>
      <c r="L55" s="42">
        <v>53957</v>
      </c>
      <c r="M55" s="41">
        <v>166</v>
      </c>
      <c r="N55" s="42">
        <v>1265</v>
      </c>
      <c r="O55" s="42">
        <v>2023175</v>
      </c>
      <c r="P55" s="42">
        <v>144568</v>
      </c>
      <c r="Q55" s="44">
        <v>32609</v>
      </c>
    </row>
    <row r="56" spans="1:17" ht="13.5" customHeight="1">
      <c r="A56" s="62"/>
      <c r="B56" s="48"/>
      <c r="C56" s="49" t="s">
        <v>62</v>
      </c>
      <c r="D56" s="41">
        <f t="shared" si="1"/>
        <v>145</v>
      </c>
      <c r="E56" s="42">
        <f t="shared" si="2"/>
        <v>513</v>
      </c>
      <c r="F56" s="42">
        <f t="shared" si="3"/>
        <v>433256</v>
      </c>
      <c r="G56" s="42">
        <f t="shared" si="4"/>
        <v>32858</v>
      </c>
      <c r="H56" s="43">
        <f t="shared" si="5"/>
        <v>5315</v>
      </c>
      <c r="I56" s="41">
        <v>8</v>
      </c>
      <c r="J56" s="42">
        <v>25</v>
      </c>
      <c r="K56" s="42">
        <v>27722</v>
      </c>
      <c r="L56" s="42">
        <v>1241</v>
      </c>
      <c r="M56" s="41">
        <v>137</v>
      </c>
      <c r="N56" s="42">
        <v>488</v>
      </c>
      <c r="O56" s="42">
        <v>405534</v>
      </c>
      <c r="P56" s="42">
        <v>31617</v>
      </c>
      <c r="Q56" s="44">
        <v>5315</v>
      </c>
    </row>
    <row r="57" spans="1:17" ht="13.5" customHeight="1">
      <c r="A57" s="62"/>
      <c r="B57" s="50"/>
      <c r="C57" s="51" t="s">
        <v>28</v>
      </c>
      <c r="D57" s="52">
        <f t="shared" si="1"/>
        <v>179</v>
      </c>
      <c r="E57" s="53">
        <f t="shared" si="2"/>
        <v>881</v>
      </c>
      <c r="F57" s="53">
        <f t="shared" si="3"/>
        <v>1309208</v>
      </c>
      <c r="G57" s="53">
        <f t="shared" si="4"/>
        <v>136819</v>
      </c>
      <c r="H57" s="54">
        <f t="shared" si="5"/>
        <v>13019</v>
      </c>
      <c r="I57" s="52">
        <v>26</v>
      </c>
      <c r="J57" s="53">
        <v>159</v>
      </c>
      <c r="K57" s="53">
        <v>478453</v>
      </c>
      <c r="L57" s="53">
        <v>74085</v>
      </c>
      <c r="M57" s="52">
        <v>153</v>
      </c>
      <c r="N57" s="53">
        <v>722</v>
      </c>
      <c r="O57" s="53">
        <v>830755</v>
      </c>
      <c r="P57" s="53">
        <v>62734</v>
      </c>
      <c r="Q57" s="55">
        <v>13019</v>
      </c>
    </row>
    <row r="58" ht="15" customHeight="1">
      <c r="A58" s="62"/>
    </row>
    <row r="59" ht="12">
      <c r="B59" s="58"/>
    </row>
  </sheetData>
  <mergeCells count="20">
    <mergeCell ref="P4:P5"/>
    <mergeCell ref="Q4:Q5"/>
    <mergeCell ref="B3:C6"/>
    <mergeCell ref="H4:H5"/>
    <mergeCell ref="D3:H3"/>
    <mergeCell ref="I3:L3"/>
    <mergeCell ref="I4:I5"/>
    <mergeCell ref="J4:J5"/>
    <mergeCell ref="K4:K5"/>
    <mergeCell ref="L4:L5"/>
    <mergeCell ref="A3:A58"/>
    <mergeCell ref="B7:C7"/>
    <mergeCell ref="M3:Q3"/>
    <mergeCell ref="M4:M5"/>
    <mergeCell ref="N4:N5"/>
    <mergeCell ref="O4:O5"/>
    <mergeCell ref="D4:D5"/>
    <mergeCell ref="E4:E5"/>
    <mergeCell ref="F4:F5"/>
    <mergeCell ref="G4:G5"/>
  </mergeCells>
  <printOptions/>
  <pageMargins left="0.28" right="0.4330708661417323" top="0.49" bottom="0.27" header="0.34" footer="0.28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00166412</cp:lastModifiedBy>
  <cp:lastPrinted>2014-03-14T06:06:52Z</cp:lastPrinted>
  <dcterms:created xsi:type="dcterms:W3CDTF">2014-03-14T05:58:24Z</dcterms:created>
  <dcterms:modified xsi:type="dcterms:W3CDTF">2015-02-10T02:25:16Z</dcterms:modified>
  <cp:category/>
  <cp:version/>
  <cp:contentType/>
  <cp:contentStatus/>
</cp:coreProperties>
</file>