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<sst xmlns="http://schemas.openxmlformats.org/spreadsheetml/2006/main" count="179" uniqueCount="80">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</sst>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95" xfId="0" applyFont="1" applyFill="1" applyBorder="1" applyAlignment="1" applyProtection="1">
      <alignment horizontal="center" vertical="top"/>
      <protection locked="0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9" fillId="0" borderId="100" xfId="0" applyFont="1" applyFill="1" applyBorder="1" applyAlignment="1">
      <alignment/>
    </xf>
    <xf numFmtId="0" fontId="9" fillId="0" borderId="101" xfId="0" applyFont="1" applyFill="1" applyBorder="1" applyAlignment="1">
      <alignment/>
    </xf>
    <xf numFmtId="0" fontId="10" fillId="0" borderId="102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102" xfId="0" applyFont="1" applyFill="1" applyBorder="1" applyAlignment="1">
      <alignment horizontal="center" vertical="top"/>
    </xf>
    <xf numFmtId="0" fontId="9" fillId="0" borderId="100" xfId="0" applyFont="1" applyFill="1" applyBorder="1" applyAlignment="1">
      <alignment horizontal="center" vertical="top"/>
    </xf>
    <xf numFmtId="0" fontId="9" fillId="0" borderId="103" xfId="0" applyFont="1" applyFill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10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6" sqref="C6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39845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60</v>
      </c>
      <c r="F3" s="43" t="s">
        <v>41</v>
      </c>
      <c r="G3" s="45" t="s">
        <v>42</v>
      </c>
    </row>
    <row r="4" spans="1:7" s="37" customFormat="1" ht="14.25">
      <c r="A4" s="83" t="s">
        <v>65</v>
      </c>
      <c r="B4" s="46" t="s">
        <v>53</v>
      </c>
      <c r="C4" s="47" t="s">
        <v>43</v>
      </c>
      <c r="D4" s="48" t="s">
        <v>43</v>
      </c>
      <c r="E4" s="49" t="s">
        <v>51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52</v>
      </c>
      <c r="J5" s="122"/>
    </row>
    <row r="6" spans="1:10" s="37" customFormat="1" ht="29.25" thickTop="1">
      <c r="A6" s="57" t="s">
        <v>1</v>
      </c>
      <c r="B6" s="80" t="s">
        <v>62</v>
      </c>
      <c r="C6" s="58">
        <f>'集計表'!D22</f>
        <v>180</v>
      </c>
      <c r="D6" s="59">
        <v>181</v>
      </c>
      <c r="E6" s="60">
        <f>C6/D6*100</f>
        <v>99.4475138121547</v>
      </c>
      <c r="F6" s="59">
        <v>166</v>
      </c>
      <c r="G6" s="61">
        <f>C6/F6*100</f>
        <v>108.43373493975903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63</v>
      </c>
      <c r="C7" s="65">
        <f>'集計表'!I22</f>
        <v>2104</v>
      </c>
      <c r="D7" s="66">
        <v>2130</v>
      </c>
      <c r="E7" s="67">
        <f aca="true" t="shared" si="1" ref="E7:E21">C7/D7*100</f>
        <v>98.77934272300469</v>
      </c>
      <c r="F7" s="66">
        <v>2091</v>
      </c>
      <c r="G7" s="68">
        <f aca="true" t="shared" si="2" ref="G7:G21">C7/F7*100</f>
        <v>100.62171209947392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64</v>
      </c>
      <c r="C8" s="65">
        <f>'集計表'!N22</f>
        <v>314</v>
      </c>
      <c r="D8" s="66">
        <v>309</v>
      </c>
      <c r="E8" s="67">
        <f t="shared" si="1"/>
        <v>101.61812297734627</v>
      </c>
      <c r="F8" s="66">
        <v>281</v>
      </c>
      <c r="G8" s="68">
        <f t="shared" si="2"/>
        <v>111.74377224199287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66</v>
      </c>
      <c r="C9" s="65">
        <f>'集計表'!S22</f>
        <v>249</v>
      </c>
      <c r="D9" s="66">
        <v>251</v>
      </c>
      <c r="E9" s="67">
        <f t="shared" si="1"/>
        <v>99.20318725099602</v>
      </c>
      <c r="F9" s="66">
        <v>220</v>
      </c>
      <c r="G9" s="68">
        <f t="shared" si="2"/>
        <v>113.18181818181819</v>
      </c>
      <c r="I9" s="69">
        <f t="shared" si="0"/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68</v>
      </c>
      <c r="C10" s="65">
        <f>'集計表'!X22</f>
        <v>186</v>
      </c>
      <c r="D10" s="66">
        <v>185</v>
      </c>
      <c r="E10" s="67">
        <f t="shared" si="1"/>
        <v>100.54054054054053</v>
      </c>
      <c r="F10" s="66">
        <v>182</v>
      </c>
      <c r="G10" s="68">
        <f t="shared" si="2"/>
        <v>102.19780219780219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76</v>
      </c>
      <c r="C11" s="65">
        <f>'集計表'!AC22</f>
        <v>275</v>
      </c>
      <c r="D11" s="66">
        <v>279</v>
      </c>
      <c r="E11" s="67">
        <f t="shared" si="1"/>
        <v>98.56630824372759</v>
      </c>
      <c r="F11" s="66">
        <v>246</v>
      </c>
      <c r="G11" s="68">
        <f t="shared" si="2"/>
        <v>111.78861788617887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67</v>
      </c>
      <c r="C12" s="65">
        <f>'集計表'!AH22</f>
        <v>533</v>
      </c>
      <c r="D12" s="66">
        <v>539</v>
      </c>
      <c r="E12" s="67">
        <f t="shared" si="1"/>
        <v>98.88682745825604</v>
      </c>
      <c r="F12" s="66">
        <v>440</v>
      </c>
      <c r="G12" s="68">
        <f t="shared" si="2"/>
        <v>121.13636363636364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69</v>
      </c>
      <c r="C13" s="65">
        <f>'集計表'!AM22</f>
        <v>312</v>
      </c>
      <c r="D13" s="66">
        <v>305</v>
      </c>
      <c r="E13" s="67">
        <f t="shared" si="1"/>
        <v>102.29508196721311</v>
      </c>
      <c r="F13" s="66">
        <v>274</v>
      </c>
      <c r="G13" s="68">
        <f t="shared" si="2"/>
        <v>113.86861313868613</v>
      </c>
      <c r="I13" s="69">
        <f t="shared" si="0"/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77</v>
      </c>
      <c r="C14" s="65">
        <f>'集計表'!AR22</f>
        <v>172</v>
      </c>
      <c r="D14" s="66">
        <v>175</v>
      </c>
      <c r="E14" s="67">
        <f t="shared" si="1"/>
        <v>98.28571428571429</v>
      </c>
      <c r="F14" s="66">
        <v>172</v>
      </c>
      <c r="G14" s="68">
        <f t="shared" si="2"/>
        <v>100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70</v>
      </c>
      <c r="C15" s="65">
        <f>'集計表'!AW22</f>
        <v>177</v>
      </c>
      <c r="D15" s="66">
        <v>180</v>
      </c>
      <c r="E15" s="67">
        <f>C15/D15*100</f>
        <v>98.33333333333333</v>
      </c>
      <c r="F15" s="66">
        <v>174</v>
      </c>
      <c r="G15" s="68">
        <f>C15/F15*100</f>
        <v>101.72413793103448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71</v>
      </c>
      <c r="C16" s="65">
        <f>'集計表'!BB22</f>
        <v>155</v>
      </c>
      <c r="D16" s="66">
        <v>159</v>
      </c>
      <c r="E16" s="67">
        <f t="shared" si="1"/>
        <v>97.48427672955975</v>
      </c>
      <c r="F16" s="66">
        <v>155</v>
      </c>
      <c r="G16" s="68">
        <f t="shared" si="2"/>
        <v>100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72</v>
      </c>
      <c r="C17" s="65">
        <f>'集計表'!BG22</f>
        <v>187</v>
      </c>
      <c r="D17" s="66">
        <v>202</v>
      </c>
      <c r="E17" s="67">
        <f t="shared" si="1"/>
        <v>92.57425742574257</v>
      </c>
      <c r="F17" s="66">
        <v>173</v>
      </c>
      <c r="G17" s="68">
        <f t="shared" si="2"/>
        <v>108.09248554913296</v>
      </c>
      <c r="I17" s="69" t="str">
        <f t="shared" si="0"/>
        <v>注意</v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73</v>
      </c>
      <c r="C18" s="65">
        <f>'集計表'!BL22</f>
        <v>177</v>
      </c>
      <c r="D18" s="66">
        <v>177</v>
      </c>
      <c r="E18" s="67">
        <f t="shared" si="1"/>
        <v>100</v>
      </c>
      <c r="F18" s="66">
        <v>170</v>
      </c>
      <c r="G18" s="68">
        <f t="shared" si="2"/>
        <v>104.11764705882354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78</v>
      </c>
      <c r="C19" s="65">
        <f>'集計表'!BQ22</f>
        <v>345</v>
      </c>
      <c r="D19" s="66">
        <v>351</v>
      </c>
      <c r="E19" s="67">
        <f t="shared" si="1"/>
        <v>98.29059829059828</v>
      </c>
      <c r="F19" s="66">
        <v>357</v>
      </c>
      <c r="G19" s="68">
        <f t="shared" si="2"/>
        <v>96.63865546218487</v>
      </c>
      <c r="I19" s="69">
        <f t="shared" si="0"/>
      </c>
      <c r="J19" s="70">
        <f t="shared" si="3"/>
      </c>
    </row>
    <row r="20" spans="1:10" s="37" customFormat="1" ht="28.5">
      <c r="A20" s="64" t="s">
        <v>61</v>
      </c>
      <c r="B20" s="81" t="s">
        <v>74</v>
      </c>
      <c r="C20" s="65">
        <f>'集計表'!BV22</f>
        <v>352</v>
      </c>
      <c r="D20" s="66">
        <v>354</v>
      </c>
      <c r="E20" s="67">
        <f t="shared" si="1"/>
        <v>99.43502824858757</v>
      </c>
      <c r="F20" s="66">
        <v>343</v>
      </c>
      <c r="G20" s="68">
        <f t="shared" si="2"/>
        <v>102.62390670553935</v>
      </c>
      <c r="I20" s="69">
        <f t="shared" si="0"/>
      </c>
      <c r="J20" s="70">
        <f t="shared" si="3"/>
      </c>
    </row>
    <row r="21" spans="1:10" s="37" customFormat="1" ht="28.5">
      <c r="A21" s="64" t="s">
        <v>45</v>
      </c>
      <c r="B21" s="81" t="s">
        <v>79</v>
      </c>
      <c r="C21" s="65">
        <f>'集計表'!CA22</f>
        <v>107</v>
      </c>
      <c r="D21" s="66">
        <v>105</v>
      </c>
      <c r="E21" s="67">
        <f t="shared" si="1"/>
        <v>101.9047619047619</v>
      </c>
      <c r="F21" s="66">
        <v>152</v>
      </c>
      <c r="G21" s="68">
        <f t="shared" si="2"/>
        <v>70.39473684210526</v>
      </c>
      <c r="I21" s="69">
        <f t="shared" si="0"/>
      </c>
      <c r="J21" s="70" t="str">
        <f t="shared" si="3"/>
        <v>注意</v>
      </c>
    </row>
    <row r="22" spans="1:10" s="37" customFormat="1" ht="29.25" thickBot="1">
      <c r="A22" s="73" t="s">
        <v>54</v>
      </c>
      <c r="B22" s="84" t="s">
        <v>75</v>
      </c>
      <c r="C22" s="74">
        <f>IF(D22="－","－",'集計表'!CF22)</f>
        <v>1253</v>
      </c>
      <c r="D22" s="75">
        <v>1289</v>
      </c>
      <c r="E22" s="76">
        <f>IF(D22="－","－",C22/D22*100)</f>
        <v>97.20713731574864</v>
      </c>
      <c r="F22" s="75">
        <v>1740</v>
      </c>
      <c r="G22" s="77">
        <f>IF(F22="－","－",C22/F22*100)</f>
        <v>72.01149425287356</v>
      </c>
      <c r="I22" s="78">
        <f>IF(E22&lt;95,"注意",IF(E22&gt;105,"注意",""))</f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75" zoomScaleSheetLayoutView="75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5" sqref="B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9.69921875" style="10" bestFit="1" customWidth="1"/>
    <col min="4" max="5" width="6.3984375" style="10" customWidth="1"/>
    <col min="6" max="6" width="8.19921875" style="10" bestFit="1" customWidth="1"/>
    <col min="7" max="7" width="6.3984375" style="10" customWidth="1"/>
    <col min="8" max="8" width="9.3984375" style="10" customWidth="1"/>
    <col min="9" max="9" width="9.8984375" style="10" bestFit="1" customWidth="1"/>
    <col min="10" max="11" width="9.69921875" style="10" bestFit="1" customWidth="1"/>
    <col min="12" max="12" width="8.19921875" style="10" bestFit="1" customWidth="1"/>
    <col min="13" max="13" width="10.69921875" style="10" bestFit="1" customWidth="1"/>
    <col min="14" max="14" width="6.3984375" style="10" customWidth="1"/>
    <col min="15" max="16" width="8.19921875" style="10" bestFit="1" customWidth="1"/>
    <col min="17" max="17" width="6.3984375" style="10" customWidth="1"/>
    <col min="18" max="18" width="10.69921875" style="10" bestFit="1" customWidth="1"/>
    <col min="19" max="19" width="6.3984375" style="10" customWidth="1"/>
    <col min="20" max="22" width="8.19921875" style="10" bestFit="1" customWidth="1"/>
    <col min="23" max="23" width="10.69921875" style="10" bestFit="1" customWidth="1"/>
    <col min="24" max="24" width="6.3984375" style="10" customWidth="1"/>
    <col min="25" max="27" width="8.19921875" style="10" bestFit="1" customWidth="1"/>
    <col min="28" max="28" width="10.69921875" style="10" bestFit="1" customWidth="1"/>
    <col min="29" max="29" width="6.3984375" style="10" customWidth="1"/>
    <col min="30" max="32" width="8.19921875" style="10" bestFit="1" customWidth="1"/>
    <col min="33" max="33" width="10.69921875" style="10" bestFit="1" customWidth="1"/>
    <col min="34" max="34" width="6.3984375" style="10" customWidth="1"/>
    <col min="35" max="37" width="8.19921875" style="10" bestFit="1" customWidth="1"/>
    <col min="38" max="38" width="9.6992187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7" width="6.5" style="10" bestFit="1" customWidth="1"/>
    <col min="48" max="48" width="9.69921875" style="10" bestFit="1" customWidth="1"/>
    <col min="49" max="49" width="6.3984375" style="10" customWidth="1"/>
    <col min="50" max="52" width="6.5" style="10" bestFit="1" customWidth="1"/>
    <col min="53" max="53" width="9.69921875" style="10" bestFit="1" customWidth="1"/>
    <col min="54" max="54" width="6.3984375" style="10" customWidth="1"/>
    <col min="55" max="57" width="6.5" style="10" bestFit="1" customWidth="1"/>
    <col min="58" max="58" width="9.69921875" style="10" bestFit="1" customWidth="1"/>
    <col min="59" max="59" width="6.3984375" style="10" customWidth="1"/>
    <col min="60" max="60" width="6.5" style="10" bestFit="1" customWidth="1"/>
    <col min="61" max="61" width="7.5" style="10" bestFit="1" customWidth="1"/>
    <col min="62" max="62" width="6.5" style="10" bestFit="1" customWidth="1"/>
    <col min="63" max="63" width="9.69921875" style="10" bestFit="1" customWidth="1"/>
    <col min="64" max="64" width="9.5" style="10" bestFit="1" customWidth="1"/>
    <col min="65" max="65" width="6.5" style="10" bestFit="1" customWidth="1"/>
    <col min="66" max="66" width="6.3984375" style="10" bestFit="1" customWidth="1"/>
    <col min="67" max="67" width="6.5" style="10" bestFit="1" customWidth="1"/>
    <col min="68" max="68" width="8.5" style="10" bestFit="1" customWidth="1"/>
    <col min="69" max="69" width="9.5" style="10" bestFit="1" customWidth="1"/>
    <col min="70" max="72" width="6.5" style="10" bestFit="1" customWidth="1"/>
    <col min="73" max="73" width="8.5" style="10" bestFit="1" customWidth="1"/>
    <col min="74" max="74" width="9.5" style="10" bestFit="1" customWidth="1"/>
    <col min="75" max="77" width="6.5" style="10" bestFit="1" customWidth="1"/>
    <col min="78" max="78" width="8.5" style="10" bestFit="1" customWidth="1"/>
    <col min="79" max="79" width="9.5" style="10" bestFit="1" customWidth="1"/>
    <col min="80" max="82" width="6.5" style="10" bestFit="1" customWidth="1"/>
    <col min="83" max="83" width="9.3984375" style="10" customWidth="1"/>
    <col min="84" max="84" width="9.5" style="10" bestFit="1" customWidth="1"/>
    <col min="85" max="86" width="7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27">
        <f>'結果表'!A2</f>
        <v>39845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>
        <f>A1</f>
        <v>39845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>
        <f>A1</f>
        <v>39845</v>
      </c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37"/>
      <c r="AC2" s="137"/>
      <c r="AD2" s="138" t="s">
        <v>55</v>
      </c>
      <c r="AE2" s="13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37"/>
      <c r="BH2" s="137"/>
      <c r="BI2" s="9" t="s">
        <v>56</v>
      </c>
      <c r="BJ2" s="8"/>
      <c r="BK2" s="8"/>
      <c r="BL2" s="8"/>
      <c r="BM2" s="8"/>
      <c r="BN2" s="8"/>
      <c r="BO2" s="8"/>
      <c r="BP2" s="8"/>
      <c r="BQ2" s="8"/>
      <c r="BR2" s="8"/>
      <c r="CB2" s="139" t="s">
        <v>47</v>
      </c>
      <c r="CC2" s="139"/>
      <c r="CD2" s="139"/>
      <c r="CE2" s="139"/>
      <c r="CF2" s="139"/>
      <c r="CG2" s="138" t="s">
        <v>57</v>
      </c>
      <c r="CH2" s="138"/>
    </row>
    <row r="3" spans="1:86" ht="19.5" customHeight="1">
      <c r="A3" s="13" t="s">
        <v>0</v>
      </c>
      <c r="B3" s="128" t="s">
        <v>1</v>
      </c>
      <c r="C3" s="129"/>
      <c r="D3" s="129"/>
      <c r="E3" s="129"/>
      <c r="F3" s="130"/>
      <c r="G3" s="131" t="s">
        <v>2</v>
      </c>
      <c r="H3" s="132"/>
      <c r="I3" s="132"/>
      <c r="J3" s="132"/>
      <c r="K3" s="133"/>
      <c r="L3" s="131" t="s">
        <v>3</v>
      </c>
      <c r="M3" s="132"/>
      <c r="N3" s="132"/>
      <c r="O3" s="132"/>
      <c r="P3" s="133"/>
      <c r="Q3" s="131" t="s">
        <v>4</v>
      </c>
      <c r="R3" s="132"/>
      <c r="S3" s="132"/>
      <c r="T3" s="132"/>
      <c r="U3" s="133"/>
      <c r="V3" s="131" t="s">
        <v>5</v>
      </c>
      <c r="W3" s="132"/>
      <c r="X3" s="132"/>
      <c r="Y3" s="132"/>
      <c r="Z3" s="133"/>
      <c r="AA3" s="131" t="s">
        <v>6</v>
      </c>
      <c r="AB3" s="132"/>
      <c r="AC3" s="132"/>
      <c r="AD3" s="132"/>
      <c r="AE3" s="133"/>
      <c r="AF3" s="131" t="s">
        <v>7</v>
      </c>
      <c r="AG3" s="132"/>
      <c r="AH3" s="132"/>
      <c r="AI3" s="132"/>
      <c r="AJ3" s="133"/>
      <c r="AK3" s="131" t="s">
        <v>8</v>
      </c>
      <c r="AL3" s="132"/>
      <c r="AM3" s="132"/>
      <c r="AN3" s="132"/>
      <c r="AO3" s="133"/>
      <c r="AP3" s="131" t="s">
        <v>9</v>
      </c>
      <c r="AQ3" s="132"/>
      <c r="AR3" s="132"/>
      <c r="AS3" s="132"/>
      <c r="AT3" s="133"/>
      <c r="AU3" s="134" t="s">
        <v>11</v>
      </c>
      <c r="AV3" s="135"/>
      <c r="AW3" s="135"/>
      <c r="AX3" s="135"/>
      <c r="AY3" s="136"/>
      <c r="AZ3" s="131" t="s">
        <v>10</v>
      </c>
      <c r="BA3" s="132"/>
      <c r="BB3" s="132"/>
      <c r="BC3" s="132"/>
      <c r="BD3" s="133"/>
      <c r="BE3" s="131" t="s">
        <v>12</v>
      </c>
      <c r="BF3" s="132"/>
      <c r="BG3" s="132"/>
      <c r="BH3" s="132"/>
      <c r="BI3" s="133"/>
      <c r="BJ3" s="131" t="s">
        <v>13</v>
      </c>
      <c r="BK3" s="132"/>
      <c r="BL3" s="132"/>
      <c r="BM3" s="132"/>
      <c r="BN3" s="133"/>
      <c r="BO3" s="131" t="s">
        <v>14</v>
      </c>
      <c r="BP3" s="132"/>
      <c r="BQ3" s="132"/>
      <c r="BR3" s="132"/>
      <c r="BS3" s="133"/>
      <c r="BT3" s="131" t="s">
        <v>15</v>
      </c>
      <c r="BU3" s="132"/>
      <c r="BV3" s="132"/>
      <c r="BW3" s="132"/>
      <c r="BX3" s="133"/>
      <c r="BY3" s="123" t="s">
        <v>58</v>
      </c>
      <c r="BZ3" s="124"/>
      <c r="CA3" s="124"/>
      <c r="CB3" s="124"/>
      <c r="CC3" s="125"/>
      <c r="CD3" s="123" t="s">
        <v>59</v>
      </c>
      <c r="CE3" s="124"/>
      <c r="CF3" s="124"/>
      <c r="CG3" s="124"/>
      <c r="CH3" s="12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2078</v>
      </c>
      <c r="D5" s="86">
        <v>188.9090909090909</v>
      </c>
      <c r="E5" s="86">
        <v>220</v>
      </c>
      <c r="F5" s="87">
        <v>168</v>
      </c>
      <c r="G5" s="88">
        <v>14</v>
      </c>
      <c r="H5" s="86">
        <v>31720</v>
      </c>
      <c r="I5" s="86">
        <v>2265.714285714286</v>
      </c>
      <c r="J5" s="86">
        <v>2650</v>
      </c>
      <c r="K5" s="89">
        <v>1980</v>
      </c>
      <c r="L5" s="88">
        <v>14</v>
      </c>
      <c r="M5" s="86">
        <v>4074</v>
      </c>
      <c r="N5" s="86">
        <v>291</v>
      </c>
      <c r="O5" s="86">
        <v>365</v>
      </c>
      <c r="P5" s="89">
        <v>198</v>
      </c>
      <c r="Q5" s="88">
        <v>14</v>
      </c>
      <c r="R5" s="86">
        <v>3662</v>
      </c>
      <c r="S5" s="86">
        <v>261.57142857142856</v>
      </c>
      <c r="T5" s="86">
        <v>335</v>
      </c>
      <c r="U5" s="89">
        <v>148</v>
      </c>
      <c r="V5" s="88">
        <v>16</v>
      </c>
      <c r="W5" s="86">
        <v>3282</v>
      </c>
      <c r="X5" s="86">
        <v>205.125</v>
      </c>
      <c r="Y5" s="86">
        <v>235</v>
      </c>
      <c r="Z5" s="89">
        <v>157</v>
      </c>
      <c r="AA5" s="88">
        <v>15</v>
      </c>
      <c r="AB5" s="86">
        <v>4088</v>
      </c>
      <c r="AC5" s="86">
        <v>272.53333333333336</v>
      </c>
      <c r="AD5" s="86">
        <v>390</v>
      </c>
      <c r="AE5" s="89">
        <v>228</v>
      </c>
      <c r="AF5" s="88">
        <v>10</v>
      </c>
      <c r="AG5" s="86">
        <v>5703</v>
      </c>
      <c r="AH5" s="86">
        <v>570.3</v>
      </c>
      <c r="AI5" s="86">
        <v>638</v>
      </c>
      <c r="AJ5" s="89">
        <v>499</v>
      </c>
      <c r="AK5" s="88">
        <v>15</v>
      </c>
      <c r="AL5" s="86">
        <v>4709</v>
      </c>
      <c r="AM5" s="86">
        <v>313.93333333333334</v>
      </c>
      <c r="AN5" s="86">
        <v>405</v>
      </c>
      <c r="AO5" s="89">
        <v>249</v>
      </c>
      <c r="AP5" s="88">
        <v>12</v>
      </c>
      <c r="AQ5" s="86">
        <v>2218</v>
      </c>
      <c r="AR5" s="86">
        <v>184.83333333333334</v>
      </c>
      <c r="AS5" s="86">
        <v>260</v>
      </c>
      <c r="AT5" s="89">
        <v>148</v>
      </c>
      <c r="AU5" s="88">
        <v>17</v>
      </c>
      <c r="AV5" s="86">
        <v>3549</v>
      </c>
      <c r="AW5" s="86">
        <v>208.76470588235293</v>
      </c>
      <c r="AX5" s="86">
        <v>260</v>
      </c>
      <c r="AY5" s="89">
        <v>169</v>
      </c>
      <c r="AZ5" s="88">
        <v>8</v>
      </c>
      <c r="BA5" s="86">
        <v>1304</v>
      </c>
      <c r="BB5" s="86">
        <v>163</v>
      </c>
      <c r="BC5" s="86">
        <v>198</v>
      </c>
      <c r="BD5" s="89">
        <v>128</v>
      </c>
      <c r="BE5" s="88">
        <v>15</v>
      </c>
      <c r="BF5" s="86">
        <v>2961</v>
      </c>
      <c r="BG5" s="86">
        <v>197.4</v>
      </c>
      <c r="BH5" s="86">
        <v>260</v>
      </c>
      <c r="BI5" s="89">
        <v>168</v>
      </c>
      <c r="BJ5" s="88">
        <v>14</v>
      </c>
      <c r="BK5" s="86">
        <v>2406</v>
      </c>
      <c r="BL5" s="86">
        <v>171.85714285714286</v>
      </c>
      <c r="BM5" s="86">
        <v>198</v>
      </c>
      <c r="BN5" s="89">
        <v>128</v>
      </c>
      <c r="BO5" s="88">
        <v>15</v>
      </c>
      <c r="BP5" s="86">
        <v>5204</v>
      </c>
      <c r="BQ5" s="86">
        <v>346.93333333333334</v>
      </c>
      <c r="BR5" s="86">
        <v>498</v>
      </c>
      <c r="BS5" s="89">
        <v>258</v>
      </c>
      <c r="BT5" s="88">
        <v>11</v>
      </c>
      <c r="BU5" s="86">
        <v>3842</v>
      </c>
      <c r="BV5" s="86">
        <v>349.27272727272725</v>
      </c>
      <c r="BW5" s="86">
        <v>400</v>
      </c>
      <c r="BX5" s="89">
        <v>278</v>
      </c>
      <c r="BY5" s="88">
        <v>9</v>
      </c>
      <c r="BZ5" s="86">
        <v>986</v>
      </c>
      <c r="CA5" s="86">
        <v>109.55555555555556</v>
      </c>
      <c r="CB5" s="86">
        <v>113</v>
      </c>
      <c r="CC5" s="89">
        <v>106</v>
      </c>
      <c r="CD5" s="85">
        <v>11</v>
      </c>
      <c r="CE5" s="86">
        <v>13680</v>
      </c>
      <c r="CF5" s="86">
        <v>1243.6363636363637</v>
      </c>
      <c r="CG5" s="86">
        <v>1440</v>
      </c>
      <c r="CH5" s="90">
        <v>1152</v>
      </c>
      <c r="CJ5" s="26">
        <f aca="true" t="shared" si="0" ref="CJ5:CJ10">E5-D5</f>
        <v>31.090909090909093</v>
      </c>
      <c r="CK5" s="26">
        <f aca="true" t="shared" si="1" ref="CK5:CK10">D5-F5</f>
        <v>20.909090909090907</v>
      </c>
      <c r="CL5" s="26">
        <f aca="true" t="shared" si="2" ref="CL5:CL10">J5-I5</f>
        <v>384.2857142857142</v>
      </c>
      <c r="CM5" s="26">
        <f aca="true" t="shared" si="3" ref="CM5:CM10">I5-K5</f>
        <v>285.7142857142858</v>
      </c>
      <c r="CN5" s="26">
        <f aca="true" t="shared" si="4" ref="CN5:CN10">O5-N5</f>
        <v>74</v>
      </c>
      <c r="CO5" s="26">
        <f aca="true" t="shared" si="5" ref="CO5:CO10">N5-P5</f>
        <v>93</v>
      </c>
      <c r="CP5" s="26">
        <f aca="true" t="shared" si="6" ref="CP5:CP10">T5-S5</f>
        <v>73.42857142857144</v>
      </c>
      <c r="CQ5" s="26">
        <f aca="true" t="shared" si="7" ref="CQ5:CQ10">S5-U5</f>
        <v>113.57142857142856</v>
      </c>
      <c r="CR5" s="26">
        <f aca="true" t="shared" si="8" ref="CR5:CR10">Y5-X5</f>
        <v>29.875</v>
      </c>
      <c r="CS5" s="26">
        <f aca="true" t="shared" si="9" ref="CS5:CS10">X5-Z5</f>
        <v>48.125</v>
      </c>
      <c r="CT5" s="26">
        <f aca="true" t="shared" si="10" ref="CT5:CT10">AD5-AC5</f>
        <v>117.46666666666664</v>
      </c>
      <c r="CU5" s="26">
        <f aca="true" t="shared" si="11" ref="CU5:CU10">AC5-AE5</f>
        <v>44.53333333333336</v>
      </c>
      <c r="CV5" s="26">
        <f aca="true" t="shared" si="12" ref="CV5:CV10">AI5-AH5</f>
        <v>67.70000000000005</v>
      </c>
      <c r="CW5" s="26">
        <f aca="true" t="shared" si="13" ref="CW5:CW10">AH5-AJ5</f>
        <v>71.29999999999995</v>
      </c>
      <c r="CX5" s="26">
        <f aca="true" t="shared" si="14" ref="CX5:CX10">AN5-AM5</f>
        <v>91.06666666666666</v>
      </c>
      <c r="CY5" s="26">
        <f aca="true" t="shared" si="15" ref="CY5:CY10">AM5-AO5</f>
        <v>64.93333333333334</v>
      </c>
      <c r="CZ5" s="26">
        <f aca="true" t="shared" si="16" ref="CZ5:CZ10">AS5-AR5</f>
        <v>75.16666666666666</v>
      </c>
      <c r="DA5" s="26">
        <f aca="true" t="shared" si="17" ref="DA5:DA10">AR5-AT5</f>
        <v>36.83333333333334</v>
      </c>
      <c r="DB5" s="26">
        <f aca="true" t="shared" si="18" ref="DB5:DB10">AX5-AW5</f>
        <v>51.23529411764707</v>
      </c>
      <c r="DC5" s="26">
        <f aca="true" t="shared" si="19" ref="DC5:DC10">AW5-AY5</f>
        <v>39.76470588235293</v>
      </c>
      <c r="DD5" s="26">
        <f aca="true" t="shared" si="20" ref="DD5:DD10">BC5-BB5</f>
        <v>35</v>
      </c>
      <c r="DE5" s="26">
        <f aca="true" t="shared" si="21" ref="DE5:DE10">BB5-BD5</f>
        <v>35</v>
      </c>
      <c r="DF5" s="26">
        <f aca="true" t="shared" si="22" ref="DF5:DF10">BH5-BG5</f>
        <v>62.599999999999994</v>
      </c>
      <c r="DG5" s="26">
        <f aca="true" t="shared" si="23" ref="DG5:DG10">BG5-BI5</f>
        <v>29.400000000000006</v>
      </c>
      <c r="DH5" s="26">
        <f aca="true" t="shared" si="24" ref="DH5:DH10">BM5-BL5</f>
        <v>26.14285714285714</v>
      </c>
      <c r="DI5" s="26">
        <f aca="true" t="shared" si="25" ref="DI5:DI10">BL5-BN5</f>
        <v>43.85714285714286</v>
      </c>
      <c r="DJ5" s="26">
        <f aca="true" t="shared" si="26" ref="DJ5:DJ10">BR5-BQ5</f>
        <v>151.06666666666666</v>
      </c>
      <c r="DK5" s="26">
        <f aca="true" t="shared" si="27" ref="DK5:DK10">BQ5-BS5</f>
        <v>88.93333333333334</v>
      </c>
      <c r="DL5" s="26">
        <f aca="true" t="shared" si="28" ref="DL5:DL10">BW5-BV5</f>
        <v>50.72727272727275</v>
      </c>
      <c r="DM5" s="27">
        <f aca="true" t="shared" si="29" ref="DM5:DM10">BV5-BX5</f>
        <v>71.27272727272725</v>
      </c>
      <c r="DN5" s="27">
        <f aca="true" t="shared" si="30" ref="DN5:DN10">CB5-CA5</f>
        <v>3.444444444444443</v>
      </c>
      <c r="DO5" s="27">
        <f aca="true" t="shared" si="31" ref="DO5:DO10">CA5-CC5</f>
        <v>3.555555555555557</v>
      </c>
      <c r="DP5" s="27">
        <f aca="true" t="shared" si="32" ref="DP5:DP10">CG5-CF5</f>
        <v>196.36363636363626</v>
      </c>
      <c r="DQ5" s="27">
        <f aca="true" t="shared" si="33" ref="DQ5:DQ10">CF5-CH5</f>
        <v>91.63636363636374</v>
      </c>
    </row>
    <row r="6" spans="1:121" s="25" customFormat="1" ht="36" customHeight="1">
      <c r="A6" s="28" t="s">
        <v>22</v>
      </c>
      <c r="B6" s="91">
        <v>6</v>
      </c>
      <c r="C6" s="92">
        <v>1184</v>
      </c>
      <c r="D6" s="92">
        <v>197.33333333333334</v>
      </c>
      <c r="E6" s="92">
        <v>221</v>
      </c>
      <c r="F6" s="93">
        <v>178</v>
      </c>
      <c r="G6" s="94">
        <v>6</v>
      </c>
      <c r="H6" s="92">
        <v>12228</v>
      </c>
      <c r="I6" s="92">
        <v>2038</v>
      </c>
      <c r="J6" s="92">
        <v>2480</v>
      </c>
      <c r="K6" s="95">
        <v>1680</v>
      </c>
      <c r="L6" s="94">
        <v>4</v>
      </c>
      <c r="M6" s="92">
        <v>1104</v>
      </c>
      <c r="N6" s="92">
        <v>276</v>
      </c>
      <c r="O6" s="92">
        <v>348</v>
      </c>
      <c r="P6" s="95">
        <v>228</v>
      </c>
      <c r="Q6" s="94">
        <v>6</v>
      </c>
      <c r="R6" s="92">
        <v>1565</v>
      </c>
      <c r="S6" s="92">
        <v>260.8333333333333</v>
      </c>
      <c r="T6" s="92">
        <v>313</v>
      </c>
      <c r="U6" s="95">
        <v>198</v>
      </c>
      <c r="V6" s="94">
        <v>5</v>
      </c>
      <c r="W6" s="92">
        <v>936</v>
      </c>
      <c r="X6" s="92">
        <v>187.2</v>
      </c>
      <c r="Y6" s="92">
        <v>210</v>
      </c>
      <c r="Z6" s="95">
        <v>172</v>
      </c>
      <c r="AA6" s="94">
        <v>6</v>
      </c>
      <c r="AB6" s="92">
        <v>1666</v>
      </c>
      <c r="AC6" s="92">
        <v>277.6666666666667</v>
      </c>
      <c r="AD6" s="92">
        <v>348</v>
      </c>
      <c r="AE6" s="95">
        <v>228</v>
      </c>
      <c r="AF6" s="94">
        <v>4</v>
      </c>
      <c r="AG6" s="92">
        <v>2308</v>
      </c>
      <c r="AH6" s="92">
        <v>577</v>
      </c>
      <c r="AI6" s="92">
        <v>650</v>
      </c>
      <c r="AJ6" s="95">
        <v>548</v>
      </c>
      <c r="AK6" s="94">
        <v>5</v>
      </c>
      <c r="AL6" s="92">
        <v>1580</v>
      </c>
      <c r="AM6" s="92">
        <v>316</v>
      </c>
      <c r="AN6" s="92">
        <v>386</v>
      </c>
      <c r="AO6" s="95">
        <v>298</v>
      </c>
      <c r="AP6" s="94">
        <v>6</v>
      </c>
      <c r="AQ6" s="92">
        <v>1258</v>
      </c>
      <c r="AR6" s="92">
        <v>209.66666666666666</v>
      </c>
      <c r="AS6" s="92">
        <v>273</v>
      </c>
      <c r="AT6" s="95">
        <v>168</v>
      </c>
      <c r="AU6" s="94">
        <v>6</v>
      </c>
      <c r="AV6" s="92">
        <v>1098</v>
      </c>
      <c r="AW6" s="92">
        <v>183</v>
      </c>
      <c r="AX6" s="92">
        <v>218</v>
      </c>
      <c r="AY6" s="95">
        <v>158</v>
      </c>
      <c r="AZ6" s="94">
        <v>6</v>
      </c>
      <c r="BA6" s="92">
        <v>885</v>
      </c>
      <c r="BB6" s="92">
        <v>147.5</v>
      </c>
      <c r="BC6" s="92">
        <v>180</v>
      </c>
      <c r="BD6" s="95">
        <v>118</v>
      </c>
      <c r="BE6" s="94">
        <v>6</v>
      </c>
      <c r="BF6" s="92">
        <v>1248</v>
      </c>
      <c r="BG6" s="92">
        <v>208</v>
      </c>
      <c r="BH6" s="92">
        <v>250</v>
      </c>
      <c r="BI6" s="95">
        <v>180</v>
      </c>
      <c r="BJ6" s="94">
        <v>6</v>
      </c>
      <c r="BK6" s="92">
        <v>1049</v>
      </c>
      <c r="BL6" s="92">
        <v>174.83333333333334</v>
      </c>
      <c r="BM6" s="92">
        <v>198</v>
      </c>
      <c r="BN6" s="95">
        <v>130</v>
      </c>
      <c r="BO6" s="94">
        <v>6</v>
      </c>
      <c r="BP6" s="92">
        <v>2068</v>
      </c>
      <c r="BQ6" s="92">
        <v>344.6666666666667</v>
      </c>
      <c r="BR6" s="92">
        <v>478</v>
      </c>
      <c r="BS6" s="95">
        <v>298</v>
      </c>
      <c r="BT6" s="94">
        <v>4</v>
      </c>
      <c r="BU6" s="92">
        <v>1463</v>
      </c>
      <c r="BV6" s="92">
        <v>365.75</v>
      </c>
      <c r="BW6" s="92">
        <v>470</v>
      </c>
      <c r="BX6" s="95">
        <v>248</v>
      </c>
      <c r="BY6" s="94">
        <v>6</v>
      </c>
      <c r="BZ6" s="92">
        <v>697</v>
      </c>
      <c r="CA6" s="92">
        <v>116.16666666666667</v>
      </c>
      <c r="CB6" s="92">
        <v>119</v>
      </c>
      <c r="CC6" s="95">
        <v>115</v>
      </c>
      <c r="CD6" s="91">
        <v>6</v>
      </c>
      <c r="CE6" s="92">
        <v>8513</v>
      </c>
      <c r="CF6" s="92">
        <v>1418.8333333333333</v>
      </c>
      <c r="CG6" s="92">
        <v>1493</v>
      </c>
      <c r="CH6" s="96">
        <v>1350</v>
      </c>
      <c r="CJ6" s="26">
        <f t="shared" si="0"/>
        <v>23.666666666666657</v>
      </c>
      <c r="CK6" s="26">
        <f t="shared" si="1"/>
        <v>19.333333333333343</v>
      </c>
      <c r="CL6" s="26">
        <f t="shared" si="2"/>
        <v>442</v>
      </c>
      <c r="CM6" s="26">
        <f t="shared" si="3"/>
        <v>358</v>
      </c>
      <c r="CN6" s="26">
        <f t="shared" si="4"/>
        <v>72</v>
      </c>
      <c r="CO6" s="26">
        <f t="shared" si="5"/>
        <v>48</v>
      </c>
      <c r="CP6" s="26">
        <f t="shared" si="6"/>
        <v>52.166666666666686</v>
      </c>
      <c r="CQ6" s="26">
        <f t="shared" si="7"/>
        <v>62.833333333333314</v>
      </c>
      <c r="CR6" s="26">
        <f t="shared" si="8"/>
        <v>22.80000000000001</v>
      </c>
      <c r="CS6" s="26">
        <f t="shared" si="9"/>
        <v>15.199999999999989</v>
      </c>
      <c r="CT6" s="26">
        <f t="shared" si="10"/>
        <v>70.33333333333331</v>
      </c>
      <c r="CU6" s="26">
        <f t="shared" si="11"/>
        <v>49.666666666666686</v>
      </c>
      <c r="CV6" s="26">
        <f t="shared" si="12"/>
        <v>73</v>
      </c>
      <c r="CW6" s="26">
        <f t="shared" si="13"/>
        <v>29</v>
      </c>
      <c r="CX6" s="26">
        <f t="shared" si="14"/>
        <v>70</v>
      </c>
      <c r="CY6" s="26">
        <f t="shared" si="15"/>
        <v>18</v>
      </c>
      <c r="CZ6" s="26">
        <f t="shared" si="16"/>
        <v>63.33333333333334</v>
      </c>
      <c r="DA6" s="26">
        <f t="shared" si="17"/>
        <v>41.66666666666666</v>
      </c>
      <c r="DB6" s="26">
        <f t="shared" si="18"/>
        <v>35</v>
      </c>
      <c r="DC6" s="26">
        <f t="shared" si="19"/>
        <v>25</v>
      </c>
      <c r="DD6" s="26">
        <f t="shared" si="20"/>
        <v>32.5</v>
      </c>
      <c r="DE6" s="26">
        <f t="shared" si="21"/>
        <v>29.5</v>
      </c>
      <c r="DF6" s="26">
        <f t="shared" si="22"/>
        <v>42</v>
      </c>
      <c r="DG6" s="26">
        <f t="shared" si="23"/>
        <v>28</v>
      </c>
      <c r="DH6" s="26">
        <f t="shared" si="24"/>
        <v>23.166666666666657</v>
      </c>
      <c r="DI6" s="26">
        <f t="shared" si="25"/>
        <v>44.83333333333334</v>
      </c>
      <c r="DJ6" s="26">
        <f t="shared" si="26"/>
        <v>133.33333333333331</v>
      </c>
      <c r="DK6" s="26">
        <f t="shared" si="27"/>
        <v>46.666666666666686</v>
      </c>
      <c r="DL6" s="26">
        <f t="shared" si="28"/>
        <v>104.25</v>
      </c>
      <c r="DM6" s="27">
        <f t="shared" si="29"/>
        <v>117.75</v>
      </c>
      <c r="DN6" s="27">
        <f t="shared" si="30"/>
        <v>2.8333333333333286</v>
      </c>
      <c r="DO6" s="27">
        <f t="shared" si="31"/>
        <v>1.1666666666666714</v>
      </c>
      <c r="DP6" s="27">
        <f t="shared" si="32"/>
        <v>74.16666666666674</v>
      </c>
      <c r="DQ6" s="27">
        <f t="shared" si="33"/>
        <v>68.83333333333326</v>
      </c>
    </row>
    <row r="7" spans="1:121" s="25" customFormat="1" ht="36" customHeight="1">
      <c r="A7" s="28" t="s">
        <v>23</v>
      </c>
      <c r="B7" s="91">
        <v>9</v>
      </c>
      <c r="C7" s="92">
        <v>1541</v>
      </c>
      <c r="D7" s="92">
        <v>171.22222222222223</v>
      </c>
      <c r="E7" s="92">
        <v>210</v>
      </c>
      <c r="F7" s="93">
        <v>115</v>
      </c>
      <c r="G7" s="94">
        <v>10</v>
      </c>
      <c r="H7" s="92">
        <v>20439</v>
      </c>
      <c r="I7" s="92">
        <v>2043.9</v>
      </c>
      <c r="J7" s="92">
        <v>2420</v>
      </c>
      <c r="K7" s="95">
        <v>1869</v>
      </c>
      <c r="L7" s="94">
        <v>10</v>
      </c>
      <c r="M7" s="92">
        <v>2803</v>
      </c>
      <c r="N7" s="92">
        <v>280.3</v>
      </c>
      <c r="O7" s="92">
        <v>548</v>
      </c>
      <c r="P7" s="95">
        <v>198</v>
      </c>
      <c r="Q7" s="94">
        <v>10</v>
      </c>
      <c r="R7" s="92">
        <v>2469</v>
      </c>
      <c r="S7" s="92">
        <v>246.9</v>
      </c>
      <c r="T7" s="92">
        <v>278</v>
      </c>
      <c r="U7" s="95">
        <v>198</v>
      </c>
      <c r="V7" s="94">
        <v>10</v>
      </c>
      <c r="W7" s="92">
        <v>1839</v>
      </c>
      <c r="X7" s="92">
        <v>183.9</v>
      </c>
      <c r="Y7" s="92">
        <v>248</v>
      </c>
      <c r="Z7" s="95">
        <v>102</v>
      </c>
      <c r="AA7" s="94">
        <v>10</v>
      </c>
      <c r="AB7" s="92">
        <v>2539</v>
      </c>
      <c r="AC7" s="92">
        <v>253.9</v>
      </c>
      <c r="AD7" s="92">
        <v>386</v>
      </c>
      <c r="AE7" s="95">
        <v>148</v>
      </c>
      <c r="AF7" s="94">
        <v>3</v>
      </c>
      <c r="AG7" s="92">
        <v>1441</v>
      </c>
      <c r="AH7" s="92">
        <v>480.3333333333333</v>
      </c>
      <c r="AI7" s="92">
        <v>508</v>
      </c>
      <c r="AJ7" s="95">
        <v>438</v>
      </c>
      <c r="AK7" s="94">
        <v>9</v>
      </c>
      <c r="AL7" s="92">
        <v>2730</v>
      </c>
      <c r="AM7" s="92">
        <v>303.3333333333333</v>
      </c>
      <c r="AN7" s="92">
        <v>386</v>
      </c>
      <c r="AO7" s="95">
        <v>248</v>
      </c>
      <c r="AP7" s="94">
        <v>9</v>
      </c>
      <c r="AQ7" s="92">
        <v>1506</v>
      </c>
      <c r="AR7" s="92">
        <v>167.33333333333334</v>
      </c>
      <c r="AS7" s="92">
        <v>196</v>
      </c>
      <c r="AT7" s="95">
        <v>148</v>
      </c>
      <c r="AU7" s="94">
        <v>10</v>
      </c>
      <c r="AV7" s="92">
        <v>1810</v>
      </c>
      <c r="AW7" s="92">
        <v>181</v>
      </c>
      <c r="AX7" s="92">
        <v>230</v>
      </c>
      <c r="AY7" s="95">
        <v>118</v>
      </c>
      <c r="AZ7" s="94">
        <v>7</v>
      </c>
      <c r="BA7" s="92">
        <v>938</v>
      </c>
      <c r="BB7" s="92">
        <v>134</v>
      </c>
      <c r="BC7" s="92">
        <v>168</v>
      </c>
      <c r="BD7" s="95">
        <v>98</v>
      </c>
      <c r="BE7" s="94">
        <v>9</v>
      </c>
      <c r="BF7" s="92">
        <v>1658</v>
      </c>
      <c r="BG7" s="92">
        <v>184.22222222222223</v>
      </c>
      <c r="BH7" s="92">
        <v>208</v>
      </c>
      <c r="BI7" s="95">
        <v>138</v>
      </c>
      <c r="BJ7" s="94">
        <v>10</v>
      </c>
      <c r="BK7" s="92">
        <v>1743</v>
      </c>
      <c r="BL7" s="92">
        <v>174.3</v>
      </c>
      <c r="BM7" s="92">
        <v>198</v>
      </c>
      <c r="BN7" s="95">
        <v>128</v>
      </c>
      <c r="BO7" s="94">
        <v>10</v>
      </c>
      <c r="BP7" s="92">
        <v>3486</v>
      </c>
      <c r="BQ7" s="92">
        <v>348.6</v>
      </c>
      <c r="BR7" s="92">
        <v>418</v>
      </c>
      <c r="BS7" s="95">
        <v>298</v>
      </c>
      <c r="BT7" s="94">
        <v>8</v>
      </c>
      <c r="BU7" s="92">
        <v>2877</v>
      </c>
      <c r="BV7" s="92">
        <v>359.625</v>
      </c>
      <c r="BW7" s="92">
        <v>432</v>
      </c>
      <c r="BX7" s="95">
        <v>207</v>
      </c>
      <c r="BY7" s="94">
        <v>9</v>
      </c>
      <c r="BZ7" s="92">
        <v>956</v>
      </c>
      <c r="CA7" s="92">
        <v>106.22222222222223</v>
      </c>
      <c r="CB7" s="92">
        <v>109</v>
      </c>
      <c r="CC7" s="95">
        <v>104</v>
      </c>
      <c r="CD7" s="91">
        <v>9</v>
      </c>
      <c r="CE7" s="92">
        <v>11275</v>
      </c>
      <c r="CF7" s="92">
        <v>1252.7777777777778</v>
      </c>
      <c r="CG7" s="92">
        <v>1368</v>
      </c>
      <c r="CH7" s="96">
        <v>1134</v>
      </c>
      <c r="CJ7" s="26">
        <f t="shared" si="0"/>
        <v>38.77777777777777</v>
      </c>
      <c r="CK7" s="26">
        <f t="shared" si="1"/>
        <v>56.22222222222223</v>
      </c>
      <c r="CL7" s="26">
        <f t="shared" si="2"/>
        <v>376.0999999999999</v>
      </c>
      <c r="CM7" s="26">
        <f t="shared" si="3"/>
        <v>174.9000000000001</v>
      </c>
      <c r="CN7" s="26">
        <f t="shared" si="4"/>
        <v>267.7</v>
      </c>
      <c r="CO7" s="26">
        <f t="shared" si="5"/>
        <v>82.30000000000001</v>
      </c>
      <c r="CP7" s="26">
        <f t="shared" si="6"/>
        <v>31.099999999999994</v>
      </c>
      <c r="CQ7" s="26">
        <f t="shared" si="7"/>
        <v>48.900000000000006</v>
      </c>
      <c r="CR7" s="26">
        <f t="shared" si="8"/>
        <v>64.1</v>
      </c>
      <c r="CS7" s="26">
        <f t="shared" si="9"/>
        <v>81.9</v>
      </c>
      <c r="CT7" s="26">
        <f t="shared" si="10"/>
        <v>132.1</v>
      </c>
      <c r="CU7" s="26">
        <f t="shared" si="11"/>
        <v>105.9</v>
      </c>
      <c r="CV7" s="26">
        <f t="shared" si="12"/>
        <v>27.666666666666686</v>
      </c>
      <c r="CW7" s="26">
        <f t="shared" si="13"/>
        <v>42.333333333333314</v>
      </c>
      <c r="CX7" s="26">
        <f t="shared" si="14"/>
        <v>82.66666666666669</v>
      </c>
      <c r="CY7" s="26">
        <f t="shared" si="15"/>
        <v>55.333333333333314</v>
      </c>
      <c r="CZ7" s="26">
        <f t="shared" si="16"/>
        <v>28.666666666666657</v>
      </c>
      <c r="DA7" s="26">
        <f t="shared" si="17"/>
        <v>19.333333333333343</v>
      </c>
      <c r="DB7" s="26">
        <f t="shared" si="18"/>
        <v>49</v>
      </c>
      <c r="DC7" s="26">
        <f t="shared" si="19"/>
        <v>63</v>
      </c>
      <c r="DD7" s="26">
        <f t="shared" si="20"/>
        <v>34</v>
      </c>
      <c r="DE7" s="26">
        <f t="shared" si="21"/>
        <v>36</v>
      </c>
      <c r="DF7" s="26">
        <f t="shared" si="22"/>
        <v>23.77777777777777</v>
      </c>
      <c r="DG7" s="26">
        <f t="shared" si="23"/>
        <v>46.22222222222223</v>
      </c>
      <c r="DH7" s="26">
        <f t="shared" si="24"/>
        <v>23.69999999999999</v>
      </c>
      <c r="DI7" s="26">
        <f t="shared" si="25"/>
        <v>46.30000000000001</v>
      </c>
      <c r="DJ7" s="26">
        <f t="shared" si="26"/>
        <v>69.39999999999998</v>
      </c>
      <c r="DK7" s="26">
        <f t="shared" si="27"/>
        <v>50.60000000000002</v>
      </c>
      <c r="DL7" s="26">
        <f t="shared" si="28"/>
        <v>72.375</v>
      </c>
      <c r="DM7" s="27">
        <f t="shared" si="29"/>
        <v>152.625</v>
      </c>
      <c r="DN7" s="27">
        <f t="shared" si="30"/>
        <v>2.7777777777777715</v>
      </c>
      <c r="DO7" s="27">
        <f t="shared" si="31"/>
        <v>2.2222222222222285</v>
      </c>
      <c r="DP7" s="27">
        <f t="shared" si="32"/>
        <v>115.22222222222217</v>
      </c>
      <c r="DQ7" s="27">
        <f t="shared" si="33"/>
        <v>118.77777777777783</v>
      </c>
    </row>
    <row r="8" spans="1:121" s="25" customFormat="1" ht="36" customHeight="1">
      <c r="A8" s="28" t="s">
        <v>24</v>
      </c>
      <c r="B8" s="91">
        <v>18</v>
      </c>
      <c r="C8" s="92">
        <v>3078</v>
      </c>
      <c r="D8" s="92">
        <v>171</v>
      </c>
      <c r="E8" s="92">
        <v>210</v>
      </c>
      <c r="F8" s="93">
        <v>88</v>
      </c>
      <c r="G8" s="94">
        <v>18</v>
      </c>
      <c r="H8" s="92">
        <v>38870</v>
      </c>
      <c r="I8" s="92">
        <v>2159.4444444444443</v>
      </c>
      <c r="J8" s="92">
        <v>2580</v>
      </c>
      <c r="K8" s="95">
        <v>1880</v>
      </c>
      <c r="L8" s="94">
        <v>17</v>
      </c>
      <c r="M8" s="92">
        <v>4890</v>
      </c>
      <c r="N8" s="92">
        <v>287.6470588235294</v>
      </c>
      <c r="O8" s="92">
        <v>498</v>
      </c>
      <c r="P8" s="95">
        <v>228</v>
      </c>
      <c r="Q8" s="94">
        <v>17</v>
      </c>
      <c r="R8" s="92">
        <v>4347</v>
      </c>
      <c r="S8" s="92">
        <v>255.7058823529412</v>
      </c>
      <c r="T8" s="92">
        <v>298</v>
      </c>
      <c r="U8" s="95">
        <v>218</v>
      </c>
      <c r="V8" s="94">
        <v>18</v>
      </c>
      <c r="W8" s="92">
        <v>3226</v>
      </c>
      <c r="X8" s="92">
        <v>179.22222222222223</v>
      </c>
      <c r="Y8" s="92">
        <v>218</v>
      </c>
      <c r="Z8" s="95">
        <v>135</v>
      </c>
      <c r="AA8" s="94">
        <v>18</v>
      </c>
      <c r="AB8" s="92">
        <v>4635</v>
      </c>
      <c r="AC8" s="92">
        <v>257.5</v>
      </c>
      <c r="AD8" s="92">
        <v>398</v>
      </c>
      <c r="AE8" s="95">
        <v>228</v>
      </c>
      <c r="AF8" s="94">
        <v>9</v>
      </c>
      <c r="AG8" s="92">
        <v>4852</v>
      </c>
      <c r="AH8" s="92">
        <v>539.1111111111111</v>
      </c>
      <c r="AI8" s="92">
        <v>598</v>
      </c>
      <c r="AJ8" s="95">
        <v>438</v>
      </c>
      <c r="AK8" s="94">
        <v>17</v>
      </c>
      <c r="AL8" s="92">
        <v>5077</v>
      </c>
      <c r="AM8" s="92">
        <v>298.6470588235294</v>
      </c>
      <c r="AN8" s="92">
        <v>398</v>
      </c>
      <c r="AO8" s="95">
        <v>245</v>
      </c>
      <c r="AP8" s="94">
        <v>18</v>
      </c>
      <c r="AQ8" s="92">
        <v>3084</v>
      </c>
      <c r="AR8" s="92">
        <v>171.33333333333334</v>
      </c>
      <c r="AS8" s="92">
        <v>218</v>
      </c>
      <c r="AT8" s="95">
        <v>138</v>
      </c>
      <c r="AU8" s="94">
        <v>18</v>
      </c>
      <c r="AV8" s="92">
        <v>3112</v>
      </c>
      <c r="AW8" s="92">
        <v>172.88888888888889</v>
      </c>
      <c r="AX8" s="92">
        <v>198</v>
      </c>
      <c r="AY8" s="95">
        <v>155</v>
      </c>
      <c r="AZ8" s="94">
        <v>16</v>
      </c>
      <c r="BA8" s="92">
        <v>2628</v>
      </c>
      <c r="BB8" s="92">
        <v>164.25</v>
      </c>
      <c r="BC8" s="92">
        <v>253</v>
      </c>
      <c r="BD8" s="95">
        <v>118</v>
      </c>
      <c r="BE8" s="94">
        <v>18</v>
      </c>
      <c r="BF8" s="92">
        <v>3855</v>
      </c>
      <c r="BG8" s="92">
        <v>214.16666666666666</v>
      </c>
      <c r="BH8" s="92">
        <v>357</v>
      </c>
      <c r="BI8" s="95">
        <v>168</v>
      </c>
      <c r="BJ8" s="94">
        <v>17</v>
      </c>
      <c r="BK8" s="92">
        <v>2867</v>
      </c>
      <c r="BL8" s="92">
        <v>168.64705882352942</v>
      </c>
      <c r="BM8" s="92">
        <v>198</v>
      </c>
      <c r="BN8" s="95">
        <v>127</v>
      </c>
      <c r="BO8" s="94">
        <v>18</v>
      </c>
      <c r="BP8" s="92">
        <v>5860</v>
      </c>
      <c r="BQ8" s="92">
        <v>325.55555555555554</v>
      </c>
      <c r="BR8" s="92">
        <v>448</v>
      </c>
      <c r="BS8" s="95">
        <v>198</v>
      </c>
      <c r="BT8" s="94">
        <v>15</v>
      </c>
      <c r="BU8" s="92">
        <v>4960</v>
      </c>
      <c r="BV8" s="92">
        <v>330.6666666666667</v>
      </c>
      <c r="BW8" s="92">
        <v>448</v>
      </c>
      <c r="BX8" s="95">
        <v>178</v>
      </c>
      <c r="BY8" s="94">
        <v>18</v>
      </c>
      <c r="BZ8" s="92">
        <v>1896</v>
      </c>
      <c r="CA8" s="92">
        <v>105.33333333333333</v>
      </c>
      <c r="CB8" s="92">
        <v>109</v>
      </c>
      <c r="CC8" s="95">
        <v>99</v>
      </c>
      <c r="CD8" s="91">
        <v>17</v>
      </c>
      <c r="CE8" s="92">
        <v>19566</v>
      </c>
      <c r="CF8" s="92">
        <v>1150.9411764705883</v>
      </c>
      <c r="CG8" s="92">
        <v>1260</v>
      </c>
      <c r="CH8" s="96">
        <v>1044</v>
      </c>
      <c r="CJ8" s="26">
        <f t="shared" si="0"/>
        <v>39</v>
      </c>
      <c r="CK8" s="26">
        <f t="shared" si="1"/>
        <v>83</v>
      </c>
      <c r="CL8" s="26">
        <f t="shared" si="2"/>
        <v>420.55555555555566</v>
      </c>
      <c r="CM8" s="26">
        <f t="shared" si="3"/>
        <v>279.44444444444434</v>
      </c>
      <c r="CN8" s="26">
        <f t="shared" si="4"/>
        <v>210.3529411764706</v>
      </c>
      <c r="CO8" s="26">
        <f t="shared" si="5"/>
        <v>59.64705882352939</v>
      </c>
      <c r="CP8" s="26">
        <f t="shared" si="6"/>
        <v>42.29411764705881</v>
      </c>
      <c r="CQ8" s="26">
        <f t="shared" si="7"/>
        <v>37.70588235294119</v>
      </c>
      <c r="CR8" s="26">
        <f t="shared" si="8"/>
        <v>38.77777777777777</v>
      </c>
      <c r="CS8" s="26">
        <f t="shared" si="9"/>
        <v>44.22222222222223</v>
      </c>
      <c r="CT8" s="26">
        <f t="shared" si="10"/>
        <v>140.5</v>
      </c>
      <c r="CU8" s="26">
        <f t="shared" si="11"/>
        <v>29.5</v>
      </c>
      <c r="CV8" s="26">
        <f t="shared" si="12"/>
        <v>58.888888888888914</v>
      </c>
      <c r="CW8" s="26">
        <f t="shared" si="13"/>
        <v>101.11111111111109</v>
      </c>
      <c r="CX8" s="26">
        <f t="shared" si="14"/>
        <v>99.35294117647061</v>
      </c>
      <c r="CY8" s="26">
        <f t="shared" si="15"/>
        <v>53.64705882352939</v>
      </c>
      <c r="CZ8" s="26">
        <f t="shared" si="16"/>
        <v>46.66666666666666</v>
      </c>
      <c r="DA8" s="26">
        <f t="shared" si="17"/>
        <v>33.33333333333334</v>
      </c>
      <c r="DB8" s="26">
        <f t="shared" si="18"/>
        <v>25.111111111111114</v>
      </c>
      <c r="DC8" s="26">
        <f t="shared" si="19"/>
        <v>17.888888888888886</v>
      </c>
      <c r="DD8" s="26">
        <f t="shared" si="20"/>
        <v>88.75</v>
      </c>
      <c r="DE8" s="26">
        <f t="shared" si="21"/>
        <v>46.25</v>
      </c>
      <c r="DF8" s="26">
        <f t="shared" si="22"/>
        <v>142.83333333333334</v>
      </c>
      <c r="DG8" s="26">
        <f t="shared" si="23"/>
        <v>46.16666666666666</v>
      </c>
      <c r="DH8" s="26">
        <f t="shared" si="24"/>
        <v>29.35294117647058</v>
      </c>
      <c r="DI8" s="26">
        <f t="shared" si="25"/>
        <v>41.64705882352942</v>
      </c>
      <c r="DJ8" s="26">
        <f t="shared" si="26"/>
        <v>122.44444444444446</v>
      </c>
      <c r="DK8" s="26">
        <f t="shared" si="27"/>
        <v>127.55555555555554</v>
      </c>
      <c r="DL8" s="26">
        <f t="shared" si="28"/>
        <v>117.33333333333331</v>
      </c>
      <c r="DM8" s="27">
        <f t="shared" si="29"/>
        <v>152.66666666666669</v>
      </c>
      <c r="DN8" s="27">
        <f t="shared" si="30"/>
        <v>3.6666666666666714</v>
      </c>
      <c r="DO8" s="27">
        <f t="shared" si="31"/>
        <v>6.333333333333329</v>
      </c>
      <c r="DP8" s="27">
        <f t="shared" si="32"/>
        <v>109.05882352941171</v>
      </c>
      <c r="DQ8" s="27">
        <f t="shared" si="33"/>
        <v>106.94117647058829</v>
      </c>
    </row>
    <row r="9" spans="1:121" s="25" customFormat="1" ht="36" customHeight="1">
      <c r="A9" s="28" t="s">
        <v>25</v>
      </c>
      <c r="B9" s="91">
        <v>22</v>
      </c>
      <c r="C9" s="92">
        <v>3939</v>
      </c>
      <c r="D9" s="92">
        <v>179.04545454545453</v>
      </c>
      <c r="E9" s="92">
        <v>210</v>
      </c>
      <c r="F9" s="93">
        <v>118</v>
      </c>
      <c r="G9" s="94">
        <v>25</v>
      </c>
      <c r="H9" s="92">
        <v>53470</v>
      </c>
      <c r="I9" s="92">
        <v>2138.8</v>
      </c>
      <c r="J9" s="92">
        <v>2800</v>
      </c>
      <c r="K9" s="95">
        <v>1680</v>
      </c>
      <c r="L9" s="94">
        <v>24</v>
      </c>
      <c r="M9" s="92">
        <v>8773</v>
      </c>
      <c r="N9" s="92">
        <v>365.5416666666667</v>
      </c>
      <c r="O9" s="92">
        <v>518</v>
      </c>
      <c r="P9" s="95">
        <v>228</v>
      </c>
      <c r="Q9" s="94">
        <v>25</v>
      </c>
      <c r="R9" s="92">
        <v>6407</v>
      </c>
      <c r="S9" s="92">
        <v>256.28</v>
      </c>
      <c r="T9" s="92">
        <v>335</v>
      </c>
      <c r="U9" s="95">
        <v>195</v>
      </c>
      <c r="V9" s="94">
        <v>31</v>
      </c>
      <c r="W9" s="92">
        <v>6032</v>
      </c>
      <c r="X9" s="92">
        <v>194.58064516129033</v>
      </c>
      <c r="Y9" s="92">
        <v>250</v>
      </c>
      <c r="Z9" s="95">
        <v>102</v>
      </c>
      <c r="AA9" s="94">
        <v>30</v>
      </c>
      <c r="AB9" s="92">
        <v>9058</v>
      </c>
      <c r="AC9" s="92">
        <v>301.93333333333334</v>
      </c>
      <c r="AD9" s="92">
        <v>548</v>
      </c>
      <c r="AE9" s="95">
        <v>218</v>
      </c>
      <c r="AF9" s="94">
        <v>14</v>
      </c>
      <c r="AG9" s="92">
        <v>7991</v>
      </c>
      <c r="AH9" s="92">
        <v>570.7857142857143</v>
      </c>
      <c r="AI9" s="92">
        <v>698</v>
      </c>
      <c r="AJ9" s="95">
        <v>438</v>
      </c>
      <c r="AK9" s="94">
        <v>28</v>
      </c>
      <c r="AL9" s="92">
        <v>9393</v>
      </c>
      <c r="AM9" s="92">
        <v>335.4642857142857</v>
      </c>
      <c r="AN9" s="92">
        <v>444</v>
      </c>
      <c r="AO9" s="95">
        <v>238</v>
      </c>
      <c r="AP9" s="94">
        <v>23</v>
      </c>
      <c r="AQ9" s="92">
        <v>4122</v>
      </c>
      <c r="AR9" s="92">
        <v>179.2173913043478</v>
      </c>
      <c r="AS9" s="92">
        <v>248</v>
      </c>
      <c r="AT9" s="95">
        <v>138</v>
      </c>
      <c r="AU9" s="94">
        <v>28</v>
      </c>
      <c r="AV9" s="92">
        <v>5241</v>
      </c>
      <c r="AW9" s="92">
        <v>187.17857142857142</v>
      </c>
      <c r="AX9" s="92">
        <v>299</v>
      </c>
      <c r="AY9" s="95">
        <v>145</v>
      </c>
      <c r="AZ9" s="94">
        <v>21</v>
      </c>
      <c r="BA9" s="92">
        <v>3143</v>
      </c>
      <c r="BB9" s="92">
        <v>149.66666666666666</v>
      </c>
      <c r="BC9" s="92">
        <v>208</v>
      </c>
      <c r="BD9" s="95">
        <v>99</v>
      </c>
      <c r="BE9" s="94">
        <v>24</v>
      </c>
      <c r="BF9" s="92">
        <v>4523</v>
      </c>
      <c r="BG9" s="92">
        <v>188.45833333333334</v>
      </c>
      <c r="BH9" s="92">
        <v>220</v>
      </c>
      <c r="BI9" s="95">
        <v>118</v>
      </c>
      <c r="BJ9" s="94">
        <v>28</v>
      </c>
      <c r="BK9" s="92">
        <v>5345</v>
      </c>
      <c r="BL9" s="92">
        <v>190.89285714285714</v>
      </c>
      <c r="BM9" s="92">
        <v>313</v>
      </c>
      <c r="BN9" s="95">
        <v>148</v>
      </c>
      <c r="BO9" s="94">
        <v>23</v>
      </c>
      <c r="BP9" s="92">
        <v>8049</v>
      </c>
      <c r="BQ9" s="92">
        <v>349.95652173913044</v>
      </c>
      <c r="BR9" s="92">
        <v>528</v>
      </c>
      <c r="BS9" s="95">
        <v>257</v>
      </c>
      <c r="BT9" s="94">
        <v>19</v>
      </c>
      <c r="BU9" s="92">
        <v>7167</v>
      </c>
      <c r="BV9" s="92">
        <v>377.2105263157895</v>
      </c>
      <c r="BW9" s="92">
        <v>498</v>
      </c>
      <c r="BX9" s="95">
        <v>269</v>
      </c>
      <c r="BY9" s="94">
        <v>31</v>
      </c>
      <c r="BZ9" s="92">
        <v>3287</v>
      </c>
      <c r="CA9" s="92">
        <v>106.03225806451613</v>
      </c>
      <c r="CB9" s="92">
        <v>108</v>
      </c>
      <c r="CC9" s="95">
        <v>101</v>
      </c>
      <c r="CD9" s="91">
        <v>28</v>
      </c>
      <c r="CE9" s="92">
        <v>32246</v>
      </c>
      <c r="CF9" s="92">
        <v>1151.642857142857</v>
      </c>
      <c r="CG9" s="92">
        <v>1412</v>
      </c>
      <c r="CH9" s="96">
        <v>1062</v>
      </c>
      <c r="CJ9" s="26">
        <f t="shared" si="0"/>
        <v>30.954545454545467</v>
      </c>
      <c r="CK9" s="26">
        <f t="shared" si="1"/>
        <v>61.04545454545453</v>
      </c>
      <c r="CL9" s="26">
        <f t="shared" si="2"/>
        <v>661.1999999999998</v>
      </c>
      <c r="CM9" s="26">
        <f t="shared" si="3"/>
        <v>458.8000000000002</v>
      </c>
      <c r="CN9" s="26">
        <f t="shared" si="4"/>
        <v>152.45833333333331</v>
      </c>
      <c r="CO9" s="26">
        <f t="shared" si="5"/>
        <v>137.54166666666669</v>
      </c>
      <c r="CP9" s="26">
        <f t="shared" si="6"/>
        <v>78.72000000000003</v>
      </c>
      <c r="CQ9" s="26">
        <f t="shared" si="7"/>
        <v>61.27999999999997</v>
      </c>
      <c r="CR9" s="26">
        <f t="shared" si="8"/>
        <v>55.419354838709666</v>
      </c>
      <c r="CS9" s="26">
        <f t="shared" si="9"/>
        <v>92.58064516129033</v>
      </c>
      <c r="CT9" s="26">
        <f t="shared" si="10"/>
        <v>246.06666666666666</v>
      </c>
      <c r="CU9" s="26">
        <f t="shared" si="11"/>
        <v>83.93333333333334</v>
      </c>
      <c r="CV9" s="26">
        <f t="shared" si="12"/>
        <v>127.21428571428567</v>
      </c>
      <c r="CW9" s="26">
        <f t="shared" si="13"/>
        <v>132.78571428571433</v>
      </c>
      <c r="CX9" s="26">
        <f t="shared" si="14"/>
        <v>108.53571428571428</v>
      </c>
      <c r="CY9" s="26">
        <f t="shared" si="15"/>
        <v>97.46428571428572</v>
      </c>
      <c r="CZ9" s="26">
        <f t="shared" si="16"/>
        <v>68.78260869565219</v>
      </c>
      <c r="DA9" s="26">
        <f t="shared" si="17"/>
        <v>41.217391304347814</v>
      </c>
      <c r="DB9" s="26">
        <f t="shared" si="18"/>
        <v>111.82142857142858</v>
      </c>
      <c r="DC9" s="26">
        <f t="shared" si="19"/>
        <v>42.178571428571416</v>
      </c>
      <c r="DD9" s="26">
        <f t="shared" si="20"/>
        <v>58.33333333333334</v>
      </c>
      <c r="DE9" s="26">
        <f t="shared" si="21"/>
        <v>50.66666666666666</v>
      </c>
      <c r="DF9" s="26">
        <f t="shared" si="22"/>
        <v>31.541666666666657</v>
      </c>
      <c r="DG9" s="26">
        <f t="shared" si="23"/>
        <v>70.45833333333334</v>
      </c>
      <c r="DH9" s="26">
        <f t="shared" si="24"/>
        <v>122.10714285714286</v>
      </c>
      <c r="DI9" s="26">
        <f t="shared" si="25"/>
        <v>42.89285714285714</v>
      </c>
      <c r="DJ9" s="26">
        <f t="shared" si="26"/>
        <v>178.04347826086956</v>
      </c>
      <c r="DK9" s="26">
        <f t="shared" si="27"/>
        <v>92.95652173913044</v>
      </c>
      <c r="DL9" s="26">
        <f t="shared" si="28"/>
        <v>120.78947368421052</v>
      </c>
      <c r="DM9" s="27">
        <f t="shared" si="29"/>
        <v>108.21052631578948</v>
      </c>
      <c r="DN9" s="27">
        <f t="shared" si="30"/>
        <v>1.9677419354838719</v>
      </c>
      <c r="DO9" s="27">
        <f t="shared" si="31"/>
        <v>5.032258064516128</v>
      </c>
      <c r="DP9" s="27">
        <f t="shared" si="32"/>
        <v>260.3571428571429</v>
      </c>
      <c r="DQ9" s="27">
        <f t="shared" si="33"/>
        <v>89.64285714285711</v>
      </c>
    </row>
    <row r="10" spans="1:121" s="25" customFormat="1" ht="36" customHeight="1">
      <c r="A10" s="29" t="s">
        <v>26</v>
      </c>
      <c r="B10" s="97">
        <v>18</v>
      </c>
      <c r="C10" s="98">
        <v>3220</v>
      </c>
      <c r="D10" s="98">
        <v>178.88888888888889</v>
      </c>
      <c r="E10" s="98">
        <v>221</v>
      </c>
      <c r="F10" s="99">
        <v>148</v>
      </c>
      <c r="G10" s="100">
        <v>20</v>
      </c>
      <c r="H10" s="98">
        <v>40455</v>
      </c>
      <c r="I10" s="98">
        <v>2022.75</v>
      </c>
      <c r="J10" s="98">
        <v>2780</v>
      </c>
      <c r="K10" s="101">
        <v>1480</v>
      </c>
      <c r="L10" s="100">
        <v>17</v>
      </c>
      <c r="M10" s="98">
        <v>4586</v>
      </c>
      <c r="N10" s="98">
        <v>269.7647058823529</v>
      </c>
      <c r="O10" s="98">
        <v>358</v>
      </c>
      <c r="P10" s="101">
        <v>228</v>
      </c>
      <c r="Q10" s="100">
        <v>20</v>
      </c>
      <c r="R10" s="98">
        <v>4888</v>
      </c>
      <c r="S10" s="98">
        <v>244.4</v>
      </c>
      <c r="T10" s="98">
        <v>358</v>
      </c>
      <c r="U10" s="101">
        <v>168</v>
      </c>
      <c r="V10" s="100">
        <v>19</v>
      </c>
      <c r="W10" s="98">
        <v>3517</v>
      </c>
      <c r="X10" s="98">
        <v>185.10526315789474</v>
      </c>
      <c r="Y10" s="98">
        <v>238</v>
      </c>
      <c r="Z10" s="101">
        <v>135</v>
      </c>
      <c r="AA10" s="100">
        <v>20</v>
      </c>
      <c r="AB10" s="98">
        <v>5347</v>
      </c>
      <c r="AC10" s="98">
        <v>267.35</v>
      </c>
      <c r="AD10" s="98">
        <v>388</v>
      </c>
      <c r="AE10" s="101">
        <v>225</v>
      </c>
      <c r="AF10" s="100">
        <v>10</v>
      </c>
      <c r="AG10" s="98">
        <v>6090</v>
      </c>
      <c r="AH10" s="98">
        <v>609</v>
      </c>
      <c r="AI10" s="98">
        <v>698</v>
      </c>
      <c r="AJ10" s="101">
        <v>548</v>
      </c>
      <c r="AK10" s="100">
        <v>20</v>
      </c>
      <c r="AL10" s="98">
        <v>6281</v>
      </c>
      <c r="AM10" s="98">
        <v>314.05</v>
      </c>
      <c r="AN10" s="98">
        <v>408</v>
      </c>
      <c r="AO10" s="101">
        <v>248</v>
      </c>
      <c r="AP10" s="100">
        <v>19</v>
      </c>
      <c r="AQ10" s="98">
        <v>3292</v>
      </c>
      <c r="AR10" s="98">
        <v>173.26315789473685</v>
      </c>
      <c r="AS10" s="98">
        <v>198</v>
      </c>
      <c r="AT10" s="101">
        <v>148</v>
      </c>
      <c r="AU10" s="100">
        <v>20</v>
      </c>
      <c r="AV10" s="98">
        <v>3581</v>
      </c>
      <c r="AW10" s="98">
        <v>179.05</v>
      </c>
      <c r="AX10" s="98">
        <v>234</v>
      </c>
      <c r="AY10" s="101">
        <v>158</v>
      </c>
      <c r="AZ10" s="100">
        <v>17</v>
      </c>
      <c r="BA10" s="98">
        <v>2769</v>
      </c>
      <c r="BB10" s="98">
        <v>162.88235294117646</v>
      </c>
      <c r="BC10" s="98">
        <v>218</v>
      </c>
      <c r="BD10" s="101">
        <v>100</v>
      </c>
      <c r="BE10" s="100">
        <v>19</v>
      </c>
      <c r="BF10" s="98">
        <v>3694</v>
      </c>
      <c r="BG10" s="98">
        <v>194.42105263157896</v>
      </c>
      <c r="BH10" s="98">
        <v>238</v>
      </c>
      <c r="BI10" s="101">
        <v>123</v>
      </c>
      <c r="BJ10" s="100">
        <v>19</v>
      </c>
      <c r="BK10" s="98">
        <v>3440</v>
      </c>
      <c r="BL10" s="98">
        <v>181.05263157894737</v>
      </c>
      <c r="BM10" s="98">
        <v>248</v>
      </c>
      <c r="BN10" s="101">
        <v>148</v>
      </c>
      <c r="BO10" s="100">
        <v>19</v>
      </c>
      <c r="BP10" s="98">
        <v>6309</v>
      </c>
      <c r="BQ10" s="98">
        <v>332.05263157894734</v>
      </c>
      <c r="BR10" s="98">
        <v>398</v>
      </c>
      <c r="BS10" s="101">
        <v>288</v>
      </c>
      <c r="BT10" s="100">
        <v>13</v>
      </c>
      <c r="BU10" s="98">
        <v>4924</v>
      </c>
      <c r="BV10" s="98">
        <v>378.7692307692308</v>
      </c>
      <c r="BW10" s="98">
        <v>488</v>
      </c>
      <c r="BX10" s="101">
        <v>328</v>
      </c>
      <c r="BY10" s="100">
        <v>20</v>
      </c>
      <c r="BZ10" s="98">
        <v>2188</v>
      </c>
      <c r="CA10" s="98">
        <v>109.4</v>
      </c>
      <c r="CB10" s="98">
        <v>112</v>
      </c>
      <c r="CC10" s="101">
        <v>105</v>
      </c>
      <c r="CD10" s="97">
        <v>20</v>
      </c>
      <c r="CE10" s="98">
        <v>25690</v>
      </c>
      <c r="CF10" s="98">
        <v>1284.5</v>
      </c>
      <c r="CG10" s="98">
        <v>1530</v>
      </c>
      <c r="CH10" s="102">
        <v>1116</v>
      </c>
      <c r="CJ10" s="26">
        <f t="shared" si="0"/>
        <v>42.111111111111114</v>
      </c>
      <c r="CK10" s="26">
        <f t="shared" si="1"/>
        <v>30.888888888888886</v>
      </c>
      <c r="CL10" s="26">
        <f t="shared" si="2"/>
        <v>757.25</v>
      </c>
      <c r="CM10" s="26">
        <f t="shared" si="3"/>
        <v>542.75</v>
      </c>
      <c r="CN10" s="26">
        <f t="shared" si="4"/>
        <v>88.23529411764707</v>
      </c>
      <c r="CO10" s="26">
        <f t="shared" si="5"/>
        <v>41.76470588235293</v>
      </c>
      <c r="CP10" s="26">
        <f t="shared" si="6"/>
        <v>113.6</v>
      </c>
      <c r="CQ10" s="26">
        <f t="shared" si="7"/>
        <v>76.4</v>
      </c>
      <c r="CR10" s="26">
        <f t="shared" si="8"/>
        <v>52.89473684210526</v>
      </c>
      <c r="CS10" s="26">
        <f t="shared" si="9"/>
        <v>50.10526315789474</v>
      </c>
      <c r="CT10" s="26">
        <f t="shared" si="10"/>
        <v>120.64999999999998</v>
      </c>
      <c r="CU10" s="26">
        <f t="shared" si="11"/>
        <v>42.35000000000002</v>
      </c>
      <c r="CV10" s="26">
        <f t="shared" si="12"/>
        <v>89</v>
      </c>
      <c r="CW10" s="26">
        <f t="shared" si="13"/>
        <v>61</v>
      </c>
      <c r="CX10" s="26">
        <f t="shared" si="14"/>
        <v>93.94999999999999</v>
      </c>
      <c r="CY10" s="26">
        <f t="shared" si="15"/>
        <v>66.05000000000001</v>
      </c>
      <c r="CZ10" s="26">
        <f t="shared" si="16"/>
        <v>24.73684210526315</v>
      </c>
      <c r="DA10" s="26">
        <f t="shared" si="17"/>
        <v>25.26315789473685</v>
      </c>
      <c r="DB10" s="26">
        <f t="shared" si="18"/>
        <v>54.94999999999999</v>
      </c>
      <c r="DC10" s="26">
        <f t="shared" si="19"/>
        <v>21.05000000000001</v>
      </c>
      <c r="DD10" s="26">
        <f t="shared" si="20"/>
        <v>55.117647058823536</v>
      </c>
      <c r="DE10" s="26">
        <f t="shared" si="21"/>
        <v>62.882352941176464</v>
      </c>
      <c r="DF10" s="26">
        <f t="shared" si="22"/>
        <v>43.57894736842104</v>
      </c>
      <c r="DG10" s="26">
        <f t="shared" si="23"/>
        <v>71.42105263157896</v>
      </c>
      <c r="DH10" s="26">
        <f t="shared" si="24"/>
        <v>66.94736842105263</v>
      </c>
      <c r="DI10" s="26">
        <f t="shared" si="25"/>
        <v>33.05263157894737</v>
      </c>
      <c r="DJ10" s="26">
        <f t="shared" si="26"/>
        <v>65.94736842105266</v>
      </c>
      <c r="DK10" s="26">
        <f t="shared" si="27"/>
        <v>44.05263157894734</v>
      </c>
      <c r="DL10" s="26">
        <f t="shared" si="28"/>
        <v>109.23076923076923</v>
      </c>
      <c r="DM10" s="27">
        <f t="shared" si="29"/>
        <v>50.769230769230774</v>
      </c>
      <c r="DN10" s="27">
        <f t="shared" si="30"/>
        <v>2.5999999999999943</v>
      </c>
      <c r="DO10" s="27">
        <f t="shared" si="31"/>
        <v>4.400000000000006</v>
      </c>
      <c r="DP10" s="27">
        <f t="shared" si="32"/>
        <v>245.5</v>
      </c>
      <c r="DQ10" s="27">
        <f t="shared" si="33"/>
        <v>168.5</v>
      </c>
    </row>
    <row r="11" spans="1:121" s="25" customFormat="1" ht="36" customHeight="1">
      <c r="A11" s="30" t="s">
        <v>27</v>
      </c>
      <c r="B11" s="103">
        <v>84</v>
      </c>
      <c r="C11" s="104">
        <v>15040</v>
      </c>
      <c r="D11" s="104">
        <v>179</v>
      </c>
      <c r="E11" s="104">
        <v>221</v>
      </c>
      <c r="F11" s="105">
        <v>88</v>
      </c>
      <c r="G11" s="106">
        <v>93</v>
      </c>
      <c r="H11" s="104">
        <v>197182</v>
      </c>
      <c r="I11" s="104">
        <v>2120</v>
      </c>
      <c r="J11" s="104">
        <v>2800</v>
      </c>
      <c r="K11" s="107">
        <v>1480</v>
      </c>
      <c r="L11" s="106">
        <v>86</v>
      </c>
      <c r="M11" s="104">
        <v>26230</v>
      </c>
      <c r="N11" s="104">
        <v>305</v>
      </c>
      <c r="O11" s="104">
        <v>548</v>
      </c>
      <c r="P11" s="107">
        <v>198</v>
      </c>
      <c r="Q11" s="106">
        <v>92</v>
      </c>
      <c r="R11" s="104">
        <v>23338</v>
      </c>
      <c r="S11" s="104">
        <v>254</v>
      </c>
      <c r="T11" s="104">
        <v>358</v>
      </c>
      <c r="U11" s="107">
        <v>148</v>
      </c>
      <c r="V11" s="106">
        <v>99</v>
      </c>
      <c r="W11" s="104">
        <v>18832</v>
      </c>
      <c r="X11" s="104">
        <v>190</v>
      </c>
      <c r="Y11" s="104">
        <v>250</v>
      </c>
      <c r="Z11" s="107">
        <v>102</v>
      </c>
      <c r="AA11" s="106">
        <v>99</v>
      </c>
      <c r="AB11" s="104">
        <v>27333</v>
      </c>
      <c r="AC11" s="104">
        <v>276</v>
      </c>
      <c r="AD11" s="104">
        <v>548</v>
      </c>
      <c r="AE11" s="107">
        <v>148</v>
      </c>
      <c r="AF11" s="106">
        <v>50</v>
      </c>
      <c r="AG11" s="104">
        <v>28385</v>
      </c>
      <c r="AH11" s="104">
        <v>568</v>
      </c>
      <c r="AI11" s="104">
        <v>698</v>
      </c>
      <c r="AJ11" s="107">
        <v>438</v>
      </c>
      <c r="AK11" s="106">
        <v>94</v>
      </c>
      <c r="AL11" s="104">
        <v>29770</v>
      </c>
      <c r="AM11" s="104">
        <v>317</v>
      </c>
      <c r="AN11" s="104">
        <v>444</v>
      </c>
      <c r="AO11" s="107">
        <v>238</v>
      </c>
      <c r="AP11" s="106">
        <v>87</v>
      </c>
      <c r="AQ11" s="104">
        <v>15480</v>
      </c>
      <c r="AR11" s="104">
        <v>178</v>
      </c>
      <c r="AS11" s="104">
        <v>273</v>
      </c>
      <c r="AT11" s="107">
        <v>138</v>
      </c>
      <c r="AU11" s="106">
        <v>99</v>
      </c>
      <c r="AV11" s="104">
        <v>18391</v>
      </c>
      <c r="AW11" s="104">
        <v>186</v>
      </c>
      <c r="AX11" s="104">
        <v>299</v>
      </c>
      <c r="AY11" s="107">
        <v>118</v>
      </c>
      <c r="AZ11" s="106">
        <v>75</v>
      </c>
      <c r="BA11" s="104">
        <v>11667</v>
      </c>
      <c r="BB11" s="104">
        <v>156</v>
      </c>
      <c r="BC11" s="104">
        <v>253</v>
      </c>
      <c r="BD11" s="107">
        <v>98</v>
      </c>
      <c r="BE11" s="106">
        <v>91</v>
      </c>
      <c r="BF11" s="104">
        <v>17939</v>
      </c>
      <c r="BG11" s="104">
        <v>197</v>
      </c>
      <c r="BH11" s="104">
        <v>357</v>
      </c>
      <c r="BI11" s="107">
        <v>118</v>
      </c>
      <c r="BJ11" s="106">
        <v>94</v>
      </c>
      <c r="BK11" s="104">
        <v>16850</v>
      </c>
      <c r="BL11" s="104">
        <v>179</v>
      </c>
      <c r="BM11" s="104">
        <v>313</v>
      </c>
      <c r="BN11" s="107">
        <v>127</v>
      </c>
      <c r="BO11" s="106">
        <v>91</v>
      </c>
      <c r="BP11" s="104">
        <v>30976</v>
      </c>
      <c r="BQ11" s="104">
        <v>340</v>
      </c>
      <c r="BR11" s="104">
        <v>528</v>
      </c>
      <c r="BS11" s="107">
        <v>198</v>
      </c>
      <c r="BT11" s="106">
        <v>70</v>
      </c>
      <c r="BU11" s="104">
        <v>25233</v>
      </c>
      <c r="BV11" s="104">
        <v>360</v>
      </c>
      <c r="BW11" s="104">
        <v>498</v>
      </c>
      <c r="BX11" s="107">
        <v>178</v>
      </c>
      <c r="BY11" s="106">
        <v>93</v>
      </c>
      <c r="BZ11" s="104">
        <v>10010</v>
      </c>
      <c r="CA11" s="104">
        <v>108</v>
      </c>
      <c r="CB11" s="104">
        <v>119</v>
      </c>
      <c r="CC11" s="107">
        <v>99</v>
      </c>
      <c r="CD11" s="103">
        <v>91</v>
      </c>
      <c r="CE11" s="104">
        <v>110970</v>
      </c>
      <c r="CF11" s="104">
        <v>1219</v>
      </c>
      <c r="CG11" s="104">
        <v>1530</v>
      </c>
      <c r="CH11" s="108">
        <v>1044</v>
      </c>
      <c r="CJ11" s="26">
        <f aca="true" t="shared" si="34" ref="CJ11:CJ22">E11-D11</f>
        <v>42</v>
      </c>
      <c r="CK11" s="26">
        <f aca="true" t="shared" si="35" ref="CK11:CK22">D11-F11</f>
        <v>91</v>
      </c>
      <c r="CL11" s="26">
        <f aca="true" t="shared" si="36" ref="CL11:CL22">J11-I11</f>
        <v>680</v>
      </c>
      <c r="CM11" s="26">
        <f aca="true" t="shared" si="37" ref="CM11:CM22">I11-K11</f>
        <v>640</v>
      </c>
      <c r="CN11" s="26">
        <f aca="true" t="shared" si="38" ref="CN11:CN22">O11-N11</f>
        <v>243</v>
      </c>
      <c r="CO11" s="26">
        <f aca="true" t="shared" si="39" ref="CO11:CO22">N11-P11</f>
        <v>107</v>
      </c>
      <c r="CP11" s="26">
        <f aca="true" t="shared" si="40" ref="CP11:CP22">T11-S11</f>
        <v>104</v>
      </c>
      <c r="CQ11" s="26">
        <f aca="true" t="shared" si="41" ref="CQ11:CQ22">S11-U11</f>
        <v>106</v>
      </c>
      <c r="CR11" s="26">
        <f aca="true" t="shared" si="42" ref="CR11:CR22">Y11-X11</f>
        <v>60</v>
      </c>
      <c r="CS11" s="26">
        <f aca="true" t="shared" si="43" ref="CS11:CS22">X11-Z11</f>
        <v>88</v>
      </c>
      <c r="CT11" s="26">
        <f aca="true" t="shared" si="44" ref="CT11:CT22">AD11-AC11</f>
        <v>272</v>
      </c>
      <c r="CU11" s="26">
        <f aca="true" t="shared" si="45" ref="CU11:CU22">AC11-AE11</f>
        <v>128</v>
      </c>
      <c r="CV11" s="26">
        <f aca="true" t="shared" si="46" ref="CV11:CV22">AI11-AH11</f>
        <v>130</v>
      </c>
      <c r="CW11" s="26">
        <f aca="true" t="shared" si="47" ref="CW11:CW22">AH11-AJ11</f>
        <v>130</v>
      </c>
      <c r="CX11" s="26">
        <f aca="true" t="shared" si="48" ref="CX11:CX22">AN11-AM11</f>
        <v>127</v>
      </c>
      <c r="CY11" s="26">
        <f aca="true" t="shared" si="49" ref="CY11:CY22">AM11-AO11</f>
        <v>79</v>
      </c>
      <c r="CZ11" s="26">
        <f aca="true" t="shared" si="50" ref="CZ11:CZ22">AS11-AR11</f>
        <v>95</v>
      </c>
      <c r="DA11" s="26">
        <f aca="true" t="shared" si="51" ref="DA11:DA22">AR11-AT11</f>
        <v>40</v>
      </c>
      <c r="DB11" s="26">
        <f aca="true" t="shared" si="52" ref="DB11:DB22">AX11-AW11</f>
        <v>113</v>
      </c>
      <c r="DC11" s="26">
        <f aca="true" t="shared" si="53" ref="DC11:DC22">AW11-AY11</f>
        <v>68</v>
      </c>
      <c r="DD11" s="26">
        <f aca="true" t="shared" si="54" ref="DD11:DD22">BC11-BB11</f>
        <v>97</v>
      </c>
      <c r="DE11" s="26">
        <f aca="true" t="shared" si="55" ref="DE11:DE22">BB11-BD11</f>
        <v>58</v>
      </c>
      <c r="DF11" s="26">
        <f aca="true" t="shared" si="56" ref="DF11:DF22">BH11-BG11</f>
        <v>160</v>
      </c>
      <c r="DG11" s="26">
        <f aca="true" t="shared" si="57" ref="DG11:DG22">BG11-BI11</f>
        <v>79</v>
      </c>
      <c r="DH11" s="26">
        <f aca="true" t="shared" si="58" ref="DH11:DH22">BM11-BL11</f>
        <v>134</v>
      </c>
      <c r="DI11" s="26">
        <f aca="true" t="shared" si="59" ref="DI11:DI22">BL11-BN11</f>
        <v>52</v>
      </c>
      <c r="DJ11" s="26">
        <f aca="true" t="shared" si="60" ref="DJ11:DJ22">BR11-BQ11</f>
        <v>188</v>
      </c>
      <c r="DK11" s="26">
        <f aca="true" t="shared" si="61" ref="DK11:DK22">BQ11-BS11</f>
        <v>142</v>
      </c>
      <c r="DL11" s="26">
        <f aca="true" t="shared" si="62" ref="DL11:DL22">BW11-BV11</f>
        <v>138</v>
      </c>
      <c r="DM11" s="27">
        <f aca="true" t="shared" si="63" ref="DM11:DM22">BV11-BX11</f>
        <v>182</v>
      </c>
      <c r="DN11" s="27">
        <f aca="true" t="shared" si="64" ref="DN11:DN22">CB11-CA11</f>
        <v>11</v>
      </c>
      <c r="DO11" s="27">
        <f aca="true" t="shared" si="65" ref="DO11:DO22">CA11-CC11</f>
        <v>9</v>
      </c>
      <c r="DP11" s="27">
        <f aca="true" t="shared" si="66" ref="DP11:DP22">CG11-CF11</f>
        <v>311</v>
      </c>
      <c r="DQ11" s="27">
        <f aca="true" t="shared" si="67" ref="DQ11:DQ22">CF11-CH11</f>
        <v>175</v>
      </c>
    </row>
    <row r="12" spans="1:121" s="25" customFormat="1" ht="36" customHeight="1">
      <c r="A12" s="24" t="s">
        <v>28</v>
      </c>
      <c r="B12" s="85">
        <v>38</v>
      </c>
      <c r="C12" s="86">
        <v>7044</v>
      </c>
      <c r="D12" s="86">
        <v>185.3684210526316</v>
      </c>
      <c r="E12" s="86">
        <v>221</v>
      </c>
      <c r="F12" s="87">
        <v>128</v>
      </c>
      <c r="G12" s="88">
        <v>40</v>
      </c>
      <c r="H12" s="86">
        <v>86790</v>
      </c>
      <c r="I12" s="86">
        <v>2169.75</v>
      </c>
      <c r="J12" s="86">
        <v>2690</v>
      </c>
      <c r="K12" s="89">
        <v>1880</v>
      </c>
      <c r="L12" s="88">
        <v>37</v>
      </c>
      <c r="M12" s="86">
        <v>11918</v>
      </c>
      <c r="N12" s="86">
        <v>322.1081081081081</v>
      </c>
      <c r="O12" s="86">
        <v>498</v>
      </c>
      <c r="P12" s="89">
        <v>210</v>
      </c>
      <c r="Q12" s="88">
        <v>36</v>
      </c>
      <c r="R12" s="86">
        <v>8689</v>
      </c>
      <c r="S12" s="86">
        <v>241.36111111111111</v>
      </c>
      <c r="T12" s="86">
        <v>278</v>
      </c>
      <c r="U12" s="89">
        <v>158</v>
      </c>
      <c r="V12" s="88">
        <v>42</v>
      </c>
      <c r="W12" s="86">
        <v>7753</v>
      </c>
      <c r="X12" s="86">
        <v>184.5952380952381</v>
      </c>
      <c r="Y12" s="86">
        <v>250</v>
      </c>
      <c r="Z12" s="89">
        <v>135</v>
      </c>
      <c r="AA12" s="88">
        <v>40</v>
      </c>
      <c r="AB12" s="86">
        <v>10540</v>
      </c>
      <c r="AC12" s="86">
        <v>263.5</v>
      </c>
      <c r="AD12" s="86">
        <v>378</v>
      </c>
      <c r="AE12" s="89">
        <v>138</v>
      </c>
      <c r="AF12" s="88">
        <v>12</v>
      </c>
      <c r="AG12" s="86">
        <v>6156</v>
      </c>
      <c r="AH12" s="86">
        <v>513</v>
      </c>
      <c r="AI12" s="86">
        <v>668</v>
      </c>
      <c r="AJ12" s="89">
        <v>398</v>
      </c>
      <c r="AK12" s="88">
        <v>37</v>
      </c>
      <c r="AL12" s="86">
        <v>11558</v>
      </c>
      <c r="AM12" s="86">
        <v>312.3783783783784</v>
      </c>
      <c r="AN12" s="86">
        <v>398</v>
      </c>
      <c r="AO12" s="89">
        <v>248</v>
      </c>
      <c r="AP12" s="88">
        <v>34</v>
      </c>
      <c r="AQ12" s="86">
        <v>5691</v>
      </c>
      <c r="AR12" s="86">
        <v>167.38235294117646</v>
      </c>
      <c r="AS12" s="86">
        <v>207</v>
      </c>
      <c r="AT12" s="89">
        <v>148</v>
      </c>
      <c r="AU12" s="88">
        <v>40</v>
      </c>
      <c r="AV12" s="86">
        <v>7033</v>
      </c>
      <c r="AW12" s="86">
        <v>175.825</v>
      </c>
      <c r="AX12" s="86">
        <v>250</v>
      </c>
      <c r="AY12" s="89">
        <v>145</v>
      </c>
      <c r="AZ12" s="88">
        <v>36</v>
      </c>
      <c r="BA12" s="86">
        <v>5364</v>
      </c>
      <c r="BB12" s="86">
        <v>149</v>
      </c>
      <c r="BC12" s="86">
        <v>252</v>
      </c>
      <c r="BD12" s="89">
        <v>97</v>
      </c>
      <c r="BE12" s="88">
        <v>36</v>
      </c>
      <c r="BF12" s="86">
        <v>6475</v>
      </c>
      <c r="BG12" s="86">
        <v>179.86111111111111</v>
      </c>
      <c r="BH12" s="86">
        <v>218</v>
      </c>
      <c r="BI12" s="89">
        <v>128</v>
      </c>
      <c r="BJ12" s="88">
        <v>35</v>
      </c>
      <c r="BK12" s="86">
        <v>6298</v>
      </c>
      <c r="BL12" s="86">
        <v>179.94285714285715</v>
      </c>
      <c r="BM12" s="86">
        <v>278</v>
      </c>
      <c r="BN12" s="89">
        <v>118</v>
      </c>
      <c r="BO12" s="88">
        <v>36</v>
      </c>
      <c r="BP12" s="86">
        <v>12648</v>
      </c>
      <c r="BQ12" s="86">
        <v>351.3333333333333</v>
      </c>
      <c r="BR12" s="86">
        <v>480</v>
      </c>
      <c r="BS12" s="89">
        <v>268</v>
      </c>
      <c r="BT12" s="88">
        <v>30</v>
      </c>
      <c r="BU12" s="86">
        <v>10320</v>
      </c>
      <c r="BV12" s="86">
        <v>344</v>
      </c>
      <c r="BW12" s="86">
        <v>458</v>
      </c>
      <c r="BX12" s="89">
        <v>258</v>
      </c>
      <c r="BY12" s="88">
        <v>44</v>
      </c>
      <c r="BZ12" s="86">
        <v>4719</v>
      </c>
      <c r="CA12" s="86">
        <v>107.25</v>
      </c>
      <c r="CB12" s="86">
        <v>119</v>
      </c>
      <c r="CC12" s="89">
        <v>99</v>
      </c>
      <c r="CD12" s="85">
        <v>43</v>
      </c>
      <c r="CE12" s="86">
        <v>55421</v>
      </c>
      <c r="CF12" s="86">
        <v>1288.860465116279</v>
      </c>
      <c r="CG12" s="86">
        <v>1800</v>
      </c>
      <c r="CH12" s="90">
        <v>1150</v>
      </c>
      <c r="CJ12" s="26">
        <f t="shared" si="34"/>
        <v>35.63157894736841</v>
      </c>
      <c r="CK12" s="26">
        <f t="shared" si="35"/>
        <v>57.36842105263159</v>
      </c>
      <c r="CL12" s="26">
        <f t="shared" si="36"/>
        <v>520.25</v>
      </c>
      <c r="CM12" s="26">
        <f t="shared" si="37"/>
        <v>289.75</v>
      </c>
      <c r="CN12" s="26">
        <f t="shared" si="38"/>
        <v>175.89189189189187</v>
      </c>
      <c r="CO12" s="26">
        <f t="shared" si="39"/>
        <v>112.10810810810813</v>
      </c>
      <c r="CP12" s="26">
        <f t="shared" si="40"/>
        <v>36.638888888888886</v>
      </c>
      <c r="CQ12" s="26">
        <f t="shared" si="41"/>
        <v>83.36111111111111</v>
      </c>
      <c r="CR12" s="26">
        <f t="shared" si="42"/>
        <v>65.4047619047619</v>
      </c>
      <c r="CS12" s="26">
        <f t="shared" si="43"/>
        <v>49.5952380952381</v>
      </c>
      <c r="CT12" s="26">
        <f t="shared" si="44"/>
        <v>114.5</v>
      </c>
      <c r="CU12" s="26">
        <f t="shared" si="45"/>
        <v>125.5</v>
      </c>
      <c r="CV12" s="26">
        <f t="shared" si="46"/>
        <v>155</v>
      </c>
      <c r="CW12" s="26">
        <f t="shared" si="47"/>
        <v>115</v>
      </c>
      <c r="CX12" s="26">
        <f t="shared" si="48"/>
        <v>85.62162162162161</v>
      </c>
      <c r="CY12" s="26">
        <f t="shared" si="49"/>
        <v>64.37837837837839</v>
      </c>
      <c r="CZ12" s="26">
        <f t="shared" si="50"/>
        <v>39.617647058823536</v>
      </c>
      <c r="DA12" s="26">
        <f t="shared" si="51"/>
        <v>19.382352941176464</v>
      </c>
      <c r="DB12" s="26">
        <f t="shared" si="52"/>
        <v>74.17500000000001</v>
      </c>
      <c r="DC12" s="26">
        <f t="shared" si="53"/>
        <v>30.82499999999999</v>
      </c>
      <c r="DD12" s="26">
        <f t="shared" si="54"/>
        <v>103</v>
      </c>
      <c r="DE12" s="26">
        <f t="shared" si="55"/>
        <v>52</v>
      </c>
      <c r="DF12" s="26">
        <f t="shared" si="56"/>
        <v>38.138888888888886</v>
      </c>
      <c r="DG12" s="26">
        <f t="shared" si="57"/>
        <v>51.861111111111114</v>
      </c>
      <c r="DH12" s="26">
        <f t="shared" si="58"/>
        <v>98.05714285714285</v>
      </c>
      <c r="DI12" s="26">
        <f t="shared" si="59"/>
        <v>61.94285714285715</v>
      </c>
      <c r="DJ12" s="26">
        <f t="shared" si="60"/>
        <v>128.66666666666669</v>
      </c>
      <c r="DK12" s="26">
        <f t="shared" si="61"/>
        <v>83.33333333333331</v>
      </c>
      <c r="DL12" s="26">
        <f t="shared" si="62"/>
        <v>114</v>
      </c>
      <c r="DM12" s="27">
        <f t="shared" si="63"/>
        <v>86</v>
      </c>
      <c r="DN12" s="27">
        <f t="shared" si="64"/>
        <v>11.75</v>
      </c>
      <c r="DO12" s="27">
        <f t="shared" si="65"/>
        <v>8.25</v>
      </c>
      <c r="DP12" s="27">
        <f t="shared" si="66"/>
        <v>511.1395348837209</v>
      </c>
      <c r="DQ12" s="27">
        <f t="shared" si="67"/>
        <v>138.8604651162791</v>
      </c>
    </row>
    <row r="13" spans="1:121" s="25" customFormat="1" ht="36" customHeight="1">
      <c r="A13" s="28" t="s">
        <v>29</v>
      </c>
      <c r="B13" s="91">
        <v>17</v>
      </c>
      <c r="C13" s="92">
        <v>2889</v>
      </c>
      <c r="D13" s="92">
        <v>169.94117647058823</v>
      </c>
      <c r="E13" s="92">
        <v>220</v>
      </c>
      <c r="F13" s="93">
        <v>128</v>
      </c>
      <c r="G13" s="94">
        <v>17</v>
      </c>
      <c r="H13" s="92">
        <v>36229</v>
      </c>
      <c r="I13" s="92">
        <v>2131.1176470588234</v>
      </c>
      <c r="J13" s="92">
        <v>3980</v>
      </c>
      <c r="K13" s="95">
        <v>1590</v>
      </c>
      <c r="L13" s="94">
        <v>15</v>
      </c>
      <c r="M13" s="92">
        <v>4783</v>
      </c>
      <c r="N13" s="92">
        <v>318.8666666666667</v>
      </c>
      <c r="O13" s="92">
        <v>378</v>
      </c>
      <c r="P13" s="95">
        <v>228</v>
      </c>
      <c r="Q13" s="94">
        <v>15</v>
      </c>
      <c r="R13" s="92">
        <v>3520</v>
      </c>
      <c r="S13" s="92">
        <v>234.66666666666666</v>
      </c>
      <c r="T13" s="92">
        <v>259</v>
      </c>
      <c r="U13" s="95">
        <v>198</v>
      </c>
      <c r="V13" s="94">
        <v>20</v>
      </c>
      <c r="W13" s="92">
        <v>3428</v>
      </c>
      <c r="X13" s="92">
        <v>171.4</v>
      </c>
      <c r="Y13" s="92">
        <v>218</v>
      </c>
      <c r="Z13" s="95">
        <v>101</v>
      </c>
      <c r="AA13" s="94">
        <v>19</v>
      </c>
      <c r="AB13" s="92">
        <v>5087</v>
      </c>
      <c r="AC13" s="92">
        <v>267.7368421052632</v>
      </c>
      <c r="AD13" s="92">
        <v>368</v>
      </c>
      <c r="AE13" s="95">
        <v>197</v>
      </c>
      <c r="AF13" s="94">
        <v>7</v>
      </c>
      <c r="AG13" s="92">
        <v>3427</v>
      </c>
      <c r="AH13" s="92">
        <v>489.57142857142856</v>
      </c>
      <c r="AI13" s="92">
        <v>648</v>
      </c>
      <c r="AJ13" s="95">
        <v>378</v>
      </c>
      <c r="AK13" s="94">
        <v>20</v>
      </c>
      <c r="AL13" s="92">
        <v>5768</v>
      </c>
      <c r="AM13" s="92">
        <v>288.4</v>
      </c>
      <c r="AN13" s="92">
        <v>349</v>
      </c>
      <c r="AO13" s="95">
        <v>238</v>
      </c>
      <c r="AP13" s="94">
        <v>18</v>
      </c>
      <c r="AQ13" s="92">
        <v>2836</v>
      </c>
      <c r="AR13" s="92">
        <v>157.55555555555554</v>
      </c>
      <c r="AS13" s="92">
        <v>208</v>
      </c>
      <c r="AT13" s="95">
        <v>95</v>
      </c>
      <c r="AU13" s="94">
        <v>20</v>
      </c>
      <c r="AV13" s="92">
        <v>3450</v>
      </c>
      <c r="AW13" s="92">
        <v>172.5</v>
      </c>
      <c r="AX13" s="92">
        <v>218</v>
      </c>
      <c r="AY13" s="95">
        <v>118</v>
      </c>
      <c r="AZ13" s="94">
        <v>11</v>
      </c>
      <c r="BA13" s="92">
        <v>1882</v>
      </c>
      <c r="BB13" s="92">
        <v>171.0909090909091</v>
      </c>
      <c r="BC13" s="92">
        <v>228</v>
      </c>
      <c r="BD13" s="95">
        <v>98</v>
      </c>
      <c r="BE13" s="94">
        <v>15</v>
      </c>
      <c r="BF13" s="92">
        <v>2282</v>
      </c>
      <c r="BG13" s="92">
        <v>152.13333333333333</v>
      </c>
      <c r="BH13" s="92">
        <v>258</v>
      </c>
      <c r="BI13" s="95">
        <v>98</v>
      </c>
      <c r="BJ13" s="94">
        <v>18</v>
      </c>
      <c r="BK13" s="92">
        <v>3281</v>
      </c>
      <c r="BL13" s="92">
        <v>182.27777777777777</v>
      </c>
      <c r="BM13" s="92">
        <v>248</v>
      </c>
      <c r="BN13" s="95">
        <v>128</v>
      </c>
      <c r="BO13" s="94">
        <v>18</v>
      </c>
      <c r="BP13" s="92">
        <v>6289</v>
      </c>
      <c r="BQ13" s="92">
        <v>349.3888888888889</v>
      </c>
      <c r="BR13" s="92">
        <v>498</v>
      </c>
      <c r="BS13" s="95">
        <v>298</v>
      </c>
      <c r="BT13" s="94">
        <v>18</v>
      </c>
      <c r="BU13" s="92">
        <v>6363</v>
      </c>
      <c r="BV13" s="92">
        <v>353.5</v>
      </c>
      <c r="BW13" s="92">
        <v>498</v>
      </c>
      <c r="BX13" s="95">
        <v>297</v>
      </c>
      <c r="BY13" s="94">
        <v>20</v>
      </c>
      <c r="BZ13" s="92">
        <v>2149</v>
      </c>
      <c r="CA13" s="92">
        <v>107.45</v>
      </c>
      <c r="CB13" s="92">
        <v>113</v>
      </c>
      <c r="CC13" s="95">
        <v>99</v>
      </c>
      <c r="CD13" s="91">
        <v>20</v>
      </c>
      <c r="CE13" s="92">
        <v>25623</v>
      </c>
      <c r="CF13" s="92">
        <v>1281.15</v>
      </c>
      <c r="CG13" s="92">
        <v>1503</v>
      </c>
      <c r="CH13" s="96">
        <v>1134</v>
      </c>
      <c r="CJ13" s="26">
        <f t="shared" si="34"/>
        <v>50.05882352941177</v>
      </c>
      <c r="CK13" s="26">
        <f t="shared" si="35"/>
        <v>41.94117647058823</v>
      </c>
      <c r="CL13" s="26">
        <f t="shared" si="36"/>
        <v>1848.8823529411766</v>
      </c>
      <c r="CM13" s="26">
        <f t="shared" si="37"/>
        <v>541.1176470588234</v>
      </c>
      <c r="CN13" s="26">
        <f t="shared" si="38"/>
        <v>59.133333333333326</v>
      </c>
      <c r="CO13" s="26">
        <f t="shared" si="39"/>
        <v>90.86666666666667</v>
      </c>
      <c r="CP13" s="26">
        <f t="shared" si="40"/>
        <v>24.333333333333343</v>
      </c>
      <c r="CQ13" s="26">
        <f t="shared" si="41"/>
        <v>36.66666666666666</v>
      </c>
      <c r="CR13" s="26">
        <f t="shared" si="42"/>
        <v>46.599999999999994</v>
      </c>
      <c r="CS13" s="26">
        <f t="shared" si="43"/>
        <v>70.4</v>
      </c>
      <c r="CT13" s="26">
        <f t="shared" si="44"/>
        <v>100.26315789473682</v>
      </c>
      <c r="CU13" s="26">
        <f t="shared" si="45"/>
        <v>70.73684210526318</v>
      </c>
      <c r="CV13" s="26">
        <f t="shared" si="46"/>
        <v>158.42857142857144</v>
      </c>
      <c r="CW13" s="26">
        <f t="shared" si="47"/>
        <v>111.57142857142856</v>
      </c>
      <c r="CX13" s="26">
        <f t="shared" si="48"/>
        <v>60.60000000000002</v>
      </c>
      <c r="CY13" s="26">
        <f t="shared" si="49"/>
        <v>50.39999999999998</v>
      </c>
      <c r="CZ13" s="26">
        <f t="shared" si="50"/>
        <v>50.44444444444446</v>
      </c>
      <c r="DA13" s="26">
        <f t="shared" si="51"/>
        <v>62.55555555555554</v>
      </c>
      <c r="DB13" s="26">
        <f t="shared" si="52"/>
        <v>45.5</v>
      </c>
      <c r="DC13" s="26">
        <f t="shared" si="53"/>
        <v>54.5</v>
      </c>
      <c r="DD13" s="26">
        <f t="shared" si="54"/>
        <v>56.90909090909091</v>
      </c>
      <c r="DE13" s="26">
        <f t="shared" si="55"/>
        <v>73.0909090909091</v>
      </c>
      <c r="DF13" s="26">
        <f t="shared" si="56"/>
        <v>105.86666666666667</v>
      </c>
      <c r="DG13" s="26">
        <f t="shared" si="57"/>
        <v>54.133333333333326</v>
      </c>
      <c r="DH13" s="26">
        <f t="shared" si="58"/>
        <v>65.72222222222223</v>
      </c>
      <c r="DI13" s="26">
        <f t="shared" si="59"/>
        <v>54.27777777777777</v>
      </c>
      <c r="DJ13" s="26">
        <f t="shared" si="60"/>
        <v>148.6111111111111</v>
      </c>
      <c r="DK13" s="26">
        <f t="shared" si="61"/>
        <v>51.388888888888914</v>
      </c>
      <c r="DL13" s="26">
        <f t="shared" si="62"/>
        <v>144.5</v>
      </c>
      <c r="DM13" s="27">
        <f t="shared" si="63"/>
        <v>56.5</v>
      </c>
      <c r="DN13" s="27">
        <f t="shared" si="64"/>
        <v>5.549999999999997</v>
      </c>
      <c r="DO13" s="27">
        <f t="shared" si="65"/>
        <v>8.450000000000003</v>
      </c>
      <c r="DP13" s="27">
        <f t="shared" si="66"/>
        <v>221.8499999999999</v>
      </c>
      <c r="DQ13" s="27">
        <f t="shared" si="67"/>
        <v>147.1500000000001</v>
      </c>
    </row>
    <row r="14" spans="1:121" s="25" customFormat="1" ht="36" customHeight="1">
      <c r="A14" s="28" t="s">
        <v>30</v>
      </c>
      <c r="B14" s="91">
        <v>16</v>
      </c>
      <c r="C14" s="92">
        <v>2959</v>
      </c>
      <c r="D14" s="92">
        <v>184.9375</v>
      </c>
      <c r="E14" s="92">
        <v>210</v>
      </c>
      <c r="F14" s="93">
        <v>158</v>
      </c>
      <c r="G14" s="94">
        <v>17</v>
      </c>
      <c r="H14" s="92">
        <v>36789</v>
      </c>
      <c r="I14" s="92">
        <v>2164.0588235294117</v>
      </c>
      <c r="J14" s="92">
        <v>2480</v>
      </c>
      <c r="K14" s="95">
        <v>1799</v>
      </c>
      <c r="L14" s="94">
        <v>16</v>
      </c>
      <c r="M14" s="92">
        <v>5334</v>
      </c>
      <c r="N14" s="92">
        <v>333.375</v>
      </c>
      <c r="O14" s="92">
        <v>498</v>
      </c>
      <c r="P14" s="95">
        <v>228</v>
      </c>
      <c r="Q14" s="94">
        <v>16</v>
      </c>
      <c r="R14" s="92">
        <v>3949</v>
      </c>
      <c r="S14" s="92">
        <v>246.8125</v>
      </c>
      <c r="T14" s="92">
        <v>318</v>
      </c>
      <c r="U14" s="95">
        <v>180</v>
      </c>
      <c r="V14" s="94">
        <v>17</v>
      </c>
      <c r="W14" s="92">
        <v>3145</v>
      </c>
      <c r="X14" s="92">
        <v>185</v>
      </c>
      <c r="Y14" s="92">
        <v>228</v>
      </c>
      <c r="Z14" s="95">
        <v>135</v>
      </c>
      <c r="AA14" s="94">
        <v>17</v>
      </c>
      <c r="AB14" s="92">
        <v>4704</v>
      </c>
      <c r="AC14" s="92">
        <v>276.70588235294116</v>
      </c>
      <c r="AD14" s="92">
        <v>398</v>
      </c>
      <c r="AE14" s="95">
        <v>218</v>
      </c>
      <c r="AF14" s="94">
        <v>8</v>
      </c>
      <c r="AG14" s="92">
        <v>4034</v>
      </c>
      <c r="AH14" s="92">
        <v>504.25</v>
      </c>
      <c r="AI14" s="92">
        <v>648</v>
      </c>
      <c r="AJ14" s="95">
        <v>437</v>
      </c>
      <c r="AK14" s="94">
        <v>17</v>
      </c>
      <c r="AL14" s="92">
        <v>5591</v>
      </c>
      <c r="AM14" s="92">
        <v>328.88235294117646</v>
      </c>
      <c r="AN14" s="92">
        <v>405</v>
      </c>
      <c r="AO14" s="95">
        <v>258</v>
      </c>
      <c r="AP14" s="94">
        <v>17</v>
      </c>
      <c r="AQ14" s="92">
        <v>2925</v>
      </c>
      <c r="AR14" s="92">
        <v>172.05882352941177</v>
      </c>
      <c r="AS14" s="92">
        <v>218</v>
      </c>
      <c r="AT14" s="95">
        <v>129</v>
      </c>
      <c r="AU14" s="94">
        <v>17</v>
      </c>
      <c r="AV14" s="92">
        <v>2903</v>
      </c>
      <c r="AW14" s="92">
        <v>170.76470588235293</v>
      </c>
      <c r="AX14" s="92">
        <v>205</v>
      </c>
      <c r="AY14" s="95">
        <v>156</v>
      </c>
      <c r="AZ14" s="94">
        <v>16</v>
      </c>
      <c r="BA14" s="92">
        <v>2454</v>
      </c>
      <c r="BB14" s="92">
        <v>153.375</v>
      </c>
      <c r="BC14" s="92">
        <v>198</v>
      </c>
      <c r="BD14" s="95">
        <v>98</v>
      </c>
      <c r="BE14" s="94">
        <v>15</v>
      </c>
      <c r="BF14" s="92">
        <v>2671</v>
      </c>
      <c r="BG14" s="92">
        <v>178.06666666666666</v>
      </c>
      <c r="BH14" s="92">
        <v>198</v>
      </c>
      <c r="BI14" s="95">
        <v>158</v>
      </c>
      <c r="BJ14" s="94">
        <v>15</v>
      </c>
      <c r="BK14" s="92">
        <v>2567</v>
      </c>
      <c r="BL14" s="92">
        <v>171.13333333333333</v>
      </c>
      <c r="BM14" s="92">
        <v>208</v>
      </c>
      <c r="BN14" s="95">
        <v>118</v>
      </c>
      <c r="BO14" s="94">
        <v>14</v>
      </c>
      <c r="BP14" s="92">
        <v>4851</v>
      </c>
      <c r="BQ14" s="92">
        <v>346.5</v>
      </c>
      <c r="BR14" s="92">
        <v>448</v>
      </c>
      <c r="BS14" s="95">
        <v>257</v>
      </c>
      <c r="BT14" s="94">
        <v>13</v>
      </c>
      <c r="BU14" s="92">
        <v>4520</v>
      </c>
      <c r="BV14" s="92">
        <v>347.6923076923077</v>
      </c>
      <c r="BW14" s="92">
        <v>448</v>
      </c>
      <c r="BX14" s="95">
        <v>295</v>
      </c>
      <c r="BY14" s="94">
        <v>17</v>
      </c>
      <c r="BZ14" s="92">
        <v>1818</v>
      </c>
      <c r="CA14" s="92">
        <v>106.94117647058823</v>
      </c>
      <c r="CB14" s="92">
        <v>110</v>
      </c>
      <c r="CC14" s="95">
        <v>103</v>
      </c>
      <c r="CD14" s="91">
        <v>17</v>
      </c>
      <c r="CE14" s="92">
        <v>21302</v>
      </c>
      <c r="CF14" s="92">
        <v>1253.0588235294117</v>
      </c>
      <c r="CG14" s="92">
        <v>1418</v>
      </c>
      <c r="CH14" s="96">
        <v>1134</v>
      </c>
      <c r="CJ14" s="26">
        <f t="shared" si="34"/>
        <v>25.0625</v>
      </c>
      <c r="CK14" s="26">
        <f t="shared" si="35"/>
        <v>26.9375</v>
      </c>
      <c r="CL14" s="26">
        <f t="shared" si="36"/>
        <v>315.9411764705883</v>
      </c>
      <c r="CM14" s="26">
        <f t="shared" si="37"/>
        <v>365.0588235294117</v>
      </c>
      <c r="CN14" s="26">
        <f t="shared" si="38"/>
        <v>164.625</v>
      </c>
      <c r="CO14" s="26">
        <f t="shared" si="39"/>
        <v>105.375</v>
      </c>
      <c r="CP14" s="26">
        <f t="shared" si="40"/>
        <v>71.1875</v>
      </c>
      <c r="CQ14" s="26">
        <f t="shared" si="41"/>
        <v>66.8125</v>
      </c>
      <c r="CR14" s="26">
        <f t="shared" si="42"/>
        <v>43</v>
      </c>
      <c r="CS14" s="26">
        <f t="shared" si="43"/>
        <v>50</v>
      </c>
      <c r="CT14" s="26">
        <f t="shared" si="44"/>
        <v>121.29411764705884</v>
      </c>
      <c r="CU14" s="26">
        <f t="shared" si="45"/>
        <v>58.70588235294116</v>
      </c>
      <c r="CV14" s="26">
        <f t="shared" si="46"/>
        <v>143.75</v>
      </c>
      <c r="CW14" s="26">
        <f t="shared" si="47"/>
        <v>67.25</v>
      </c>
      <c r="CX14" s="26">
        <f t="shared" si="48"/>
        <v>76.11764705882354</v>
      </c>
      <c r="CY14" s="26">
        <f t="shared" si="49"/>
        <v>70.88235294117646</v>
      </c>
      <c r="CZ14" s="26">
        <f t="shared" si="50"/>
        <v>45.94117647058823</v>
      </c>
      <c r="DA14" s="26">
        <f t="shared" si="51"/>
        <v>43.05882352941177</v>
      </c>
      <c r="DB14" s="26">
        <f t="shared" si="52"/>
        <v>34.23529411764707</v>
      </c>
      <c r="DC14" s="26">
        <f t="shared" si="53"/>
        <v>14.764705882352928</v>
      </c>
      <c r="DD14" s="26">
        <f t="shared" si="54"/>
        <v>44.625</v>
      </c>
      <c r="DE14" s="26">
        <f t="shared" si="55"/>
        <v>55.375</v>
      </c>
      <c r="DF14" s="26">
        <f t="shared" si="56"/>
        <v>19.933333333333337</v>
      </c>
      <c r="DG14" s="26">
        <f t="shared" si="57"/>
        <v>20.066666666666663</v>
      </c>
      <c r="DH14" s="26">
        <f t="shared" si="58"/>
        <v>36.866666666666674</v>
      </c>
      <c r="DI14" s="26">
        <f t="shared" si="59"/>
        <v>53.133333333333326</v>
      </c>
      <c r="DJ14" s="26">
        <f t="shared" si="60"/>
        <v>101.5</v>
      </c>
      <c r="DK14" s="26">
        <f t="shared" si="61"/>
        <v>89.5</v>
      </c>
      <c r="DL14" s="26">
        <f t="shared" si="62"/>
        <v>100.30769230769232</v>
      </c>
      <c r="DM14" s="27">
        <f t="shared" si="63"/>
        <v>52.69230769230768</v>
      </c>
      <c r="DN14" s="27">
        <f t="shared" si="64"/>
        <v>3.058823529411768</v>
      </c>
      <c r="DO14" s="27">
        <f t="shared" si="65"/>
        <v>3.941176470588232</v>
      </c>
      <c r="DP14" s="27">
        <f t="shared" si="66"/>
        <v>164.9411764705883</v>
      </c>
      <c r="DQ14" s="27">
        <f t="shared" si="67"/>
        <v>119.05882352941171</v>
      </c>
    </row>
    <row r="15" spans="1:121" s="25" customFormat="1" ht="36" customHeight="1">
      <c r="A15" s="29" t="s">
        <v>31</v>
      </c>
      <c r="B15" s="97">
        <v>13</v>
      </c>
      <c r="C15" s="98">
        <v>2379</v>
      </c>
      <c r="D15" s="98">
        <v>183</v>
      </c>
      <c r="E15" s="98">
        <v>210</v>
      </c>
      <c r="F15" s="99">
        <v>148</v>
      </c>
      <c r="G15" s="100">
        <v>11</v>
      </c>
      <c r="H15" s="98">
        <v>23450</v>
      </c>
      <c r="I15" s="98">
        <v>2131.818181818182</v>
      </c>
      <c r="J15" s="98">
        <v>2380</v>
      </c>
      <c r="K15" s="101">
        <v>1880</v>
      </c>
      <c r="L15" s="100">
        <v>12</v>
      </c>
      <c r="M15" s="98">
        <v>3851</v>
      </c>
      <c r="N15" s="98">
        <v>320.9166666666667</v>
      </c>
      <c r="O15" s="98">
        <v>468</v>
      </c>
      <c r="P15" s="101">
        <v>228</v>
      </c>
      <c r="Q15" s="100">
        <v>11</v>
      </c>
      <c r="R15" s="98">
        <v>2784</v>
      </c>
      <c r="S15" s="98">
        <v>253.0909090909091</v>
      </c>
      <c r="T15" s="98">
        <v>320</v>
      </c>
      <c r="U15" s="101">
        <v>198</v>
      </c>
      <c r="V15" s="100">
        <v>13</v>
      </c>
      <c r="W15" s="98">
        <v>2566</v>
      </c>
      <c r="X15" s="98">
        <v>197.3846153846154</v>
      </c>
      <c r="Y15" s="98">
        <v>208</v>
      </c>
      <c r="Z15" s="101">
        <v>168</v>
      </c>
      <c r="AA15" s="100">
        <v>12</v>
      </c>
      <c r="AB15" s="98">
        <v>3473</v>
      </c>
      <c r="AC15" s="98">
        <v>289.4166666666667</v>
      </c>
      <c r="AD15" s="98">
        <v>368</v>
      </c>
      <c r="AE15" s="101">
        <v>228</v>
      </c>
      <c r="AF15" s="100">
        <v>2</v>
      </c>
      <c r="AG15" s="98">
        <v>876</v>
      </c>
      <c r="AH15" s="98">
        <v>438</v>
      </c>
      <c r="AI15" s="98">
        <v>528</v>
      </c>
      <c r="AJ15" s="101">
        <v>348</v>
      </c>
      <c r="AK15" s="100">
        <v>13</v>
      </c>
      <c r="AL15" s="98">
        <v>4186</v>
      </c>
      <c r="AM15" s="98">
        <v>322</v>
      </c>
      <c r="AN15" s="98">
        <v>398</v>
      </c>
      <c r="AO15" s="101">
        <v>230</v>
      </c>
      <c r="AP15" s="100">
        <v>12</v>
      </c>
      <c r="AQ15" s="98">
        <v>2109</v>
      </c>
      <c r="AR15" s="98">
        <v>175.75</v>
      </c>
      <c r="AS15" s="98">
        <v>213</v>
      </c>
      <c r="AT15" s="101">
        <v>158</v>
      </c>
      <c r="AU15" s="100">
        <v>12</v>
      </c>
      <c r="AV15" s="98">
        <v>2134</v>
      </c>
      <c r="AW15" s="98">
        <v>177.83333333333334</v>
      </c>
      <c r="AX15" s="98">
        <v>200</v>
      </c>
      <c r="AY15" s="101">
        <v>158</v>
      </c>
      <c r="AZ15" s="100">
        <v>10</v>
      </c>
      <c r="BA15" s="98">
        <v>1638</v>
      </c>
      <c r="BB15" s="98">
        <v>163.8</v>
      </c>
      <c r="BC15" s="98">
        <v>188</v>
      </c>
      <c r="BD15" s="101">
        <v>98</v>
      </c>
      <c r="BE15" s="100">
        <v>13</v>
      </c>
      <c r="BF15" s="98">
        <v>2493</v>
      </c>
      <c r="BG15" s="98">
        <v>191.76923076923077</v>
      </c>
      <c r="BH15" s="98">
        <v>265</v>
      </c>
      <c r="BI15" s="101">
        <v>128</v>
      </c>
      <c r="BJ15" s="100">
        <v>12</v>
      </c>
      <c r="BK15" s="98">
        <v>2268</v>
      </c>
      <c r="BL15" s="98">
        <v>189</v>
      </c>
      <c r="BM15" s="98">
        <v>210</v>
      </c>
      <c r="BN15" s="101">
        <v>148</v>
      </c>
      <c r="BO15" s="100">
        <v>12</v>
      </c>
      <c r="BP15" s="98">
        <v>4386</v>
      </c>
      <c r="BQ15" s="98">
        <v>365.5</v>
      </c>
      <c r="BR15" s="98">
        <v>448</v>
      </c>
      <c r="BS15" s="101">
        <v>298</v>
      </c>
      <c r="BT15" s="100">
        <v>12</v>
      </c>
      <c r="BU15" s="98">
        <v>4525</v>
      </c>
      <c r="BV15" s="98">
        <v>377.0833333333333</v>
      </c>
      <c r="BW15" s="98">
        <v>480</v>
      </c>
      <c r="BX15" s="101">
        <v>288</v>
      </c>
      <c r="BY15" s="100">
        <v>13</v>
      </c>
      <c r="BZ15" s="98">
        <v>1402</v>
      </c>
      <c r="CA15" s="98">
        <v>107.84615384615384</v>
      </c>
      <c r="CB15" s="98">
        <v>113</v>
      </c>
      <c r="CC15" s="101">
        <v>104</v>
      </c>
      <c r="CD15" s="97">
        <v>13</v>
      </c>
      <c r="CE15" s="98">
        <v>16470</v>
      </c>
      <c r="CF15" s="98">
        <v>1266.923076923077</v>
      </c>
      <c r="CG15" s="98">
        <v>1422</v>
      </c>
      <c r="CH15" s="102">
        <v>1170</v>
      </c>
      <c r="CJ15" s="26">
        <f t="shared" si="34"/>
        <v>27</v>
      </c>
      <c r="CK15" s="26">
        <f t="shared" si="35"/>
        <v>35</v>
      </c>
      <c r="CL15" s="26">
        <f t="shared" si="36"/>
        <v>248.18181818181802</v>
      </c>
      <c r="CM15" s="26">
        <f t="shared" si="37"/>
        <v>251.81818181818198</v>
      </c>
      <c r="CN15" s="26">
        <f t="shared" si="38"/>
        <v>147.08333333333331</v>
      </c>
      <c r="CO15" s="26">
        <f t="shared" si="39"/>
        <v>92.91666666666669</v>
      </c>
      <c r="CP15" s="26">
        <f t="shared" si="40"/>
        <v>66.9090909090909</v>
      </c>
      <c r="CQ15" s="26">
        <f t="shared" si="41"/>
        <v>55.09090909090909</v>
      </c>
      <c r="CR15" s="26">
        <f t="shared" si="42"/>
        <v>10.615384615384613</v>
      </c>
      <c r="CS15" s="26">
        <f t="shared" si="43"/>
        <v>29.384615384615387</v>
      </c>
      <c r="CT15" s="26">
        <f t="shared" si="44"/>
        <v>78.58333333333331</v>
      </c>
      <c r="CU15" s="26">
        <f t="shared" si="45"/>
        <v>61.416666666666686</v>
      </c>
      <c r="CV15" s="26">
        <f t="shared" si="46"/>
        <v>90</v>
      </c>
      <c r="CW15" s="26">
        <f t="shared" si="47"/>
        <v>90</v>
      </c>
      <c r="CX15" s="26">
        <f t="shared" si="48"/>
        <v>76</v>
      </c>
      <c r="CY15" s="26">
        <f t="shared" si="49"/>
        <v>92</v>
      </c>
      <c r="CZ15" s="26">
        <f t="shared" si="50"/>
        <v>37.25</v>
      </c>
      <c r="DA15" s="26">
        <f t="shared" si="51"/>
        <v>17.75</v>
      </c>
      <c r="DB15" s="26">
        <f t="shared" si="52"/>
        <v>22.166666666666657</v>
      </c>
      <c r="DC15" s="26">
        <f t="shared" si="53"/>
        <v>19.833333333333343</v>
      </c>
      <c r="DD15" s="26">
        <f t="shared" si="54"/>
        <v>24.19999999999999</v>
      </c>
      <c r="DE15" s="26">
        <f t="shared" si="55"/>
        <v>65.80000000000001</v>
      </c>
      <c r="DF15" s="26">
        <f t="shared" si="56"/>
        <v>73.23076923076923</v>
      </c>
      <c r="DG15" s="26">
        <f t="shared" si="57"/>
        <v>63.769230769230774</v>
      </c>
      <c r="DH15" s="26">
        <f t="shared" si="58"/>
        <v>21</v>
      </c>
      <c r="DI15" s="26">
        <f t="shared" si="59"/>
        <v>41</v>
      </c>
      <c r="DJ15" s="26">
        <f t="shared" si="60"/>
        <v>82.5</v>
      </c>
      <c r="DK15" s="26">
        <f t="shared" si="61"/>
        <v>67.5</v>
      </c>
      <c r="DL15" s="26">
        <f t="shared" si="62"/>
        <v>102.91666666666669</v>
      </c>
      <c r="DM15" s="27">
        <f t="shared" si="63"/>
        <v>89.08333333333331</v>
      </c>
      <c r="DN15" s="27">
        <f t="shared" si="64"/>
        <v>5.15384615384616</v>
      </c>
      <c r="DO15" s="27">
        <f t="shared" si="65"/>
        <v>3.8461538461538396</v>
      </c>
      <c r="DP15" s="27">
        <f t="shared" si="66"/>
        <v>155.0769230769231</v>
      </c>
      <c r="DQ15" s="27">
        <f t="shared" si="67"/>
        <v>96.9230769230769</v>
      </c>
    </row>
    <row r="16" spans="1:121" s="25" customFormat="1" ht="36" customHeight="1">
      <c r="A16" s="30" t="s">
        <v>32</v>
      </c>
      <c r="B16" s="103">
        <v>84</v>
      </c>
      <c r="C16" s="104">
        <v>15271</v>
      </c>
      <c r="D16" s="104">
        <v>182</v>
      </c>
      <c r="E16" s="104">
        <v>221</v>
      </c>
      <c r="F16" s="105">
        <v>128</v>
      </c>
      <c r="G16" s="106">
        <v>85</v>
      </c>
      <c r="H16" s="104">
        <v>183258</v>
      </c>
      <c r="I16" s="104">
        <v>2156</v>
      </c>
      <c r="J16" s="104">
        <v>3980</v>
      </c>
      <c r="K16" s="107">
        <v>1590</v>
      </c>
      <c r="L16" s="106">
        <v>80</v>
      </c>
      <c r="M16" s="104">
        <v>25886</v>
      </c>
      <c r="N16" s="104">
        <v>324</v>
      </c>
      <c r="O16" s="104">
        <v>498</v>
      </c>
      <c r="P16" s="107">
        <v>210</v>
      </c>
      <c r="Q16" s="106">
        <v>78</v>
      </c>
      <c r="R16" s="104">
        <v>18942</v>
      </c>
      <c r="S16" s="104">
        <v>243</v>
      </c>
      <c r="T16" s="104">
        <v>320</v>
      </c>
      <c r="U16" s="107">
        <v>158</v>
      </c>
      <c r="V16" s="106">
        <v>92</v>
      </c>
      <c r="W16" s="104">
        <v>16892</v>
      </c>
      <c r="X16" s="104">
        <v>184</v>
      </c>
      <c r="Y16" s="104">
        <v>250</v>
      </c>
      <c r="Z16" s="107">
        <v>101</v>
      </c>
      <c r="AA16" s="106">
        <v>88</v>
      </c>
      <c r="AB16" s="104">
        <v>23804</v>
      </c>
      <c r="AC16" s="104">
        <v>271</v>
      </c>
      <c r="AD16" s="104">
        <v>398</v>
      </c>
      <c r="AE16" s="107">
        <v>138</v>
      </c>
      <c r="AF16" s="106">
        <v>29</v>
      </c>
      <c r="AG16" s="104">
        <v>14493</v>
      </c>
      <c r="AH16" s="104">
        <v>500</v>
      </c>
      <c r="AI16" s="104">
        <v>668</v>
      </c>
      <c r="AJ16" s="107">
        <v>348</v>
      </c>
      <c r="AK16" s="106">
        <v>87</v>
      </c>
      <c r="AL16" s="104">
        <v>27103</v>
      </c>
      <c r="AM16" s="104">
        <v>312</v>
      </c>
      <c r="AN16" s="104">
        <v>405</v>
      </c>
      <c r="AO16" s="107">
        <v>230</v>
      </c>
      <c r="AP16" s="106">
        <v>81</v>
      </c>
      <c r="AQ16" s="104">
        <v>13561</v>
      </c>
      <c r="AR16" s="104">
        <v>167</v>
      </c>
      <c r="AS16" s="104">
        <v>218</v>
      </c>
      <c r="AT16" s="107">
        <v>95</v>
      </c>
      <c r="AU16" s="106">
        <v>89</v>
      </c>
      <c r="AV16" s="104">
        <v>15520</v>
      </c>
      <c r="AW16" s="104">
        <v>174</v>
      </c>
      <c r="AX16" s="104">
        <v>250</v>
      </c>
      <c r="AY16" s="107">
        <v>118</v>
      </c>
      <c r="AZ16" s="106">
        <v>73</v>
      </c>
      <c r="BA16" s="104">
        <v>11338</v>
      </c>
      <c r="BB16" s="104">
        <v>155</v>
      </c>
      <c r="BC16" s="104">
        <v>252</v>
      </c>
      <c r="BD16" s="107">
        <v>97</v>
      </c>
      <c r="BE16" s="106">
        <v>79</v>
      </c>
      <c r="BF16" s="104">
        <v>13921</v>
      </c>
      <c r="BG16" s="104">
        <v>176</v>
      </c>
      <c r="BH16" s="104">
        <v>265</v>
      </c>
      <c r="BI16" s="107">
        <v>98</v>
      </c>
      <c r="BJ16" s="106">
        <v>80</v>
      </c>
      <c r="BK16" s="104">
        <v>14414</v>
      </c>
      <c r="BL16" s="104">
        <v>180</v>
      </c>
      <c r="BM16" s="104">
        <v>278</v>
      </c>
      <c r="BN16" s="107">
        <v>118</v>
      </c>
      <c r="BO16" s="106">
        <v>80</v>
      </c>
      <c r="BP16" s="104">
        <v>28174</v>
      </c>
      <c r="BQ16" s="104">
        <v>352</v>
      </c>
      <c r="BR16" s="104">
        <v>498</v>
      </c>
      <c r="BS16" s="107">
        <v>257</v>
      </c>
      <c r="BT16" s="106">
        <v>73</v>
      </c>
      <c r="BU16" s="104">
        <v>25728</v>
      </c>
      <c r="BV16" s="104">
        <v>352</v>
      </c>
      <c r="BW16" s="104">
        <v>498</v>
      </c>
      <c r="BX16" s="107">
        <v>258</v>
      </c>
      <c r="BY16" s="106">
        <v>94</v>
      </c>
      <c r="BZ16" s="104">
        <v>10088</v>
      </c>
      <c r="CA16" s="104">
        <v>107</v>
      </c>
      <c r="CB16" s="104">
        <v>119</v>
      </c>
      <c r="CC16" s="107">
        <v>99</v>
      </c>
      <c r="CD16" s="103">
        <v>93</v>
      </c>
      <c r="CE16" s="104">
        <v>118816</v>
      </c>
      <c r="CF16" s="104">
        <v>1278</v>
      </c>
      <c r="CG16" s="104">
        <v>1800</v>
      </c>
      <c r="CH16" s="108">
        <v>1134</v>
      </c>
      <c r="CJ16" s="26">
        <f t="shared" si="34"/>
        <v>39</v>
      </c>
      <c r="CK16" s="26">
        <f t="shared" si="35"/>
        <v>54</v>
      </c>
      <c r="CL16" s="26">
        <f t="shared" si="36"/>
        <v>1824</v>
      </c>
      <c r="CM16" s="26">
        <f t="shared" si="37"/>
        <v>566</v>
      </c>
      <c r="CN16" s="26">
        <f t="shared" si="38"/>
        <v>174</v>
      </c>
      <c r="CO16" s="26">
        <f t="shared" si="39"/>
        <v>114</v>
      </c>
      <c r="CP16" s="26">
        <f t="shared" si="40"/>
        <v>77</v>
      </c>
      <c r="CQ16" s="26">
        <f t="shared" si="41"/>
        <v>85</v>
      </c>
      <c r="CR16" s="26">
        <f t="shared" si="42"/>
        <v>66</v>
      </c>
      <c r="CS16" s="26">
        <f t="shared" si="43"/>
        <v>83</v>
      </c>
      <c r="CT16" s="26">
        <f t="shared" si="44"/>
        <v>127</v>
      </c>
      <c r="CU16" s="26">
        <f t="shared" si="45"/>
        <v>133</v>
      </c>
      <c r="CV16" s="26">
        <f t="shared" si="46"/>
        <v>168</v>
      </c>
      <c r="CW16" s="26">
        <f t="shared" si="47"/>
        <v>152</v>
      </c>
      <c r="CX16" s="26">
        <f t="shared" si="48"/>
        <v>93</v>
      </c>
      <c r="CY16" s="26">
        <f t="shared" si="49"/>
        <v>82</v>
      </c>
      <c r="CZ16" s="26">
        <f t="shared" si="50"/>
        <v>51</v>
      </c>
      <c r="DA16" s="26">
        <f t="shared" si="51"/>
        <v>72</v>
      </c>
      <c r="DB16" s="26">
        <f t="shared" si="52"/>
        <v>76</v>
      </c>
      <c r="DC16" s="26">
        <f t="shared" si="53"/>
        <v>56</v>
      </c>
      <c r="DD16" s="26">
        <f t="shared" si="54"/>
        <v>97</v>
      </c>
      <c r="DE16" s="26">
        <f t="shared" si="55"/>
        <v>58</v>
      </c>
      <c r="DF16" s="26">
        <f t="shared" si="56"/>
        <v>89</v>
      </c>
      <c r="DG16" s="26">
        <f t="shared" si="57"/>
        <v>78</v>
      </c>
      <c r="DH16" s="26">
        <f t="shared" si="58"/>
        <v>98</v>
      </c>
      <c r="DI16" s="26">
        <f t="shared" si="59"/>
        <v>62</v>
      </c>
      <c r="DJ16" s="26">
        <f t="shared" si="60"/>
        <v>146</v>
      </c>
      <c r="DK16" s="26">
        <f t="shared" si="61"/>
        <v>95</v>
      </c>
      <c r="DL16" s="26">
        <f t="shared" si="62"/>
        <v>146</v>
      </c>
      <c r="DM16" s="27">
        <f t="shared" si="63"/>
        <v>94</v>
      </c>
      <c r="DN16" s="27">
        <f t="shared" si="64"/>
        <v>12</v>
      </c>
      <c r="DO16" s="27">
        <f t="shared" si="65"/>
        <v>8</v>
      </c>
      <c r="DP16" s="27">
        <f t="shared" si="66"/>
        <v>522</v>
      </c>
      <c r="DQ16" s="27">
        <f t="shared" si="67"/>
        <v>144</v>
      </c>
    </row>
    <row r="17" spans="1:121" s="25" customFormat="1" ht="36" customHeight="1">
      <c r="A17" s="24" t="s">
        <v>33</v>
      </c>
      <c r="B17" s="85">
        <v>9</v>
      </c>
      <c r="C17" s="86">
        <v>1684</v>
      </c>
      <c r="D17" s="86">
        <v>187.11111111111111</v>
      </c>
      <c r="E17" s="86">
        <v>220</v>
      </c>
      <c r="F17" s="87">
        <v>168</v>
      </c>
      <c r="G17" s="88">
        <v>9</v>
      </c>
      <c r="H17" s="86">
        <v>18840</v>
      </c>
      <c r="I17" s="86">
        <v>2093.3333333333335</v>
      </c>
      <c r="J17" s="86">
        <v>2380</v>
      </c>
      <c r="K17" s="89">
        <v>1780</v>
      </c>
      <c r="L17" s="88">
        <v>8</v>
      </c>
      <c r="M17" s="86">
        <v>2484</v>
      </c>
      <c r="N17" s="86">
        <v>310.5</v>
      </c>
      <c r="O17" s="86">
        <v>398</v>
      </c>
      <c r="P17" s="89">
        <v>228</v>
      </c>
      <c r="Q17" s="88">
        <v>9</v>
      </c>
      <c r="R17" s="86">
        <v>2212</v>
      </c>
      <c r="S17" s="86">
        <v>245.77777777777777</v>
      </c>
      <c r="T17" s="86">
        <v>278</v>
      </c>
      <c r="U17" s="89">
        <v>198</v>
      </c>
      <c r="V17" s="88">
        <v>9</v>
      </c>
      <c r="W17" s="86">
        <v>1632</v>
      </c>
      <c r="X17" s="86">
        <v>181.33333333333334</v>
      </c>
      <c r="Y17" s="86">
        <v>228</v>
      </c>
      <c r="Z17" s="89">
        <v>128</v>
      </c>
      <c r="AA17" s="88">
        <v>9</v>
      </c>
      <c r="AB17" s="86">
        <v>2392</v>
      </c>
      <c r="AC17" s="86">
        <v>265.77777777777777</v>
      </c>
      <c r="AD17" s="86">
        <v>298</v>
      </c>
      <c r="AE17" s="89">
        <v>238</v>
      </c>
      <c r="AF17" s="88">
        <v>2</v>
      </c>
      <c r="AG17" s="86">
        <v>896</v>
      </c>
      <c r="AH17" s="86">
        <v>448</v>
      </c>
      <c r="AI17" s="86">
        <v>498</v>
      </c>
      <c r="AJ17" s="89">
        <v>398</v>
      </c>
      <c r="AK17" s="88">
        <v>9</v>
      </c>
      <c r="AL17" s="86">
        <v>2809</v>
      </c>
      <c r="AM17" s="86">
        <v>312.1111111111111</v>
      </c>
      <c r="AN17" s="86">
        <v>405</v>
      </c>
      <c r="AO17" s="89">
        <v>198</v>
      </c>
      <c r="AP17" s="88">
        <v>9</v>
      </c>
      <c r="AQ17" s="86">
        <v>1540</v>
      </c>
      <c r="AR17" s="86">
        <v>171.11111111111111</v>
      </c>
      <c r="AS17" s="86">
        <v>188</v>
      </c>
      <c r="AT17" s="89">
        <v>148</v>
      </c>
      <c r="AU17" s="88">
        <v>9</v>
      </c>
      <c r="AV17" s="86">
        <v>1531</v>
      </c>
      <c r="AW17" s="86">
        <v>170.11111111111111</v>
      </c>
      <c r="AX17" s="86">
        <v>178</v>
      </c>
      <c r="AY17" s="89">
        <v>158</v>
      </c>
      <c r="AZ17" s="88">
        <v>7</v>
      </c>
      <c r="BA17" s="86">
        <v>1244</v>
      </c>
      <c r="BB17" s="86">
        <v>177.71428571428572</v>
      </c>
      <c r="BC17" s="86">
        <v>229</v>
      </c>
      <c r="BD17" s="89">
        <v>148</v>
      </c>
      <c r="BE17" s="88">
        <v>8</v>
      </c>
      <c r="BF17" s="86">
        <v>1434</v>
      </c>
      <c r="BG17" s="86">
        <v>179.25</v>
      </c>
      <c r="BH17" s="86">
        <v>208</v>
      </c>
      <c r="BI17" s="89">
        <v>98</v>
      </c>
      <c r="BJ17" s="88">
        <v>9</v>
      </c>
      <c r="BK17" s="86">
        <v>1612</v>
      </c>
      <c r="BL17" s="86">
        <v>179.11111111111111</v>
      </c>
      <c r="BM17" s="86">
        <v>198</v>
      </c>
      <c r="BN17" s="89">
        <v>158</v>
      </c>
      <c r="BO17" s="88">
        <v>9</v>
      </c>
      <c r="BP17" s="86">
        <v>3032</v>
      </c>
      <c r="BQ17" s="86">
        <v>336.8888888888889</v>
      </c>
      <c r="BR17" s="86">
        <v>448</v>
      </c>
      <c r="BS17" s="89">
        <v>268</v>
      </c>
      <c r="BT17" s="88">
        <v>6</v>
      </c>
      <c r="BU17" s="86">
        <v>1888</v>
      </c>
      <c r="BV17" s="86">
        <v>314.6666666666667</v>
      </c>
      <c r="BW17" s="86">
        <v>458</v>
      </c>
      <c r="BX17" s="89">
        <v>248</v>
      </c>
      <c r="BY17" s="88">
        <v>9</v>
      </c>
      <c r="BZ17" s="86">
        <v>952</v>
      </c>
      <c r="CA17" s="86">
        <v>105.77777777777777</v>
      </c>
      <c r="CB17" s="86">
        <v>108</v>
      </c>
      <c r="CC17" s="89">
        <v>102</v>
      </c>
      <c r="CD17" s="85">
        <v>9</v>
      </c>
      <c r="CE17" s="86">
        <v>10872</v>
      </c>
      <c r="CF17" s="86">
        <v>1208</v>
      </c>
      <c r="CG17" s="86">
        <v>1296</v>
      </c>
      <c r="CH17" s="90">
        <v>1170</v>
      </c>
      <c r="CJ17" s="26">
        <f t="shared" si="34"/>
        <v>32.888888888888886</v>
      </c>
      <c r="CK17" s="26">
        <f t="shared" si="35"/>
        <v>19.111111111111114</v>
      </c>
      <c r="CL17" s="26">
        <f t="shared" si="36"/>
        <v>286.6666666666665</v>
      </c>
      <c r="CM17" s="26">
        <f t="shared" si="37"/>
        <v>313.3333333333335</v>
      </c>
      <c r="CN17" s="26">
        <f t="shared" si="38"/>
        <v>87.5</v>
      </c>
      <c r="CO17" s="26">
        <f t="shared" si="39"/>
        <v>82.5</v>
      </c>
      <c r="CP17" s="26">
        <f t="shared" si="40"/>
        <v>32.22222222222223</v>
      </c>
      <c r="CQ17" s="26">
        <f t="shared" si="41"/>
        <v>47.77777777777777</v>
      </c>
      <c r="CR17" s="26">
        <f t="shared" si="42"/>
        <v>46.66666666666666</v>
      </c>
      <c r="CS17" s="26">
        <f t="shared" si="43"/>
        <v>53.33333333333334</v>
      </c>
      <c r="CT17" s="26">
        <f t="shared" si="44"/>
        <v>32.22222222222223</v>
      </c>
      <c r="CU17" s="26">
        <f t="shared" si="45"/>
        <v>27.77777777777777</v>
      </c>
      <c r="CV17" s="26">
        <f t="shared" si="46"/>
        <v>50</v>
      </c>
      <c r="CW17" s="26">
        <f t="shared" si="47"/>
        <v>50</v>
      </c>
      <c r="CX17" s="26">
        <f t="shared" si="48"/>
        <v>92.88888888888891</v>
      </c>
      <c r="CY17" s="26">
        <f t="shared" si="49"/>
        <v>114.11111111111109</v>
      </c>
      <c r="CZ17" s="26">
        <f t="shared" si="50"/>
        <v>16.888888888888886</v>
      </c>
      <c r="DA17" s="26">
        <f t="shared" si="51"/>
        <v>23.111111111111114</v>
      </c>
      <c r="DB17" s="26">
        <f t="shared" si="52"/>
        <v>7.888888888888886</v>
      </c>
      <c r="DC17" s="26">
        <f t="shared" si="53"/>
        <v>12.111111111111114</v>
      </c>
      <c r="DD17" s="26">
        <f t="shared" si="54"/>
        <v>51.28571428571428</v>
      </c>
      <c r="DE17" s="26">
        <f t="shared" si="55"/>
        <v>29.714285714285722</v>
      </c>
      <c r="DF17" s="26">
        <f t="shared" si="56"/>
        <v>28.75</v>
      </c>
      <c r="DG17" s="26">
        <f t="shared" si="57"/>
        <v>81.25</v>
      </c>
      <c r="DH17" s="26">
        <f t="shared" si="58"/>
        <v>18.888888888888886</v>
      </c>
      <c r="DI17" s="26">
        <f t="shared" si="59"/>
        <v>21.111111111111114</v>
      </c>
      <c r="DJ17" s="26">
        <f t="shared" si="60"/>
        <v>111.11111111111109</v>
      </c>
      <c r="DK17" s="26">
        <f t="shared" si="61"/>
        <v>68.88888888888891</v>
      </c>
      <c r="DL17" s="26">
        <f t="shared" si="62"/>
        <v>143.33333333333331</v>
      </c>
      <c r="DM17" s="27">
        <f t="shared" si="63"/>
        <v>66.66666666666669</v>
      </c>
      <c r="DN17" s="27">
        <f t="shared" si="64"/>
        <v>2.2222222222222285</v>
      </c>
      <c r="DO17" s="27">
        <f t="shared" si="65"/>
        <v>3.7777777777777715</v>
      </c>
      <c r="DP17" s="27">
        <f t="shared" si="66"/>
        <v>88</v>
      </c>
      <c r="DQ17" s="27">
        <f t="shared" si="67"/>
        <v>38</v>
      </c>
    </row>
    <row r="18" spans="1:121" s="25" customFormat="1" ht="36" customHeight="1">
      <c r="A18" s="28" t="s">
        <v>34</v>
      </c>
      <c r="B18" s="91">
        <v>11</v>
      </c>
      <c r="C18" s="92">
        <v>1913</v>
      </c>
      <c r="D18" s="92">
        <v>173.9090909090909</v>
      </c>
      <c r="E18" s="92">
        <v>210</v>
      </c>
      <c r="F18" s="93">
        <v>138</v>
      </c>
      <c r="G18" s="94">
        <v>10</v>
      </c>
      <c r="H18" s="92">
        <v>20110</v>
      </c>
      <c r="I18" s="92">
        <v>2011</v>
      </c>
      <c r="J18" s="92">
        <v>2480</v>
      </c>
      <c r="K18" s="95">
        <v>1680</v>
      </c>
      <c r="L18" s="94">
        <v>10</v>
      </c>
      <c r="M18" s="92">
        <v>2814</v>
      </c>
      <c r="N18" s="92">
        <v>281.4</v>
      </c>
      <c r="O18" s="92">
        <v>348</v>
      </c>
      <c r="P18" s="95">
        <v>210</v>
      </c>
      <c r="Q18" s="94">
        <v>9</v>
      </c>
      <c r="R18" s="92">
        <v>2293</v>
      </c>
      <c r="S18" s="92">
        <v>254.77777777777777</v>
      </c>
      <c r="T18" s="92">
        <v>320</v>
      </c>
      <c r="U18" s="95">
        <v>195</v>
      </c>
      <c r="V18" s="94">
        <v>11</v>
      </c>
      <c r="W18" s="92">
        <v>2008</v>
      </c>
      <c r="X18" s="92">
        <v>182.54545454545453</v>
      </c>
      <c r="Y18" s="92">
        <v>238</v>
      </c>
      <c r="Z18" s="95">
        <v>157</v>
      </c>
      <c r="AA18" s="94">
        <v>9</v>
      </c>
      <c r="AB18" s="92">
        <v>2602</v>
      </c>
      <c r="AC18" s="92">
        <v>289.1111111111111</v>
      </c>
      <c r="AD18" s="92">
        <v>428</v>
      </c>
      <c r="AE18" s="95">
        <v>228</v>
      </c>
      <c r="AF18" s="94">
        <v>4</v>
      </c>
      <c r="AG18" s="92">
        <v>2192</v>
      </c>
      <c r="AH18" s="92">
        <v>548</v>
      </c>
      <c r="AI18" s="92">
        <v>598</v>
      </c>
      <c r="AJ18" s="95">
        <v>468</v>
      </c>
      <c r="AK18" s="94">
        <v>11</v>
      </c>
      <c r="AL18" s="92">
        <v>3498</v>
      </c>
      <c r="AM18" s="92">
        <v>318</v>
      </c>
      <c r="AN18" s="92">
        <v>428</v>
      </c>
      <c r="AO18" s="95">
        <v>248</v>
      </c>
      <c r="AP18" s="94">
        <v>11</v>
      </c>
      <c r="AQ18" s="92">
        <v>1915</v>
      </c>
      <c r="AR18" s="92">
        <v>174.0909090909091</v>
      </c>
      <c r="AS18" s="92">
        <v>238</v>
      </c>
      <c r="AT18" s="95">
        <v>138</v>
      </c>
      <c r="AU18" s="94">
        <v>11</v>
      </c>
      <c r="AV18" s="92">
        <v>1830</v>
      </c>
      <c r="AW18" s="92">
        <v>166.36363636363637</v>
      </c>
      <c r="AX18" s="92">
        <v>210</v>
      </c>
      <c r="AY18" s="95">
        <v>138</v>
      </c>
      <c r="AZ18" s="94">
        <v>9</v>
      </c>
      <c r="BA18" s="92">
        <v>1366</v>
      </c>
      <c r="BB18" s="92">
        <v>151.77777777777777</v>
      </c>
      <c r="BC18" s="92">
        <v>188</v>
      </c>
      <c r="BD18" s="95">
        <v>108</v>
      </c>
      <c r="BE18" s="94">
        <v>6</v>
      </c>
      <c r="BF18" s="92">
        <v>1128</v>
      </c>
      <c r="BG18" s="92">
        <v>188</v>
      </c>
      <c r="BH18" s="92">
        <v>218</v>
      </c>
      <c r="BI18" s="95">
        <v>158</v>
      </c>
      <c r="BJ18" s="94">
        <v>10</v>
      </c>
      <c r="BK18" s="92">
        <v>1609</v>
      </c>
      <c r="BL18" s="92">
        <v>160.9</v>
      </c>
      <c r="BM18" s="92">
        <v>208</v>
      </c>
      <c r="BN18" s="95">
        <v>98</v>
      </c>
      <c r="BO18" s="94">
        <v>11</v>
      </c>
      <c r="BP18" s="92">
        <v>3867</v>
      </c>
      <c r="BQ18" s="92">
        <v>351.54545454545456</v>
      </c>
      <c r="BR18" s="92">
        <v>417</v>
      </c>
      <c r="BS18" s="95">
        <v>298</v>
      </c>
      <c r="BT18" s="94">
        <v>7</v>
      </c>
      <c r="BU18" s="92">
        <v>2356</v>
      </c>
      <c r="BV18" s="92">
        <v>336.57142857142856</v>
      </c>
      <c r="BW18" s="92">
        <v>458</v>
      </c>
      <c r="BX18" s="95">
        <v>268</v>
      </c>
      <c r="BY18" s="94">
        <v>12</v>
      </c>
      <c r="BZ18" s="92">
        <v>1284</v>
      </c>
      <c r="CA18" s="92">
        <v>107</v>
      </c>
      <c r="CB18" s="92">
        <v>115</v>
      </c>
      <c r="CC18" s="95">
        <v>99</v>
      </c>
      <c r="CD18" s="91">
        <v>12</v>
      </c>
      <c r="CE18" s="92">
        <v>15300</v>
      </c>
      <c r="CF18" s="92">
        <v>1275</v>
      </c>
      <c r="CG18" s="92">
        <v>1476</v>
      </c>
      <c r="CH18" s="96">
        <v>1116</v>
      </c>
      <c r="CJ18" s="26">
        <f t="shared" si="34"/>
        <v>36.09090909090909</v>
      </c>
      <c r="CK18" s="26">
        <f t="shared" si="35"/>
        <v>35.90909090909091</v>
      </c>
      <c r="CL18" s="26">
        <f t="shared" si="36"/>
        <v>469</v>
      </c>
      <c r="CM18" s="26">
        <f t="shared" si="37"/>
        <v>331</v>
      </c>
      <c r="CN18" s="26">
        <f t="shared" si="38"/>
        <v>66.60000000000002</v>
      </c>
      <c r="CO18" s="26">
        <f t="shared" si="39"/>
        <v>71.39999999999998</v>
      </c>
      <c r="CP18" s="26">
        <f t="shared" si="40"/>
        <v>65.22222222222223</v>
      </c>
      <c r="CQ18" s="26">
        <f t="shared" si="41"/>
        <v>59.77777777777777</v>
      </c>
      <c r="CR18" s="26">
        <f t="shared" si="42"/>
        <v>55.45454545454547</v>
      </c>
      <c r="CS18" s="26">
        <f t="shared" si="43"/>
        <v>25.545454545454533</v>
      </c>
      <c r="CT18" s="26">
        <f t="shared" si="44"/>
        <v>138.8888888888889</v>
      </c>
      <c r="CU18" s="26">
        <f t="shared" si="45"/>
        <v>61.111111111111086</v>
      </c>
      <c r="CV18" s="26">
        <f t="shared" si="46"/>
        <v>50</v>
      </c>
      <c r="CW18" s="26">
        <f t="shared" si="47"/>
        <v>80</v>
      </c>
      <c r="CX18" s="26">
        <f t="shared" si="48"/>
        <v>110</v>
      </c>
      <c r="CY18" s="26">
        <f t="shared" si="49"/>
        <v>70</v>
      </c>
      <c r="CZ18" s="26">
        <f t="shared" si="50"/>
        <v>63.90909090909091</v>
      </c>
      <c r="DA18" s="26">
        <f t="shared" si="51"/>
        <v>36.09090909090909</v>
      </c>
      <c r="DB18" s="26">
        <f t="shared" si="52"/>
        <v>43.636363636363626</v>
      </c>
      <c r="DC18" s="26">
        <f t="shared" si="53"/>
        <v>28.363636363636374</v>
      </c>
      <c r="DD18" s="26">
        <f t="shared" si="54"/>
        <v>36.22222222222223</v>
      </c>
      <c r="DE18" s="26">
        <f t="shared" si="55"/>
        <v>43.77777777777777</v>
      </c>
      <c r="DF18" s="26">
        <f t="shared" si="56"/>
        <v>30</v>
      </c>
      <c r="DG18" s="26">
        <f t="shared" si="57"/>
        <v>30</v>
      </c>
      <c r="DH18" s="26">
        <f t="shared" si="58"/>
        <v>47.099999999999994</v>
      </c>
      <c r="DI18" s="26">
        <f t="shared" si="59"/>
        <v>62.900000000000006</v>
      </c>
      <c r="DJ18" s="26">
        <f t="shared" si="60"/>
        <v>65.45454545454544</v>
      </c>
      <c r="DK18" s="26">
        <f t="shared" si="61"/>
        <v>53.54545454545456</v>
      </c>
      <c r="DL18" s="26">
        <f t="shared" si="62"/>
        <v>121.42857142857144</v>
      </c>
      <c r="DM18" s="27">
        <f t="shared" si="63"/>
        <v>68.57142857142856</v>
      </c>
      <c r="DN18" s="27">
        <f t="shared" si="64"/>
        <v>8</v>
      </c>
      <c r="DO18" s="27">
        <f t="shared" si="65"/>
        <v>8</v>
      </c>
      <c r="DP18" s="27">
        <f t="shared" si="66"/>
        <v>201</v>
      </c>
      <c r="DQ18" s="27">
        <f t="shared" si="67"/>
        <v>159</v>
      </c>
    </row>
    <row r="19" spans="1:121" s="25" customFormat="1" ht="36" customHeight="1">
      <c r="A19" s="28" t="s">
        <v>35</v>
      </c>
      <c r="B19" s="91">
        <v>15</v>
      </c>
      <c r="C19" s="92">
        <v>2668</v>
      </c>
      <c r="D19" s="92">
        <v>177.86666666666667</v>
      </c>
      <c r="E19" s="92">
        <v>220</v>
      </c>
      <c r="F19" s="93">
        <v>148</v>
      </c>
      <c r="G19" s="94">
        <v>15</v>
      </c>
      <c r="H19" s="92">
        <v>29800</v>
      </c>
      <c r="I19" s="92">
        <v>1986.6666666666667</v>
      </c>
      <c r="J19" s="92">
        <v>2280</v>
      </c>
      <c r="K19" s="95">
        <v>1680</v>
      </c>
      <c r="L19" s="94">
        <v>14</v>
      </c>
      <c r="M19" s="92">
        <v>4045</v>
      </c>
      <c r="N19" s="92">
        <v>288.92857142857144</v>
      </c>
      <c r="O19" s="92">
        <v>398</v>
      </c>
      <c r="P19" s="95">
        <v>198</v>
      </c>
      <c r="Q19" s="94">
        <v>15</v>
      </c>
      <c r="R19" s="92">
        <v>3675</v>
      </c>
      <c r="S19" s="92">
        <v>245</v>
      </c>
      <c r="T19" s="92">
        <v>283</v>
      </c>
      <c r="U19" s="95">
        <v>198</v>
      </c>
      <c r="V19" s="94">
        <v>15</v>
      </c>
      <c r="W19" s="92">
        <v>2760</v>
      </c>
      <c r="X19" s="92">
        <v>184</v>
      </c>
      <c r="Y19" s="92">
        <v>258</v>
      </c>
      <c r="Z19" s="95">
        <v>168</v>
      </c>
      <c r="AA19" s="94">
        <v>13</v>
      </c>
      <c r="AB19" s="92">
        <v>3454</v>
      </c>
      <c r="AC19" s="92">
        <v>265.6923076923077</v>
      </c>
      <c r="AD19" s="92">
        <v>398</v>
      </c>
      <c r="AE19" s="95">
        <v>208</v>
      </c>
      <c r="AF19" s="94">
        <v>5</v>
      </c>
      <c r="AG19" s="92">
        <v>2460</v>
      </c>
      <c r="AH19" s="92">
        <v>492</v>
      </c>
      <c r="AI19" s="92">
        <v>598</v>
      </c>
      <c r="AJ19" s="95">
        <v>458</v>
      </c>
      <c r="AK19" s="94">
        <v>15</v>
      </c>
      <c r="AL19" s="92">
        <v>4397</v>
      </c>
      <c r="AM19" s="92">
        <v>293.1333333333333</v>
      </c>
      <c r="AN19" s="92">
        <v>395</v>
      </c>
      <c r="AO19" s="95">
        <v>208</v>
      </c>
      <c r="AP19" s="94">
        <v>15</v>
      </c>
      <c r="AQ19" s="92">
        <v>2510</v>
      </c>
      <c r="AR19" s="92">
        <v>167.33333333333334</v>
      </c>
      <c r="AS19" s="92">
        <v>198</v>
      </c>
      <c r="AT19" s="95">
        <v>148</v>
      </c>
      <c r="AU19" s="94">
        <v>15</v>
      </c>
      <c r="AV19" s="92">
        <v>2537</v>
      </c>
      <c r="AW19" s="92">
        <v>169.13333333333333</v>
      </c>
      <c r="AX19" s="92">
        <v>198</v>
      </c>
      <c r="AY19" s="95">
        <v>155</v>
      </c>
      <c r="AZ19" s="94">
        <v>14</v>
      </c>
      <c r="BA19" s="92">
        <v>2189</v>
      </c>
      <c r="BB19" s="92">
        <v>156.35714285714286</v>
      </c>
      <c r="BC19" s="92">
        <v>198</v>
      </c>
      <c r="BD19" s="95">
        <v>98</v>
      </c>
      <c r="BE19" s="94">
        <v>14</v>
      </c>
      <c r="BF19" s="92">
        <v>2593</v>
      </c>
      <c r="BG19" s="92">
        <v>185.21428571428572</v>
      </c>
      <c r="BH19" s="92">
        <v>208</v>
      </c>
      <c r="BI19" s="95">
        <v>138</v>
      </c>
      <c r="BJ19" s="94">
        <v>14</v>
      </c>
      <c r="BK19" s="92">
        <v>2281</v>
      </c>
      <c r="BL19" s="92">
        <v>162.92857142857142</v>
      </c>
      <c r="BM19" s="92">
        <v>207</v>
      </c>
      <c r="BN19" s="95">
        <v>98</v>
      </c>
      <c r="BO19" s="94">
        <v>13</v>
      </c>
      <c r="BP19" s="92">
        <v>4404</v>
      </c>
      <c r="BQ19" s="92">
        <v>338.7692307692308</v>
      </c>
      <c r="BR19" s="92">
        <v>468</v>
      </c>
      <c r="BS19" s="95">
        <v>258</v>
      </c>
      <c r="BT19" s="94">
        <v>10</v>
      </c>
      <c r="BU19" s="92">
        <v>3160</v>
      </c>
      <c r="BV19" s="92">
        <v>316</v>
      </c>
      <c r="BW19" s="92">
        <v>398</v>
      </c>
      <c r="BX19" s="95">
        <v>248</v>
      </c>
      <c r="BY19" s="94">
        <v>15</v>
      </c>
      <c r="BZ19" s="92">
        <v>1571.8</v>
      </c>
      <c r="CA19" s="92">
        <v>104.78666666666666</v>
      </c>
      <c r="CB19" s="92">
        <v>110</v>
      </c>
      <c r="CC19" s="95">
        <v>98</v>
      </c>
      <c r="CD19" s="91">
        <v>15</v>
      </c>
      <c r="CE19" s="92">
        <v>18522</v>
      </c>
      <c r="CF19" s="92">
        <v>1234.8</v>
      </c>
      <c r="CG19" s="92">
        <v>1440</v>
      </c>
      <c r="CH19" s="96">
        <v>1116</v>
      </c>
      <c r="CJ19" s="26">
        <f t="shared" si="34"/>
        <v>42.133333333333326</v>
      </c>
      <c r="CK19" s="26">
        <f t="shared" si="35"/>
        <v>29.866666666666674</v>
      </c>
      <c r="CL19" s="26">
        <f t="shared" si="36"/>
        <v>293.33333333333326</v>
      </c>
      <c r="CM19" s="26">
        <f t="shared" si="37"/>
        <v>306.66666666666674</v>
      </c>
      <c r="CN19" s="26">
        <f t="shared" si="38"/>
        <v>109.07142857142856</v>
      </c>
      <c r="CO19" s="26">
        <f t="shared" si="39"/>
        <v>90.92857142857144</v>
      </c>
      <c r="CP19" s="26">
        <f t="shared" si="40"/>
        <v>38</v>
      </c>
      <c r="CQ19" s="26">
        <f t="shared" si="41"/>
        <v>47</v>
      </c>
      <c r="CR19" s="26">
        <f t="shared" si="42"/>
        <v>74</v>
      </c>
      <c r="CS19" s="26">
        <f t="shared" si="43"/>
        <v>16</v>
      </c>
      <c r="CT19" s="26">
        <f t="shared" si="44"/>
        <v>132.30769230769232</v>
      </c>
      <c r="CU19" s="26">
        <f t="shared" si="45"/>
        <v>57.69230769230768</v>
      </c>
      <c r="CV19" s="26">
        <f t="shared" si="46"/>
        <v>106</v>
      </c>
      <c r="CW19" s="26">
        <f t="shared" si="47"/>
        <v>34</v>
      </c>
      <c r="CX19" s="26">
        <f t="shared" si="48"/>
        <v>101.86666666666667</v>
      </c>
      <c r="CY19" s="26">
        <f t="shared" si="49"/>
        <v>85.13333333333333</v>
      </c>
      <c r="CZ19" s="26">
        <f t="shared" si="50"/>
        <v>30.666666666666657</v>
      </c>
      <c r="DA19" s="26">
        <f t="shared" si="51"/>
        <v>19.333333333333343</v>
      </c>
      <c r="DB19" s="26">
        <f t="shared" si="52"/>
        <v>28.866666666666674</v>
      </c>
      <c r="DC19" s="26">
        <f t="shared" si="53"/>
        <v>14.133333333333326</v>
      </c>
      <c r="DD19" s="26">
        <f t="shared" si="54"/>
        <v>41.64285714285714</v>
      </c>
      <c r="DE19" s="26">
        <f t="shared" si="55"/>
        <v>58.35714285714286</v>
      </c>
      <c r="DF19" s="26">
        <f t="shared" si="56"/>
        <v>22.785714285714278</v>
      </c>
      <c r="DG19" s="26">
        <f t="shared" si="57"/>
        <v>47.21428571428572</v>
      </c>
      <c r="DH19" s="26">
        <f t="shared" si="58"/>
        <v>44.071428571428584</v>
      </c>
      <c r="DI19" s="26">
        <f t="shared" si="59"/>
        <v>64.92857142857142</v>
      </c>
      <c r="DJ19" s="26">
        <f t="shared" si="60"/>
        <v>129.23076923076923</v>
      </c>
      <c r="DK19" s="26">
        <f t="shared" si="61"/>
        <v>80.76923076923077</v>
      </c>
      <c r="DL19" s="26">
        <f t="shared" si="62"/>
        <v>82</v>
      </c>
      <c r="DM19" s="27">
        <f t="shared" si="63"/>
        <v>68</v>
      </c>
      <c r="DN19" s="27">
        <f t="shared" si="64"/>
        <v>5.213333333333338</v>
      </c>
      <c r="DO19" s="27">
        <f t="shared" si="65"/>
        <v>6.786666666666662</v>
      </c>
      <c r="DP19" s="27">
        <f t="shared" si="66"/>
        <v>205.20000000000005</v>
      </c>
      <c r="DQ19" s="27">
        <f t="shared" si="67"/>
        <v>118.79999999999995</v>
      </c>
    </row>
    <row r="20" spans="1:121" s="25" customFormat="1" ht="36" customHeight="1">
      <c r="A20" s="29" t="s">
        <v>36</v>
      </c>
      <c r="B20" s="97">
        <v>28</v>
      </c>
      <c r="C20" s="98">
        <v>4938</v>
      </c>
      <c r="D20" s="98">
        <v>176.35714285714286</v>
      </c>
      <c r="E20" s="98">
        <v>221</v>
      </c>
      <c r="F20" s="99">
        <v>98</v>
      </c>
      <c r="G20" s="100">
        <v>28</v>
      </c>
      <c r="H20" s="98">
        <v>55841</v>
      </c>
      <c r="I20" s="98">
        <v>1994.3214285714287</v>
      </c>
      <c r="J20" s="98">
        <v>2480</v>
      </c>
      <c r="K20" s="101">
        <v>1680</v>
      </c>
      <c r="L20" s="100">
        <v>25</v>
      </c>
      <c r="M20" s="98">
        <v>8490</v>
      </c>
      <c r="N20" s="98">
        <v>339.6</v>
      </c>
      <c r="O20" s="98">
        <v>498</v>
      </c>
      <c r="P20" s="101">
        <v>228</v>
      </c>
      <c r="Q20" s="100">
        <v>28</v>
      </c>
      <c r="R20" s="98">
        <v>7102</v>
      </c>
      <c r="S20" s="98">
        <v>253.64285714285714</v>
      </c>
      <c r="T20" s="98">
        <v>314</v>
      </c>
      <c r="U20" s="101">
        <v>189</v>
      </c>
      <c r="V20" s="100">
        <v>27</v>
      </c>
      <c r="W20" s="98">
        <v>4852</v>
      </c>
      <c r="X20" s="98">
        <v>179.7037037037037</v>
      </c>
      <c r="Y20" s="98">
        <v>210</v>
      </c>
      <c r="Z20" s="101">
        <v>155</v>
      </c>
      <c r="AA20" s="100">
        <v>27</v>
      </c>
      <c r="AB20" s="98">
        <v>7826</v>
      </c>
      <c r="AC20" s="98">
        <v>289.85185185185185</v>
      </c>
      <c r="AD20" s="98">
        <v>398</v>
      </c>
      <c r="AE20" s="101">
        <v>168</v>
      </c>
      <c r="AF20" s="100">
        <v>14</v>
      </c>
      <c r="AG20" s="98">
        <v>6973</v>
      </c>
      <c r="AH20" s="98">
        <v>498.07142857142856</v>
      </c>
      <c r="AI20" s="98">
        <v>598</v>
      </c>
      <c r="AJ20" s="101">
        <v>398</v>
      </c>
      <c r="AK20" s="100">
        <v>26</v>
      </c>
      <c r="AL20" s="98">
        <v>7820</v>
      </c>
      <c r="AM20" s="98">
        <v>300.7692307692308</v>
      </c>
      <c r="AN20" s="98">
        <v>398</v>
      </c>
      <c r="AO20" s="101">
        <v>228</v>
      </c>
      <c r="AP20" s="100">
        <v>28</v>
      </c>
      <c r="AQ20" s="98">
        <v>4730</v>
      </c>
      <c r="AR20" s="98">
        <v>168.92857142857142</v>
      </c>
      <c r="AS20" s="98">
        <v>248</v>
      </c>
      <c r="AT20" s="101">
        <v>118</v>
      </c>
      <c r="AU20" s="100">
        <v>28</v>
      </c>
      <c r="AV20" s="98">
        <v>4686</v>
      </c>
      <c r="AW20" s="98">
        <v>167.35714285714286</v>
      </c>
      <c r="AX20" s="98">
        <v>198</v>
      </c>
      <c r="AY20" s="101">
        <v>148</v>
      </c>
      <c r="AZ20" s="100">
        <v>25</v>
      </c>
      <c r="BA20" s="98">
        <v>3674</v>
      </c>
      <c r="BB20" s="98">
        <v>146.96</v>
      </c>
      <c r="BC20" s="98">
        <v>260</v>
      </c>
      <c r="BD20" s="101">
        <v>88</v>
      </c>
      <c r="BE20" s="100">
        <v>28</v>
      </c>
      <c r="BF20" s="98">
        <v>5306</v>
      </c>
      <c r="BG20" s="98">
        <v>189.5</v>
      </c>
      <c r="BH20" s="98">
        <v>228</v>
      </c>
      <c r="BI20" s="101">
        <v>128</v>
      </c>
      <c r="BJ20" s="100">
        <v>28</v>
      </c>
      <c r="BK20" s="98">
        <v>4883</v>
      </c>
      <c r="BL20" s="98">
        <v>174.39285714285714</v>
      </c>
      <c r="BM20" s="98">
        <v>208</v>
      </c>
      <c r="BN20" s="101">
        <v>127</v>
      </c>
      <c r="BO20" s="100">
        <v>26</v>
      </c>
      <c r="BP20" s="98">
        <v>8937</v>
      </c>
      <c r="BQ20" s="98">
        <v>343.7307692307692</v>
      </c>
      <c r="BR20" s="98">
        <v>468</v>
      </c>
      <c r="BS20" s="101">
        <v>257</v>
      </c>
      <c r="BT20" s="100">
        <v>20</v>
      </c>
      <c r="BU20" s="98">
        <v>7120</v>
      </c>
      <c r="BV20" s="98">
        <v>356</v>
      </c>
      <c r="BW20" s="98">
        <v>498</v>
      </c>
      <c r="BX20" s="101">
        <v>248</v>
      </c>
      <c r="BY20" s="100">
        <v>28</v>
      </c>
      <c r="BZ20" s="98">
        <v>2942</v>
      </c>
      <c r="CA20" s="98">
        <v>105.07142857142857</v>
      </c>
      <c r="CB20" s="98">
        <v>117</v>
      </c>
      <c r="CC20" s="101">
        <v>99</v>
      </c>
      <c r="CD20" s="97">
        <v>28</v>
      </c>
      <c r="CE20" s="98">
        <v>36210</v>
      </c>
      <c r="CF20" s="98">
        <v>1293.2142857142858</v>
      </c>
      <c r="CG20" s="98">
        <v>1890</v>
      </c>
      <c r="CH20" s="102">
        <v>1116</v>
      </c>
      <c r="CJ20" s="26">
        <f t="shared" si="34"/>
        <v>44.64285714285714</v>
      </c>
      <c r="CK20" s="26">
        <f t="shared" si="35"/>
        <v>78.35714285714286</v>
      </c>
      <c r="CL20" s="26">
        <f t="shared" si="36"/>
        <v>485.67857142857133</v>
      </c>
      <c r="CM20" s="26">
        <f t="shared" si="37"/>
        <v>314.32142857142867</v>
      </c>
      <c r="CN20" s="26">
        <f t="shared" si="38"/>
        <v>158.39999999999998</v>
      </c>
      <c r="CO20" s="26">
        <f t="shared" si="39"/>
        <v>111.60000000000002</v>
      </c>
      <c r="CP20" s="26">
        <f t="shared" si="40"/>
        <v>60.35714285714286</v>
      </c>
      <c r="CQ20" s="26">
        <f t="shared" si="41"/>
        <v>64.64285714285714</v>
      </c>
      <c r="CR20" s="26">
        <f t="shared" si="42"/>
        <v>30.296296296296305</v>
      </c>
      <c r="CS20" s="26">
        <f t="shared" si="43"/>
        <v>24.703703703703695</v>
      </c>
      <c r="CT20" s="26">
        <f t="shared" si="44"/>
        <v>108.14814814814815</v>
      </c>
      <c r="CU20" s="26">
        <f t="shared" si="45"/>
        <v>121.85185185185185</v>
      </c>
      <c r="CV20" s="26">
        <f t="shared" si="46"/>
        <v>99.92857142857144</v>
      </c>
      <c r="CW20" s="26">
        <f t="shared" si="47"/>
        <v>100.07142857142856</v>
      </c>
      <c r="CX20" s="26">
        <f t="shared" si="48"/>
        <v>97.23076923076923</v>
      </c>
      <c r="CY20" s="26">
        <f t="shared" si="49"/>
        <v>72.76923076923077</v>
      </c>
      <c r="CZ20" s="26">
        <f t="shared" si="50"/>
        <v>79.07142857142858</v>
      </c>
      <c r="DA20" s="26">
        <f t="shared" si="51"/>
        <v>50.928571428571416</v>
      </c>
      <c r="DB20" s="26">
        <f t="shared" si="52"/>
        <v>30.64285714285714</v>
      </c>
      <c r="DC20" s="26">
        <f t="shared" si="53"/>
        <v>19.35714285714286</v>
      </c>
      <c r="DD20" s="26">
        <f t="shared" si="54"/>
        <v>113.03999999999999</v>
      </c>
      <c r="DE20" s="26">
        <f t="shared" si="55"/>
        <v>58.96000000000001</v>
      </c>
      <c r="DF20" s="26">
        <f t="shared" si="56"/>
        <v>38.5</v>
      </c>
      <c r="DG20" s="26">
        <f t="shared" si="57"/>
        <v>61.5</v>
      </c>
      <c r="DH20" s="26">
        <f t="shared" si="58"/>
        <v>33.60714285714286</v>
      </c>
      <c r="DI20" s="26">
        <f t="shared" si="59"/>
        <v>47.39285714285714</v>
      </c>
      <c r="DJ20" s="26">
        <f t="shared" si="60"/>
        <v>124.26923076923077</v>
      </c>
      <c r="DK20" s="26">
        <f t="shared" si="61"/>
        <v>86.73076923076923</v>
      </c>
      <c r="DL20" s="26">
        <f t="shared" si="62"/>
        <v>142</v>
      </c>
      <c r="DM20" s="27">
        <f t="shared" si="63"/>
        <v>108</v>
      </c>
      <c r="DN20" s="27">
        <f t="shared" si="64"/>
        <v>11.92857142857143</v>
      </c>
      <c r="DO20" s="27">
        <f t="shared" si="65"/>
        <v>6.071428571428569</v>
      </c>
      <c r="DP20" s="27">
        <f t="shared" si="66"/>
        <v>596.7857142857142</v>
      </c>
      <c r="DQ20" s="27">
        <f t="shared" si="67"/>
        <v>177.21428571428578</v>
      </c>
    </row>
    <row r="21" spans="1:121" s="25" customFormat="1" ht="36" customHeight="1" thickBot="1">
      <c r="A21" s="31" t="s">
        <v>37</v>
      </c>
      <c r="B21" s="109">
        <v>63</v>
      </c>
      <c r="C21" s="110">
        <v>11203</v>
      </c>
      <c r="D21" s="110">
        <v>178</v>
      </c>
      <c r="E21" s="110">
        <v>221</v>
      </c>
      <c r="F21" s="111">
        <v>98</v>
      </c>
      <c r="G21" s="112">
        <v>62</v>
      </c>
      <c r="H21" s="110">
        <v>124591</v>
      </c>
      <c r="I21" s="110">
        <v>2010</v>
      </c>
      <c r="J21" s="110">
        <v>2480</v>
      </c>
      <c r="K21" s="113">
        <v>1680</v>
      </c>
      <c r="L21" s="112">
        <v>57</v>
      </c>
      <c r="M21" s="110">
        <v>17833</v>
      </c>
      <c r="N21" s="110">
        <v>313</v>
      </c>
      <c r="O21" s="110">
        <v>498</v>
      </c>
      <c r="P21" s="113">
        <v>198</v>
      </c>
      <c r="Q21" s="112">
        <v>61</v>
      </c>
      <c r="R21" s="110">
        <v>15282</v>
      </c>
      <c r="S21" s="110">
        <v>251</v>
      </c>
      <c r="T21" s="110">
        <v>320</v>
      </c>
      <c r="U21" s="113">
        <v>189</v>
      </c>
      <c r="V21" s="112">
        <v>62</v>
      </c>
      <c r="W21" s="110">
        <v>11252</v>
      </c>
      <c r="X21" s="110">
        <v>181</v>
      </c>
      <c r="Y21" s="110">
        <v>258</v>
      </c>
      <c r="Z21" s="113">
        <v>128</v>
      </c>
      <c r="AA21" s="112">
        <v>58</v>
      </c>
      <c r="AB21" s="110">
        <v>16274</v>
      </c>
      <c r="AC21" s="110">
        <v>281</v>
      </c>
      <c r="AD21" s="110">
        <v>428</v>
      </c>
      <c r="AE21" s="113">
        <v>168</v>
      </c>
      <c r="AF21" s="112">
        <v>25</v>
      </c>
      <c r="AG21" s="110">
        <v>12521</v>
      </c>
      <c r="AH21" s="110">
        <v>501</v>
      </c>
      <c r="AI21" s="110">
        <v>598</v>
      </c>
      <c r="AJ21" s="113">
        <v>398</v>
      </c>
      <c r="AK21" s="112">
        <v>61</v>
      </c>
      <c r="AL21" s="110">
        <v>18524</v>
      </c>
      <c r="AM21" s="110">
        <v>304</v>
      </c>
      <c r="AN21" s="110">
        <v>428</v>
      </c>
      <c r="AO21" s="113">
        <v>198</v>
      </c>
      <c r="AP21" s="112">
        <v>63</v>
      </c>
      <c r="AQ21" s="110">
        <v>10695</v>
      </c>
      <c r="AR21" s="110">
        <v>170</v>
      </c>
      <c r="AS21" s="110">
        <v>248</v>
      </c>
      <c r="AT21" s="113">
        <v>118</v>
      </c>
      <c r="AU21" s="112">
        <v>63</v>
      </c>
      <c r="AV21" s="110">
        <v>10584</v>
      </c>
      <c r="AW21" s="110">
        <v>168</v>
      </c>
      <c r="AX21" s="110">
        <v>210</v>
      </c>
      <c r="AY21" s="113">
        <v>138</v>
      </c>
      <c r="AZ21" s="112">
        <v>55</v>
      </c>
      <c r="BA21" s="110">
        <v>8473</v>
      </c>
      <c r="BB21" s="110">
        <v>154</v>
      </c>
      <c r="BC21" s="110">
        <v>260</v>
      </c>
      <c r="BD21" s="113">
        <v>88</v>
      </c>
      <c r="BE21" s="112">
        <v>56</v>
      </c>
      <c r="BF21" s="110">
        <v>10461</v>
      </c>
      <c r="BG21" s="110">
        <v>187</v>
      </c>
      <c r="BH21" s="110">
        <v>228</v>
      </c>
      <c r="BI21" s="113">
        <v>98</v>
      </c>
      <c r="BJ21" s="112">
        <v>61</v>
      </c>
      <c r="BK21" s="110">
        <v>10385</v>
      </c>
      <c r="BL21" s="110">
        <v>170</v>
      </c>
      <c r="BM21" s="110">
        <v>208</v>
      </c>
      <c r="BN21" s="113">
        <v>98</v>
      </c>
      <c r="BO21" s="112">
        <v>59</v>
      </c>
      <c r="BP21" s="110">
        <v>20240</v>
      </c>
      <c r="BQ21" s="110">
        <v>343</v>
      </c>
      <c r="BR21" s="110">
        <v>468</v>
      </c>
      <c r="BS21" s="113">
        <v>257</v>
      </c>
      <c r="BT21" s="112">
        <v>43</v>
      </c>
      <c r="BU21" s="110">
        <v>14524</v>
      </c>
      <c r="BV21" s="110">
        <v>338</v>
      </c>
      <c r="BW21" s="110">
        <v>498</v>
      </c>
      <c r="BX21" s="113">
        <v>248</v>
      </c>
      <c r="BY21" s="112">
        <v>64</v>
      </c>
      <c r="BZ21" s="110">
        <v>6749.8</v>
      </c>
      <c r="CA21" s="110">
        <v>105</v>
      </c>
      <c r="CB21" s="110">
        <v>117</v>
      </c>
      <c r="CC21" s="113">
        <v>98</v>
      </c>
      <c r="CD21" s="109">
        <v>64</v>
      </c>
      <c r="CE21" s="110">
        <v>80904</v>
      </c>
      <c r="CF21" s="110">
        <v>1264</v>
      </c>
      <c r="CG21" s="110">
        <v>1890</v>
      </c>
      <c r="CH21" s="114">
        <v>1116</v>
      </c>
      <c r="CJ21" s="26">
        <f t="shared" si="34"/>
        <v>43</v>
      </c>
      <c r="CK21" s="26">
        <f t="shared" si="35"/>
        <v>80</v>
      </c>
      <c r="CL21" s="26">
        <f t="shared" si="36"/>
        <v>470</v>
      </c>
      <c r="CM21" s="26">
        <f t="shared" si="37"/>
        <v>330</v>
      </c>
      <c r="CN21" s="26">
        <f t="shared" si="38"/>
        <v>185</v>
      </c>
      <c r="CO21" s="26">
        <f t="shared" si="39"/>
        <v>115</v>
      </c>
      <c r="CP21" s="26">
        <f t="shared" si="40"/>
        <v>69</v>
      </c>
      <c r="CQ21" s="26">
        <f t="shared" si="41"/>
        <v>62</v>
      </c>
      <c r="CR21" s="26">
        <f t="shared" si="42"/>
        <v>77</v>
      </c>
      <c r="CS21" s="26">
        <f t="shared" si="43"/>
        <v>53</v>
      </c>
      <c r="CT21" s="26">
        <f t="shared" si="44"/>
        <v>147</v>
      </c>
      <c r="CU21" s="26">
        <f t="shared" si="45"/>
        <v>113</v>
      </c>
      <c r="CV21" s="26">
        <f t="shared" si="46"/>
        <v>97</v>
      </c>
      <c r="CW21" s="26">
        <f t="shared" si="47"/>
        <v>103</v>
      </c>
      <c r="CX21" s="26">
        <f t="shared" si="48"/>
        <v>124</v>
      </c>
      <c r="CY21" s="26">
        <f t="shared" si="49"/>
        <v>106</v>
      </c>
      <c r="CZ21" s="26">
        <f t="shared" si="50"/>
        <v>78</v>
      </c>
      <c r="DA21" s="26">
        <f t="shared" si="51"/>
        <v>52</v>
      </c>
      <c r="DB21" s="26">
        <f t="shared" si="52"/>
        <v>42</v>
      </c>
      <c r="DC21" s="26">
        <f t="shared" si="53"/>
        <v>30</v>
      </c>
      <c r="DD21" s="26">
        <f t="shared" si="54"/>
        <v>106</v>
      </c>
      <c r="DE21" s="26">
        <f t="shared" si="55"/>
        <v>66</v>
      </c>
      <c r="DF21" s="26">
        <f t="shared" si="56"/>
        <v>41</v>
      </c>
      <c r="DG21" s="26">
        <f t="shared" si="57"/>
        <v>89</v>
      </c>
      <c r="DH21" s="26">
        <f t="shared" si="58"/>
        <v>38</v>
      </c>
      <c r="DI21" s="26">
        <f t="shared" si="59"/>
        <v>72</v>
      </c>
      <c r="DJ21" s="26">
        <f t="shared" si="60"/>
        <v>125</v>
      </c>
      <c r="DK21" s="26">
        <f t="shared" si="61"/>
        <v>86</v>
      </c>
      <c r="DL21" s="26">
        <f t="shared" si="62"/>
        <v>160</v>
      </c>
      <c r="DM21" s="27">
        <f t="shared" si="63"/>
        <v>90</v>
      </c>
      <c r="DN21" s="27">
        <f t="shared" si="64"/>
        <v>12</v>
      </c>
      <c r="DO21" s="27">
        <f t="shared" si="65"/>
        <v>7</v>
      </c>
      <c r="DP21" s="27">
        <f t="shared" si="66"/>
        <v>626</v>
      </c>
      <c r="DQ21" s="27">
        <f t="shared" si="67"/>
        <v>148</v>
      </c>
    </row>
    <row r="22" spans="1:121" s="25" customFormat="1" ht="36" customHeight="1" thickBot="1" thickTop="1">
      <c r="A22" s="32" t="s">
        <v>38</v>
      </c>
      <c r="B22" s="115">
        <v>231</v>
      </c>
      <c r="C22" s="116">
        <v>41514</v>
      </c>
      <c r="D22" s="116">
        <v>180</v>
      </c>
      <c r="E22" s="116">
        <v>221</v>
      </c>
      <c r="F22" s="117">
        <v>88</v>
      </c>
      <c r="G22" s="118">
        <v>240</v>
      </c>
      <c r="H22" s="116">
        <v>505031</v>
      </c>
      <c r="I22" s="116">
        <v>2104</v>
      </c>
      <c r="J22" s="116">
        <v>3980</v>
      </c>
      <c r="K22" s="119">
        <v>1480</v>
      </c>
      <c r="L22" s="118">
        <v>223</v>
      </c>
      <c r="M22" s="116">
        <v>69949</v>
      </c>
      <c r="N22" s="116">
        <v>314</v>
      </c>
      <c r="O22" s="116">
        <v>548</v>
      </c>
      <c r="P22" s="119">
        <v>198</v>
      </c>
      <c r="Q22" s="118">
        <v>231</v>
      </c>
      <c r="R22" s="116">
        <v>57562</v>
      </c>
      <c r="S22" s="116">
        <v>249</v>
      </c>
      <c r="T22" s="116">
        <v>358</v>
      </c>
      <c r="U22" s="119">
        <v>148</v>
      </c>
      <c r="V22" s="118">
        <v>253</v>
      </c>
      <c r="W22" s="116">
        <v>46976</v>
      </c>
      <c r="X22" s="116">
        <v>186</v>
      </c>
      <c r="Y22" s="116">
        <v>258</v>
      </c>
      <c r="Z22" s="119">
        <v>101</v>
      </c>
      <c r="AA22" s="118">
        <v>245</v>
      </c>
      <c r="AB22" s="116">
        <v>67411</v>
      </c>
      <c r="AC22" s="116">
        <v>275</v>
      </c>
      <c r="AD22" s="116">
        <v>548</v>
      </c>
      <c r="AE22" s="119">
        <v>138</v>
      </c>
      <c r="AF22" s="118">
        <v>104</v>
      </c>
      <c r="AG22" s="116">
        <v>55399</v>
      </c>
      <c r="AH22" s="116">
        <v>533</v>
      </c>
      <c r="AI22" s="116">
        <v>698</v>
      </c>
      <c r="AJ22" s="119">
        <v>348</v>
      </c>
      <c r="AK22" s="118">
        <v>242</v>
      </c>
      <c r="AL22" s="116">
        <v>75397</v>
      </c>
      <c r="AM22" s="116">
        <v>312</v>
      </c>
      <c r="AN22" s="116">
        <v>444</v>
      </c>
      <c r="AO22" s="119">
        <v>198</v>
      </c>
      <c r="AP22" s="118">
        <v>231</v>
      </c>
      <c r="AQ22" s="116">
        <v>39736</v>
      </c>
      <c r="AR22" s="116">
        <v>172</v>
      </c>
      <c r="AS22" s="116">
        <v>273</v>
      </c>
      <c r="AT22" s="119">
        <v>95</v>
      </c>
      <c r="AU22" s="118">
        <v>251</v>
      </c>
      <c r="AV22" s="116">
        <v>44495</v>
      </c>
      <c r="AW22" s="116">
        <v>177</v>
      </c>
      <c r="AX22" s="116">
        <v>299</v>
      </c>
      <c r="AY22" s="119">
        <v>118</v>
      </c>
      <c r="AZ22" s="118">
        <v>203</v>
      </c>
      <c r="BA22" s="116">
        <v>31478</v>
      </c>
      <c r="BB22" s="116">
        <v>155</v>
      </c>
      <c r="BC22" s="116">
        <v>260</v>
      </c>
      <c r="BD22" s="119">
        <v>88</v>
      </c>
      <c r="BE22" s="118">
        <v>226</v>
      </c>
      <c r="BF22" s="116">
        <v>42321</v>
      </c>
      <c r="BG22" s="116">
        <v>187</v>
      </c>
      <c r="BH22" s="116">
        <v>357</v>
      </c>
      <c r="BI22" s="119">
        <v>98</v>
      </c>
      <c r="BJ22" s="118">
        <v>235</v>
      </c>
      <c r="BK22" s="116">
        <v>41649</v>
      </c>
      <c r="BL22" s="116">
        <v>177</v>
      </c>
      <c r="BM22" s="116">
        <v>313</v>
      </c>
      <c r="BN22" s="119">
        <v>98</v>
      </c>
      <c r="BO22" s="118">
        <v>230</v>
      </c>
      <c r="BP22" s="116">
        <v>79390</v>
      </c>
      <c r="BQ22" s="116">
        <v>345</v>
      </c>
      <c r="BR22" s="116">
        <v>528</v>
      </c>
      <c r="BS22" s="119">
        <v>198</v>
      </c>
      <c r="BT22" s="118">
        <v>186</v>
      </c>
      <c r="BU22" s="116">
        <v>65485</v>
      </c>
      <c r="BV22" s="116">
        <v>352</v>
      </c>
      <c r="BW22" s="116">
        <v>498</v>
      </c>
      <c r="BX22" s="119">
        <v>178</v>
      </c>
      <c r="BY22" s="118">
        <v>251</v>
      </c>
      <c r="BZ22" s="116">
        <v>26847.8</v>
      </c>
      <c r="CA22" s="116">
        <v>107</v>
      </c>
      <c r="CB22" s="116">
        <v>119</v>
      </c>
      <c r="CC22" s="119">
        <v>98</v>
      </c>
      <c r="CD22" s="115">
        <v>248</v>
      </c>
      <c r="CE22" s="116">
        <v>310690</v>
      </c>
      <c r="CF22" s="116">
        <v>1253</v>
      </c>
      <c r="CG22" s="116">
        <v>1890</v>
      </c>
      <c r="CH22" s="120">
        <v>1044</v>
      </c>
      <c r="CJ22" s="26">
        <f t="shared" si="34"/>
        <v>41</v>
      </c>
      <c r="CK22" s="26">
        <f t="shared" si="35"/>
        <v>92</v>
      </c>
      <c r="CL22" s="26">
        <f t="shared" si="36"/>
        <v>1876</v>
      </c>
      <c r="CM22" s="26">
        <f t="shared" si="37"/>
        <v>624</v>
      </c>
      <c r="CN22" s="26">
        <f t="shared" si="38"/>
        <v>234</v>
      </c>
      <c r="CO22" s="26">
        <f t="shared" si="39"/>
        <v>116</v>
      </c>
      <c r="CP22" s="26">
        <f t="shared" si="40"/>
        <v>109</v>
      </c>
      <c r="CQ22" s="26">
        <f t="shared" si="41"/>
        <v>101</v>
      </c>
      <c r="CR22" s="26">
        <f t="shared" si="42"/>
        <v>72</v>
      </c>
      <c r="CS22" s="26">
        <f t="shared" si="43"/>
        <v>85</v>
      </c>
      <c r="CT22" s="26">
        <f t="shared" si="44"/>
        <v>273</v>
      </c>
      <c r="CU22" s="26">
        <f t="shared" si="45"/>
        <v>137</v>
      </c>
      <c r="CV22" s="26">
        <f t="shared" si="46"/>
        <v>165</v>
      </c>
      <c r="CW22" s="26">
        <f t="shared" si="47"/>
        <v>185</v>
      </c>
      <c r="CX22" s="26">
        <f t="shared" si="48"/>
        <v>132</v>
      </c>
      <c r="CY22" s="26">
        <f t="shared" si="49"/>
        <v>114</v>
      </c>
      <c r="CZ22" s="26">
        <f t="shared" si="50"/>
        <v>101</v>
      </c>
      <c r="DA22" s="26">
        <f t="shared" si="51"/>
        <v>77</v>
      </c>
      <c r="DB22" s="26">
        <f t="shared" si="52"/>
        <v>122</v>
      </c>
      <c r="DC22" s="26">
        <f t="shared" si="53"/>
        <v>59</v>
      </c>
      <c r="DD22" s="26">
        <f t="shared" si="54"/>
        <v>105</v>
      </c>
      <c r="DE22" s="26">
        <f t="shared" si="55"/>
        <v>67</v>
      </c>
      <c r="DF22" s="26">
        <f t="shared" si="56"/>
        <v>170</v>
      </c>
      <c r="DG22" s="26">
        <f t="shared" si="57"/>
        <v>89</v>
      </c>
      <c r="DH22" s="26">
        <f t="shared" si="58"/>
        <v>136</v>
      </c>
      <c r="DI22" s="26">
        <f t="shared" si="59"/>
        <v>79</v>
      </c>
      <c r="DJ22" s="26">
        <f t="shared" si="60"/>
        <v>183</v>
      </c>
      <c r="DK22" s="26">
        <f t="shared" si="61"/>
        <v>147</v>
      </c>
      <c r="DL22" s="26">
        <f t="shared" si="62"/>
        <v>146</v>
      </c>
      <c r="DM22" s="27">
        <f t="shared" si="63"/>
        <v>174</v>
      </c>
      <c r="DN22" s="27">
        <f t="shared" si="64"/>
        <v>12</v>
      </c>
      <c r="DO22" s="27">
        <f t="shared" si="65"/>
        <v>9</v>
      </c>
      <c r="DP22" s="27">
        <f t="shared" si="66"/>
        <v>637</v>
      </c>
      <c r="DQ22" s="27">
        <f t="shared" si="67"/>
        <v>209</v>
      </c>
    </row>
    <row r="23" ht="19.5" customHeight="1">
      <c r="B23" s="33">
        <f>COUNT(B17:B20,B12:B15,B5:B10)</f>
        <v>14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2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2009-02-13T05:40:45Z</cp:lastPrinted>
  <dcterms:created xsi:type="dcterms:W3CDTF">1998-09-04T05:26:42Z</dcterms:created>
  <dcterms:modified xsi:type="dcterms:W3CDTF">2009-02-17T13:31:45Z</dcterms:modified>
  <cp:category/>
  <cp:version/>
  <cp:contentType/>
  <cp:contentStatus/>
</cp:coreProperties>
</file>