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700" windowHeight="10065"/>
  </bookViews>
  <sheets>
    <sheet name="R3_1-2 総覧 " sheetId="4" r:id="rId1"/>
  </sheets>
  <definedNames>
    <definedName name="_xlnm.Print_Area" localSheetId="0">'R3_1-2 総覧 '!$A$1:$AA$67</definedName>
    <definedName name="_xlnm.Print_Titles" localSheetId="0">'R3_1-2 総覧 '!$1:$4</definedName>
  </definedName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<sst xmlns="http://schemas.openxmlformats.org/spreadsheetml/2006/main" xmlns:r="http://schemas.openxmlformats.org/officeDocument/2006/relationships" count="86" uniqueCount="86">
  <si>
    <t>人　　工</t>
    <rPh sb="0" eb="4">
      <t>ジンコウ</t>
    </rPh>
    <phoneticPr fontId="7"/>
  </si>
  <si>
    <t>裾野市</t>
  </si>
  <si>
    <t>函南町</t>
  </si>
  <si>
    <t>※市推計総人口</t>
    <rPh sb="1" eb="2">
      <t>シ</t>
    </rPh>
    <rPh sb="2" eb="4">
      <t>スイケイ</t>
    </rPh>
    <rPh sb="4" eb="7">
      <t>ソウジンコウ</t>
    </rPh>
    <phoneticPr fontId="7"/>
  </si>
  <si>
    <t>※総務省統計局 人口推計（日本人のみ）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3" eb="16">
      <t>ニホンジン</t>
    </rPh>
    <phoneticPr fontId="8"/>
  </si>
  <si>
    <t>乳児死亡</t>
  </si>
  <si>
    <t>　</t>
  </si>
  <si>
    <t>三島市</t>
  </si>
  <si>
    <t>菊川市</t>
    <rPh sb="0" eb="2">
      <t>キクガワ</t>
    </rPh>
    <rPh sb="2" eb="3">
      <t>シ</t>
    </rPh>
    <phoneticPr fontId="7"/>
  </si>
  <si>
    <t>藤枝市</t>
  </si>
  <si>
    <t>自然増加</t>
  </si>
  <si>
    <t>伊東市</t>
  </si>
  <si>
    <t>自　　然</t>
  </si>
  <si>
    <t>離　　婚</t>
  </si>
  <si>
    <t>人口</t>
    <rPh sb="0" eb="2">
      <t>ジンコウ</t>
    </rPh>
    <phoneticPr fontId="7"/>
  </si>
  <si>
    <t>静岡市保健所</t>
  </si>
  <si>
    <t>熱海市</t>
  </si>
  <si>
    <t>総　　数</t>
  </si>
  <si>
    <t>長泉町</t>
  </si>
  <si>
    <t>伊豆市</t>
    <rPh sb="0" eb="2">
      <t>イズ</t>
    </rPh>
    <rPh sb="2" eb="3">
      <t>シ</t>
    </rPh>
    <phoneticPr fontId="7"/>
  </si>
  <si>
    <t>（令和３年）</t>
    <rPh sb="1" eb="2">
      <t>レイ</t>
    </rPh>
    <rPh sb="2" eb="3">
      <t>ワ</t>
    </rPh>
    <rPh sb="4" eb="5">
      <t>トシ</t>
    </rPh>
    <phoneticPr fontId="7"/>
  </si>
  <si>
    <t>松崎町</t>
  </si>
  <si>
    <t>牧之原市</t>
    <rPh sb="0" eb="1">
      <t>マキ</t>
    </rPh>
    <rPh sb="1" eb="2">
      <t>ノ</t>
    </rPh>
    <rPh sb="2" eb="3">
      <t>ハラ</t>
    </rPh>
    <rPh sb="3" eb="4">
      <t>シ</t>
    </rPh>
    <phoneticPr fontId="7"/>
  </si>
  <si>
    <t>沼津市</t>
  </si>
  <si>
    <t>早期新生児死亡</t>
    <rPh sb="0" eb="2">
      <t>ソウキ</t>
    </rPh>
    <rPh sb="2" eb="5">
      <t>シンセイジ</t>
    </rPh>
    <rPh sb="5" eb="7">
      <t>シボウ</t>
    </rPh>
    <phoneticPr fontId="7"/>
  </si>
  <si>
    <t>森町</t>
  </si>
  <si>
    <t>東伊豆町</t>
  </si>
  <si>
    <t>志太榛原圏域</t>
    <rPh sb="0" eb="2">
      <t>シダ</t>
    </rPh>
    <rPh sb="2" eb="4">
      <t>ハイバラ</t>
    </rPh>
    <rPh sb="4" eb="5">
      <t>ケン</t>
    </rPh>
    <rPh sb="5" eb="6">
      <t>イキ</t>
    </rPh>
    <phoneticPr fontId="7"/>
  </si>
  <si>
    <t>南伊豆町</t>
  </si>
  <si>
    <t>西部圏域</t>
    <rPh sb="0" eb="1">
      <t>ニシ</t>
    </rPh>
    <rPh sb="1" eb="2">
      <t>ブ</t>
    </rPh>
    <rPh sb="2" eb="3">
      <t>ケン</t>
    </rPh>
    <rPh sb="3" eb="4">
      <t>イキ</t>
    </rPh>
    <phoneticPr fontId="7"/>
  </si>
  <si>
    <t>富士圏域</t>
    <rPh sb="0" eb="2">
      <t>フジ</t>
    </rPh>
    <rPh sb="2" eb="3">
      <t>ケン</t>
    </rPh>
    <rPh sb="3" eb="4">
      <t>イキ</t>
    </rPh>
    <phoneticPr fontId="7"/>
  </si>
  <si>
    <t>伊豆の国市</t>
    <rPh sb="0" eb="2">
      <t>イズ</t>
    </rPh>
    <rPh sb="3" eb="4">
      <t>クニ</t>
    </rPh>
    <rPh sb="4" eb="5">
      <t>シ</t>
    </rPh>
    <phoneticPr fontId="7"/>
  </si>
  <si>
    <t>新生児死亡</t>
  </si>
  <si>
    <t>西伊豆町</t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</si>
  <si>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7"/>
  </si>
  <si>
    <t>南区</t>
    <rPh sb="0" eb="2">
      <t>ミナミク</t>
    </rPh>
    <phoneticPr fontId="7"/>
  </si>
  <si>
    <t>天竜区</t>
    <rPh sb="0" eb="2">
      <t>テンリュウ</t>
    </rPh>
    <rPh sb="2" eb="3">
      <t>ク</t>
    </rPh>
    <phoneticPr fontId="7"/>
  </si>
  <si>
    <t>総数</t>
    <rPh sb="0" eb="2">
      <t>ソウスウ</t>
    </rPh>
    <phoneticPr fontId="7"/>
  </si>
  <si>
    <t>死     産</t>
  </si>
  <si>
    <t>御殿場市</t>
  </si>
  <si>
    <t>死　　亡</t>
  </si>
  <si>
    <t>駿東田方圏域</t>
    <rPh sb="0" eb="2">
      <t>スントウ</t>
    </rPh>
    <rPh sb="2" eb="3">
      <t>タ</t>
    </rPh>
    <rPh sb="3" eb="4">
      <t>ガタ</t>
    </rPh>
    <rPh sb="4" eb="5">
      <t>ケン</t>
    </rPh>
    <rPh sb="5" eb="6">
      <t>イキ</t>
    </rPh>
    <phoneticPr fontId="7"/>
  </si>
  <si>
    <t>富士保健所</t>
  </si>
  <si>
    <t>富士市</t>
  </si>
  <si>
    <t>出　　生</t>
  </si>
  <si>
    <t>総　　数</t>
    <rPh sb="0" eb="4">
      <t>ソウスウ</t>
    </rPh>
    <phoneticPr fontId="7"/>
  </si>
  <si>
    <t>数</t>
    <rPh sb="0" eb="1">
      <t>スウ</t>
    </rPh>
    <phoneticPr fontId="7"/>
  </si>
  <si>
    <t>率</t>
    <rPh sb="0" eb="1">
      <t>リツ</t>
    </rPh>
    <phoneticPr fontId="7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</si>
  <si>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7"/>
  </si>
  <si>
    <t>婚　　姻</t>
  </si>
  <si>
    <t>賀茂保健所</t>
    <rPh sb="0" eb="2">
      <t>カモ</t>
    </rPh>
    <rPh sb="2" eb="5">
      <t>ホケンジョ</t>
    </rPh>
    <phoneticPr fontId="9"/>
  </si>
  <si>
    <t>賀茂圏域</t>
    <rPh sb="0" eb="2">
      <t>カモ</t>
    </rPh>
    <rPh sb="2" eb="3">
      <t>ケン</t>
    </rPh>
    <rPh sb="3" eb="4">
      <t>イキ</t>
    </rPh>
    <phoneticPr fontId="7"/>
  </si>
  <si>
    <t>富士宮市</t>
  </si>
  <si>
    <t>熱海伊東圏域</t>
    <rPh sb="0" eb="2">
      <t>アタミ</t>
    </rPh>
    <rPh sb="2" eb="4">
      <t>イトウ</t>
    </rPh>
    <rPh sb="4" eb="5">
      <t>ケン</t>
    </rPh>
    <rPh sb="5" eb="6">
      <t>イキ</t>
    </rPh>
    <phoneticPr fontId="7"/>
  </si>
  <si>
    <t>静岡圏域</t>
    <rPh sb="0" eb="2">
      <t>シズオカ</t>
    </rPh>
    <rPh sb="2" eb="3">
      <t>ケン</t>
    </rPh>
    <rPh sb="3" eb="4">
      <t>イキ</t>
    </rPh>
    <phoneticPr fontId="7"/>
  </si>
  <si>
    <t>中東遠圏域</t>
    <rPh sb="0" eb="1">
      <t>チュウ</t>
    </rPh>
    <rPh sb="1" eb="2">
      <t>トウ</t>
    </rPh>
    <rPh sb="2" eb="3">
      <t>エン</t>
    </rPh>
    <rPh sb="3" eb="4">
      <t>ケン</t>
    </rPh>
    <rPh sb="4" eb="5">
      <t>イキ</t>
    </rPh>
    <phoneticPr fontId="7"/>
  </si>
  <si>
    <t>下田市</t>
  </si>
  <si>
    <t>清水町</t>
  </si>
  <si>
    <t>河津町</t>
  </si>
  <si>
    <t>熱海保健所</t>
  </si>
  <si>
    <t>清水区</t>
    <rPh sb="2" eb="3">
      <t>ク</t>
    </rPh>
    <phoneticPr fontId="7"/>
  </si>
  <si>
    <t>小山町</t>
  </si>
  <si>
    <t>東部保健所</t>
    <rPh sb="0" eb="2">
      <t>トウブ</t>
    </rPh>
    <phoneticPr fontId="9"/>
  </si>
  <si>
    <t>御殿場保健所</t>
  </si>
  <si>
    <t>静岡市</t>
  </si>
  <si>
    <t>葵区</t>
    <rPh sb="0" eb="1">
      <t>アオイ</t>
    </rPh>
    <rPh sb="1" eb="2">
      <t>ク</t>
    </rPh>
    <phoneticPr fontId="7"/>
  </si>
  <si>
    <t>駿河区</t>
    <rPh sb="0" eb="2">
      <t>スルガ</t>
    </rPh>
    <rPh sb="2" eb="3">
      <t>ク</t>
    </rPh>
    <phoneticPr fontId="7"/>
  </si>
  <si>
    <t>中部保健所</t>
    <rPh sb="0" eb="2">
      <t>チュウブ</t>
    </rPh>
    <phoneticPr fontId="9"/>
  </si>
  <si>
    <t>島田市</t>
  </si>
  <si>
    <t>焼津市</t>
  </si>
  <si>
    <t>吉田町</t>
  </si>
  <si>
    <t>川根本町</t>
    <rPh sb="0" eb="2">
      <t>カワネ</t>
    </rPh>
    <rPh sb="2" eb="4">
      <t>ホンチョウ</t>
    </rPh>
    <phoneticPr fontId="7"/>
  </si>
  <si>
    <t>西部保健所</t>
    <rPh sb="0" eb="2">
      <t>セイブ</t>
    </rPh>
    <phoneticPr fontId="9"/>
  </si>
  <si>
    <t>磐田市</t>
  </si>
  <si>
    <t>掛川市</t>
  </si>
  <si>
    <t>袋井市</t>
  </si>
  <si>
    <t>御前崎市</t>
    <rPh sb="0" eb="3">
      <t>オマエザキ</t>
    </rPh>
    <rPh sb="3" eb="4">
      <t>シ</t>
    </rPh>
    <phoneticPr fontId="7"/>
  </si>
  <si>
    <t>湖西市</t>
    <rPh sb="0" eb="2">
      <t>コサイ</t>
    </rPh>
    <rPh sb="2" eb="3">
      <t>シ</t>
    </rPh>
    <phoneticPr fontId="7"/>
  </si>
  <si>
    <t>浜松市保健所</t>
  </si>
  <si>
    <t>浜松市</t>
  </si>
  <si>
    <t>中区</t>
    <rPh sb="0" eb="2">
      <t>ナカク</t>
    </rPh>
    <phoneticPr fontId="7"/>
  </si>
  <si>
    <t>東区</t>
    <rPh sb="0" eb="2">
      <t>ヒガシク</t>
    </rPh>
    <phoneticPr fontId="7"/>
  </si>
  <si>
    <t>西区</t>
    <rPh sb="0" eb="2">
      <t>ニシク</t>
    </rPh>
    <phoneticPr fontId="7"/>
  </si>
  <si>
    <t>北区</t>
    <rPh sb="0" eb="2">
      <t>キタク</t>
    </rPh>
    <phoneticPr fontId="7"/>
  </si>
  <si>
    <t>浜北区</t>
    <rPh sb="0" eb="1">
      <t>ハマ</t>
    </rPh>
    <rPh sb="1" eb="3">
      <t>キタク</t>
    </rPh>
    <phoneticPr fontId="7"/>
  </si>
  <si>
    <t>（令和３年）</t>
    <rPh sb="1" eb="3">
      <t>レイワ</t>
    </rPh>
    <rPh sb="4" eb="5">
      <t>１１ネン</t>
    </rPh>
    <phoneticPr fontId="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</si>
</sst>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_ * #,##0_ ;_ * &quot;△ &quot;#,##0_ ;_ * &quot;-&quot;_ ;"/>
    <numFmt numFmtId="177" formatCode="#,##0;[Red]#,##0"/>
    <numFmt numFmtId="178" formatCode="_ * #,##0.0_ ;_ * \-#,##0.0_ ;_ * &quot;-&quot;?_ ;_ @_ "/>
    <numFmt numFmtId="179" formatCode="_ * #,##0.0_ ;_ * &quot;△ &quot;#,##0.0_ ;_ * &quot;-&quot;_ ;"/>
    <numFmt numFmtId="180" formatCode="_ * #,##0.00_ ;_ * &quot;△ &quot;#,##0.00_ ;_ * &quot;-&quot;_ ;"/>
    <numFmt numFmtId="181" formatCode="#,##0_ "/>
  </numFmts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auto="1"/>
      <name val="ＭＳ Ｐ明朝"/>
      <family val="1"/>
    </font>
    <font>
      <sz val="16"/>
      <color auto="1"/>
      <name val="ＭＳ Ｐ明朝"/>
      <family val="1"/>
    </font>
    <font>
      <sz val="11"/>
      <color theme="1"/>
      <name val="游ゴシック"/>
      <family val="3"/>
      <scheme val="minor"/>
    </font>
    <font>
      <sz val="18"/>
      <color auto="1"/>
      <name val="ＭＳ Ｐ明朝"/>
      <family val="1"/>
    </font>
    <font>
      <sz val="16"/>
      <color theme="1"/>
      <name val="ＭＳ Ｐ明朝"/>
      <family val="1"/>
    </font>
    <font>
      <sz val="6"/>
      <color auto="1"/>
      <name val="ＭＳ Ｐゴシック"/>
      <family val="3"/>
    </font>
    <font>
      <sz val="11"/>
      <color indexed="9"/>
      <name val="ＭＳ Ｐゴシック"/>
    </font>
    <font>
      <sz val="7"/>
      <color auto="1"/>
      <name val="ＭＳ Ｐ明朝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vertical="center"/>
    </xf>
    <xf numFmtId="177" fontId="3" fillId="0" borderId="4" xfId="0" applyNumberFormat="1" applyFont="1" applyBorder="1" applyAlignment="1">
      <alignment horizontal="distributed" vertical="center" shrinkToFit="1"/>
    </xf>
    <xf numFmtId="177" fontId="3" fillId="0" borderId="5" xfId="0" applyNumberFormat="1" applyFont="1" applyBorder="1" applyAlignment="1">
      <alignment horizontal="distributed" vertical="center" shrinkToFit="1"/>
    </xf>
    <xf numFmtId="177" fontId="3" fillId="0" borderId="5" xfId="0" applyNumberFormat="1" applyFont="1" applyBorder="1" applyAlignment="1">
      <alignment horizontal="left" vertical="center" indent="1" shrinkToFit="1"/>
    </xf>
    <xf numFmtId="177" fontId="3" fillId="0" borderId="6" xfId="0" applyNumberFormat="1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178" fontId="2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178" fontId="3" fillId="0" borderId="11" xfId="0" applyNumberFormat="1" applyFont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shrinkToFit="1"/>
    </xf>
    <xf numFmtId="179" fontId="3" fillId="0" borderId="13" xfId="0" applyNumberFormat="1" applyFont="1" applyFill="1" applyBorder="1" applyAlignment="1">
      <alignment horizontal="center" vertical="center" shrinkToFit="1"/>
    </xf>
    <xf numFmtId="179" fontId="3" fillId="0" borderId="14" xfId="0" applyNumberFormat="1" applyFont="1" applyFill="1" applyBorder="1" applyAlignment="1">
      <alignment horizontal="center" vertical="center" shrinkToFit="1"/>
    </xf>
    <xf numFmtId="0" fontId="0" fillId="0" borderId="15" xfId="0" applyBorder="1">
      <alignment vertical="center"/>
    </xf>
    <xf numFmtId="179" fontId="3" fillId="2" borderId="16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2" fillId="0" borderId="0" xfId="0" applyFont="1" applyAlignment="1">
      <alignment vertical="center" shrinkToFit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center" vertical="center" shrinkToFit="1"/>
    </xf>
    <xf numFmtId="176" fontId="2" fillId="0" borderId="3" xfId="1" applyNumberFormat="1" applyFont="1" applyFill="1" applyBorder="1" applyAlignment="1" applyProtection="1">
      <alignment horizontal="right" vertical="center" shrinkToFit="1"/>
    </xf>
    <xf numFmtId="176" fontId="3" fillId="0" borderId="7" xfId="1" applyNumberFormat="1" applyFont="1" applyFill="1" applyBorder="1" applyAlignment="1" applyProtection="1">
      <alignment horizontal="right" vertical="center" shrinkToFit="1"/>
    </xf>
    <xf numFmtId="176" fontId="2" fillId="0" borderId="2" xfId="1" applyNumberFormat="1" applyFont="1" applyFill="1" applyBorder="1" applyAlignment="1" applyProtection="1">
      <alignment horizontal="right" vertical="center" shrinkToFit="1"/>
    </xf>
    <xf numFmtId="176" fontId="3" fillId="0" borderId="2" xfId="1" applyNumberFormat="1" applyFont="1" applyFill="1" applyBorder="1" applyAlignment="1" applyProtection="1">
      <alignment horizontal="right" vertical="center" shrinkToFit="1"/>
    </xf>
    <xf numFmtId="176" fontId="3" fillId="0" borderId="3" xfId="1" applyNumberFormat="1" applyFont="1" applyFill="1" applyBorder="1" applyAlignment="1" applyProtection="1">
      <alignment horizontal="right" vertical="center" shrinkToFit="1"/>
    </xf>
    <xf numFmtId="176" fontId="2" fillId="0" borderId="7" xfId="1" applyNumberFormat="1" applyFont="1" applyFill="1" applyBorder="1" applyAlignment="1" applyProtection="1">
      <alignment horizontal="right" vertical="center" shrinkToFit="1"/>
    </xf>
    <xf numFmtId="176" fontId="3" fillId="0" borderId="19" xfId="1" applyNumberFormat="1" applyFont="1" applyFill="1" applyBorder="1" applyAlignment="1" applyProtection="1">
      <alignment horizontal="right" vertical="center" shrinkToFit="1"/>
    </xf>
    <xf numFmtId="179" fontId="3" fillId="0" borderId="11" xfId="1" applyNumberFormat="1" applyFont="1" applyFill="1" applyBorder="1" applyAlignment="1" applyProtection="1">
      <alignment horizontal="right" vertical="center"/>
    </xf>
    <xf numFmtId="179" fontId="3" fillId="0" borderId="12" xfId="1" applyNumberFormat="1" applyFont="1" applyFill="1" applyBorder="1" applyAlignment="1" applyProtection="1">
      <alignment horizontal="right" vertical="center"/>
    </xf>
    <xf numFmtId="179" fontId="3" fillId="0" borderId="13" xfId="1" applyNumberFormat="1" applyFont="1" applyFill="1" applyBorder="1" applyAlignment="1" applyProtection="1">
      <alignment horizontal="right" vertical="center"/>
    </xf>
    <xf numFmtId="179" fontId="3" fillId="0" borderId="14" xfId="1" applyNumberFormat="1" applyFont="1" applyFill="1" applyBorder="1" applyAlignment="1" applyProtection="1">
      <alignment horizontal="right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justifyLastLine="1"/>
    </xf>
    <xf numFmtId="176" fontId="3" fillId="0" borderId="20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vertical="center" shrinkToFit="1"/>
    </xf>
    <xf numFmtId="176" fontId="3" fillId="0" borderId="19" xfId="0" applyNumberFormat="1" applyFont="1" applyFill="1" applyBorder="1" applyAlignment="1">
      <alignment vertical="center" shrinkToFit="1"/>
    </xf>
    <xf numFmtId="178" fontId="5" fillId="0" borderId="0" xfId="0" applyNumberFormat="1" applyFont="1" applyAlignment="1">
      <alignment horizontal="right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wrapText="1" justifyLastLine="1"/>
    </xf>
    <xf numFmtId="179" fontId="3" fillId="0" borderId="11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179" fontId="3" fillId="0" borderId="27" xfId="0" applyNumberFormat="1" applyFont="1" applyFill="1" applyBorder="1" applyAlignment="1">
      <alignment horizontal="center" vertical="center" shrinkToFit="1"/>
    </xf>
    <xf numFmtId="176" fontId="3" fillId="0" borderId="28" xfId="0" applyNumberFormat="1" applyFont="1" applyFill="1" applyBorder="1" applyAlignment="1">
      <alignment vertical="center" shrinkToFit="1"/>
    </xf>
    <xf numFmtId="180" fontId="3" fillId="0" borderId="12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Fill="1" applyBorder="1" applyAlignment="1">
      <alignment horizontal="center" vertical="center" shrinkToFit="1"/>
    </xf>
    <xf numFmtId="180" fontId="3" fillId="0" borderId="14" xfId="0" applyNumberFormat="1" applyFont="1" applyFill="1" applyBorder="1" applyAlignment="1">
      <alignment horizontal="center" vertical="center" shrinkToFit="1"/>
    </xf>
    <xf numFmtId="180" fontId="3" fillId="0" borderId="27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181" fontId="6" fillId="0" borderId="0" xfId="0" applyNumberFormat="1" applyFont="1">
      <alignment vertical="center"/>
    </xf>
    <xf numFmtId="176" fontId="3" fillId="0" borderId="29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AD69"/>
  <sheetViews>
    <sheetView tabSelected="1" view="pageBreakPreview" zoomScale="60" zoomScaleNormal="30" workbookViewId="0">
      <pane xSplit="1" ySplit="5" topLeftCell="B6" activePane="bottomRight" state="frozen"/>
      <selection pane="topRight"/>
      <selection pane="bottomLeft"/>
      <selection pane="bottomRight" activeCell="F59" sqref="F59"/>
    </sheetView>
  </sheetViews>
  <sheetFormatPr defaultRowHeight="18.75"/>
  <cols>
    <col min="1" max="1" width="18.75" customWidth="1"/>
    <col min="2" max="27" width="12.625" customWidth="1"/>
    <col min="28" max="28" width="14.125" bestFit="1" customWidth="1"/>
    <col min="29" max="29" width="10.625" style="1" bestFit="1" customWidth="1"/>
  </cols>
  <sheetData>
    <row r="1" spans="1:30" s="1" customFormat="1" ht="26.1" customHeight="1">
      <c r="A1" s="4"/>
      <c r="C1" s="16"/>
      <c r="E1" s="16"/>
      <c r="F1" s="26"/>
      <c r="G1" s="16"/>
      <c r="I1" s="16"/>
      <c r="K1" s="16"/>
      <c r="M1" s="47" t="s">
        <v>85</v>
      </c>
      <c r="O1" s="16"/>
      <c r="Q1" s="16"/>
      <c r="S1" s="16"/>
      <c r="U1" s="16"/>
      <c r="W1" s="16"/>
      <c r="Y1" s="16"/>
      <c r="AA1" s="47" t="s">
        <v>20</v>
      </c>
    </row>
    <row r="2" spans="1:30" s="2" customFormat="1" ht="35.25" customHeight="1">
      <c r="A2" s="5"/>
      <c r="B2" s="11" t="s">
        <v>44</v>
      </c>
      <c r="C2" s="17"/>
      <c r="D2" s="11" t="s">
        <v>40</v>
      </c>
      <c r="E2" s="17"/>
      <c r="F2" s="27" t="s">
        <v>10</v>
      </c>
      <c r="G2" s="27"/>
      <c r="H2" s="11" t="s">
        <v>5</v>
      </c>
      <c r="I2" s="17"/>
      <c r="J2" s="27" t="s">
        <v>32</v>
      </c>
      <c r="K2" s="27"/>
      <c r="L2" s="43" t="s">
        <v>38</v>
      </c>
      <c r="M2" s="48"/>
      <c r="N2" s="48"/>
      <c r="O2" s="48"/>
      <c r="P2" s="48"/>
      <c r="Q2" s="49"/>
      <c r="R2" s="11" t="s">
        <v>34</v>
      </c>
      <c r="S2" s="27"/>
      <c r="T2" s="27"/>
      <c r="U2" s="27"/>
      <c r="V2" s="27"/>
      <c r="W2" s="17"/>
      <c r="X2" s="11" t="s">
        <v>49</v>
      </c>
      <c r="Y2" s="17"/>
      <c r="Z2" s="11" t="s">
        <v>13</v>
      </c>
      <c r="AA2" s="17"/>
      <c r="AB2" s="64"/>
      <c r="AC2" s="2"/>
      <c r="AD2" s="64"/>
    </row>
    <row r="3" spans="1:30" s="2" customFormat="1" ht="36" customHeight="1">
      <c r="A3" s="5" t="s">
        <v>6</v>
      </c>
      <c r="B3" s="5"/>
      <c r="C3" s="18"/>
      <c r="D3" s="5"/>
      <c r="E3" s="18"/>
      <c r="F3" s="2"/>
      <c r="G3" s="2"/>
      <c r="H3" s="5"/>
      <c r="I3" s="18"/>
      <c r="J3" s="2"/>
      <c r="K3" s="2"/>
      <c r="L3" s="43" t="s">
        <v>17</v>
      </c>
      <c r="M3" s="49"/>
      <c r="N3" s="43" t="s">
        <v>12</v>
      </c>
      <c r="O3" s="49"/>
      <c r="P3" s="43" t="s">
        <v>0</v>
      </c>
      <c r="Q3" s="49"/>
      <c r="R3" s="11" t="s">
        <v>45</v>
      </c>
      <c r="S3" s="27"/>
      <c r="T3" s="54" t="s">
        <v>48</v>
      </c>
      <c r="U3" s="55"/>
      <c r="V3" s="27" t="s">
        <v>24</v>
      </c>
      <c r="W3" s="17"/>
      <c r="X3" s="5"/>
      <c r="Y3" s="18"/>
      <c r="Z3" s="5"/>
      <c r="AA3" s="18"/>
      <c r="AB3" s="64"/>
      <c r="AC3" s="2"/>
      <c r="AD3" s="64"/>
    </row>
    <row r="4" spans="1:30" s="3" customFormat="1" ht="35.25" customHeight="1">
      <c r="A4" s="6"/>
      <c r="B4" s="12" t="s">
        <v>46</v>
      </c>
      <c r="C4" s="19" t="s">
        <v>47</v>
      </c>
      <c r="D4" s="12" t="s">
        <v>46</v>
      </c>
      <c r="E4" s="19" t="s">
        <v>47</v>
      </c>
      <c r="F4" s="28" t="s">
        <v>46</v>
      </c>
      <c r="G4" s="19" t="s">
        <v>47</v>
      </c>
      <c r="H4" s="12" t="s">
        <v>46</v>
      </c>
      <c r="I4" s="19" t="s">
        <v>47</v>
      </c>
      <c r="J4" s="42" t="s">
        <v>46</v>
      </c>
      <c r="K4" s="19" t="s">
        <v>47</v>
      </c>
      <c r="L4" s="12" t="s">
        <v>46</v>
      </c>
      <c r="M4" s="19" t="s">
        <v>47</v>
      </c>
      <c r="N4" s="50" t="s">
        <v>46</v>
      </c>
      <c r="O4" s="51" t="s">
        <v>47</v>
      </c>
      <c r="P4" s="12" t="s">
        <v>46</v>
      </c>
      <c r="Q4" s="19" t="s">
        <v>47</v>
      </c>
      <c r="R4" s="12" t="s">
        <v>46</v>
      </c>
      <c r="S4" s="52" t="s">
        <v>47</v>
      </c>
      <c r="T4" s="50" t="s">
        <v>46</v>
      </c>
      <c r="U4" s="19" t="s">
        <v>47</v>
      </c>
      <c r="V4" s="57" t="s">
        <v>46</v>
      </c>
      <c r="W4" s="51" t="s">
        <v>47</v>
      </c>
      <c r="X4" s="12" t="s">
        <v>46</v>
      </c>
      <c r="Y4" s="19" t="s">
        <v>47</v>
      </c>
      <c r="Z4" s="12" t="s">
        <v>46</v>
      </c>
      <c r="AA4" s="19" t="s">
        <v>47</v>
      </c>
      <c r="AB4" s="65" t="s">
        <v>14</v>
      </c>
      <c r="AD4" s="65"/>
    </row>
    <row r="5" spans="1:30" ht="27.95" customHeight="1">
      <c r="A5" s="7" t="s">
        <v>37</v>
      </c>
      <c r="B5" s="13">
        <v>21571</v>
      </c>
      <c r="C5" s="20">
        <v>6.1368421052631579</v>
      </c>
      <c r="D5" s="13">
        <v>43194</v>
      </c>
      <c r="E5" s="20">
        <v>12.288477951635846</v>
      </c>
      <c r="F5" s="29">
        <v>-21623</v>
      </c>
      <c r="G5" s="36">
        <v>-6.151635846372689</v>
      </c>
      <c r="H5" s="13">
        <v>53</v>
      </c>
      <c r="I5" s="20">
        <v>2.4570024570024569</v>
      </c>
      <c r="J5" s="13">
        <v>27</v>
      </c>
      <c r="K5" s="20">
        <v>1.251680496963516</v>
      </c>
      <c r="L5" s="44">
        <v>408</v>
      </c>
      <c r="M5" s="20">
        <v>18.563173938759725</v>
      </c>
      <c r="N5" s="13">
        <v>222</v>
      </c>
      <c r="O5" s="20">
        <v>10.100550525501616</v>
      </c>
      <c r="P5" s="13">
        <v>186</v>
      </c>
      <c r="Q5" s="20">
        <v>8.4626234132581111</v>
      </c>
      <c r="R5" s="44">
        <v>86</v>
      </c>
      <c r="S5" s="53">
        <v>3.9743056518323399</v>
      </c>
      <c r="T5" s="44">
        <v>68</v>
      </c>
      <c r="U5" s="56">
        <v>3.1424742363325477</v>
      </c>
      <c r="V5" s="44">
        <v>18</v>
      </c>
      <c r="W5" s="20">
        <v>0.83445366464234383</v>
      </c>
      <c r="X5" s="13">
        <v>13341</v>
      </c>
      <c r="Y5" s="20">
        <v>3.7954480796586059</v>
      </c>
      <c r="Z5" s="13">
        <v>5162</v>
      </c>
      <c r="AA5" s="60">
        <v>1.4685633001422473</v>
      </c>
      <c r="AB5" s="66">
        <v>3515000</v>
      </c>
      <c r="AC5" s="1" t="s">
        <v>4</v>
      </c>
    </row>
    <row r="6" spans="1:30" ht="27.95" customHeight="1">
      <c r="A6" s="7" t="s">
        <v>51</v>
      </c>
      <c r="B6" s="14">
        <v>178</v>
      </c>
      <c r="C6" s="20">
        <v>3.083853083853084</v>
      </c>
      <c r="D6" s="14">
        <v>1191</v>
      </c>
      <c r="E6" s="20">
        <v>20.634095634095637</v>
      </c>
      <c r="F6" s="30">
        <v>-1013</v>
      </c>
      <c r="G6" s="37">
        <v>-17.550242550242551</v>
      </c>
      <c r="H6" s="14">
        <v>1</v>
      </c>
      <c r="I6" s="20">
        <v>5.6179775280898872</v>
      </c>
      <c r="J6" s="14">
        <v>1</v>
      </c>
      <c r="K6" s="20">
        <v>5.6179775280898872</v>
      </c>
      <c r="L6" s="44">
        <v>4</v>
      </c>
      <c r="M6" s="20">
        <v>21.978021978021978</v>
      </c>
      <c r="N6" s="14">
        <v>2</v>
      </c>
      <c r="O6" s="20">
        <v>10.989010989010989</v>
      </c>
      <c r="P6" s="14">
        <v>2</v>
      </c>
      <c r="Q6" s="20">
        <v>10.989010989010989</v>
      </c>
      <c r="R6" s="14">
        <v>1</v>
      </c>
      <c r="S6" s="20">
        <v>5.5865921787709496</v>
      </c>
      <c r="T6" s="14">
        <v>1</v>
      </c>
      <c r="U6" s="20">
        <v>5.5865921787709496</v>
      </c>
      <c r="V6" s="14">
        <v>0</v>
      </c>
      <c r="W6" s="20">
        <v>0</v>
      </c>
      <c r="X6" s="14">
        <v>144</v>
      </c>
      <c r="Y6" s="20">
        <v>2.4948024948024949</v>
      </c>
      <c r="Z6" s="14">
        <v>80</v>
      </c>
      <c r="AA6" s="60">
        <v>1.386001386001386</v>
      </c>
      <c r="AB6" s="14">
        <f>AB14</f>
        <v>57720</v>
      </c>
    </row>
    <row r="7" spans="1:30" ht="27.95" customHeight="1">
      <c r="A7" s="8" t="s">
        <v>53</v>
      </c>
      <c r="B7" s="13">
        <v>303</v>
      </c>
      <c r="C7" s="21">
        <v>3.1422082568521921</v>
      </c>
      <c r="D7" s="13">
        <v>1922</v>
      </c>
      <c r="E7" s="21">
        <v>19.931763266237336</v>
      </c>
      <c r="F7" s="31">
        <v>-1619</v>
      </c>
      <c r="G7" s="38">
        <v>-16.789555009385143</v>
      </c>
      <c r="H7" s="13">
        <v>2</v>
      </c>
      <c r="I7" s="21">
        <v>6.6006600660066006</v>
      </c>
      <c r="J7" s="13">
        <v>2</v>
      </c>
      <c r="K7" s="21">
        <v>6.6006600660066006</v>
      </c>
      <c r="L7" s="45">
        <v>6</v>
      </c>
      <c r="M7" s="21">
        <v>19.417475728155338</v>
      </c>
      <c r="N7" s="13">
        <v>3</v>
      </c>
      <c r="O7" s="21">
        <v>9.7087378640776691</v>
      </c>
      <c r="P7" s="13">
        <v>3</v>
      </c>
      <c r="Q7" s="21">
        <v>9.7087378640776691</v>
      </c>
      <c r="R7" s="13">
        <v>4</v>
      </c>
      <c r="S7" s="21">
        <v>13.071895424836601</v>
      </c>
      <c r="T7" s="13">
        <v>3</v>
      </c>
      <c r="U7" s="21">
        <v>9.8039215686274517</v>
      </c>
      <c r="V7" s="13">
        <v>1</v>
      </c>
      <c r="W7" s="21">
        <v>3.3003300330033003</v>
      </c>
      <c r="X7" s="13">
        <v>275</v>
      </c>
      <c r="Y7" s="21">
        <v>2.8518391770110654</v>
      </c>
      <c r="Z7" s="13">
        <v>152</v>
      </c>
      <c r="AA7" s="61">
        <v>1.5762892905661159</v>
      </c>
      <c r="AB7" s="13">
        <f>AB21</f>
        <v>96429</v>
      </c>
    </row>
    <row r="8" spans="1:30" ht="27.95" customHeight="1">
      <c r="A8" s="8" t="s">
        <v>41</v>
      </c>
      <c r="B8" s="13">
        <v>3784</v>
      </c>
      <c r="C8" s="21">
        <v>6.1065745731530194</v>
      </c>
      <c r="D8" s="13">
        <v>7707</v>
      </c>
      <c r="E8" s="21">
        <v>12.437465707000612</v>
      </c>
      <c r="F8" s="32">
        <v>-3923</v>
      </c>
      <c r="G8" s="38">
        <v>-6.3308911338475937</v>
      </c>
      <c r="H8" s="13">
        <v>12</v>
      </c>
      <c r="I8" s="21">
        <v>3.1712473572938689</v>
      </c>
      <c r="J8" s="13">
        <v>8</v>
      </c>
      <c r="K8" s="21">
        <v>2.1141649048625792</v>
      </c>
      <c r="L8" s="45">
        <v>70</v>
      </c>
      <c r="M8" s="21">
        <v>18.16294758692268</v>
      </c>
      <c r="N8" s="13">
        <v>38</v>
      </c>
      <c r="O8" s="21">
        <v>9.8598858329008827</v>
      </c>
      <c r="P8" s="13">
        <v>32</v>
      </c>
      <c r="Q8" s="21">
        <v>8.3030617540217957</v>
      </c>
      <c r="R8" s="13">
        <v>14</v>
      </c>
      <c r="S8" s="21">
        <v>3.6910097548114948</v>
      </c>
      <c r="T8" s="13">
        <v>9</v>
      </c>
      <c r="U8" s="21">
        <v>2.3727919852359611</v>
      </c>
      <c r="V8" s="13">
        <v>5</v>
      </c>
      <c r="W8" s="21">
        <v>1.3213530655391121</v>
      </c>
      <c r="X8" s="13">
        <v>2368</v>
      </c>
      <c r="Y8" s="21">
        <v>3.8214504728399445</v>
      </c>
      <c r="Z8" s="13">
        <v>954</v>
      </c>
      <c r="AA8" s="61">
        <v>1.5395539489397412</v>
      </c>
      <c r="AB8" s="13">
        <f>AB24+AB33</f>
        <v>619660</v>
      </c>
    </row>
    <row r="9" spans="1:30" ht="27.95" customHeight="1">
      <c r="A9" s="8" t="s">
        <v>30</v>
      </c>
      <c r="B9" s="13">
        <v>2185</v>
      </c>
      <c r="C9" s="21">
        <v>6.0334115697915225</v>
      </c>
      <c r="D9" s="13">
        <v>4166</v>
      </c>
      <c r="E9" s="21">
        <v>11.503520640618529</v>
      </c>
      <c r="F9" s="32">
        <v>-1981</v>
      </c>
      <c r="G9" s="38">
        <v>-5.4701090708270055</v>
      </c>
      <c r="H9" s="13">
        <v>3</v>
      </c>
      <c r="I9" s="21">
        <v>1.3729977116704806</v>
      </c>
      <c r="J9" s="13">
        <v>3</v>
      </c>
      <c r="K9" s="21">
        <v>1.3729977116704806</v>
      </c>
      <c r="L9" s="45">
        <v>45</v>
      </c>
      <c r="M9" s="21">
        <v>20.179372197309416</v>
      </c>
      <c r="N9" s="13">
        <v>19</v>
      </c>
      <c r="O9" s="21">
        <v>8.5201793721973083</v>
      </c>
      <c r="P9" s="13">
        <v>26</v>
      </c>
      <c r="Q9" s="21">
        <v>11.659192825112108</v>
      </c>
      <c r="R9" s="13">
        <v>5</v>
      </c>
      <c r="S9" s="21">
        <v>2.2851919561243146</v>
      </c>
      <c r="T9" s="13">
        <v>3</v>
      </c>
      <c r="U9" s="21">
        <v>1.3711151736745886</v>
      </c>
      <c r="V9" s="13">
        <v>2</v>
      </c>
      <c r="W9" s="21">
        <v>0.91533180778032042</v>
      </c>
      <c r="X9" s="13">
        <v>1404</v>
      </c>
      <c r="Y9" s="21">
        <v>3.8768466105205026</v>
      </c>
      <c r="Z9" s="13">
        <v>646</v>
      </c>
      <c r="AA9" s="61">
        <v>1.783791246720972</v>
      </c>
      <c r="AB9" s="13">
        <f>AB36</f>
        <v>362150</v>
      </c>
    </row>
    <row r="10" spans="1:30" ht="27.95" customHeight="1">
      <c r="A10" s="8" t="s">
        <v>54</v>
      </c>
      <c r="B10" s="13">
        <v>4158</v>
      </c>
      <c r="C10" s="21">
        <v>6.0381194409148673</v>
      </c>
      <c r="D10" s="13">
        <v>8349</v>
      </c>
      <c r="E10" s="21">
        <v>12.124160464694137</v>
      </c>
      <c r="F10" s="32">
        <v>-4191</v>
      </c>
      <c r="G10" s="38">
        <v>-6.0860410237792708</v>
      </c>
      <c r="H10" s="13">
        <v>13</v>
      </c>
      <c r="I10" s="21">
        <v>3.1265031265031267</v>
      </c>
      <c r="J10" s="13">
        <v>3</v>
      </c>
      <c r="K10" s="21">
        <v>0.72150072150072153</v>
      </c>
      <c r="L10" s="45">
        <v>84</v>
      </c>
      <c r="M10" s="21">
        <v>19.801980198019802</v>
      </c>
      <c r="N10" s="13">
        <v>44</v>
      </c>
      <c r="O10" s="21">
        <v>10.372465818010372</v>
      </c>
      <c r="P10" s="13">
        <v>40</v>
      </c>
      <c r="Q10" s="21">
        <v>9.4295143800094294</v>
      </c>
      <c r="R10" s="13">
        <v>14</v>
      </c>
      <c r="S10" s="21">
        <v>3.3573141486810552</v>
      </c>
      <c r="T10" s="13">
        <v>12</v>
      </c>
      <c r="U10" s="21">
        <v>2.8776978417266186</v>
      </c>
      <c r="V10" s="13">
        <v>2</v>
      </c>
      <c r="W10" s="21">
        <v>0.48100048100048104</v>
      </c>
      <c r="X10" s="13">
        <v>2652</v>
      </c>
      <c r="Y10" s="21">
        <v>3.8511526592848067</v>
      </c>
      <c r="Z10" s="13">
        <v>937</v>
      </c>
      <c r="AA10" s="61">
        <v>1.3606825195135233</v>
      </c>
      <c r="AB10" s="45">
        <v>688625</v>
      </c>
      <c r="AC10" s="1" t="s">
        <v>3</v>
      </c>
    </row>
    <row r="11" spans="1:30" ht="27.95" customHeight="1">
      <c r="A11" s="8" t="s">
        <v>27</v>
      </c>
      <c r="B11" s="13">
        <v>2625</v>
      </c>
      <c r="C11" s="21">
        <v>6.0150548229282439</v>
      </c>
      <c r="D11" s="13">
        <v>5462</v>
      </c>
      <c r="E11" s="21">
        <v>12.515896930603454</v>
      </c>
      <c r="F11" s="32">
        <v>-2837</v>
      </c>
      <c r="G11" s="38">
        <v>-6.5008421076752096</v>
      </c>
      <c r="H11" s="13">
        <v>3</v>
      </c>
      <c r="I11" s="21">
        <v>1.142857142857143</v>
      </c>
      <c r="J11" s="13">
        <v>1</v>
      </c>
      <c r="K11" s="21">
        <v>0.38095238095238099</v>
      </c>
      <c r="L11" s="45">
        <v>53</v>
      </c>
      <c r="M11" s="21">
        <v>19.790888722927559</v>
      </c>
      <c r="N11" s="13">
        <v>23</v>
      </c>
      <c r="O11" s="21">
        <v>8.5884988797610156</v>
      </c>
      <c r="P11" s="13">
        <v>30</v>
      </c>
      <c r="Q11" s="21">
        <v>11.202389843166541</v>
      </c>
      <c r="R11" s="13">
        <v>10</v>
      </c>
      <c r="S11" s="21">
        <v>3.7965072133637054</v>
      </c>
      <c r="T11" s="13">
        <v>9</v>
      </c>
      <c r="U11" s="21">
        <v>3.416856492027335</v>
      </c>
      <c r="V11" s="13">
        <v>1</v>
      </c>
      <c r="W11" s="21">
        <v>0.38095238095238099</v>
      </c>
      <c r="X11" s="13">
        <v>1523</v>
      </c>
      <c r="Y11" s="21">
        <v>3.4898775220265579</v>
      </c>
      <c r="Z11" s="13">
        <v>622</v>
      </c>
      <c r="AA11" s="61">
        <v>1.4252815618519497</v>
      </c>
      <c r="AB11" s="13">
        <f>AB44</f>
        <v>436405</v>
      </c>
    </row>
    <row r="12" spans="1:30" ht="27.95" customHeight="1">
      <c r="A12" s="8" t="s">
        <v>55</v>
      </c>
      <c r="B12" s="13">
        <v>2928</v>
      </c>
      <c r="C12" s="21">
        <v>6.6773090079817559</v>
      </c>
      <c r="D12" s="13">
        <v>5002</v>
      </c>
      <c r="E12" s="21">
        <v>11.407069555302167</v>
      </c>
      <c r="F12" s="32">
        <v>-2074</v>
      </c>
      <c r="G12" s="38">
        <v>-4.729760547320411</v>
      </c>
      <c r="H12" s="13">
        <v>5</v>
      </c>
      <c r="I12" s="21">
        <v>1.7076502732240437</v>
      </c>
      <c r="J12" s="13">
        <v>2</v>
      </c>
      <c r="K12" s="21">
        <v>0.68306010928961747</v>
      </c>
      <c r="L12" s="45">
        <v>45</v>
      </c>
      <c r="M12" s="21">
        <v>15.136226034308779</v>
      </c>
      <c r="N12" s="13">
        <v>33</v>
      </c>
      <c r="O12" s="21">
        <v>11.099899091826439</v>
      </c>
      <c r="P12" s="13">
        <v>12</v>
      </c>
      <c r="Q12" s="21">
        <v>4.0363269424823409</v>
      </c>
      <c r="R12" s="13">
        <v>17</v>
      </c>
      <c r="S12" s="21">
        <v>5.7764186204553178</v>
      </c>
      <c r="T12" s="13">
        <v>15</v>
      </c>
      <c r="U12" s="21">
        <v>5.0968399592252807</v>
      </c>
      <c r="V12" s="13">
        <v>2</v>
      </c>
      <c r="W12" s="21">
        <v>0.68306010928961747</v>
      </c>
      <c r="X12" s="13">
        <v>1686</v>
      </c>
      <c r="Y12" s="21">
        <v>3.8449258836944127</v>
      </c>
      <c r="Z12" s="13">
        <v>585</v>
      </c>
      <c r="AA12" s="61">
        <v>1.3340935005701255</v>
      </c>
      <c r="AB12" s="13">
        <f>SUM(AB52:AB57)</f>
        <v>438500</v>
      </c>
    </row>
    <row r="13" spans="1:30" ht="27.95" customHeight="1">
      <c r="A13" s="8" t="s">
        <v>29</v>
      </c>
      <c r="B13" s="15">
        <v>5410</v>
      </c>
      <c r="C13" s="22">
        <v>6.6374504338267046</v>
      </c>
      <c r="D13" s="15">
        <v>9395</v>
      </c>
      <c r="E13" s="22">
        <v>11.52658906207059</v>
      </c>
      <c r="F13" s="33">
        <v>-3985</v>
      </c>
      <c r="G13" s="39">
        <v>-4.8891386282438853</v>
      </c>
      <c r="H13" s="15">
        <v>14</v>
      </c>
      <c r="I13" s="22">
        <v>2.587800369685767</v>
      </c>
      <c r="J13" s="15">
        <v>7</v>
      </c>
      <c r="K13" s="22">
        <v>1.2939001848428835</v>
      </c>
      <c r="L13" s="45">
        <v>101</v>
      </c>
      <c r="M13" s="22">
        <v>18.326982398838688</v>
      </c>
      <c r="N13" s="15">
        <v>60</v>
      </c>
      <c r="O13" s="22">
        <v>10.887316276537833</v>
      </c>
      <c r="P13" s="15">
        <v>41</v>
      </c>
      <c r="Q13" s="22">
        <v>7.4396661223008529</v>
      </c>
      <c r="R13" s="15">
        <v>21</v>
      </c>
      <c r="S13" s="22">
        <v>3.8702543309988942</v>
      </c>
      <c r="T13" s="15">
        <v>16</v>
      </c>
      <c r="U13" s="22">
        <v>2.9487652045705861</v>
      </c>
      <c r="V13" s="15">
        <v>5</v>
      </c>
      <c r="W13" s="22">
        <v>0.92421441774491686</v>
      </c>
      <c r="X13" s="15">
        <v>3289</v>
      </c>
      <c r="Y13" s="22">
        <v>4.0352263358329079</v>
      </c>
      <c r="Z13" s="15">
        <v>1186</v>
      </c>
      <c r="AA13" s="62">
        <v>1.4550861764359468</v>
      </c>
      <c r="AB13" s="15">
        <f>SUM(AB58,AB61:AB67)</f>
        <v>815072</v>
      </c>
    </row>
    <row r="14" spans="1:30" ht="27.95" customHeight="1">
      <c r="A14" s="7" t="s">
        <v>50</v>
      </c>
      <c r="B14" s="13">
        <v>178</v>
      </c>
      <c r="C14" s="21">
        <v>3.083853083853084</v>
      </c>
      <c r="D14" s="13">
        <v>1191</v>
      </c>
      <c r="E14" s="21">
        <v>20.634095634095637</v>
      </c>
      <c r="F14" s="30">
        <v>-1013</v>
      </c>
      <c r="G14" s="37">
        <v>-17.550242550242551</v>
      </c>
      <c r="H14" s="13">
        <v>1</v>
      </c>
      <c r="I14" s="21">
        <v>5.6179775280898872</v>
      </c>
      <c r="J14" s="13">
        <v>1</v>
      </c>
      <c r="K14" s="21">
        <v>5.6179775280898872</v>
      </c>
      <c r="L14" s="44">
        <v>4</v>
      </c>
      <c r="M14" s="21">
        <v>21.978021978021978</v>
      </c>
      <c r="N14" s="13">
        <v>2</v>
      </c>
      <c r="O14" s="21">
        <v>10.989010989010989</v>
      </c>
      <c r="P14" s="13">
        <v>2</v>
      </c>
      <c r="Q14" s="21">
        <v>10.989010989010989</v>
      </c>
      <c r="R14" s="45">
        <v>1</v>
      </c>
      <c r="S14" s="21">
        <v>5.5865921787709496</v>
      </c>
      <c r="T14" s="45">
        <v>1</v>
      </c>
      <c r="U14" s="21">
        <v>5.5865921787709496</v>
      </c>
      <c r="V14" s="45">
        <v>0</v>
      </c>
      <c r="W14" s="21">
        <v>0</v>
      </c>
      <c r="X14" s="13">
        <v>144</v>
      </c>
      <c r="Y14" s="21">
        <v>2.4948024948024949</v>
      </c>
      <c r="Z14" s="13">
        <v>80</v>
      </c>
      <c r="AA14" s="61">
        <v>1.386001386001386</v>
      </c>
      <c r="AB14" s="45">
        <f>SUM(AB15:AB20)</f>
        <v>57720</v>
      </c>
    </row>
    <row r="15" spans="1:30" ht="27.95" customHeight="1">
      <c r="A15" s="9" t="s">
        <v>56</v>
      </c>
      <c r="B15" s="13">
        <v>79</v>
      </c>
      <c r="C15" s="21">
        <v>4.0421612771182973</v>
      </c>
      <c r="D15" s="13">
        <v>366</v>
      </c>
      <c r="E15" s="21">
        <v>18.726975030699961</v>
      </c>
      <c r="F15" s="32">
        <v>-287</v>
      </c>
      <c r="G15" s="38">
        <v>-14.684813753581661</v>
      </c>
      <c r="H15" s="13">
        <v>0</v>
      </c>
      <c r="I15" s="21">
        <v>0</v>
      </c>
      <c r="J15" s="13">
        <v>0</v>
      </c>
      <c r="K15" s="21">
        <v>0</v>
      </c>
      <c r="L15" s="1"/>
      <c r="M15" s="21">
        <v>0</v>
      </c>
      <c r="N15" s="13">
        <v>2</v>
      </c>
      <c r="O15" s="21">
        <v>25.316455696202532</v>
      </c>
      <c r="P15" s="13">
        <v>1</v>
      </c>
      <c r="Q15" s="21">
        <v>12.658227848101266</v>
      </c>
      <c r="R15" s="45">
        <v>1</v>
      </c>
      <c r="S15" s="21">
        <v>12.5</v>
      </c>
      <c r="T15" s="45">
        <v>1</v>
      </c>
      <c r="U15" s="21">
        <v>12.5</v>
      </c>
      <c r="V15" s="45">
        <v>0</v>
      </c>
      <c r="W15" s="21">
        <v>0</v>
      </c>
      <c r="X15" s="13">
        <v>61</v>
      </c>
      <c r="Y15" s="21">
        <v>3.1211625051166596</v>
      </c>
      <c r="Z15" s="13">
        <v>20</v>
      </c>
      <c r="AA15" s="61">
        <v>1.0233319688907081</v>
      </c>
      <c r="AB15" s="45">
        <v>19544</v>
      </c>
    </row>
    <row r="16" spans="1:30" ht="27.95" customHeight="1">
      <c r="A16" s="9" t="s">
        <v>26</v>
      </c>
      <c r="B16" s="13">
        <v>20</v>
      </c>
      <c r="C16" s="21">
        <v>1.7898693395382137</v>
      </c>
      <c r="D16" s="13">
        <v>229</v>
      </c>
      <c r="E16" s="21">
        <v>20.494003937712545</v>
      </c>
      <c r="F16" s="32">
        <v>-209</v>
      </c>
      <c r="G16" s="38">
        <v>-18.704134598174335</v>
      </c>
      <c r="H16" s="13">
        <v>1</v>
      </c>
      <c r="I16" s="21">
        <v>50</v>
      </c>
      <c r="J16" s="13">
        <v>1</v>
      </c>
      <c r="K16" s="21">
        <v>50</v>
      </c>
      <c r="L16" s="45">
        <v>0</v>
      </c>
      <c r="M16" s="21">
        <v>0</v>
      </c>
      <c r="N16" s="13">
        <v>0</v>
      </c>
      <c r="O16" s="21">
        <v>0</v>
      </c>
      <c r="P16" s="13">
        <v>0</v>
      </c>
      <c r="Q16" s="21">
        <v>0</v>
      </c>
      <c r="R16" s="45">
        <v>0</v>
      </c>
      <c r="S16" s="21">
        <v>0</v>
      </c>
      <c r="T16" s="45">
        <v>0</v>
      </c>
      <c r="U16" s="21">
        <v>0</v>
      </c>
      <c r="V16" s="45">
        <v>0</v>
      </c>
      <c r="W16" s="21">
        <v>0</v>
      </c>
      <c r="X16" s="13">
        <v>23</v>
      </c>
      <c r="Y16" s="21">
        <v>2.0583497404689459</v>
      </c>
      <c r="Z16" s="13">
        <v>15</v>
      </c>
      <c r="AA16" s="61">
        <v>1.3424020046536602</v>
      </c>
      <c r="AB16" s="45">
        <v>11174</v>
      </c>
    </row>
    <row r="17" spans="1:29" ht="27.95" customHeight="1">
      <c r="A17" s="9" t="s">
        <v>58</v>
      </c>
      <c r="B17" s="13">
        <v>25</v>
      </c>
      <c r="C17" s="21">
        <v>3.7425149700598803</v>
      </c>
      <c r="D17" s="13">
        <v>130</v>
      </c>
      <c r="E17" s="21">
        <v>19.461077844311379</v>
      </c>
      <c r="F17" s="32">
        <v>-105</v>
      </c>
      <c r="G17" s="38">
        <v>-15.718562874251496</v>
      </c>
      <c r="H17" s="13">
        <v>0</v>
      </c>
      <c r="I17" s="21">
        <v>0</v>
      </c>
      <c r="J17" s="13">
        <v>0</v>
      </c>
      <c r="K17" s="21">
        <v>0</v>
      </c>
      <c r="L17" s="45">
        <v>1</v>
      </c>
      <c r="M17" s="21">
        <v>38.461538461538467</v>
      </c>
      <c r="N17" s="13">
        <v>0</v>
      </c>
      <c r="O17" s="21">
        <v>0</v>
      </c>
      <c r="P17" s="13">
        <v>1</v>
      </c>
      <c r="Q17" s="21">
        <v>38.461538461538467</v>
      </c>
      <c r="R17" s="45">
        <v>0</v>
      </c>
      <c r="S17" s="21">
        <v>0</v>
      </c>
      <c r="T17" s="45">
        <v>0</v>
      </c>
      <c r="U17" s="21">
        <v>0</v>
      </c>
      <c r="V17" s="45">
        <v>0</v>
      </c>
      <c r="W17" s="21">
        <v>0</v>
      </c>
      <c r="X17" s="13">
        <v>17</v>
      </c>
      <c r="Y17" s="21">
        <v>2.5449101796407185</v>
      </c>
      <c r="Z17" s="13">
        <v>9</v>
      </c>
      <c r="AA17" s="61">
        <v>1.347305389221557</v>
      </c>
      <c r="AB17" s="45">
        <v>6680</v>
      </c>
    </row>
    <row r="18" spans="1:29" ht="27.95" customHeight="1">
      <c r="A18" s="9" t="s">
        <v>28</v>
      </c>
      <c r="B18" s="13">
        <v>27</v>
      </c>
      <c r="C18" s="21">
        <v>3.5202086049543677</v>
      </c>
      <c r="D18" s="13">
        <v>175</v>
      </c>
      <c r="E18" s="21">
        <v>22.816166883963493</v>
      </c>
      <c r="F18" s="32">
        <v>-148</v>
      </c>
      <c r="G18" s="38">
        <v>-19.295958279009128</v>
      </c>
      <c r="H18" s="13">
        <v>0</v>
      </c>
      <c r="I18" s="21">
        <v>0</v>
      </c>
      <c r="J18" s="13">
        <v>0</v>
      </c>
      <c r="K18" s="21">
        <v>0</v>
      </c>
      <c r="L18" s="45">
        <v>0</v>
      </c>
      <c r="M18" s="21">
        <v>0</v>
      </c>
      <c r="N18" s="13">
        <v>0</v>
      </c>
      <c r="O18" s="21">
        <v>0</v>
      </c>
      <c r="P18" s="13">
        <v>0</v>
      </c>
      <c r="Q18" s="21">
        <v>0</v>
      </c>
      <c r="R18" s="45">
        <v>0</v>
      </c>
      <c r="S18" s="21">
        <v>0</v>
      </c>
      <c r="T18" s="45">
        <v>0</v>
      </c>
      <c r="U18" s="21">
        <v>0</v>
      </c>
      <c r="V18" s="45">
        <v>0</v>
      </c>
      <c r="W18" s="21">
        <v>0</v>
      </c>
      <c r="X18" s="13">
        <v>11</v>
      </c>
      <c r="Y18" s="21">
        <v>1.4341590612777053</v>
      </c>
      <c r="Z18" s="13">
        <v>15</v>
      </c>
      <c r="AA18" s="61">
        <v>1.955671447196871</v>
      </c>
      <c r="AB18" s="45">
        <v>7670</v>
      </c>
    </row>
    <row r="19" spans="1:29" ht="27.95" customHeight="1">
      <c r="A19" s="9" t="s">
        <v>21</v>
      </c>
      <c r="B19" s="13">
        <v>13</v>
      </c>
      <c r="C19" s="21">
        <v>2.2264086316150027</v>
      </c>
      <c r="D19" s="13">
        <v>137</v>
      </c>
      <c r="E19" s="21">
        <v>23.462921733173488</v>
      </c>
      <c r="F19" s="32">
        <v>-124</v>
      </c>
      <c r="G19" s="38">
        <v>-21.236513101558486</v>
      </c>
      <c r="H19" s="13">
        <v>0</v>
      </c>
      <c r="I19" s="21">
        <v>0</v>
      </c>
      <c r="J19" s="13">
        <v>0</v>
      </c>
      <c r="K19" s="21">
        <v>0</v>
      </c>
      <c r="L19" s="45">
        <v>0</v>
      </c>
      <c r="M19" s="21">
        <v>0</v>
      </c>
      <c r="N19" s="13">
        <v>0</v>
      </c>
      <c r="O19" s="21">
        <v>0</v>
      </c>
      <c r="P19" s="13">
        <v>0</v>
      </c>
      <c r="Q19" s="21">
        <v>0</v>
      </c>
      <c r="R19" s="45">
        <v>0</v>
      </c>
      <c r="S19" s="21">
        <v>0</v>
      </c>
      <c r="T19" s="45">
        <v>0</v>
      </c>
      <c r="U19" s="21">
        <v>0</v>
      </c>
      <c r="V19" s="45">
        <v>0</v>
      </c>
      <c r="W19" s="21">
        <v>0</v>
      </c>
      <c r="X19" s="13">
        <v>16</v>
      </c>
      <c r="Y19" s="21">
        <v>2.740195238910772</v>
      </c>
      <c r="Z19" s="13">
        <v>5</v>
      </c>
      <c r="AA19" s="61">
        <v>0.85631101215961647</v>
      </c>
      <c r="AB19" s="45">
        <v>5839</v>
      </c>
    </row>
    <row r="20" spans="1:29" ht="27.95" customHeight="1">
      <c r="A20" s="9" t="s">
        <v>33</v>
      </c>
      <c r="B20" s="13">
        <v>14</v>
      </c>
      <c r="C20" s="21">
        <v>2.0548950535740493</v>
      </c>
      <c r="D20" s="13">
        <v>154</v>
      </c>
      <c r="E20" s="21">
        <v>22.603845589314545</v>
      </c>
      <c r="F20" s="32">
        <v>-140</v>
      </c>
      <c r="G20" s="38">
        <v>-20.548950535740499</v>
      </c>
      <c r="H20" s="13">
        <v>0</v>
      </c>
      <c r="I20" s="21">
        <v>0</v>
      </c>
      <c r="J20" s="13">
        <v>0</v>
      </c>
      <c r="K20" s="21">
        <v>0</v>
      </c>
      <c r="L20" s="45">
        <v>0</v>
      </c>
      <c r="M20" s="21">
        <v>0</v>
      </c>
      <c r="N20" s="13">
        <v>0</v>
      </c>
      <c r="O20" s="21">
        <v>0</v>
      </c>
      <c r="P20" s="13">
        <v>0</v>
      </c>
      <c r="Q20" s="21">
        <v>0</v>
      </c>
      <c r="R20" s="45">
        <v>0</v>
      </c>
      <c r="S20" s="21">
        <v>0</v>
      </c>
      <c r="T20" s="45">
        <v>0</v>
      </c>
      <c r="U20" s="21">
        <v>0</v>
      </c>
      <c r="V20" s="45">
        <v>0</v>
      </c>
      <c r="W20" s="21">
        <v>0</v>
      </c>
      <c r="X20" s="13">
        <v>16</v>
      </c>
      <c r="Y20" s="21">
        <v>2.3484514897989137</v>
      </c>
      <c r="Z20" s="13">
        <v>16</v>
      </c>
      <c r="AA20" s="61">
        <v>2.3484514897989137</v>
      </c>
      <c r="AB20" s="67">
        <v>6813</v>
      </c>
    </row>
    <row r="21" spans="1:29" ht="27.95" customHeight="1">
      <c r="A21" s="7" t="s">
        <v>59</v>
      </c>
      <c r="B21" s="14">
        <v>303</v>
      </c>
      <c r="C21" s="20">
        <v>3.1422082568521921</v>
      </c>
      <c r="D21" s="14">
        <v>1922</v>
      </c>
      <c r="E21" s="20">
        <v>19.931763266237336</v>
      </c>
      <c r="F21" s="34">
        <v>-1619</v>
      </c>
      <c r="G21" s="37">
        <v>-16.789555009385143</v>
      </c>
      <c r="H21" s="14">
        <v>2</v>
      </c>
      <c r="I21" s="20">
        <v>6.6006600660066006</v>
      </c>
      <c r="J21" s="14">
        <v>2</v>
      </c>
      <c r="K21" s="20">
        <v>6.6006600660066006</v>
      </c>
      <c r="L21" s="44">
        <v>6</v>
      </c>
      <c r="M21" s="20">
        <v>19.417475728155338</v>
      </c>
      <c r="N21" s="14">
        <v>3</v>
      </c>
      <c r="O21" s="20">
        <v>9.7087378640776691</v>
      </c>
      <c r="P21" s="14">
        <v>3</v>
      </c>
      <c r="Q21" s="20">
        <v>9.7087378640776691</v>
      </c>
      <c r="R21" s="44">
        <v>4</v>
      </c>
      <c r="S21" s="20">
        <v>13.071895424836601</v>
      </c>
      <c r="T21" s="44">
        <v>3</v>
      </c>
      <c r="U21" s="20">
        <v>9.8039215686274517</v>
      </c>
      <c r="V21" s="44">
        <v>1</v>
      </c>
      <c r="W21" s="20">
        <v>3.3003300330033003</v>
      </c>
      <c r="X21" s="14">
        <v>275</v>
      </c>
      <c r="Y21" s="20">
        <v>2.8518391770110654</v>
      </c>
      <c r="Z21" s="14">
        <v>152</v>
      </c>
      <c r="AA21" s="60">
        <v>1.5762892905661159</v>
      </c>
      <c r="AB21" s="45">
        <f>SUM(AB22:AB23)</f>
        <v>96429</v>
      </c>
    </row>
    <row r="22" spans="1:29" ht="27.95" customHeight="1">
      <c r="A22" s="9" t="s">
        <v>16</v>
      </c>
      <c r="B22" s="13">
        <v>84</v>
      </c>
      <c r="C22" s="21">
        <v>2.5745548165629693</v>
      </c>
      <c r="D22" s="13">
        <v>798</v>
      </c>
      <c r="E22" s="21">
        <v>24.45827075734821</v>
      </c>
      <c r="F22" s="32">
        <v>-714</v>
      </c>
      <c r="G22" s="38">
        <v>-21.88371594078524</v>
      </c>
      <c r="H22" s="13">
        <v>2</v>
      </c>
      <c r="I22" s="21">
        <v>23.809523809523807</v>
      </c>
      <c r="J22" s="13">
        <v>2</v>
      </c>
      <c r="K22" s="21">
        <v>23.809523809523807</v>
      </c>
      <c r="L22" s="45">
        <v>3</v>
      </c>
      <c r="M22" s="21">
        <v>34.482758620689651</v>
      </c>
      <c r="N22" s="13">
        <v>1</v>
      </c>
      <c r="O22" s="21">
        <v>11.494252873563218</v>
      </c>
      <c r="P22" s="13">
        <v>2</v>
      </c>
      <c r="Q22" s="21">
        <v>22.988505747126435</v>
      </c>
      <c r="R22" s="45">
        <v>2</v>
      </c>
      <c r="S22" s="21">
        <v>23.52941176470588</v>
      </c>
      <c r="T22" s="45">
        <v>1</v>
      </c>
      <c r="U22" s="21">
        <v>11.76470588235294</v>
      </c>
      <c r="V22" s="45">
        <v>1</v>
      </c>
      <c r="W22" s="21">
        <v>11.904761904761903</v>
      </c>
      <c r="X22" s="13">
        <v>86</v>
      </c>
      <c r="Y22" s="21">
        <v>2.6358537407668492</v>
      </c>
      <c r="Z22" s="13">
        <v>53</v>
      </c>
      <c r="AA22" s="61">
        <v>1.6244214914028259</v>
      </c>
      <c r="AB22" s="45">
        <v>32627</v>
      </c>
    </row>
    <row r="23" spans="1:29" ht="27.95" customHeight="1">
      <c r="A23" s="9" t="s">
        <v>11</v>
      </c>
      <c r="B23" s="15">
        <v>219</v>
      </c>
      <c r="C23" s="22">
        <v>3.432494279176201</v>
      </c>
      <c r="D23" s="15">
        <v>1124</v>
      </c>
      <c r="E23" s="22">
        <v>17.617002601799314</v>
      </c>
      <c r="F23" s="33">
        <v>-905</v>
      </c>
      <c r="G23" s="39">
        <v>-14.184508322623117</v>
      </c>
      <c r="H23" s="15">
        <v>0</v>
      </c>
      <c r="I23" s="22">
        <v>0</v>
      </c>
      <c r="J23" s="15">
        <v>0</v>
      </c>
      <c r="K23" s="22">
        <v>0</v>
      </c>
      <c r="L23" s="45">
        <v>3</v>
      </c>
      <c r="M23" s="22">
        <v>13.513513513513514</v>
      </c>
      <c r="N23" s="15">
        <v>2</v>
      </c>
      <c r="O23" s="22">
        <v>9.0090090090090094</v>
      </c>
      <c r="P23" s="15">
        <v>1</v>
      </c>
      <c r="Q23" s="22">
        <v>4.5045045045045047</v>
      </c>
      <c r="R23" s="46">
        <v>2</v>
      </c>
      <c r="S23" s="22">
        <v>9.0497737556561102</v>
      </c>
      <c r="T23" s="46">
        <v>2</v>
      </c>
      <c r="U23" s="22">
        <v>9.0497737556561102</v>
      </c>
      <c r="V23" s="46">
        <v>0</v>
      </c>
      <c r="W23" s="22">
        <v>0</v>
      </c>
      <c r="X23" s="15">
        <v>189</v>
      </c>
      <c r="Y23" s="22">
        <v>2.9622895833986398</v>
      </c>
      <c r="Z23" s="15">
        <v>99</v>
      </c>
      <c r="AA23" s="62">
        <v>1.5516754960659542</v>
      </c>
      <c r="AB23" s="46">
        <v>63802</v>
      </c>
    </row>
    <row r="24" spans="1:29" ht="27.95" customHeight="1">
      <c r="A24" s="7" t="s">
        <v>62</v>
      </c>
      <c r="B24" s="13">
        <v>3091</v>
      </c>
      <c r="C24" s="21">
        <v>5.9637966096462627</v>
      </c>
      <c r="D24" s="13">
        <v>6564</v>
      </c>
      <c r="E24" s="21">
        <v>12.664626640478184</v>
      </c>
      <c r="F24" s="30">
        <v>-3473</v>
      </c>
      <c r="G24" s="37">
        <v>-6.7008300308319217</v>
      </c>
      <c r="H24" s="13">
        <v>12</v>
      </c>
      <c r="I24" s="21">
        <v>3.8822387576835973</v>
      </c>
      <c r="J24" s="13">
        <v>8</v>
      </c>
      <c r="K24" s="21">
        <v>2.5881591717890653</v>
      </c>
      <c r="L24" s="44">
        <v>60</v>
      </c>
      <c r="M24" s="21">
        <v>19.041574103459219</v>
      </c>
      <c r="N24" s="13">
        <v>35</v>
      </c>
      <c r="O24" s="21">
        <v>11.107584893684544</v>
      </c>
      <c r="P24" s="13">
        <v>25</v>
      </c>
      <c r="Q24" s="21">
        <v>7.9339892097746736</v>
      </c>
      <c r="R24" s="45">
        <v>14</v>
      </c>
      <c r="S24" s="21">
        <v>4.5161290322580649</v>
      </c>
      <c r="T24" s="45">
        <v>9</v>
      </c>
      <c r="U24" s="21">
        <v>2.903225806451613</v>
      </c>
      <c r="V24" s="45">
        <v>5</v>
      </c>
      <c r="W24" s="21">
        <v>1.6175994823681656</v>
      </c>
      <c r="X24" s="13">
        <v>1901</v>
      </c>
      <c r="Y24" s="21">
        <v>3.6678024441726125</v>
      </c>
      <c r="Z24" s="13">
        <v>799</v>
      </c>
      <c r="AA24" s="61">
        <v>1.5415960825323078</v>
      </c>
      <c r="AB24" s="45">
        <f>SUM(AB25:AB32)</f>
        <v>518294</v>
      </c>
    </row>
    <row r="25" spans="1:29" ht="27.95" customHeight="1">
      <c r="A25" s="9" t="s">
        <v>23</v>
      </c>
      <c r="B25" s="13">
        <v>955</v>
      </c>
      <c r="C25" s="21">
        <v>5.2407450089449368</v>
      </c>
      <c r="D25" s="13">
        <v>2556</v>
      </c>
      <c r="E25" s="21">
        <v>14.026538474202365</v>
      </c>
      <c r="F25" s="32">
        <v>-1601</v>
      </c>
      <c r="G25" s="38">
        <v>-8.785793465257429</v>
      </c>
      <c r="H25" s="13">
        <v>6</v>
      </c>
      <c r="I25" s="21">
        <v>6.2827225130890056</v>
      </c>
      <c r="J25" s="13">
        <v>4</v>
      </c>
      <c r="K25" s="21">
        <v>4.188481675392671</v>
      </c>
      <c r="L25" s="45">
        <v>22</v>
      </c>
      <c r="M25" s="21">
        <v>22.517911975435005</v>
      </c>
      <c r="N25" s="13">
        <v>11</v>
      </c>
      <c r="O25" s="21">
        <v>11.258955987717503</v>
      </c>
      <c r="P25" s="13">
        <v>11</v>
      </c>
      <c r="Q25" s="21">
        <v>11.258955987717503</v>
      </c>
      <c r="R25" s="45">
        <v>6</v>
      </c>
      <c r="S25" s="21">
        <v>6.2565172054223153</v>
      </c>
      <c r="T25" s="45">
        <v>4</v>
      </c>
      <c r="U25" s="21">
        <v>4.1710114702815435</v>
      </c>
      <c r="V25" s="45">
        <v>2</v>
      </c>
      <c r="W25" s="21">
        <v>2.0942408376963355</v>
      </c>
      <c r="X25" s="13">
        <v>738</v>
      </c>
      <c r="Y25" s="21">
        <v>4.0499160383260344</v>
      </c>
      <c r="Z25" s="13">
        <v>287</v>
      </c>
      <c r="AA25" s="61">
        <v>1.5749673482379023</v>
      </c>
      <c r="AB25" s="45">
        <v>182226</v>
      </c>
    </row>
    <row r="26" spans="1:29" ht="27.95" customHeight="1">
      <c r="A26" s="9" t="s">
        <v>7</v>
      </c>
      <c r="B26" s="13">
        <v>644</v>
      </c>
      <c r="C26" s="21">
        <v>6.1426936283861124</v>
      </c>
      <c r="D26" s="13">
        <v>1216</v>
      </c>
      <c r="E26" s="21">
        <v>11.598626478443343</v>
      </c>
      <c r="F26" s="32">
        <v>-572</v>
      </c>
      <c r="G26" s="38">
        <v>-5.4559328500572306</v>
      </c>
      <c r="H26" s="13">
        <v>3</v>
      </c>
      <c r="I26" s="21">
        <v>4.658385093167702</v>
      </c>
      <c r="J26" s="13">
        <v>2</v>
      </c>
      <c r="K26" s="21">
        <v>3.1055900621118009</v>
      </c>
      <c r="L26" s="45">
        <v>11</v>
      </c>
      <c r="M26" s="21">
        <v>16.793893129770993</v>
      </c>
      <c r="N26" s="13">
        <v>6</v>
      </c>
      <c r="O26" s="21">
        <v>9.1603053435114514</v>
      </c>
      <c r="P26" s="13">
        <v>5</v>
      </c>
      <c r="Q26" s="21">
        <v>7.6335877862595414</v>
      </c>
      <c r="R26" s="45">
        <v>3</v>
      </c>
      <c r="S26" s="21">
        <v>4.6511627906976747</v>
      </c>
      <c r="T26" s="45">
        <v>1</v>
      </c>
      <c r="U26" s="21">
        <v>1.5503875968992249</v>
      </c>
      <c r="V26" s="45">
        <v>2</v>
      </c>
      <c r="W26" s="21">
        <v>3.1055900621118009</v>
      </c>
      <c r="X26" s="13">
        <v>321</v>
      </c>
      <c r="Y26" s="21">
        <v>3.0618084700495998</v>
      </c>
      <c r="Z26" s="13">
        <v>151</v>
      </c>
      <c r="AA26" s="61">
        <v>1.4402899656619612</v>
      </c>
      <c r="AB26" s="45">
        <v>104840</v>
      </c>
    </row>
    <row r="27" spans="1:29" ht="27.95" customHeight="1">
      <c r="A27" s="9" t="s">
        <v>1</v>
      </c>
      <c r="B27" s="13">
        <v>361</v>
      </c>
      <c r="C27" s="21">
        <v>7.3402330168154366</v>
      </c>
      <c r="D27" s="13">
        <v>495</v>
      </c>
      <c r="E27" s="21">
        <v>10.064862446879893</v>
      </c>
      <c r="F27" s="32">
        <v>-134</v>
      </c>
      <c r="G27" s="38">
        <v>-2.7246294300644558</v>
      </c>
      <c r="H27" s="13">
        <v>2</v>
      </c>
      <c r="I27" s="21">
        <v>5.54016620498615</v>
      </c>
      <c r="J27" s="13">
        <v>1</v>
      </c>
      <c r="K27" s="21">
        <v>2.770083102493075</v>
      </c>
      <c r="L27" s="45">
        <v>3</v>
      </c>
      <c r="M27" s="21">
        <v>8.2417582417582427</v>
      </c>
      <c r="N27" s="13">
        <v>3</v>
      </c>
      <c r="O27" s="21">
        <v>8.2417582417582427</v>
      </c>
      <c r="P27" s="13">
        <v>0</v>
      </c>
      <c r="Q27" s="21">
        <v>0</v>
      </c>
      <c r="R27" s="45">
        <v>3</v>
      </c>
      <c r="S27" s="21">
        <v>8.2644628099173563</v>
      </c>
      <c r="T27" s="45">
        <v>2</v>
      </c>
      <c r="U27" s="21">
        <v>5.5096418732782375</v>
      </c>
      <c r="V27" s="45">
        <v>1</v>
      </c>
      <c r="W27" s="21">
        <v>2.770083102493075</v>
      </c>
      <c r="X27" s="13">
        <v>216</v>
      </c>
      <c r="Y27" s="21">
        <v>4.3919399768203169</v>
      </c>
      <c r="Z27" s="13">
        <v>75</v>
      </c>
      <c r="AA27" s="61">
        <v>1.5249791586181656</v>
      </c>
      <c r="AB27" s="45">
        <v>49181</v>
      </c>
    </row>
    <row r="28" spans="1:29" ht="27.95" customHeight="1">
      <c r="A28" s="9" t="s">
        <v>19</v>
      </c>
      <c r="B28" s="13">
        <v>103</v>
      </c>
      <c r="C28" s="21">
        <v>3.7389284158559608</v>
      </c>
      <c r="D28" s="13">
        <v>492</v>
      </c>
      <c r="E28" s="21">
        <v>17.859735733991577</v>
      </c>
      <c r="F28" s="32">
        <v>-389</v>
      </c>
      <c r="G28" s="38">
        <v>-14.120807318135618</v>
      </c>
      <c r="H28" s="13">
        <v>0</v>
      </c>
      <c r="I28" s="21">
        <v>0</v>
      </c>
      <c r="J28" s="13">
        <v>0</v>
      </c>
      <c r="K28" s="21">
        <v>0</v>
      </c>
      <c r="L28" s="45">
        <v>4</v>
      </c>
      <c r="M28" s="21">
        <v>37.383177570093459</v>
      </c>
      <c r="N28" s="13">
        <v>2</v>
      </c>
      <c r="O28" s="21">
        <v>18.691588785046729</v>
      </c>
      <c r="P28" s="13">
        <v>2</v>
      </c>
      <c r="Q28" s="21">
        <v>18.691588785046729</v>
      </c>
      <c r="R28" s="45">
        <v>1</v>
      </c>
      <c r="S28" s="21">
        <v>9.6153846153846168</v>
      </c>
      <c r="T28" s="45">
        <v>1</v>
      </c>
      <c r="U28" s="21">
        <v>9.6153846153846168</v>
      </c>
      <c r="V28" s="45">
        <v>0</v>
      </c>
      <c r="W28" s="21">
        <v>0</v>
      </c>
      <c r="X28" s="13">
        <v>64</v>
      </c>
      <c r="Y28" s="21">
        <v>2.3232176564541889</v>
      </c>
      <c r="Z28" s="13">
        <v>41</v>
      </c>
      <c r="AA28" s="61">
        <v>1.4883113111659649</v>
      </c>
      <c r="AB28" s="45">
        <v>27548</v>
      </c>
    </row>
    <row r="29" spans="1:29" ht="27.95" customHeight="1">
      <c r="A29" s="9" t="s">
        <v>31</v>
      </c>
      <c r="B29" s="13">
        <v>234</v>
      </c>
      <c r="C29" s="21">
        <v>5.1437615404906358</v>
      </c>
      <c r="D29" s="13">
        <v>667</v>
      </c>
      <c r="E29" s="21">
        <v>14.661918579090829</v>
      </c>
      <c r="F29" s="32">
        <v>-433</v>
      </c>
      <c r="G29" s="38">
        <v>-9.5181570386001937</v>
      </c>
      <c r="H29" s="13">
        <v>0</v>
      </c>
      <c r="I29" s="21">
        <v>0</v>
      </c>
      <c r="J29" s="13">
        <v>0</v>
      </c>
      <c r="K29" s="21">
        <v>0</v>
      </c>
      <c r="L29" s="45">
        <v>4</v>
      </c>
      <c r="M29" s="21">
        <v>16.806722689075631</v>
      </c>
      <c r="N29" s="13">
        <v>2</v>
      </c>
      <c r="O29" s="21">
        <v>8.4033613445378155</v>
      </c>
      <c r="P29" s="13">
        <v>2</v>
      </c>
      <c r="Q29" s="21">
        <v>8.4033613445378155</v>
      </c>
      <c r="R29" s="45">
        <v>0</v>
      </c>
      <c r="S29" s="21">
        <v>0</v>
      </c>
      <c r="T29" s="45">
        <v>0</v>
      </c>
      <c r="U29" s="21">
        <v>0</v>
      </c>
      <c r="V29" s="45">
        <v>0</v>
      </c>
      <c r="W29" s="21">
        <v>0</v>
      </c>
      <c r="X29" s="13">
        <v>134</v>
      </c>
      <c r="Y29" s="21">
        <v>2.9455728479732701</v>
      </c>
      <c r="Z29" s="13">
        <v>69</v>
      </c>
      <c r="AA29" s="61">
        <v>1.5167501978369824</v>
      </c>
      <c r="AB29" s="45">
        <v>45492</v>
      </c>
    </row>
    <row r="30" spans="1:29" ht="27.95" customHeight="1">
      <c r="A30" s="9" t="s">
        <v>2</v>
      </c>
      <c r="B30" s="13">
        <v>217</v>
      </c>
      <c r="C30" s="21">
        <v>5.977467426934413</v>
      </c>
      <c r="D30" s="13">
        <v>411</v>
      </c>
      <c r="E30" s="21">
        <v>11.321378398479464</v>
      </c>
      <c r="F30" s="32">
        <v>-194</v>
      </c>
      <c r="G30" s="38">
        <v>-5.3439109715450517</v>
      </c>
      <c r="H30" s="13">
        <v>0</v>
      </c>
      <c r="I30" s="21">
        <v>0</v>
      </c>
      <c r="J30" s="13">
        <v>0</v>
      </c>
      <c r="K30" s="21">
        <v>0</v>
      </c>
      <c r="L30" s="45">
        <v>3</v>
      </c>
      <c r="M30" s="21">
        <v>13.636363636363635</v>
      </c>
      <c r="N30" s="13">
        <v>2</v>
      </c>
      <c r="O30" s="21">
        <v>9.0909090909090899</v>
      </c>
      <c r="P30" s="13">
        <v>1</v>
      </c>
      <c r="Q30" s="21">
        <v>4.545454545454545</v>
      </c>
      <c r="R30" s="45">
        <v>1</v>
      </c>
      <c r="S30" s="21">
        <v>4.5871559633027523</v>
      </c>
      <c r="T30" s="45">
        <v>1</v>
      </c>
      <c r="U30" s="21">
        <v>4.5871559633027523</v>
      </c>
      <c r="V30" s="45">
        <v>0</v>
      </c>
      <c r="W30" s="21">
        <v>0</v>
      </c>
      <c r="X30" s="13">
        <v>114</v>
      </c>
      <c r="Y30" s="21">
        <v>3.1402363441037928</v>
      </c>
      <c r="Z30" s="13">
        <v>69</v>
      </c>
      <c r="AA30" s="61">
        <v>1.9006693661680851</v>
      </c>
      <c r="AB30" s="45">
        <v>36303</v>
      </c>
    </row>
    <row r="31" spans="1:29" ht="27.95" customHeight="1">
      <c r="A31" s="9" t="s">
        <v>57</v>
      </c>
      <c r="B31" s="13">
        <v>175</v>
      </c>
      <c r="C31" s="21">
        <v>5.8027720671132039</v>
      </c>
      <c r="D31" s="13">
        <v>348</v>
      </c>
      <c r="E31" s="21">
        <v>11.539226739173685</v>
      </c>
      <c r="F31" s="32">
        <v>-173</v>
      </c>
      <c r="G31" s="38">
        <v>-5.7364546720604812</v>
      </c>
      <c r="H31" s="13">
        <v>1</v>
      </c>
      <c r="I31" s="21">
        <v>5.7142857142857144</v>
      </c>
      <c r="J31" s="13">
        <v>1</v>
      </c>
      <c r="K31" s="21">
        <v>5.7142857142857144</v>
      </c>
      <c r="L31" s="45">
        <v>6</v>
      </c>
      <c r="M31" s="21">
        <v>33.149171270718227</v>
      </c>
      <c r="N31" s="13">
        <v>4</v>
      </c>
      <c r="O31" s="21">
        <v>22.099447513812155</v>
      </c>
      <c r="P31" s="13">
        <v>2</v>
      </c>
      <c r="Q31" s="21">
        <v>11.049723756906078</v>
      </c>
      <c r="R31" s="45">
        <v>0</v>
      </c>
      <c r="S31" s="21">
        <v>0</v>
      </c>
      <c r="T31" s="45">
        <v>0</v>
      </c>
      <c r="U31" s="21">
        <v>0</v>
      </c>
      <c r="V31" s="45">
        <v>0</v>
      </c>
      <c r="W31" s="21">
        <v>0</v>
      </c>
      <c r="X31" s="13">
        <v>118</v>
      </c>
      <c r="Y31" s="21">
        <v>3.9127263081106176</v>
      </c>
      <c r="Z31" s="13">
        <v>41</v>
      </c>
      <c r="AA31" s="61">
        <v>1.3595065985808077</v>
      </c>
      <c r="AB31" s="45">
        <v>30158</v>
      </c>
      <c r="AC31" s="68"/>
    </row>
    <row r="32" spans="1:29" ht="27.95" customHeight="1">
      <c r="A32" s="9" t="s">
        <v>18</v>
      </c>
      <c r="B32" s="13">
        <v>402</v>
      </c>
      <c r="C32" s="21">
        <v>9.4485968128613731</v>
      </c>
      <c r="D32" s="13">
        <v>379</v>
      </c>
      <c r="E32" s="21">
        <v>8.9080054529215449</v>
      </c>
      <c r="F32" s="32">
        <v>23</v>
      </c>
      <c r="G32" s="38">
        <v>0.54059135993982987</v>
      </c>
      <c r="H32" s="13">
        <v>0</v>
      </c>
      <c r="I32" s="21">
        <v>0</v>
      </c>
      <c r="J32" s="13">
        <v>0</v>
      </c>
      <c r="K32" s="21">
        <v>0</v>
      </c>
      <c r="L32" s="45">
        <v>7</v>
      </c>
      <c r="M32" s="21">
        <v>17.114914425427873</v>
      </c>
      <c r="N32" s="13">
        <v>5</v>
      </c>
      <c r="O32" s="21">
        <v>12.224938875305625</v>
      </c>
      <c r="P32" s="13">
        <v>2</v>
      </c>
      <c r="Q32" s="21">
        <v>4.8899755501222497</v>
      </c>
      <c r="R32" s="45">
        <v>0</v>
      </c>
      <c r="S32" s="21">
        <v>0</v>
      </c>
      <c r="T32" s="45">
        <v>0</v>
      </c>
      <c r="U32" s="21">
        <v>0</v>
      </c>
      <c r="V32" s="45">
        <v>0</v>
      </c>
      <c r="W32" s="21">
        <v>0</v>
      </c>
      <c r="X32" s="13">
        <v>196</v>
      </c>
      <c r="Y32" s="21">
        <v>4.6067785455742021</v>
      </c>
      <c r="Z32" s="13">
        <v>66</v>
      </c>
      <c r="AA32" s="61">
        <v>1.5512621633055987</v>
      </c>
      <c r="AB32" s="67">
        <v>42546</v>
      </c>
    </row>
    <row r="33" spans="1:29" ht="27.95" customHeight="1">
      <c r="A33" s="7" t="s">
        <v>63</v>
      </c>
      <c r="B33" s="14">
        <v>693</v>
      </c>
      <c r="C33" s="20">
        <v>6.8366118816960322</v>
      </c>
      <c r="D33" s="14">
        <v>1143</v>
      </c>
      <c r="E33" s="20">
        <v>11.275970246433715</v>
      </c>
      <c r="F33" s="30">
        <v>-450</v>
      </c>
      <c r="G33" s="37">
        <v>-4.439358364737684</v>
      </c>
      <c r="H33" s="14">
        <v>0</v>
      </c>
      <c r="I33" s="20">
        <v>0</v>
      </c>
      <c r="J33" s="14">
        <v>0</v>
      </c>
      <c r="K33" s="20">
        <v>0</v>
      </c>
      <c r="L33" s="44">
        <v>10</v>
      </c>
      <c r="M33" s="20">
        <v>14.22475106685633</v>
      </c>
      <c r="N33" s="14">
        <v>3</v>
      </c>
      <c r="O33" s="20">
        <v>4.2674253200568995</v>
      </c>
      <c r="P33" s="14">
        <v>7</v>
      </c>
      <c r="Q33" s="20">
        <v>9.9573257467994303</v>
      </c>
      <c r="R33" s="44">
        <v>0</v>
      </c>
      <c r="S33" s="20">
        <v>0</v>
      </c>
      <c r="T33" s="44">
        <v>0</v>
      </c>
      <c r="U33" s="20">
        <v>0</v>
      </c>
      <c r="V33" s="44">
        <v>0</v>
      </c>
      <c r="W33" s="20">
        <v>0</v>
      </c>
      <c r="X33" s="14">
        <v>467</v>
      </c>
      <c r="Y33" s="20">
        <v>4.6070674585166627</v>
      </c>
      <c r="Z33" s="14">
        <v>155</v>
      </c>
      <c r="AA33" s="60">
        <v>1.5291123256318686</v>
      </c>
      <c r="AB33" s="45">
        <f>SUM(AB34:AB35)</f>
        <v>101366</v>
      </c>
    </row>
    <row r="34" spans="1:29" ht="27.95" customHeight="1">
      <c r="A34" s="9" t="s">
        <v>39</v>
      </c>
      <c r="B34" s="13">
        <v>596</v>
      </c>
      <c r="C34" s="21">
        <v>7.1618260253067207</v>
      </c>
      <c r="D34" s="13">
        <v>894</v>
      </c>
      <c r="E34" s="21">
        <v>10.742739037960082</v>
      </c>
      <c r="F34" s="32">
        <v>-298</v>
      </c>
      <c r="G34" s="38">
        <v>-3.5809130126533604</v>
      </c>
      <c r="H34" s="13">
        <v>0</v>
      </c>
      <c r="I34" s="21">
        <v>0</v>
      </c>
      <c r="J34" s="13">
        <v>0</v>
      </c>
      <c r="K34" s="21">
        <v>0</v>
      </c>
      <c r="L34" s="45">
        <v>10</v>
      </c>
      <c r="M34" s="21">
        <v>16.5016501650165</v>
      </c>
      <c r="N34" s="13">
        <v>3</v>
      </c>
      <c r="O34" s="21">
        <v>4.9504950495049505</v>
      </c>
      <c r="P34" s="13">
        <v>7</v>
      </c>
      <c r="Q34" s="21">
        <v>11.55115511551155</v>
      </c>
      <c r="R34" s="45">
        <v>0</v>
      </c>
      <c r="S34" s="21">
        <v>0</v>
      </c>
      <c r="T34" s="45">
        <v>0</v>
      </c>
      <c r="U34" s="21">
        <v>0</v>
      </c>
      <c r="V34" s="45">
        <v>0</v>
      </c>
      <c r="W34" s="21">
        <v>0</v>
      </c>
      <c r="X34" s="13">
        <v>400</v>
      </c>
      <c r="Y34" s="21">
        <v>4.8065946478568593</v>
      </c>
      <c r="Z34" s="13">
        <v>132</v>
      </c>
      <c r="AA34" s="61">
        <v>1.5861762337927636</v>
      </c>
      <c r="AB34" s="45">
        <v>83219</v>
      </c>
    </row>
    <row r="35" spans="1:29" ht="27.95" customHeight="1">
      <c r="A35" s="9" t="s">
        <v>61</v>
      </c>
      <c r="B35" s="15">
        <v>97</v>
      </c>
      <c r="C35" s="22">
        <v>5.3452361271835569</v>
      </c>
      <c r="D35" s="15">
        <v>249</v>
      </c>
      <c r="E35" s="22">
        <v>13.721276244007274</v>
      </c>
      <c r="F35" s="33">
        <v>-152</v>
      </c>
      <c r="G35" s="39">
        <v>-8.3760401168237166</v>
      </c>
      <c r="H35" s="15">
        <v>0</v>
      </c>
      <c r="I35" s="22">
        <v>0</v>
      </c>
      <c r="J35" s="15">
        <v>0</v>
      </c>
      <c r="K35" s="22">
        <v>0</v>
      </c>
      <c r="L35" s="45">
        <v>0</v>
      </c>
      <c r="M35" s="22">
        <v>0</v>
      </c>
      <c r="N35" s="15">
        <v>0</v>
      </c>
      <c r="O35" s="22">
        <v>0</v>
      </c>
      <c r="P35" s="15">
        <v>0</v>
      </c>
      <c r="Q35" s="22">
        <v>0</v>
      </c>
      <c r="R35" s="46">
        <v>0</v>
      </c>
      <c r="S35" s="22">
        <v>0</v>
      </c>
      <c r="T35" s="46">
        <v>0</v>
      </c>
      <c r="U35" s="22">
        <v>0</v>
      </c>
      <c r="V35" s="46">
        <v>0</v>
      </c>
      <c r="W35" s="22">
        <v>0</v>
      </c>
      <c r="X35" s="15">
        <v>67</v>
      </c>
      <c r="Y35" s="22">
        <v>3.6920703146525597</v>
      </c>
      <c r="Z35" s="15">
        <v>23</v>
      </c>
      <c r="AA35" s="62">
        <v>1.2674271229404308</v>
      </c>
      <c r="AB35" s="46">
        <v>18147</v>
      </c>
    </row>
    <row r="36" spans="1:29" ht="27.95" customHeight="1">
      <c r="A36" s="7" t="s">
        <v>42</v>
      </c>
      <c r="B36" s="13">
        <v>2185</v>
      </c>
      <c r="C36" s="21">
        <v>6.0334115697915225</v>
      </c>
      <c r="D36" s="13">
        <v>4166</v>
      </c>
      <c r="E36" s="21">
        <v>11.503520640618529</v>
      </c>
      <c r="F36" s="30">
        <v>-1981</v>
      </c>
      <c r="G36" s="37">
        <v>-5.4701090708270055</v>
      </c>
      <c r="H36" s="13">
        <v>3</v>
      </c>
      <c r="I36" s="21">
        <v>1.3729977116704806</v>
      </c>
      <c r="J36" s="13">
        <v>3</v>
      </c>
      <c r="K36" s="21">
        <v>1.3729977116704806</v>
      </c>
      <c r="L36" s="44">
        <v>45</v>
      </c>
      <c r="M36" s="21">
        <v>20.179372197309416</v>
      </c>
      <c r="N36" s="13">
        <v>19</v>
      </c>
      <c r="O36" s="21">
        <v>8.5201793721973083</v>
      </c>
      <c r="P36" s="13">
        <v>26</v>
      </c>
      <c r="Q36" s="21">
        <v>11.659192825112108</v>
      </c>
      <c r="R36" s="45">
        <v>5</v>
      </c>
      <c r="S36" s="21">
        <v>2.2851919561243146</v>
      </c>
      <c r="T36" s="45">
        <v>3</v>
      </c>
      <c r="U36" s="21">
        <v>1.3711151736745886</v>
      </c>
      <c r="V36" s="45">
        <v>2</v>
      </c>
      <c r="W36" s="21">
        <v>0.91533180778032042</v>
      </c>
      <c r="X36" s="13">
        <v>1404</v>
      </c>
      <c r="Y36" s="21">
        <v>3.8768466105205026</v>
      </c>
      <c r="Z36" s="13">
        <v>646</v>
      </c>
      <c r="AA36" s="61">
        <v>1.783791246720972</v>
      </c>
      <c r="AB36" s="45">
        <f>SUM(AB37:AB38)</f>
        <v>362150</v>
      </c>
    </row>
    <row r="37" spans="1:29" ht="27.95" customHeight="1">
      <c r="A37" s="9" t="s">
        <v>52</v>
      </c>
      <c r="B37" s="13">
        <v>703</v>
      </c>
      <c r="C37" s="21">
        <v>5.6513979773944083</v>
      </c>
      <c r="D37" s="13">
        <v>1434</v>
      </c>
      <c r="E37" s="21">
        <v>11.527887197131696</v>
      </c>
      <c r="F37" s="32">
        <v>-731</v>
      </c>
      <c r="G37" s="38">
        <v>-5.8764892197372864</v>
      </c>
      <c r="H37" s="13">
        <v>2</v>
      </c>
      <c r="I37" s="21">
        <v>2.8449502133712663</v>
      </c>
      <c r="J37" s="13">
        <v>2</v>
      </c>
      <c r="K37" s="21">
        <v>2.8449502133712663</v>
      </c>
      <c r="L37" s="45">
        <v>16</v>
      </c>
      <c r="M37" s="21">
        <v>22.253129346314324</v>
      </c>
      <c r="N37" s="13">
        <v>8</v>
      </c>
      <c r="O37" s="21">
        <v>11.126564673157162</v>
      </c>
      <c r="P37" s="13">
        <v>8</v>
      </c>
      <c r="Q37" s="21">
        <v>11.126564673157162</v>
      </c>
      <c r="R37" s="45">
        <v>1</v>
      </c>
      <c r="S37" s="21">
        <v>1.4224751066856332</v>
      </c>
      <c r="T37" s="45">
        <v>0</v>
      </c>
      <c r="U37" s="21">
        <v>0</v>
      </c>
      <c r="V37" s="45">
        <v>1</v>
      </c>
      <c r="W37" s="21">
        <v>1.4224751066856332</v>
      </c>
      <c r="X37" s="13">
        <v>432</v>
      </c>
      <c r="Y37" s="21">
        <v>3.4728363104329794</v>
      </c>
      <c r="Z37" s="13">
        <v>225</v>
      </c>
      <c r="AA37" s="61">
        <v>1.8087689116838432</v>
      </c>
      <c r="AB37" s="45">
        <v>124394</v>
      </c>
    </row>
    <row r="38" spans="1:29" ht="27.95" customHeight="1">
      <c r="A38" s="10" t="s">
        <v>43</v>
      </c>
      <c r="B38" s="15">
        <v>1482</v>
      </c>
      <c r="C38" s="22">
        <v>6.2332811790238729</v>
      </c>
      <c r="D38" s="15">
        <v>2732</v>
      </c>
      <c r="E38" s="22">
        <v>11.490772052019718</v>
      </c>
      <c r="F38" s="33">
        <v>-1250</v>
      </c>
      <c r="G38" s="39">
        <v>-5.2574908729958443</v>
      </c>
      <c r="H38" s="15">
        <v>1</v>
      </c>
      <c r="I38" s="22">
        <v>0.67476383265856943</v>
      </c>
      <c r="J38" s="15">
        <v>1</v>
      </c>
      <c r="K38" s="22">
        <v>0.67476383265856943</v>
      </c>
      <c r="L38" s="45">
        <v>29</v>
      </c>
      <c r="M38" s="22">
        <v>19.192587690271345</v>
      </c>
      <c r="N38" s="15">
        <v>11</v>
      </c>
      <c r="O38" s="22">
        <v>7.2799470549305099</v>
      </c>
      <c r="P38" s="15">
        <v>18</v>
      </c>
      <c r="Q38" s="22">
        <v>11.912640635340834</v>
      </c>
      <c r="R38" s="46">
        <v>4</v>
      </c>
      <c r="S38" s="22">
        <v>2.6936026936026938</v>
      </c>
      <c r="T38" s="46">
        <v>3</v>
      </c>
      <c r="U38" s="22">
        <v>2.0202020202020203</v>
      </c>
      <c r="V38" s="46">
        <v>1</v>
      </c>
      <c r="W38" s="22">
        <v>0.67476383265856943</v>
      </c>
      <c r="X38" s="15">
        <v>972</v>
      </c>
      <c r="Y38" s="22">
        <v>4.0882249028415689</v>
      </c>
      <c r="Z38" s="15">
        <v>421</v>
      </c>
      <c r="AA38" s="62">
        <v>1.7707229260250004</v>
      </c>
      <c r="AB38" s="46">
        <v>237756</v>
      </c>
    </row>
    <row r="39" spans="1:29" ht="27.95" customHeight="1">
      <c r="A39" s="8" t="s">
        <v>15</v>
      </c>
      <c r="B39" s="13">
        <v>4158</v>
      </c>
      <c r="C39" s="21">
        <v>6.0381194409148673</v>
      </c>
      <c r="D39" s="13">
        <v>8349</v>
      </c>
      <c r="E39" s="21">
        <v>12.124160464694137</v>
      </c>
      <c r="F39" s="32">
        <v>-4191</v>
      </c>
      <c r="G39" s="38">
        <v>-6.0860410237792708</v>
      </c>
      <c r="H39" s="13">
        <v>13</v>
      </c>
      <c r="I39" s="21">
        <v>3.1265031265031267</v>
      </c>
      <c r="J39" s="13">
        <v>3</v>
      </c>
      <c r="K39" s="21">
        <v>0.72150072150072153</v>
      </c>
      <c r="L39" s="44">
        <v>84</v>
      </c>
      <c r="M39" s="21">
        <v>19.801980198019802</v>
      </c>
      <c r="N39" s="13">
        <v>44</v>
      </c>
      <c r="O39" s="21">
        <v>10.372465818010372</v>
      </c>
      <c r="P39" s="13">
        <v>40</v>
      </c>
      <c r="Q39" s="21">
        <v>9.4295143800094294</v>
      </c>
      <c r="R39" s="45">
        <v>14</v>
      </c>
      <c r="S39" s="21">
        <v>3.3573141486810552</v>
      </c>
      <c r="T39" s="45">
        <v>12</v>
      </c>
      <c r="U39" s="21">
        <v>2.8776978417266186</v>
      </c>
      <c r="V39" s="45">
        <v>2</v>
      </c>
      <c r="W39" s="21">
        <v>0.48100048100048104</v>
      </c>
      <c r="X39" s="13">
        <v>2652</v>
      </c>
      <c r="Y39" s="21">
        <v>3.8511526592848067</v>
      </c>
      <c r="Z39" s="13">
        <v>937</v>
      </c>
      <c r="AA39" s="61">
        <v>1.3606825195135233</v>
      </c>
      <c r="AB39" s="45">
        <v>688625</v>
      </c>
      <c r="AC39" s="1" t="s">
        <v>3</v>
      </c>
    </row>
    <row r="40" spans="1:29" ht="27.95" customHeight="1">
      <c r="A40" s="9" t="s">
        <v>64</v>
      </c>
      <c r="B40" s="13">
        <v>4158</v>
      </c>
      <c r="C40" s="21">
        <v>6.0381194409148673</v>
      </c>
      <c r="D40" s="13">
        <v>8349</v>
      </c>
      <c r="E40" s="21">
        <v>12.124160464694137</v>
      </c>
      <c r="F40" s="32">
        <v>-4191</v>
      </c>
      <c r="G40" s="38">
        <v>-6.0860410237792708</v>
      </c>
      <c r="H40" s="13">
        <v>13</v>
      </c>
      <c r="I40" s="21">
        <v>3.1265031265031267</v>
      </c>
      <c r="J40" s="13">
        <v>3</v>
      </c>
      <c r="K40" s="21">
        <v>0.72150072150072153</v>
      </c>
      <c r="L40" s="45">
        <v>84</v>
      </c>
      <c r="M40" s="21">
        <v>19.801980198019802</v>
      </c>
      <c r="N40" s="13">
        <v>44</v>
      </c>
      <c r="O40" s="21">
        <v>10.372465818010372</v>
      </c>
      <c r="P40" s="13">
        <v>40</v>
      </c>
      <c r="Q40" s="21">
        <v>9.4295143800094294</v>
      </c>
      <c r="R40" s="45">
        <v>14</v>
      </c>
      <c r="S40" s="21">
        <v>3.3573141486810552</v>
      </c>
      <c r="T40" s="45">
        <v>12</v>
      </c>
      <c r="U40" s="21">
        <v>2.8776978417266186</v>
      </c>
      <c r="V40" s="45">
        <v>2</v>
      </c>
      <c r="W40" s="21">
        <v>0.48100048100048104</v>
      </c>
      <c r="X40" s="13">
        <v>2652</v>
      </c>
      <c r="Y40" s="21">
        <v>3.8511526592848067</v>
      </c>
      <c r="Z40" s="13">
        <v>937</v>
      </c>
      <c r="AA40" s="61">
        <v>1.3606825195135233</v>
      </c>
      <c r="AB40" s="45">
        <v>688625</v>
      </c>
      <c r="AC40" s="1" t="s">
        <v>3</v>
      </c>
    </row>
    <row r="41" spans="1:29" ht="27.95" customHeight="1">
      <c r="A41" s="9" t="s">
        <v>65</v>
      </c>
      <c r="B41" s="13">
        <v>1467</v>
      </c>
      <c r="C41" s="21">
        <v>6.0437274184179195</v>
      </c>
      <c r="D41" s="13">
        <v>3045</v>
      </c>
      <c r="E41" s="21">
        <v>12.544751185468687</v>
      </c>
      <c r="F41" s="32">
        <v>-1578</v>
      </c>
      <c r="G41" s="38">
        <v>-6.5010237670507687</v>
      </c>
      <c r="H41" s="13">
        <v>7</v>
      </c>
      <c r="I41" s="21">
        <v>4.7716428084526248</v>
      </c>
      <c r="J41" s="13">
        <v>2</v>
      </c>
      <c r="K41" s="21">
        <v>1.3633265167007498</v>
      </c>
      <c r="L41" s="45">
        <v>35</v>
      </c>
      <c r="M41" s="21">
        <v>23.30226364846871</v>
      </c>
      <c r="N41" s="13">
        <v>18</v>
      </c>
      <c r="O41" s="21">
        <v>11.984021304926763</v>
      </c>
      <c r="P41" s="13">
        <v>17</v>
      </c>
      <c r="Q41" s="21">
        <v>11.318242343541945</v>
      </c>
      <c r="R41" s="45">
        <v>5</v>
      </c>
      <c r="S41" s="21">
        <v>3.3990482664853841</v>
      </c>
      <c r="T41" s="45">
        <v>4</v>
      </c>
      <c r="U41" s="21">
        <v>2.7192386131883071</v>
      </c>
      <c r="V41" s="45">
        <v>1</v>
      </c>
      <c r="W41" s="21">
        <v>0.68166325835037489</v>
      </c>
      <c r="X41" s="13">
        <v>853</v>
      </c>
      <c r="Y41" s="21">
        <v>3.5141782467010807</v>
      </c>
      <c r="Z41" s="13">
        <v>327</v>
      </c>
      <c r="AA41" s="61">
        <v>1.3471703243508246</v>
      </c>
      <c r="AB41" s="45">
        <v>242731</v>
      </c>
    </row>
    <row r="42" spans="1:29" ht="27.95" customHeight="1">
      <c r="A42" s="9" t="s">
        <v>66</v>
      </c>
      <c r="B42" s="13">
        <v>1463</v>
      </c>
      <c r="C42" s="21">
        <v>7.1412533070397233</v>
      </c>
      <c r="D42" s="13">
        <v>2208</v>
      </c>
      <c r="E42" s="21">
        <v>10.777776693057902</v>
      </c>
      <c r="F42" s="32">
        <v>-745</v>
      </c>
      <c r="G42" s="38">
        <v>-3.6365233860181778</v>
      </c>
      <c r="H42" s="13">
        <v>4</v>
      </c>
      <c r="I42" s="21">
        <v>2.7341079972658924</v>
      </c>
      <c r="J42" s="13">
        <v>0</v>
      </c>
      <c r="K42" s="21">
        <v>0</v>
      </c>
      <c r="L42" s="45">
        <v>30</v>
      </c>
      <c r="M42" s="21">
        <v>20.093770931011388</v>
      </c>
      <c r="N42" s="13">
        <v>14</v>
      </c>
      <c r="O42" s="21">
        <v>9.377093101138648</v>
      </c>
      <c r="P42" s="13">
        <v>16</v>
      </c>
      <c r="Q42" s="21">
        <v>10.716677829872738</v>
      </c>
      <c r="R42" s="45">
        <v>7</v>
      </c>
      <c r="S42" s="21">
        <v>4.7619047619047628</v>
      </c>
      <c r="T42" s="45">
        <v>7</v>
      </c>
      <c r="U42" s="21">
        <v>4.7619047619047628</v>
      </c>
      <c r="V42" s="45">
        <v>0</v>
      </c>
      <c r="W42" s="21">
        <v>0</v>
      </c>
      <c r="X42" s="13">
        <v>1054</v>
      </c>
      <c r="Y42" s="21">
        <v>5.1448263743129656</v>
      </c>
      <c r="Z42" s="13">
        <v>298</v>
      </c>
      <c r="AA42" s="61">
        <v>1.4546093544072711</v>
      </c>
      <c r="AB42" s="45">
        <v>204866</v>
      </c>
    </row>
    <row r="43" spans="1:29" ht="27.95" customHeight="1">
      <c r="A43" s="9" t="s">
        <v>60</v>
      </c>
      <c r="B43" s="13">
        <v>1228</v>
      </c>
      <c r="C43" s="21">
        <v>5.4781565200322984</v>
      </c>
      <c r="D43" s="13">
        <v>3096</v>
      </c>
      <c r="E43" s="21">
        <v>13.811378327377847</v>
      </c>
      <c r="F43" s="32">
        <v>-1868</v>
      </c>
      <c r="G43" s="38">
        <v>-8.3332218073455486</v>
      </c>
      <c r="H43" s="13">
        <v>2</v>
      </c>
      <c r="I43" s="21">
        <v>1.6286644951140066</v>
      </c>
      <c r="J43" s="13">
        <v>1</v>
      </c>
      <c r="K43" s="21">
        <v>0.81433224755700329</v>
      </c>
      <c r="L43" s="45">
        <v>19</v>
      </c>
      <c r="M43" s="21">
        <v>15.236567762630312</v>
      </c>
      <c r="N43" s="13">
        <v>12</v>
      </c>
      <c r="O43" s="21">
        <v>9.6230954290296715</v>
      </c>
      <c r="P43" s="13">
        <v>7</v>
      </c>
      <c r="Q43" s="21">
        <v>5.6134723336006411</v>
      </c>
      <c r="R43" s="45">
        <v>2</v>
      </c>
      <c r="S43" s="21">
        <v>1.6273393002441008</v>
      </c>
      <c r="T43" s="45">
        <v>1</v>
      </c>
      <c r="U43" s="21">
        <v>0.81366965012205039</v>
      </c>
      <c r="V43" s="45">
        <v>1</v>
      </c>
      <c r="W43" s="21">
        <v>0.81433224755700329</v>
      </c>
      <c r="X43" s="13">
        <v>745</v>
      </c>
      <c r="Y43" s="21">
        <v>3.3234744360130799</v>
      </c>
      <c r="Z43" s="13">
        <v>312</v>
      </c>
      <c r="AA43" s="61">
        <v>1.3918443275652093</v>
      </c>
      <c r="AB43" s="67">
        <v>224163</v>
      </c>
    </row>
    <row r="44" spans="1:29" ht="27.95" customHeight="1">
      <c r="A44" s="7" t="s">
        <v>67</v>
      </c>
      <c r="B44" s="14">
        <v>2625</v>
      </c>
      <c r="C44" s="20">
        <v>6.0150548229282439</v>
      </c>
      <c r="D44" s="14">
        <v>5462</v>
      </c>
      <c r="E44" s="20">
        <v>12.515896930603454</v>
      </c>
      <c r="F44" s="14">
        <v>-2837</v>
      </c>
      <c r="G44" s="37">
        <v>-6.5008421076752096</v>
      </c>
      <c r="H44" s="14">
        <v>3</v>
      </c>
      <c r="I44" s="20">
        <v>1.142857142857143</v>
      </c>
      <c r="J44" s="14">
        <v>1</v>
      </c>
      <c r="K44" s="20">
        <v>0.38095238095238099</v>
      </c>
      <c r="L44" s="44">
        <v>53</v>
      </c>
      <c r="M44" s="20">
        <v>19.790888722927559</v>
      </c>
      <c r="N44" s="14">
        <v>23</v>
      </c>
      <c r="O44" s="20">
        <v>8.5884988797610156</v>
      </c>
      <c r="P44" s="14">
        <v>30</v>
      </c>
      <c r="Q44" s="20">
        <v>11.202389843166541</v>
      </c>
      <c r="R44" s="44">
        <v>10</v>
      </c>
      <c r="S44" s="20">
        <v>3.7965072133637054</v>
      </c>
      <c r="T44" s="44">
        <v>9</v>
      </c>
      <c r="U44" s="20">
        <v>3.416856492027335</v>
      </c>
      <c r="V44" s="44">
        <v>1</v>
      </c>
      <c r="W44" s="20">
        <v>0.38095238095238099</v>
      </c>
      <c r="X44" s="14">
        <v>1523</v>
      </c>
      <c r="Y44" s="20">
        <v>3.4898775220265579</v>
      </c>
      <c r="Z44" s="14">
        <v>622</v>
      </c>
      <c r="AA44" s="60">
        <v>1.4252815618519497</v>
      </c>
      <c r="AB44" s="45">
        <f>SUM(AB45:AB50)</f>
        <v>436405</v>
      </c>
    </row>
    <row r="45" spans="1:29" ht="27.95" customHeight="1">
      <c r="A45" s="9" t="s">
        <v>68</v>
      </c>
      <c r="B45" s="13">
        <v>596</v>
      </c>
      <c r="C45" s="21">
        <v>6.3840270785578097</v>
      </c>
      <c r="D45" s="13">
        <v>1204</v>
      </c>
      <c r="E45" s="21">
        <v>12.896591615073159</v>
      </c>
      <c r="F45" s="32">
        <v>-608</v>
      </c>
      <c r="G45" s="38">
        <v>-6.5125645365153497</v>
      </c>
      <c r="H45" s="13">
        <v>2</v>
      </c>
      <c r="I45" s="21">
        <v>3.3557046979865772</v>
      </c>
      <c r="J45" s="13">
        <v>0</v>
      </c>
      <c r="K45" s="21">
        <v>0</v>
      </c>
      <c r="L45" s="45">
        <v>7</v>
      </c>
      <c r="M45" s="21">
        <v>11.608623548922056</v>
      </c>
      <c r="N45" s="13">
        <v>2</v>
      </c>
      <c r="O45" s="21">
        <v>3.3167495854063018</v>
      </c>
      <c r="P45" s="13">
        <v>5</v>
      </c>
      <c r="Q45" s="21">
        <v>8.291873963515755</v>
      </c>
      <c r="R45" s="45">
        <v>1</v>
      </c>
      <c r="S45" s="21">
        <v>1.6750418760469012</v>
      </c>
      <c r="T45" s="45">
        <v>1</v>
      </c>
      <c r="U45" s="21">
        <v>1.6750418760469012</v>
      </c>
      <c r="V45" s="45">
        <v>0</v>
      </c>
      <c r="W45" s="21">
        <v>0</v>
      </c>
      <c r="X45" s="13">
        <v>311</v>
      </c>
      <c r="Y45" s="21">
        <v>3.3312624520662397</v>
      </c>
      <c r="Z45" s="13">
        <v>111</v>
      </c>
      <c r="AA45" s="61">
        <v>1.1889714861072431</v>
      </c>
      <c r="AB45" s="45">
        <v>93358</v>
      </c>
    </row>
    <row r="46" spans="1:29" ht="27.95" customHeight="1">
      <c r="A46" s="9" t="s">
        <v>69</v>
      </c>
      <c r="B46" s="13">
        <v>789</v>
      </c>
      <c r="C46" s="21">
        <v>6.0273177290227951</v>
      </c>
      <c r="D46" s="13">
        <v>1665</v>
      </c>
      <c r="E46" s="21">
        <v>12.71924463729145</v>
      </c>
      <c r="F46" s="32">
        <v>-876</v>
      </c>
      <c r="G46" s="38">
        <v>-6.6919269082686546</v>
      </c>
      <c r="H46" s="13">
        <v>1</v>
      </c>
      <c r="I46" s="21">
        <v>1.2674271229404308</v>
      </c>
      <c r="J46" s="13">
        <v>1</v>
      </c>
      <c r="K46" s="21">
        <v>1.2674271229404308</v>
      </c>
      <c r="L46" s="45">
        <v>24</v>
      </c>
      <c r="M46" s="21">
        <v>29.520295202952028</v>
      </c>
      <c r="N46" s="13">
        <v>10</v>
      </c>
      <c r="O46" s="21">
        <v>12.300123001230013</v>
      </c>
      <c r="P46" s="13">
        <v>14</v>
      </c>
      <c r="Q46" s="21">
        <v>17.220172201722015</v>
      </c>
      <c r="R46" s="45">
        <v>5</v>
      </c>
      <c r="S46" s="21">
        <v>6.3051702395964693</v>
      </c>
      <c r="T46" s="45">
        <v>4</v>
      </c>
      <c r="U46" s="21">
        <v>5.0441361916771754</v>
      </c>
      <c r="V46" s="45">
        <v>1</v>
      </c>
      <c r="W46" s="21">
        <v>1.2674271229404308</v>
      </c>
      <c r="X46" s="13">
        <v>478</v>
      </c>
      <c r="Y46" s="21">
        <v>3.6515308928680561</v>
      </c>
      <c r="Z46" s="13">
        <v>202</v>
      </c>
      <c r="AA46" s="61">
        <v>1.543115565605329</v>
      </c>
      <c r="AB46" s="45">
        <v>130904</v>
      </c>
    </row>
    <row r="47" spans="1:29" ht="27.95" customHeight="1">
      <c r="A47" s="9" t="s">
        <v>9</v>
      </c>
      <c r="B47" s="13">
        <v>864</v>
      </c>
      <c r="C47" s="21">
        <v>6.2330916567471055</v>
      </c>
      <c r="D47" s="13">
        <v>1544</v>
      </c>
      <c r="E47" s="21">
        <v>11.138765645853624</v>
      </c>
      <c r="F47" s="32">
        <v>-680</v>
      </c>
      <c r="G47" s="38">
        <v>-4.9056739891065178</v>
      </c>
      <c r="H47" s="13">
        <v>0</v>
      </c>
      <c r="I47" s="21">
        <v>0</v>
      </c>
      <c r="J47" s="13">
        <v>0</v>
      </c>
      <c r="K47" s="21">
        <v>0</v>
      </c>
      <c r="L47" s="45">
        <v>12</v>
      </c>
      <c r="M47" s="21">
        <v>13.698630136986301</v>
      </c>
      <c r="N47" s="13">
        <v>6</v>
      </c>
      <c r="O47" s="21">
        <v>6.8493150684931505</v>
      </c>
      <c r="P47" s="13">
        <v>6</v>
      </c>
      <c r="Q47" s="21">
        <v>6.8493150684931505</v>
      </c>
      <c r="R47" s="45">
        <v>3</v>
      </c>
      <c r="S47" s="21">
        <v>3.4602076124567476</v>
      </c>
      <c r="T47" s="45">
        <v>3</v>
      </c>
      <c r="U47" s="21">
        <v>3.4602076124567476</v>
      </c>
      <c r="V47" s="45">
        <v>0</v>
      </c>
      <c r="W47" s="21">
        <v>0</v>
      </c>
      <c r="X47" s="13">
        <v>497</v>
      </c>
      <c r="Y47" s="21">
        <v>3.5854705479204991</v>
      </c>
      <c r="Z47" s="13">
        <v>201</v>
      </c>
      <c r="AA47" s="61">
        <v>1.45005951736825</v>
      </c>
      <c r="AB47" s="45">
        <v>138615</v>
      </c>
    </row>
    <row r="48" spans="1:29" ht="27.95" customHeight="1">
      <c r="A48" s="9" t="s">
        <v>22</v>
      </c>
      <c r="B48" s="13">
        <v>188</v>
      </c>
      <c r="C48" s="21">
        <v>4.6173494449356518</v>
      </c>
      <c r="D48" s="13">
        <v>585</v>
      </c>
      <c r="E48" s="21">
        <v>14.367816091954023</v>
      </c>
      <c r="F48" s="32">
        <v>-397</v>
      </c>
      <c r="G48" s="38">
        <v>-9.7504666470183707</v>
      </c>
      <c r="H48" s="13">
        <v>0</v>
      </c>
      <c r="I48" s="21">
        <v>0</v>
      </c>
      <c r="J48" s="13">
        <v>0</v>
      </c>
      <c r="K48" s="21">
        <v>0</v>
      </c>
      <c r="L48" s="45">
        <v>4</v>
      </c>
      <c r="M48" s="21">
        <v>20.833333333333332</v>
      </c>
      <c r="N48" s="13">
        <v>3</v>
      </c>
      <c r="O48" s="21">
        <v>15.625</v>
      </c>
      <c r="P48" s="13">
        <v>1</v>
      </c>
      <c r="Q48" s="21">
        <v>5.208333333333333</v>
      </c>
      <c r="R48" s="45">
        <v>1</v>
      </c>
      <c r="S48" s="21">
        <v>5.2910052910052912</v>
      </c>
      <c r="T48" s="45">
        <v>1</v>
      </c>
      <c r="U48" s="21">
        <v>5.2910052910052912</v>
      </c>
      <c r="V48" s="45">
        <v>0</v>
      </c>
      <c r="W48" s="21">
        <v>0</v>
      </c>
      <c r="X48" s="13">
        <v>133</v>
      </c>
      <c r="Y48" s="21">
        <v>3.2665291285980942</v>
      </c>
      <c r="Z48" s="13">
        <v>65</v>
      </c>
      <c r="AA48" s="61">
        <v>1.5964240102171137</v>
      </c>
      <c r="AB48" s="45">
        <v>40716</v>
      </c>
    </row>
    <row r="49" spans="1:29" ht="27.95" customHeight="1">
      <c r="A49" s="9" t="s">
        <v>70</v>
      </c>
      <c r="B49" s="13">
        <v>172</v>
      </c>
      <c r="C49" s="21">
        <v>6.3907260161997472</v>
      </c>
      <c r="D49" s="13">
        <v>307</v>
      </c>
      <c r="E49" s="21">
        <v>11.406702831240246</v>
      </c>
      <c r="F49" s="32">
        <v>-135</v>
      </c>
      <c r="G49" s="38">
        <v>-5.0159768150404993</v>
      </c>
      <c r="H49" s="13">
        <v>0</v>
      </c>
      <c r="I49" s="21">
        <v>0</v>
      </c>
      <c r="J49" s="13">
        <v>0</v>
      </c>
      <c r="K49" s="21">
        <v>0</v>
      </c>
      <c r="L49" s="45">
        <v>5</v>
      </c>
      <c r="M49" s="21">
        <v>28.248587570621467</v>
      </c>
      <c r="N49" s="13">
        <v>2</v>
      </c>
      <c r="O49" s="21">
        <v>11.299435028248588</v>
      </c>
      <c r="P49" s="13">
        <v>3</v>
      </c>
      <c r="Q49" s="21">
        <v>16.949152542372882</v>
      </c>
      <c r="R49" s="45">
        <v>0</v>
      </c>
      <c r="S49" s="21">
        <v>0</v>
      </c>
      <c r="T49" s="45">
        <v>0</v>
      </c>
      <c r="U49" s="21">
        <v>0</v>
      </c>
      <c r="V49" s="45">
        <v>0</v>
      </c>
      <c r="W49" s="21">
        <v>0</v>
      </c>
      <c r="X49" s="13">
        <v>96</v>
      </c>
      <c r="Y49" s="21">
        <v>3.5669168462510217</v>
      </c>
      <c r="Z49" s="13">
        <v>38</v>
      </c>
      <c r="AA49" s="61">
        <v>1.4119045849743628</v>
      </c>
      <c r="AB49" s="45">
        <v>26914</v>
      </c>
      <c r="AC49" s="68"/>
    </row>
    <row r="50" spans="1:29" ht="27.95" customHeight="1">
      <c r="A50" s="10" t="s">
        <v>71</v>
      </c>
      <c r="B50" s="15">
        <v>16</v>
      </c>
      <c r="C50" s="22">
        <v>2.7127839945744321</v>
      </c>
      <c r="D50" s="15">
        <v>157</v>
      </c>
      <c r="E50" s="22">
        <v>26.619192946761615</v>
      </c>
      <c r="F50" s="33">
        <v>-141</v>
      </c>
      <c r="G50" s="39">
        <v>-23.906408952187185</v>
      </c>
      <c r="H50" s="15">
        <v>0</v>
      </c>
      <c r="I50" s="22">
        <v>0</v>
      </c>
      <c r="J50" s="15">
        <v>0</v>
      </c>
      <c r="K50" s="22">
        <v>0</v>
      </c>
      <c r="L50" s="46">
        <v>1</v>
      </c>
      <c r="M50" s="22">
        <v>58.823529411764703</v>
      </c>
      <c r="N50" s="15">
        <v>0</v>
      </c>
      <c r="O50" s="22">
        <v>0</v>
      </c>
      <c r="P50" s="15">
        <v>1</v>
      </c>
      <c r="Q50" s="22">
        <v>58.823529411764703</v>
      </c>
      <c r="R50" s="46">
        <v>0</v>
      </c>
      <c r="S50" s="22">
        <v>0</v>
      </c>
      <c r="T50" s="46">
        <v>0</v>
      </c>
      <c r="U50" s="22">
        <v>0</v>
      </c>
      <c r="V50" s="46">
        <v>0</v>
      </c>
      <c r="W50" s="22">
        <v>0</v>
      </c>
      <c r="X50" s="15">
        <v>8</v>
      </c>
      <c r="Y50" s="22">
        <v>1.356391997287216</v>
      </c>
      <c r="Z50" s="15">
        <v>5</v>
      </c>
      <c r="AA50" s="62">
        <v>0.84774499830451</v>
      </c>
      <c r="AB50" s="46">
        <v>5898</v>
      </c>
    </row>
    <row r="51" spans="1:29" ht="27.95" customHeight="1">
      <c r="A51" s="8" t="s">
        <v>72</v>
      </c>
      <c r="B51" s="13">
        <v>3216</v>
      </c>
      <c r="C51" s="21">
        <v>6.5300685697809708</v>
      </c>
      <c r="D51" s="13">
        <v>5574</v>
      </c>
      <c r="E51" s="21">
        <v>11.317973323370376</v>
      </c>
      <c r="F51" s="32">
        <v>-2358</v>
      </c>
      <c r="G51" s="38">
        <v>-4.7879047535894061</v>
      </c>
      <c r="H51" s="13">
        <v>5</v>
      </c>
      <c r="I51" s="21">
        <v>1.5547263681592041</v>
      </c>
      <c r="J51" s="13">
        <v>2</v>
      </c>
      <c r="K51" s="21">
        <v>0.62189054726368154</v>
      </c>
      <c r="L51" s="45">
        <v>51</v>
      </c>
      <c r="M51" s="21">
        <v>15.610651974288338</v>
      </c>
      <c r="N51" s="13">
        <v>36</v>
      </c>
      <c r="O51" s="21">
        <v>11.019283746556475</v>
      </c>
      <c r="P51" s="13">
        <v>15</v>
      </c>
      <c r="Q51" s="21">
        <v>4.5913682277318637</v>
      </c>
      <c r="R51" s="45">
        <v>19</v>
      </c>
      <c r="S51" s="21">
        <v>5.8768945252087841</v>
      </c>
      <c r="T51" s="45">
        <v>17</v>
      </c>
      <c r="U51" s="21">
        <v>5.2582740488710176</v>
      </c>
      <c r="V51" s="45">
        <v>2</v>
      </c>
      <c r="W51" s="21">
        <v>0.62189054726368154</v>
      </c>
      <c r="X51" s="13">
        <v>1877</v>
      </c>
      <c r="Y51" s="21">
        <v>3.8112371596638317</v>
      </c>
      <c r="Z51" s="13">
        <v>646</v>
      </c>
      <c r="AA51" s="61">
        <v>1.3116990970393367</v>
      </c>
      <c r="AB51" s="45">
        <f>SUM(AB52:AB58)</f>
        <v>492491</v>
      </c>
    </row>
    <row r="52" spans="1:29" ht="27.95" customHeight="1">
      <c r="A52" s="9" t="s">
        <v>73</v>
      </c>
      <c r="B52" s="13">
        <v>955</v>
      </c>
      <c r="C52" s="21">
        <v>6.120931663483355</v>
      </c>
      <c r="D52" s="13">
        <v>1811</v>
      </c>
      <c r="E52" s="21">
        <v>11.607337426773148</v>
      </c>
      <c r="F52" s="32">
        <v>-856</v>
      </c>
      <c r="G52" s="38">
        <v>-5.4864057632897918</v>
      </c>
      <c r="H52" s="13">
        <v>4</v>
      </c>
      <c r="I52" s="21">
        <v>4.188481675392671</v>
      </c>
      <c r="J52" s="13">
        <v>2</v>
      </c>
      <c r="K52" s="21">
        <v>2.0942408376963355</v>
      </c>
      <c r="L52" s="45">
        <v>13</v>
      </c>
      <c r="M52" s="21">
        <v>13.429752066115704</v>
      </c>
      <c r="N52" s="13">
        <v>10</v>
      </c>
      <c r="O52" s="21">
        <v>10.330578512396695</v>
      </c>
      <c r="P52" s="13">
        <v>3</v>
      </c>
      <c r="Q52" s="21">
        <v>3.0991735537190084</v>
      </c>
      <c r="R52" s="45">
        <v>7</v>
      </c>
      <c r="S52" s="21">
        <v>7.291666666666667</v>
      </c>
      <c r="T52" s="45">
        <v>5</v>
      </c>
      <c r="U52" s="21">
        <v>5.208333333333333</v>
      </c>
      <c r="V52" s="45">
        <v>2</v>
      </c>
      <c r="W52" s="21">
        <v>2.0942408376963355</v>
      </c>
      <c r="X52" s="13">
        <v>565</v>
      </c>
      <c r="Y52" s="21">
        <v>3.6212841778723512</v>
      </c>
      <c r="Z52" s="13">
        <v>192</v>
      </c>
      <c r="AA52" s="61">
        <v>1.2305956852238786</v>
      </c>
      <c r="AB52" s="45">
        <v>156022</v>
      </c>
    </row>
    <row r="53" spans="1:29" ht="27.95" customHeight="1">
      <c r="A53" s="9" t="s">
        <v>74</v>
      </c>
      <c r="B53" s="13">
        <v>797</v>
      </c>
      <c r="C53" s="21">
        <v>7.2457180261100405</v>
      </c>
      <c r="D53" s="13">
        <v>1226</v>
      </c>
      <c r="E53" s="21">
        <v>11.145859849449071</v>
      </c>
      <c r="F53" s="32">
        <v>-429</v>
      </c>
      <c r="G53" s="38">
        <v>-3.9001418233390304</v>
      </c>
      <c r="H53" s="13">
        <v>0</v>
      </c>
      <c r="I53" s="21">
        <v>0</v>
      </c>
      <c r="J53" s="13">
        <v>0</v>
      </c>
      <c r="K53" s="21">
        <v>0</v>
      </c>
      <c r="L53" s="45">
        <v>12</v>
      </c>
      <c r="M53" s="21">
        <v>14.833127317676144</v>
      </c>
      <c r="N53" s="13">
        <v>8</v>
      </c>
      <c r="O53" s="21">
        <v>9.8887515451174277</v>
      </c>
      <c r="P53" s="13">
        <v>4</v>
      </c>
      <c r="Q53" s="21">
        <v>4.9443757725587139</v>
      </c>
      <c r="R53" s="45">
        <v>4</v>
      </c>
      <c r="S53" s="21">
        <v>4.9937578027465666</v>
      </c>
      <c r="T53" s="45">
        <v>4</v>
      </c>
      <c r="U53" s="21">
        <v>4.9937578027465666</v>
      </c>
      <c r="V53" s="45">
        <v>0</v>
      </c>
      <c r="W53" s="21">
        <v>0</v>
      </c>
      <c r="X53" s="13">
        <v>415</v>
      </c>
      <c r="Y53" s="21">
        <v>3.7728644677988292</v>
      </c>
      <c r="Z53" s="13">
        <v>158</v>
      </c>
      <c r="AA53" s="61">
        <v>1.4364158696679878</v>
      </c>
      <c r="AB53" s="45">
        <v>109996</v>
      </c>
    </row>
    <row r="54" spans="1:29" ht="27.95" customHeight="1">
      <c r="A54" s="9" t="s">
        <v>75</v>
      </c>
      <c r="B54" s="13">
        <v>620</v>
      </c>
      <c r="C54" s="21">
        <v>7.5017846987791446</v>
      </c>
      <c r="D54" s="13">
        <v>803</v>
      </c>
      <c r="E54" s="21">
        <v>9.7160211501929901</v>
      </c>
      <c r="F54" s="32">
        <v>-183</v>
      </c>
      <c r="G54" s="38">
        <v>-2.2142364514138442</v>
      </c>
      <c r="H54" s="13">
        <v>1</v>
      </c>
      <c r="I54" s="21">
        <v>1.6129032258064515</v>
      </c>
      <c r="J54" s="13">
        <v>0</v>
      </c>
      <c r="K54" s="21">
        <v>0</v>
      </c>
      <c r="L54" s="45">
        <v>13</v>
      </c>
      <c r="M54" s="21">
        <v>20.537124802527646</v>
      </c>
      <c r="N54" s="13">
        <v>9</v>
      </c>
      <c r="O54" s="21">
        <v>14.218009478672984</v>
      </c>
      <c r="P54" s="13">
        <v>4</v>
      </c>
      <c r="Q54" s="21">
        <v>6.3191153238546605</v>
      </c>
      <c r="R54" s="45">
        <v>2</v>
      </c>
      <c r="S54" s="21">
        <v>3.215434083601286</v>
      </c>
      <c r="T54" s="45">
        <v>2</v>
      </c>
      <c r="U54" s="21">
        <v>3.215434083601286</v>
      </c>
      <c r="V54" s="45">
        <v>0</v>
      </c>
      <c r="W54" s="21">
        <v>0</v>
      </c>
      <c r="X54" s="13">
        <v>367</v>
      </c>
      <c r="Y54" s="21">
        <v>4.4405725555676554</v>
      </c>
      <c r="Z54" s="13">
        <v>119</v>
      </c>
      <c r="AA54" s="61">
        <v>1.4398586760559973</v>
      </c>
      <c r="AB54" s="45">
        <v>82647</v>
      </c>
    </row>
    <row r="55" spans="1:29" ht="27.95" customHeight="1">
      <c r="A55" s="9" t="s">
        <v>76</v>
      </c>
      <c r="B55" s="13">
        <v>174</v>
      </c>
      <c r="C55" s="21">
        <v>5.9333015071949804</v>
      </c>
      <c r="D55" s="13">
        <v>410</v>
      </c>
      <c r="E55" s="21">
        <v>13.980767919252541</v>
      </c>
      <c r="F55" s="32">
        <v>-236</v>
      </c>
      <c r="G55" s="38">
        <v>-8.0474664120575596</v>
      </c>
      <c r="H55" s="13">
        <v>0</v>
      </c>
      <c r="I55" s="21">
        <v>0</v>
      </c>
      <c r="J55" s="13">
        <v>0</v>
      </c>
      <c r="K55" s="21">
        <v>0</v>
      </c>
      <c r="L55" s="45">
        <v>2</v>
      </c>
      <c r="M55" s="21">
        <v>11.363636363636363</v>
      </c>
      <c r="N55" s="13">
        <v>1</v>
      </c>
      <c r="O55" s="21">
        <v>5.6818181818181817</v>
      </c>
      <c r="P55" s="13">
        <v>1</v>
      </c>
      <c r="Q55" s="21">
        <v>5.6818181818181817</v>
      </c>
      <c r="R55" s="45">
        <v>0</v>
      </c>
      <c r="S55" s="21">
        <v>0</v>
      </c>
      <c r="T55" s="45">
        <v>0</v>
      </c>
      <c r="U55" s="21">
        <v>0</v>
      </c>
      <c r="V55" s="45">
        <v>0</v>
      </c>
      <c r="W55" s="21">
        <v>0</v>
      </c>
      <c r="X55" s="13">
        <v>114</v>
      </c>
      <c r="Y55" s="21">
        <v>3.8873354702311942</v>
      </c>
      <c r="Z55" s="13">
        <v>48</v>
      </c>
      <c r="AA55" s="61">
        <v>1.6367728295710291</v>
      </c>
      <c r="AB55" s="45">
        <v>29326</v>
      </c>
    </row>
    <row r="56" spans="1:29" ht="27.95" customHeight="1">
      <c r="A56" s="9" t="s">
        <v>8</v>
      </c>
      <c r="B56" s="13">
        <v>304</v>
      </c>
      <c r="C56" s="21">
        <v>6.9573177709120033</v>
      </c>
      <c r="D56" s="13">
        <v>492</v>
      </c>
      <c r="E56" s="21">
        <v>11.259869550291794</v>
      </c>
      <c r="F56" s="32">
        <v>-188</v>
      </c>
      <c r="G56" s="38">
        <v>-4.3025517793797912</v>
      </c>
      <c r="H56" s="13">
        <v>0</v>
      </c>
      <c r="I56" s="21">
        <v>0</v>
      </c>
      <c r="J56" s="13">
        <v>0</v>
      </c>
      <c r="K56" s="21">
        <v>0</v>
      </c>
      <c r="L56" s="45">
        <v>2</v>
      </c>
      <c r="M56" s="21">
        <v>6.5359477124183005</v>
      </c>
      <c r="N56" s="13">
        <v>2</v>
      </c>
      <c r="O56" s="21">
        <v>6.5359477124183005</v>
      </c>
      <c r="P56" s="13">
        <v>0</v>
      </c>
      <c r="Q56" s="21">
        <v>0</v>
      </c>
      <c r="R56" s="45">
        <v>1</v>
      </c>
      <c r="S56" s="21">
        <v>3.278688524590164</v>
      </c>
      <c r="T56" s="45">
        <v>1</v>
      </c>
      <c r="U56" s="21">
        <v>3.278688524590164</v>
      </c>
      <c r="V56" s="45">
        <v>0</v>
      </c>
      <c r="W56" s="21">
        <v>0</v>
      </c>
      <c r="X56" s="13">
        <v>183</v>
      </c>
      <c r="Y56" s="21">
        <v>4.1881222107792651</v>
      </c>
      <c r="Z56" s="13">
        <v>57</v>
      </c>
      <c r="AA56" s="61">
        <v>1.3044970820460007</v>
      </c>
      <c r="AB56" s="45">
        <v>43695</v>
      </c>
    </row>
    <row r="57" spans="1:29" ht="27.95" customHeight="1">
      <c r="A57" s="9" t="s">
        <v>25</v>
      </c>
      <c r="B57" s="13">
        <v>78</v>
      </c>
      <c r="C57" s="21">
        <v>4.6389913167598422</v>
      </c>
      <c r="D57" s="13">
        <v>260</v>
      </c>
      <c r="E57" s="21">
        <v>15.463304389199477</v>
      </c>
      <c r="F57" s="32">
        <v>-182</v>
      </c>
      <c r="G57" s="38">
        <v>-10.824313072439635</v>
      </c>
      <c r="H57" s="13">
        <v>0</v>
      </c>
      <c r="I57" s="21">
        <v>0</v>
      </c>
      <c r="J57" s="13">
        <v>0</v>
      </c>
      <c r="K57" s="21">
        <v>0</v>
      </c>
      <c r="L57" s="45">
        <v>3</v>
      </c>
      <c r="M57" s="21">
        <v>37.037037037037038</v>
      </c>
      <c r="N57" s="13">
        <v>3</v>
      </c>
      <c r="O57" s="21">
        <v>37.037037037037038</v>
      </c>
      <c r="P57" s="13">
        <v>0</v>
      </c>
      <c r="Q57" s="21">
        <v>0</v>
      </c>
      <c r="R57" s="45">
        <v>3</v>
      </c>
      <c r="S57" s="21">
        <v>37.037037037037038</v>
      </c>
      <c r="T57" s="45">
        <v>3</v>
      </c>
      <c r="U57" s="21">
        <v>37.037037037037038</v>
      </c>
      <c r="V57" s="45">
        <v>0</v>
      </c>
      <c r="W57" s="21">
        <v>0</v>
      </c>
      <c r="X57" s="13">
        <v>42</v>
      </c>
      <c r="Y57" s="21">
        <v>2.4979184013322233</v>
      </c>
      <c r="Z57" s="13">
        <v>11</v>
      </c>
      <c r="AA57" s="61">
        <v>0.65421672415843934</v>
      </c>
      <c r="AB57" s="45">
        <v>16814</v>
      </c>
    </row>
    <row r="58" spans="1:29" ht="27.95" customHeight="1">
      <c r="A58" s="10" t="s">
        <v>77</v>
      </c>
      <c r="B58" s="15">
        <v>288</v>
      </c>
      <c r="C58" s="22">
        <v>5.3342223703950662</v>
      </c>
      <c r="D58" s="15">
        <v>572</v>
      </c>
      <c r="E58" s="22">
        <v>10.59435831897909</v>
      </c>
      <c r="F58" s="33">
        <v>-284</v>
      </c>
      <c r="G58" s="39">
        <v>-5.2601359485840229</v>
      </c>
      <c r="H58" s="15">
        <v>0</v>
      </c>
      <c r="I58" s="22">
        <v>0</v>
      </c>
      <c r="J58" s="15">
        <v>0</v>
      </c>
      <c r="K58" s="22">
        <v>0</v>
      </c>
      <c r="L58" s="45">
        <v>6</v>
      </c>
      <c r="M58" s="22">
        <v>20.408163265306122</v>
      </c>
      <c r="N58" s="15">
        <v>3</v>
      </c>
      <c r="O58" s="22">
        <v>10.204081632653061</v>
      </c>
      <c r="P58" s="15">
        <v>3</v>
      </c>
      <c r="Q58" s="22">
        <v>10.204081632653061</v>
      </c>
      <c r="R58" s="46">
        <v>2</v>
      </c>
      <c r="S58" s="22">
        <v>6.8965517241379306</v>
      </c>
      <c r="T58" s="46">
        <v>2</v>
      </c>
      <c r="U58" s="22">
        <v>6.8965517241379306</v>
      </c>
      <c r="V58" s="46">
        <v>0</v>
      </c>
      <c r="W58" s="22">
        <v>0</v>
      </c>
      <c r="X58" s="15">
        <v>191</v>
      </c>
      <c r="Y58" s="22">
        <v>3.5376266414772832</v>
      </c>
      <c r="Z58" s="15">
        <v>61</v>
      </c>
      <c r="AA58" s="62">
        <v>1.1298179326183995</v>
      </c>
      <c r="AB58" s="46">
        <v>53991</v>
      </c>
    </row>
    <row r="59" spans="1:29" ht="27.95" customHeight="1">
      <c r="A59" s="8" t="s">
        <v>78</v>
      </c>
      <c r="B59" s="13">
        <v>5122</v>
      </c>
      <c r="C59" s="21">
        <v>6.5100211365973255</v>
      </c>
      <c r="D59" s="13">
        <v>8823</v>
      </c>
      <c r="E59" s="21">
        <v>11.213962609956697</v>
      </c>
      <c r="F59" s="32">
        <v>-3701</v>
      </c>
      <c r="G59" s="38">
        <v>-4.7039414733593716</v>
      </c>
      <c r="H59" s="13">
        <v>14</v>
      </c>
      <c r="I59" s="21">
        <v>2.7333073018352207</v>
      </c>
      <c r="J59" s="13">
        <v>7</v>
      </c>
      <c r="K59" s="21">
        <v>1.3666536509176104</v>
      </c>
      <c r="L59" s="44">
        <v>95</v>
      </c>
      <c r="M59" s="21">
        <v>18.20969906076289</v>
      </c>
      <c r="N59" s="13">
        <v>57</v>
      </c>
      <c r="O59" s="21">
        <v>10.925819436457735</v>
      </c>
      <c r="P59" s="13">
        <v>38</v>
      </c>
      <c r="Q59" s="21">
        <v>7.2838796243051558</v>
      </c>
      <c r="R59" s="45">
        <v>19</v>
      </c>
      <c r="S59" s="21">
        <v>3.6993769470404985</v>
      </c>
      <c r="T59" s="45">
        <v>14</v>
      </c>
      <c r="U59" s="21">
        <v>2.7258566978193146</v>
      </c>
      <c r="V59" s="45">
        <v>5</v>
      </c>
      <c r="W59" s="21">
        <v>0.97618117922686443</v>
      </c>
      <c r="X59" s="13">
        <v>3098</v>
      </c>
      <c r="Y59" s="21">
        <v>3.9375332841035759</v>
      </c>
      <c r="Z59" s="13">
        <v>1125</v>
      </c>
      <c r="AA59" s="61">
        <v>1.4298660247309629</v>
      </c>
      <c r="AB59" s="45">
        <v>786787</v>
      </c>
      <c r="AC59" s="1" t="s">
        <v>3</v>
      </c>
    </row>
    <row r="60" spans="1:29" ht="27.95" customHeight="1">
      <c r="A60" s="9" t="s">
        <v>79</v>
      </c>
      <c r="B60" s="13">
        <v>5122</v>
      </c>
      <c r="C60" s="21">
        <v>6.5100211365973255</v>
      </c>
      <c r="D60" s="13">
        <v>8823</v>
      </c>
      <c r="E60" s="21">
        <v>11.213962609956697</v>
      </c>
      <c r="F60" s="32">
        <v>-3701</v>
      </c>
      <c r="G60" s="38">
        <v>-4.7039414733593716</v>
      </c>
      <c r="H60" s="13">
        <v>14</v>
      </c>
      <c r="I60" s="21">
        <v>2.7333073018352207</v>
      </c>
      <c r="J60" s="13">
        <v>7</v>
      </c>
      <c r="K60" s="21">
        <v>1.3666536509176104</v>
      </c>
      <c r="L60" s="45">
        <v>95</v>
      </c>
      <c r="M60" s="21">
        <v>18.20969906076289</v>
      </c>
      <c r="N60" s="13">
        <v>57</v>
      </c>
      <c r="O60" s="21">
        <v>10.925819436457735</v>
      </c>
      <c r="P60" s="13">
        <v>38</v>
      </c>
      <c r="Q60" s="21">
        <v>7.2838796243051558</v>
      </c>
      <c r="R60" s="45">
        <v>19</v>
      </c>
      <c r="S60" s="21">
        <v>3.6993769470404985</v>
      </c>
      <c r="T60" s="45">
        <v>14</v>
      </c>
      <c r="U60" s="21">
        <v>2.7258566978193146</v>
      </c>
      <c r="V60" s="45">
        <v>5</v>
      </c>
      <c r="W60" s="21">
        <v>0.97618117922686443</v>
      </c>
      <c r="X60" s="13">
        <v>3098</v>
      </c>
      <c r="Y60" s="21">
        <v>3.9375332841035759</v>
      </c>
      <c r="Z60" s="13">
        <v>1125</v>
      </c>
      <c r="AA60" s="61">
        <v>1.4298660247309629</v>
      </c>
      <c r="AB60" s="45">
        <v>786787</v>
      </c>
      <c r="AC60" s="1" t="s">
        <v>3</v>
      </c>
    </row>
    <row r="61" spans="1:29" ht="27.95" customHeight="1">
      <c r="A61" s="9" t="s">
        <v>80</v>
      </c>
      <c r="B61" s="13">
        <v>1638</v>
      </c>
      <c r="C61" s="21">
        <v>7.2468897658697156</v>
      </c>
      <c r="D61" s="13">
        <v>2523</v>
      </c>
      <c r="E61" s="21">
        <v>11.162333870139983</v>
      </c>
      <c r="F61" s="32">
        <v>-885</v>
      </c>
      <c r="G61" s="40">
        <v>-3.9154441042702675</v>
      </c>
      <c r="H61" s="13">
        <v>4</v>
      </c>
      <c r="I61" s="21">
        <v>2.4420024420024422</v>
      </c>
      <c r="J61" s="13">
        <v>1</v>
      </c>
      <c r="K61" s="21">
        <v>0.61050061050061055</v>
      </c>
      <c r="L61" s="45">
        <v>35</v>
      </c>
      <c r="M61" s="21">
        <v>20.920502092050206</v>
      </c>
      <c r="N61" s="13">
        <v>22</v>
      </c>
      <c r="O61" s="21">
        <v>13.150029886431561</v>
      </c>
      <c r="P61" s="13">
        <v>13</v>
      </c>
      <c r="Q61" s="21">
        <v>7.770472205618649</v>
      </c>
      <c r="R61" s="45">
        <v>4</v>
      </c>
      <c r="S61" s="21">
        <v>2.4375380865326024</v>
      </c>
      <c r="T61" s="45">
        <v>3</v>
      </c>
      <c r="U61" s="21">
        <v>1.8281535648994516</v>
      </c>
      <c r="V61" s="45">
        <v>1</v>
      </c>
      <c r="W61" s="21">
        <v>0.61050061050061055</v>
      </c>
      <c r="X61" s="13">
        <v>1000</v>
      </c>
      <c r="Y61" s="21">
        <v>4.4242306262940874</v>
      </c>
      <c r="Z61" s="13">
        <v>337</v>
      </c>
      <c r="AA61" s="61">
        <v>1.4909657210611074</v>
      </c>
      <c r="AB61" s="45">
        <v>226028</v>
      </c>
    </row>
    <row r="62" spans="1:29" ht="27.95" customHeight="1">
      <c r="A62" s="9" t="s">
        <v>81</v>
      </c>
      <c r="B62" s="13">
        <v>982</v>
      </c>
      <c r="C62" s="21">
        <v>7.877868964244743</v>
      </c>
      <c r="D62" s="13">
        <v>1286</v>
      </c>
      <c r="E62" s="21">
        <v>10.316638989835784</v>
      </c>
      <c r="F62" s="32">
        <v>-304</v>
      </c>
      <c r="G62" s="40">
        <v>-2.4387700255910407</v>
      </c>
      <c r="H62" s="13">
        <v>2</v>
      </c>
      <c r="I62" s="21">
        <v>2.0366598778004072</v>
      </c>
      <c r="J62" s="13">
        <v>2</v>
      </c>
      <c r="K62" s="21">
        <v>2.0366598778004072</v>
      </c>
      <c r="L62" s="45">
        <v>19</v>
      </c>
      <c r="M62" s="21">
        <v>18.98101898101898</v>
      </c>
      <c r="N62" s="13">
        <v>13</v>
      </c>
      <c r="O62" s="21">
        <v>12.987012987012989</v>
      </c>
      <c r="P62" s="13">
        <v>6</v>
      </c>
      <c r="Q62" s="21">
        <v>5.9940059940059944</v>
      </c>
      <c r="R62" s="45">
        <v>5</v>
      </c>
      <c r="S62" s="21">
        <v>5.0709939148073024</v>
      </c>
      <c r="T62" s="45">
        <v>4</v>
      </c>
      <c r="U62" s="21">
        <v>4.056795131845842</v>
      </c>
      <c r="V62" s="45">
        <v>1</v>
      </c>
      <c r="W62" s="21">
        <v>1.0183299389002036</v>
      </c>
      <c r="X62" s="13">
        <v>609</v>
      </c>
      <c r="Y62" s="21">
        <v>4.8855623210031043</v>
      </c>
      <c r="Z62" s="13">
        <v>200</v>
      </c>
      <c r="AA62" s="61">
        <v>1.604453964204632</v>
      </c>
      <c r="AB62" s="45">
        <v>124653</v>
      </c>
    </row>
    <row r="63" spans="1:29" ht="27.95" customHeight="1">
      <c r="A63" s="9" t="s">
        <v>82</v>
      </c>
      <c r="B63" s="13">
        <v>615</v>
      </c>
      <c r="C63" s="21">
        <v>5.8934013070893307</v>
      </c>
      <c r="D63" s="13">
        <v>1200</v>
      </c>
      <c r="E63" s="21">
        <v>11.499319623588939</v>
      </c>
      <c r="F63" s="32">
        <v>-585</v>
      </c>
      <c r="G63" s="40">
        <v>-5.6059183164996078</v>
      </c>
      <c r="H63" s="13">
        <v>0</v>
      </c>
      <c r="I63" s="21">
        <v>0</v>
      </c>
      <c r="J63" s="13">
        <v>0</v>
      </c>
      <c r="K63" s="21">
        <v>0</v>
      </c>
      <c r="L63" s="45">
        <v>8</v>
      </c>
      <c r="M63" s="21">
        <v>12.841091492776886</v>
      </c>
      <c r="N63" s="13">
        <v>2</v>
      </c>
      <c r="O63" s="21">
        <v>3.2102728731942216</v>
      </c>
      <c r="P63" s="13">
        <v>6</v>
      </c>
      <c r="Q63" s="21">
        <v>9.6308186195826639</v>
      </c>
      <c r="R63" s="45">
        <v>1</v>
      </c>
      <c r="S63" s="21">
        <v>1.6233766233766236</v>
      </c>
      <c r="T63" s="45">
        <v>1</v>
      </c>
      <c r="U63" s="21">
        <v>1.6233766233766236</v>
      </c>
      <c r="V63" s="45">
        <v>0</v>
      </c>
      <c r="W63" s="21">
        <v>0</v>
      </c>
      <c r="X63" s="13">
        <v>369</v>
      </c>
      <c r="Y63" s="21">
        <v>3.5360407842535984</v>
      </c>
      <c r="Z63" s="13">
        <v>160</v>
      </c>
      <c r="AA63" s="61">
        <v>1.5332426164785251</v>
      </c>
      <c r="AB63" s="45">
        <v>104354</v>
      </c>
    </row>
    <row r="64" spans="1:29" ht="27.95" customHeight="1">
      <c r="A64" s="9" t="s">
        <v>35</v>
      </c>
      <c r="B64" s="13">
        <v>656</v>
      </c>
      <c r="C64" s="21">
        <v>6.9810256573976517</v>
      </c>
      <c r="D64" s="13">
        <v>1036</v>
      </c>
      <c r="E64" s="21">
        <v>11.024912471134096</v>
      </c>
      <c r="F64" s="32">
        <v>-380</v>
      </c>
      <c r="G64" s="40">
        <v>-4.043886813736445</v>
      </c>
      <c r="H64" s="13">
        <v>5</v>
      </c>
      <c r="I64" s="21">
        <v>7.6219512195121952</v>
      </c>
      <c r="J64" s="13">
        <v>2</v>
      </c>
      <c r="K64" s="21">
        <v>3.0487804878048781</v>
      </c>
      <c r="L64" s="45">
        <v>12</v>
      </c>
      <c r="M64" s="21">
        <v>17.964071856287426</v>
      </c>
      <c r="N64" s="13">
        <v>7</v>
      </c>
      <c r="O64" s="21">
        <v>10.479041916167663</v>
      </c>
      <c r="P64" s="13">
        <v>5</v>
      </c>
      <c r="Q64" s="21">
        <v>7.4850299401197606</v>
      </c>
      <c r="R64" s="45">
        <v>6</v>
      </c>
      <c r="S64" s="21">
        <v>9.0909090909090899</v>
      </c>
      <c r="T64" s="45">
        <v>4</v>
      </c>
      <c r="U64" s="21">
        <v>6.0606060606060606</v>
      </c>
      <c r="V64" s="45">
        <v>2</v>
      </c>
      <c r="W64" s="21">
        <v>3.0487804878048781</v>
      </c>
      <c r="X64" s="13">
        <v>459</v>
      </c>
      <c r="Y64" s="21">
        <v>4.8845895986974428</v>
      </c>
      <c r="Z64" s="13">
        <v>165</v>
      </c>
      <c r="AA64" s="61">
        <v>1.7558982217539827</v>
      </c>
      <c r="AB64" s="45">
        <v>93969</v>
      </c>
    </row>
    <row r="65" spans="1:28" ht="27.95" customHeight="1">
      <c r="A65" s="9" t="s">
        <v>83</v>
      </c>
      <c r="B65" s="13">
        <v>490</v>
      </c>
      <c r="C65" s="21">
        <v>5.4419048888296571</v>
      </c>
      <c r="D65" s="13">
        <v>1207</v>
      </c>
      <c r="E65" s="21">
        <v>13.404855511872238</v>
      </c>
      <c r="F65" s="32">
        <v>-717</v>
      </c>
      <c r="G65" s="40">
        <v>-7.9629506230425813</v>
      </c>
      <c r="H65" s="13">
        <v>0</v>
      </c>
      <c r="I65" s="21">
        <v>0</v>
      </c>
      <c r="J65" s="13">
        <v>0</v>
      </c>
      <c r="K65" s="21">
        <v>0</v>
      </c>
      <c r="L65" s="45">
        <v>6</v>
      </c>
      <c r="M65" s="21">
        <v>12.096774193548386</v>
      </c>
      <c r="N65" s="13">
        <v>3</v>
      </c>
      <c r="O65" s="21">
        <v>6.0483870967741931</v>
      </c>
      <c r="P65" s="13">
        <v>3</v>
      </c>
      <c r="Q65" s="21">
        <v>6.0483870967741931</v>
      </c>
      <c r="R65" s="45">
        <v>0</v>
      </c>
      <c r="S65" s="21">
        <v>0</v>
      </c>
      <c r="T65" s="45">
        <v>0</v>
      </c>
      <c r="U65" s="21">
        <v>0</v>
      </c>
      <c r="V65" s="45">
        <v>0</v>
      </c>
      <c r="W65" s="21">
        <v>0</v>
      </c>
      <c r="X65" s="13">
        <v>286</v>
      </c>
      <c r="Y65" s="21">
        <v>3.1762955065413916</v>
      </c>
      <c r="Z65" s="13">
        <v>119</v>
      </c>
      <c r="AA65" s="61">
        <v>1.3216054730014883</v>
      </c>
      <c r="AB65" s="45">
        <v>90042</v>
      </c>
    </row>
    <row r="66" spans="1:28" ht="27.95" customHeight="1">
      <c r="A66" s="9" t="s">
        <v>84</v>
      </c>
      <c r="B66" s="13">
        <v>664</v>
      </c>
      <c r="C66" s="21">
        <v>6.8943319039362061</v>
      </c>
      <c r="D66" s="13">
        <v>1013</v>
      </c>
      <c r="E66" s="21">
        <v>10.518009365493038</v>
      </c>
      <c r="F66" s="32">
        <v>-349</v>
      </c>
      <c r="G66" s="40">
        <v>-3.6236774615568312</v>
      </c>
      <c r="H66" s="13">
        <v>3</v>
      </c>
      <c r="I66" s="21">
        <v>4.5180722891566267</v>
      </c>
      <c r="J66" s="13">
        <v>2</v>
      </c>
      <c r="K66" s="21">
        <v>3.0120481927710845</v>
      </c>
      <c r="L66" s="45">
        <v>14</v>
      </c>
      <c r="M66" s="21">
        <v>20.64896755162242</v>
      </c>
      <c r="N66" s="13">
        <v>10</v>
      </c>
      <c r="O66" s="21">
        <v>14.749262536873156</v>
      </c>
      <c r="P66" s="13">
        <v>4</v>
      </c>
      <c r="Q66" s="21">
        <v>5.8997050147492622</v>
      </c>
      <c r="R66" s="45">
        <v>3</v>
      </c>
      <c r="S66" s="21">
        <v>4.5045045045045047</v>
      </c>
      <c r="T66" s="45">
        <v>2</v>
      </c>
      <c r="U66" s="21">
        <v>3.0030030030030028</v>
      </c>
      <c r="V66" s="45">
        <v>1</v>
      </c>
      <c r="W66" s="21">
        <v>1.5060240963855422</v>
      </c>
      <c r="X66" s="13">
        <v>334</v>
      </c>
      <c r="Y66" s="21">
        <v>3.4679320119197183</v>
      </c>
      <c r="Z66" s="13">
        <v>130</v>
      </c>
      <c r="AA66" s="61">
        <v>1.3497938968549803</v>
      </c>
      <c r="AB66" s="45">
        <v>96311</v>
      </c>
    </row>
    <row r="67" spans="1:28" ht="27.95" customHeight="1">
      <c r="A67" s="10" t="s">
        <v>36</v>
      </c>
      <c r="B67" s="15">
        <v>77</v>
      </c>
      <c r="C67" s="22">
        <v>2.9933136370704401</v>
      </c>
      <c r="D67" s="15">
        <v>558</v>
      </c>
      <c r="E67" s="22">
        <v>21.691805317990983</v>
      </c>
      <c r="F67" s="35">
        <v>-481</v>
      </c>
      <c r="G67" s="41">
        <v>-18.69849168092054</v>
      </c>
      <c r="H67" s="15">
        <v>0</v>
      </c>
      <c r="I67" s="22">
        <v>0</v>
      </c>
      <c r="J67" s="15">
        <v>0</v>
      </c>
      <c r="K67" s="22">
        <v>0</v>
      </c>
      <c r="L67" s="46">
        <v>1</v>
      </c>
      <c r="M67" s="22">
        <v>12.820512820512819</v>
      </c>
      <c r="N67" s="15">
        <v>0</v>
      </c>
      <c r="O67" s="22">
        <v>0</v>
      </c>
      <c r="P67" s="15">
        <v>1</v>
      </c>
      <c r="Q67" s="22">
        <v>12.820512820512819</v>
      </c>
      <c r="R67" s="46">
        <v>0</v>
      </c>
      <c r="S67" s="22">
        <v>0</v>
      </c>
      <c r="T67" s="46">
        <v>0</v>
      </c>
      <c r="U67" s="22">
        <v>0</v>
      </c>
      <c r="V67" s="46">
        <v>0</v>
      </c>
      <c r="W67" s="58">
        <v>0</v>
      </c>
      <c r="X67" s="59">
        <v>41</v>
      </c>
      <c r="Y67" s="58">
        <v>1.5938423262323123</v>
      </c>
      <c r="Z67" s="59">
        <v>14</v>
      </c>
      <c r="AA67" s="63">
        <v>0.5442388431037164</v>
      </c>
      <c r="AB67" s="46">
        <v>25724</v>
      </c>
    </row>
    <row r="68" spans="1:28">
      <c r="D68" s="23"/>
      <c r="E68" s="24"/>
    </row>
    <row r="69" spans="1:28">
      <c r="D69" s="23"/>
    </row>
  </sheetData>
  <mergeCells count="15">
    <mergeCell ref="L2:Q2"/>
    <mergeCell ref="R2:W2"/>
    <mergeCell ref="L3:M3"/>
    <mergeCell ref="N3:O3"/>
    <mergeCell ref="P3:Q3"/>
    <mergeCell ref="R3:S3"/>
    <mergeCell ref="T3:U3"/>
    <mergeCell ref="V3:W3"/>
    <mergeCell ref="B2:C3"/>
    <mergeCell ref="D2:E3"/>
    <mergeCell ref="F2:G3"/>
    <mergeCell ref="H2:I3"/>
    <mergeCell ref="J2:K3"/>
    <mergeCell ref="X2:Y3"/>
    <mergeCell ref="Z2:AA3"/>
  </mergeCells>
  <phoneticPr fontId="1" type="Hiragana"/>
  <pageMargins left="0.7" right="0.7" top="0.75" bottom="0.75" header="0.3" footer="0.3"/>
  <pageSetup paperSize="9" scale="44" fitToWidth="1" fitToHeight="1" pageOrder="overThenDown" orientation="portrait" usePrinterDefaults="1" r:id="rId1"/>
  <headerFooter>
    <oddHeader>&amp;L&amp;"ＭＳ Ｐゴシック,regular"&amp;22　表1-2　人口動態総覧、圏域・保健所・市区町別&amp;R&amp;"ＭＳ Ｐゴシック,regular"&amp;22&amp;P/&amp;N</oddHeader>
  </headerFooter>
  <rowBreaks count="1" manualBreakCount="1">
    <brk id="50" max="26" man="1"/>
  </rowBreaks>
  <colBreaks count="1" manualBreakCount="1">
    <brk id="13" max="6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R3_1-2 総覧 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原田　祐希</cp:lastModifiedBy>
  <dcterms:created xsi:type="dcterms:W3CDTF">2022-12-01T12:13:31Z</dcterms:created>
  <dcterms:modified xsi:type="dcterms:W3CDTF">2023-10-02T11:59:04Z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3.1.7.0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2023-10-02T11:59:04Z</vt:filetime>
  </property>
</Properties>
</file>