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9720" windowHeight="7320" firstSheet="1" activeTab="2"/>
  </bookViews>
  <sheets>
    <sheet name="0000" sheetId="1" state="veryHidden" r:id="rId1"/>
    <sheet name="割合" sheetId="2" r:id="rId2"/>
    <sheet name="実数" sheetId="3" r:id="rId3"/>
  </sheets>
  <definedNames>
    <definedName name="_Regression_Int" localSheetId="1" hidden="1">1</definedName>
    <definedName name="_Regression_Int" localSheetId="2" hidden="1">1</definedName>
    <definedName name="_xlnm.Print_Area" localSheetId="1">'割合'!$A$1:$S$63</definedName>
    <definedName name="_xlnm.Print_Area" localSheetId="2">'実数'!#REF!</definedName>
  </definedNames>
  <calcPr fullCalcOnLoad="1"/>
</workbook>
</file>

<file path=xl/sharedStrings.xml><?xml version="1.0" encoding="utf-8"?>
<sst xmlns="http://schemas.openxmlformats.org/spreadsheetml/2006/main" count="146" uniqueCount="74">
  <si>
    <t xml:space="preserve">     (％)</t>
  </si>
  <si>
    <t>昭和</t>
  </si>
  <si>
    <t>順</t>
  </si>
  <si>
    <t>位</t>
  </si>
  <si>
    <t>人口総数</t>
  </si>
  <si>
    <t>６５歳以上</t>
  </si>
  <si>
    <t>65歳以上</t>
  </si>
  <si>
    <t xml:space="preserve"> 平成９年</t>
  </si>
  <si>
    <t xml:space="preserve"> 平成10年</t>
  </si>
  <si>
    <t xml:space="preserve"> 平成12年</t>
  </si>
  <si>
    <t xml:space="preserve"> 平成13年</t>
  </si>
  <si>
    <t>平成７年（国勢調査）</t>
  </si>
  <si>
    <t xml:space="preserve"> 平成 ２年</t>
  </si>
  <si>
    <t>12年</t>
  </si>
  <si>
    <t>11年</t>
  </si>
  <si>
    <t>10年</t>
  </si>
  <si>
    <t>９年</t>
  </si>
  <si>
    <t>７年</t>
  </si>
  <si>
    <t>60年</t>
  </si>
  <si>
    <t>50年</t>
  </si>
  <si>
    <t>40年</t>
  </si>
  <si>
    <t>13年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</si>
  <si>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</si>
  <si>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</si>
  <si>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</si>
  <si>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</si>
  <si>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</si>
  <si>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</si>
  <si>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</si>
  <si>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</si>
  <si>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</si>
  <si>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</si>
  <si>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</si>
  <si>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</si>
  <si>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</si>
  <si>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</si>
  <si>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</si>
  <si>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</si>
  <si>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</si>
  <si>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</si>
  <si>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</si>
  <si>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</si>
  <si>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</si>
  <si>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</si>
  <si>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</si>
  <si>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</si>
  <si>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</si>
  <si>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</si>
  <si>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</si>
  <si>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</si>
  <si>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</si>
  <si>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</si>
  <si>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</si>
  <si>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</si>
  <si>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</si>
  <si>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</si>
  <si>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</si>
  <si>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</si>
  <si>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</si>
  <si>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</si>
  <si>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</si>
  <si>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</si>
  <si>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</si>
  <si>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</si>
  <si>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</si>
  <si>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</si>
  <si>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</si>
  <si>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</si>
  <si>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</si>
  <si>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</si>
  <si>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資料　総務省「国勢調査」、「推計人口」</t>
  </si>
  <si>
    <t>人口総数</t>
  </si>
  <si>
    <t>平成</t>
  </si>
  <si>
    <t>7-(4)　６５歳以上人口割合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</si>
</sst>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.0"/>
    <numFmt numFmtId="187" formatCode="0.0%"/>
    <numFmt numFmtId="188" formatCode="###"/>
    <numFmt numFmtId="189" formatCode="0.000"/>
    <numFmt numFmtId="190" formatCode="#,##0.000"/>
    <numFmt numFmtId="191" formatCode="0.00000"/>
    <numFmt numFmtId="192" formatCode="0.0000"/>
    <numFmt numFmtId="193" formatCode="yyyy/mm/dd"/>
    <numFmt numFmtId="194" formatCode="#,##0_ "/>
    <numFmt numFmtId="195" formatCode="0_ "/>
    <numFmt numFmtId="196" formatCode="m/d"/>
    <numFmt numFmtId="197" formatCode="0.000000"/>
    <numFmt numFmtId="198" formatCode="0.000%"/>
    <numFmt numFmtId="199" formatCode="#,##0.0;[Red]\-#,##0.0"/>
    <numFmt numFmtId="200" formatCode="[&lt;=999]000;000\-00"/>
    <numFmt numFmtId="201" formatCode="&quot;△&quot;\ #,##0;&quot;▲&quot;\ #,##0"/>
    <numFmt numFmtId="202" formatCode="0.00_);[Red]\(0.00\)"/>
    <numFmt numFmtId="203" formatCode="0.00_ "/>
    <numFmt numFmtId="204" formatCode="General&quot;万円&quot;"/>
    <numFmt numFmtId="205" formatCode="#,##0&quot;万円&quot;"/>
    <numFmt numFmtId="206" formatCode="0.0\%"/>
    <numFmt numFmtId="207" formatCode="General\ "/>
    <numFmt numFmtId="208" formatCode="General\ \ "/>
    <numFmt numFmtId="209" formatCode="#,##0.0&quot;万円&quot;"/>
    <numFmt numFmtId="210" formatCode="#,##0\ \ "/>
    <numFmt numFmtId="211" formatCode="0.0000000"/>
    <numFmt numFmtId="212" formatCode="yy/mm"/>
    <numFmt numFmtId="213" formatCode="#,##0;[Red]&quot;△&quot;#,##0"/>
    <numFmt numFmtId="214" formatCode="#,##0.00;[Red]&quot;△&quot;#,##0.00"/>
    <numFmt numFmtId="215" formatCode="0.00%;&quot;△&quot;0.00%"/>
    <numFmt numFmtId="216" formatCode="yy/m/d"/>
    <numFmt numFmtId="217" formatCode="yy/m"/>
    <numFmt numFmtId="218" formatCode="&quot;$&quot;#,##0;\-&quot;$&quot;#,##0"/>
    <numFmt numFmtId="219" formatCode="&quot;$&quot;#,##0;[Red]\-&quot;$&quot;#,##0"/>
    <numFmt numFmtId="220" formatCode="&quot;$&quot;#,##0.00;\-&quot;$&quot;#,##0.00"/>
    <numFmt numFmtId="221" formatCode="&quot;$&quot;#,##0.00;[Red]\-&quot;$&quot;#,##0.00"/>
    <numFmt numFmtId="222" formatCode="_-&quot;$&quot;* #,##0_-;\-&quot;$&quot;* #,##0_-;_-&quot;$&quot;* &quot;-&quot;_-;_-@_-"/>
    <numFmt numFmtId="223" formatCode="_-&quot;$&quot;* #,##0.00_-;\-&quot;$&quot;* #,##0.00_-;_-&quot;$&quot;* &quot;-&quot;??_-;_-@_-"/>
    <numFmt numFmtId="224" formatCode="&quot;$&quot;#,##0_);[Red]\(&quot;$&quot;#,##0\)"/>
    <numFmt numFmtId="225" formatCode="&quot;$&quot;#,##0.00_);[Red]\(&quot;$&quot;#,##0.00\)"/>
    <numFmt numFmtId="226" formatCode="00000"/>
    <numFmt numFmtId="227" formatCode="hh:mm\ AM/PM"/>
    <numFmt numFmtId="228" formatCode="hh:mm:ss\ AM/PM"/>
    <numFmt numFmtId="229" formatCode="m/d/yy\ hh:mm"/>
    <numFmt numFmtId="230" formatCode="&quot;\&quot;#,##0.0_);\(&quot;\&quot;#,##0.0\)"/>
    <numFmt numFmtId="231" formatCode="&quot;\&quot;#,##0.000_);\(&quot;\&quot;#,##0.000\)"/>
    <numFmt numFmtId="232" formatCode="&quot;\&quot;#,##0.0000_);\(&quot;\&quot;#,##0.0000\)"/>
    <numFmt numFmtId="233" formatCode="&quot;\&quot;#,##0.00000_);\(&quot;\&quot;#,##0.00000\)"/>
    <numFmt numFmtId="234" formatCode="&quot;\&quot;#,##0.000000_);\(&quot;\&quot;#,##0.000000\)"/>
    <numFmt numFmtId="235" formatCode="&quot;\&quot;#,##0.0000000_);\(&quot;\&quot;#,##0.0000000\)"/>
    <numFmt numFmtId="236" formatCode="#,##0.0000"/>
    <numFmt numFmtId="237" formatCode="#,##0.00000"/>
    <numFmt numFmtId="238" formatCode="#,##0.000000"/>
    <numFmt numFmtId="239" formatCode="#,##0.0000000"/>
    <numFmt numFmtId="240" formatCode="0.0000%"/>
    <numFmt numFmtId="241" formatCode="0.00000%"/>
    <numFmt numFmtId="242" formatCode="0.000000%"/>
    <numFmt numFmtId="243" formatCode="0.0000000%"/>
    <numFmt numFmtId="244" formatCode="0E+00"/>
    <numFmt numFmtId="245" formatCode="0.0E+00"/>
    <numFmt numFmtId="246" formatCode="0.000E+00"/>
    <numFmt numFmtId="247" formatCode="0.0000E+00"/>
    <numFmt numFmtId="248" formatCode="0.00000E+00"/>
    <numFmt numFmtId="249" formatCode="0.000000E+00"/>
    <numFmt numFmtId="250" formatCode="0.0000000E+00"/>
    <numFmt numFmtId="251" formatCode="00"/>
    <numFmt numFmtId="252" formatCode="000"/>
    <numFmt numFmtId="253" formatCode="0000"/>
    <numFmt numFmtId="254" formatCode="000000"/>
    <numFmt numFmtId="255" formatCode="0000000"/>
    <numFmt numFmtId="256" formatCode="00000000"/>
    <numFmt numFmtId="257" formatCode="&quot;\&quot;#,##0.0_);[Red]\(&quot;\&quot;#,##0.0\)"/>
    <numFmt numFmtId="258" formatCode="&quot;\&quot;#,##0.000_);[Red]\(&quot;\&quot;#,##0.000\)"/>
    <numFmt numFmtId="259" formatCode="&quot;\&quot;#,##0.0000_);[Red]\(&quot;\&quot;#,##0.0000\)"/>
    <numFmt numFmtId="260" formatCode="&quot;\&quot;#,##0.00000_);[Red]\(&quot;\&quot;#,##0.00000\)"/>
    <numFmt numFmtId="261" formatCode="&quot;\&quot;#,##0.000000_);[Red]\(&quot;\&quot;#,##0.000000\)"/>
    <numFmt numFmtId="262" formatCode="&quot;\&quot;#,##0.0000000_);[Red]\(&quot;\&quot;#,##0.0000000\)"/>
    <numFmt numFmtId="263" formatCode="#,##0.0_);[Red]\(#,##0.0\)"/>
    <numFmt numFmtId="264" formatCode="#,##0.000_);[Red]\(#,##0.000\)"/>
    <numFmt numFmtId="265" formatCode="#,##0.0000_);[Red]\(#,##0.0000\)"/>
    <numFmt numFmtId="266" formatCode="#,##0.00000_);[Red]\(#,##0.00000\)"/>
    <numFmt numFmtId="267" formatCode="#,##0.000000_);[Red]\(#,##0.000000\)"/>
    <numFmt numFmtId="268" formatCode="#,##0.0000000_);[Red]\(#,##0.0000000"/>
    <numFmt numFmtId="269" formatCode="#\ ?/2"/>
    <numFmt numFmtId="270" formatCode="#\ ?/3"/>
    <numFmt numFmtId="271" formatCode="#\ ?/4"/>
    <numFmt numFmtId="272" formatCode="#\ ?/8"/>
    <numFmt numFmtId="273" formatCode="#\ ?/10"/>
    <numFmt numFmtId="274" formatCode="#\ ?/16"/>
    <numFmt numFmtId="275" formatCode="#\ ?/32"/>
    <numFmt numFmtId="276" formatCode="#\ ?/100"/>
    <numFmt numFmtId="277" formatCode="&quot;$&quot;#,##0_);\(&quot;$&quot;#,##0\)"/>
    <numFmt numFmtId="278" formatCode="&quot;$&quot;#,##0.00_);\(&quot;$&quot;#,##0.00\)"/>
    <numFmt numFmtId="279" formatCode="_(&quot;$&quot;* #,##0_);_(&quot;$&quot;* \(#,##0\);_(&quot;$&quot;* &quot;-&quot;_);_(@_)"/>
    <numFmt numFmtId="280" formatCode="_(&quot;$&quot;* #,##0.00_);_(&quot;$&quot;* \(#,##0.00\);_(&quot;$&quot;* &quot;-&quot;??_);_(@_)"/>
    <numFmt numFmtId="281" formatCode="000\-0000"/>
    <numFmt numFmtId="282" formatCode="000\-000\-0000"/>
    <numFmt numFmtId="283" formatCode="0000\-0000"/>
    <numFmt numFmtId="284" formatCode="\10\4"/>
    <numFmt numFmtId="285" formatCode="000\-0000000"/>
    <numFmt numFmtId="286" formatCode="\(###\)\ ###\-####"/>
    <numFmt numFmtId="287" formatCode="_(&quot;$&quot;* #,##0_);_(&quot;$&quot;* \(#,##0\);_(&quot;$&quot;* &quot;-&quot;??_);_(@_)"/>
    <numFmt numFmtId="288" formatCode="_(* #,##0.0_);_(* \(#,##0.0\);_(* &quot;-&quot;??_);_(@_)"/>
    <numFmt numFmtId="289" formatCode="_(* #,##0_);_(* \(#,##0\);_(* &quot;-&quot;??_);_(@_)"/>
    <numFmt numFmtId="290" formatCode="General_)"/>
    <numFmt numFmtId="291" formatCode="hh:mm:ss\ AM/PM_)"/>
    <numFmt numFmtId="292" formatCode="&quot;$&quot;0,000"/>
    <numFmt numFmtId="293" formatCode="&quot;$&quot;#,###"/>
    <numFmt numFmtId="294" formatCode="&quot;$&quot;#,##0"/>
    <numFmt numFmtId="295" formatCode="_(&quot;$&quot;* #,##0.0_);_(&quot;$&quot;* \(#,##0.0\);_(&quot;$&quot;* &quot;-&quot;_);_(@_)"/>
    <numFmt numFmtId="296" formatCode="&quot;$&quot;#,##0.0_);\(&quot;$&quot;#,##0.0\)"/>
    <numFmt numFmtId="297" formatCode="_(&quot;$&quot;* #,##0.0_);_(&quot;$&quot;* \(#,##0.0\);_(&quot;$&quot;* &quot;-&quot;??_);_(@_)"/>
    <numFmt numFmtId="298" formatCode="_(* #,##0.000_);_(* \(#,##0.000\);_(* &quot;-&quot;??_);_(@_)"/>
    <numFmt numFmtId="299" formatCode="_(* #,##0.0000_);_(* \(#,##0.0000\);_(* &quot;-&quot;??_);_(@_)"/>
    <numFmt numFmtId="300" formatCode="_(&quot;$&quot;* #,##0.000_);_(&quot;$&quot;* \(#,##0.000\);_(&quot;$&quot;* &quot;-&quot;??_);_(@_)"/>
    <numFmt numFmtId="301" formatCode="#,##0.0_);\(#,##0.0\)"/>
    <numFmt numFmtId="302" formatCode="#,##0.000_);\(#,##0.000\)"/>
    <numFmt numFmtId="303" formatCode="&quot;$&quot;#,\);\(&quot;$&quot;#,##0\)"/>
    <numFmt numFmtId="304" formatCode="&quot;$&quot;#,\);\(&quot;$&quot;#,\)"/>
    <numFmt numFmtId="305" formatCode="&quot;$&quot;#,;\(&quot;$&quot;#,\)"/>
    <numFmt numFmtId="306" formatCode="&quot;$&quot;#.;\(&quot;$&quot;#,\)"/>
    <numFmt numFmtId="307" formatCode="&quot;$&quot;#.#"/>
    <numFmt numFmtId="308" formatCode="&quot;$&quot;#,##0.00_);\(&quot;$&quot;#.##0\)"/>
    <numFmt numFmtId="309" formatCode="&quot;$&quot;#.##0_);\(&quot;$&quot;#.##0\)"/>
    <numFmt numFmtId="310" formatCode="&quot;$&quot;#,##0.0_);[Red]\(&quot;$&quot;#,##0.0\)"/>
    <numFmt numFmtId="311" formatCode="#,##0.0_%\);[Red]\(#,##0.0%\)"/>
    <numFmt numFmtId="312" formatCode="#,##0.0_%;[Red]\(#,##0.0%\)"/>
    <numFmt numFmtId="313" formatCode="#,##0.0%;[Red]\(#,##0.0%\)"/>
    <numFmt numFmtId="314" formatCode="#,##0.0%;\(#,##0.0%\)"/>
    <numFmt numFmtId="315" formatCode="#,##0.00%;[Red]\(#,##0.00%\)"/>
    <numFmt numFmtId="316" formatCode="0.0%;\(0.0%\)"/>
    <numFmt numFmtId="317" formatCode="0.000&quot;%&quot;"/>
    <numFmt numFmtId="318" formatCode="0.0&quot;%&quot;"/>
    <numFmt numFmtId="319" formatCode="&quot;$&quot;#,##0_);\(&quot;$&quot;#,##0.0\)"/>
    <numFmt numFmtId="320" formatCode="&quot;$&quot;#.##"/>
    <numFmt numFmtId="321" formatCode="&quot;$&quot;#,##0.000_);\(&quot;$&quot;#,##0.000\)"/>
    <numFmt numFmtId="322" formatCode="&quot;$&quot;#,##0.0000_);\(&quot;$&quot;#,##0.0000\)"/>
    <numFmt numFmtId="323" formatCode="_(* #,##0.0_);_(* \(#,##0.0\);_(* &quot;-&quot;_);_(@_)"/>
    <numFmt numFmtId="324" formatCode="_(* #,##0.00_);_(* \(#,##0.00\);_(* &quot;-&quot;_);_(@_)"/>
    <numFmt numFmtId="325" formatCode="_(* #,##0.000_);_(* \(#,##0.000\);_(* &quot;-&quot;_);_(@_)"/>
    <numFmt numFmtId="326" formatCode="&quot;｣&quot;#,##0;\-&quot;｣&quot;#,##0"/>
    <numFmt numFmtId="327" formatCode="&quot;｣&quot;#,##0;[Red]\-&quot;｣&quot;#,##0"/>
    <numFmt numFmtId="328" formatCode="&quot;｣&quot;#,##0.00;\-&quot;｣&quot;#,##0.00"/>
    <numFmt numFmtId="329" formatCode="&quot;｣&quot;#,##0.00;[Red]\-&quot;｣&quot;#,##0.00"/>
    <numFmt numFmtId="330" formatCode="_-&quot;｣&quot;* #,##0_-;\-&quot;｣&quot;* #,##0_-;_-&quot;｣&quot;* &quot;-&quot;_-;_-@_-"/>
    <numFmt numFmtId="331" formatCode="_-&quot;｣&quot;* #,##0.00_-;\-&quot;｣&quot;* #,##0.00_-;_-&quot;｣&quot;* &quot;-&quot;??_-;_-@_-"/>
    <numFmt numFmtId="332" formatCode="#,##0;[Red]\(#,##0\)"/>
    <numFmt numFmtId="333" formatCode="_-* #,##0.0_-;\-* #,##0.0_-;_-* &quot;-&quot;??_-;_-@_-"/>
    <numFmt numFmtId="334" formatCode="_-* #,##0_-;\-* #,##0_-;_-* &quot;-&quot;??_-;_-@_-"/>
    <numFmt numFmtId="335" formatCode="#,##0.0;[Red]\(#,##0.0\)"/>
    <numFmt numFmtId="336" formatCode="0.0%;[Red]\(0.0%\)"/>
    <numFmt numFmtId="337" formatCode="#,##0;\(#,##0\)"/>
    <numFmt numFmtId="338" formatCode="&quot;SFr.&quot;#,##0;&quot;SFr.&quot;\-#,##0"/>
    <numFmt numFmtId="339" formatCode="&quot;SFr.&quot;#,##0;[Red]&quot;SFr.&quot;\-#,##0"/>
    <numFmt numFmtId="340" formatCode="&quot;SFr.&quot;#,##0.00;&quot;SFr.&quot;\-#,##0.00"/>
    <numFmt numFmtId="341" formatCode="&quot;SFr.&quot;#,##0.00;[Red]&quot;SFr.&quot;\-#,##0.00"/>
    <numFmt numFmtId="342" formatCode="_ &quot;SFr.&quot;* #,##0_ ;_ &quot;SFr.&quot;* \-#,##0_ ;_ &quot;SFr.&quot;* &quot;-&quot;_ ;_ @_ "/>
    <numFmt numFmtId="343" formatCode="_ &quot;SFr.&quot;* #,##0.00_ ;_ &quot;SFr.&quot;* \-#,##0.00_ ;_ &quot;SFr.&quot;* &quot;-&quot;??_ ;_ @_ "/>
    <numFmt numFmtId="344" formatCode="#,##0.00;[Red]\(#,##0.00\)"/>
    <numFmt numFmtId="345" formatCode="#,##0.000;[Red]\(#,##0.000\)"/>
    <numFmt numFmtId="346" formatCode="#,##0.0000;[Red]\(#,##0.0000\)"/>
    <numFmt numFmtId="347" formatCode="mmmm\-yy"/>
    <numFmt numFmtId="348" formatCode="#,##0.0000_);\(#,##0.0000\)"/>
    <numFmt numFmtId="349" formatCode="#,##0&quot;｣&quot;_);\(#,##0&quot;｣&quot;\)"/>
    <numFmt numFmtId="350" formatCode="#,##0&quot;｣&quot;_);[Red]\(#,##0&quot;｣&quot;\)"/>
    <numFmt numFmtId="351" formatCode="#,##0.00&quot;｣&quot;_);\(#,##0.00&quot;｣&quot;\)"/>
    <numFmt numFmtId="352" formatCode="#,##0.00&quot;｣&quot;_);[Red]\(#,##0.00&quot;｣&quot;\)"/>
    <numFmt numFmtId="353" formatCode="_ * #,##0_)&quot;｣&quot;_ ;_ * \(#,##0\)&quot;｣&quot;_ ;_ * &quot;-&quot;_)&quot;｣&quot;_ ;_ @_ "/>
    <numFmt numFmtId="354" formatCode="_ * #,##0_)_｣_ ;_ * \(#,##0\)_｣_ ;_ * &quot;-&quot;_)_｣_ ;_ @_ "/>
    <numFmt numFmtId="355" formatCode="_ * #,##0.00_)&quot;｣&quot;_ ;_ * \(#,##0.00\)&quot;｣&quot;_ ;_ * &quot;-&quot;??_)&quot;｣&quot;_ ;_ @_ "/>
    <numFmt numFmtId="356" formatCode="_ * #,##0.00_)_｣_ ;_ * \(#,##0.00\)_｣_ ;_ * &quot;-&quot;??_)_｣_ ;_ @_ "/>
    <numFmt numFmtId="357" formatCode="#,##0\ &quot;F&quot;;\-#,##0\ &quot;F&quot;"/>
    <numFmt numFmtId="358" formatCode="#,##0\ &quot;F&quot;;[Red]\-#,##0\ &quot;F&quot;"/>
    <numFmt numFmtId="359" formatCode="#,##0.00\ &quot;F&quot;;\-#,##0.00\ &quot;F&quot;"/>
    <numFmt numFmtId="360" formatCode="#,##0.00\ &quot;F&quot;;[Red]\-#,##0.00\ &quot;F&quot;"/>
    <numFmt numFmtId="361" formatCode="_-* #,##0\ &quot;F&quot;_-;\-* #,##0\ &quot;F&quot;_-;_-* &quot;-&quot;\ &quot;F&quot;_-;_-@_-"/>
    <numFmt numFmtId="362" formatCode="_-* #,##0\ _F_-;\-* #,##0\ _F_-;_-* &quot;-&quot;\ _F_-;_-@_-"/>
    <numFmt numFmtId="363" formatCode="_-* #,##0.00\ &quot;F&quot;_-;\-* #,##0.00\ &quot;F&quot;_-;_-* &quot;-&quot;??\ &quot;F&quot;_-;_-@_-"/>
    <numFmt numFmtId="364" formatCode="_-* #,##0.00\ _F_-;\-* #,##0.00\ _F_-;_-* &quot;-&quot;??\ _F_-;_-@_-"/>
    <numFmt numFmtId="365" formatCode="d/m/yy"/>
    <numFmt numFmtId="366" formatCode="d/m/yy\ h:mm"/>
    <numFmt numFmtId="367" formatCode="#,##0&quot; F&quot;_);\(#,##0&quot; F&quot;\)"/>
    <numFmt numFmtId="368" formatCode="#,##0&quot; F&quot;_);[Red]\(#,##0&quot; F&quot;\)"/>
    <numFmt numFmtId="369" formatCode="#,##0.00&quot; F&quot;_);\(#,##0.00&quot; F&quot;\)"/>
    <numFmt numFmtId="370" formatCode="#,##0.00&quot; F&quot;_);[Red]\(#,##0.00&quot; F&quot;\)"/>
    <numFmt numFmtId="371" formatCode="#,##0&quot; $&quot;;\-#,##0&quot; $&quot;"/>
    <numFmt numFmtId="372" formatCode="#,##0&quot; $&quot;;[Red]\-#,##0&quot; $&quot;"/>
  </numFmts>
  <fonts count="60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0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310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10" fontId="7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2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3" fillId="0" borderId="0" applyFont="0" applyFill="0" applyBorder="0" applyAlignment="0" applyProtection="0"/>
    <xf numFmtId="310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363" fontId="12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3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4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4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0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0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5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240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1" fontId="7" fillId="0" borderId="0" applyFont="0" applyFill="0" applyBorder="0" applyAlignment="0" applyProtection="0"/>
    <xf numFmtId="279" fontId="37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61">
    <xf numFmtId="0" fontId="0" fillId="0" borderId="0" xfId="0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7" xfId="0" applyFont="1" applyBorder="1" applyAlignment="1">
      <alignment shrinkToFit="1"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1" xfId="0" applyFont="1" applyBorder="1" applyAlignment="1" applyProtection="1">
      <alignment horizontal="center" shrinkToFit="1"/>
      <protection/>
    </xf>
    <xf numFmtId="176" fontId="57" fillId="0" borderId="6" xfId="0" applyNumberFormat="1" applyFont="1" applyBorder="1" applyAlignment="1" applyProtection="1">
      <alignment shrinkToFit="1"/>
      <protection/>
    </xf>
    <xf numFmtId="177" fontId="57" fillId="0" borderId="6" xfId="0" applyNumberFormat="1" applyFont="1" applyBorder="1" applyAlignment="1" applyProtection="1">
      <alignment shrinkToFit="1"/>
      <protection/>
    </xf>
    <xf numFmtId="0" fontId="57" fillId="0" borderId="12" xfId="0" applyFont="1" applyBorder="1" applyAlignment="1">
      <alignment shrinkToFit="1"/>
    </xf>
    <xf numFmtId="176" fontId="57" fillId="0" borderId="10" xfId="0" applyNumberFormat="1" applyFont="1" applyBorder="1" applyAlignment="1" applyProtection="1">
      <alignment shrinkToFit="1"/>
      <protection/>
    </xf>
    <xf numFmtId="177" fontId="57" fillId="0" borderId="10" xfId="0" applyNumberFormat="1" applyFont="1" applyBorder="1" applyAlignment="1" applyProtection="1">
      <alignment shrinkToFit="1"/>
      <protection/>
    </xf>
    <xf numFmtId="0" fontId="57" fillId="0" borderId="11" xfId="0" applyFont="1" applyBorder="1" applyAlignment="1">
      <alignment shrinkToFit="1"/>
    </xf>
    <xf numFmtId="0" fontId="57" fillId="0" borderId="0" xfId="0" applyFont="1" applyAlignment="1" applyProtection="1">
      <alignment horizontal="left"/>
      <protection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3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57" fillId="0" borderId="6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37" fontId="57" fillId="0" borderId="0" xfId="0" applyNumberFormat="1" applyFont="1" applyAlignment="1" applyProtection="1">
      <alignment/>
      <protection/>
    </xf>
    <xf numFmtId="0" fontId="57" fillId="0" borderId="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>
      <alignment horizontal="justify"/>
    </xf>
    <xf numFmtId="0" fontId="57" fillId="0" borderId="10" xfId="0" applyFont="1" applyBorder="1" applyAlignment="1" applyProtection="1">
      <alignment horizontal="center"/>
      <protection/>
    </xf>
    <xf numFmtId="0" fontId="59" fillId="0" borderId="3" xfId="0" applyFont="1" applyBorder="1" applyAlignment="1">
      <alignment horizontal="center"/>
    </xf>
    <xf numFmtId="0" fontId="59" fillId="0" borderId="3" xfId="0" applyFont="1" applyBorder="1" applyAlignment="1">
      <alignment/>
    </xf>
    <xf numFmtId="0" fontId="59" fillId="0" borderId="3" xfId="0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9" fillId="0" borderId="6" xfId="0" applyFont="1" applyBorder="1" applyAlignment="1">
      <alignment horizontal="center"/>
    </xf>
    <xf numFmtId="0" fontId="59" fillId="0" borderId="6" xfId="0" applyFont="1" applyBorder="1" applyAlignment="1" applyProtection="1">
      <alignment horizontal="center"/>
      <protection/>
    </xf>
    <xf numFmtId="0" fontId="59" fillId="0" borderId="12" xfId="0" applyFont="1" applyBorder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 applyProtection="1">
      <alignment horizontal="center"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6" xfId="0" applyFont="1" applyBorder="1" applyAlignment="1" applyProtection="1">
      <alignment horizontal="centerContinuous"/>
      <protection/>
    </xf>
    <xf numFmtId="41" fontId="59" fillId="0" borderId="9" xfId="0" applyNumberFormat="1" applyFont="1" applyBorder="1" applyAlignment="1" applyProtection="1">
      <alignment vertical="center"/>
      <protection/>
    </xf>
    <xf numFmtId="41" fontId="59" fillId="0" borderId="9" xfId="0" applyNumberFormat="1" applyFont="1" applyBorder="1" applyAlignment="1">
      <alignment vertical="center"/>
    </xf>
    <xf numFmtId="0" fontId="59" fillId="0" borderId="6" xfId="0" applyFont="1" applyBorder="1" applyAlignment="1">
      <alignment horizontal="distributed"/>
    </xf>
    <xf numFmtId="41" fontId="59" fillId="0" borderId="12" xfId="0" applyNumberFormat="1" applyFont="1" applyBorder="1" applyAlignment="1">
      <alignment vertical="center"/>
    </xf>
    <xf numFmtId="41" fontId="59" fillId="0" borderId="12" xfId="0" applyNumberFormat="1" applyFont="1" applyBorder="1" applyAlignment="1" applyProtection="1">
      <alignment vertical="center"/>
      <protection/>
    </xf>
    <xf numFmtId="0" fontId="59" fillId="0" borderId="6" xfId="0" applyFont="1" applyBorder="1" applyAlignment="1">
      <alignment horizontal="justify"/>
    </xf>
    <xf numFmtId="41" fontId="59" fillId="0" borderId="11" xfId="0" applyNumberFormat="1" applyFont="1" applyBorder="1" applyAlignment="1" applyProtection="1">
      <alignment vertical="center"/>
      <protection/>
    </xf>
    <xf numFmtId="41" fontId="59" fillId="0" borderId="11" xfId="0" applyNumberFormat="1" applyFont="1" applyBorder="1" applyAlignment="1">
      <alignment vertical="center"/>
    </xf>
    <xf numFmtId="177" fontId="57" fillId="0" borderId="12" xfId="0" applyNumberFormat="1" applyFont="1" applyBorder="1" applyAlignment="1" applyProtection="1">
      <alignment shrinkToFit="1"/>
      <protection/>
    </xf>
    <xf numFmtId="177" fontId="57" fillId="0" borderId="11" xfId="0" applyNumberFormat="1" applyFont="1" applyBorder="1" applyAlignment="1" applyProtection="1">
      <alignment shrinkToFit="1"/>
      <protection/>
    </xf>
    <xf numFmtId="0" fontId="59" fillId="0" borderId="13" xfId="0" applyFont="1" applyBorder="1" applyAlignment="1" applyProtection="1">
      <alignment horizontal="center" vertical="center"/>
      <protection/>
    </xf>
  </cellXfs>
  <cellStyles count="9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B16" xfId="741"/>
    <cellStyle name="標準_JP_NEW_1996" xfId="742"/>
    <cellStyle name="標準_JP_NEW_9512" xfId="743"/>
    <cellStyle name="標準_JP_PRICE_9601" xfId="744"/>
    <cellStyle name="標準_JP_PRICE_9608" xfId="745"/>
    <cellStyle name="標準_JP_PRICE_9609" xfId="746"/>
    <cellStyle name="標準_JSRP_9512" xfId="747"/>
    <cellStyle name="標準_laroux" xfId="748"/>
    <cellStyle name="標準_laroux_1" xfId="749"/>
    <cellStyle name="標準_laroux_1_２月 価格表" xfId="750"/>
    <cellStyle name="標準_laroux_1_laroux" xfId="751"/>
    <cellStyle name="標準_laroux_1_laroux_laroux" xfId="752"/>
    <cellStyle name="標準_laroux_1_pldt" xfId="753"/>
    <cellStyle name="標準_laroux_1_pldt_1" xfId="754"/>
    <cellStyle name="標準_laroux_1_TW" xfId="755"/>
    <cellStyle name="標準_laroux_2" xfId="756"/>
    <cellStyle name="標準_laroux_2_9707" xfId="757"/>
    <cellStyle name="標準_laroux_2_9710" xfId="758"/>
    <cellStyle name="標準_laroux_2_9710 (2)" xfId="759"/>
    <cellStyle name="標準_laroux_2_laroux" xfId="760"/>
    <cellStyle name="標準_laroux_2_laroux_1" xfId="761"/>
    <cellStyle name="標準_laroux_2_pldt" xfId="762"/>
    <cellStyle name="標準_laroux_2_pldt_1" xfId="763"/>
    <cellStyle name="標準_laroux_2_pldt_2" xfId="764"/>
    <cellStyle name="標準_laroux_２月 価格表" xfId="765"/>
    <cellStyle name="標準_laroux_3" xfId="766"/>
    <cellStyle name="標準_laroux_3_9707" xfId="767"/>
    <cellStyle name="標準_laroux_3_9710" xfId="768"/>
    <cellStyle name="標準_laroux_3_9710 (2)" xfId="769"/>
    <cellStyle name="標準_laroux_3_laroux" xfId="770"/>
    <cellStyle name="標準_laroux_3_laroux_1" xfId="771"/>
    <cellStyle name="標準_laroux_3_pldt" xfId="772"/>
    <cellStyle name="標準_laroux_3_pldt_1" xfId="773"/>
    <cellStyle name="標準_laroux_3_pldt_2" xfId="774"/>
    <cellStyle name="標準_laroux_4" xfId="775"/>
    <cellStyle name="標準_laroux_4_laroux" xfId="776"/>
    <cellStyle name="標準_laroux_4_pldt" xfId="777"/>
    <cellStyle name="標準_laroux_4_pldt_1" xfId="778"/>
    <cellStyle name="標準_laroux_4_pldt_2" xfId="779"/>
    <cellStyle name="標準_laroux_5" xfId="780"/>
    <cellStyle name="標準_laroux_5_pldt" xfId="781"/>
    <cellStyle name="標準_laroux_5_pldt_1" xfId="782"/>
    <cellStyle name="標準_laroux_6" xfId="783"/>
    <cellStyle name="標準_laroux_6_pldt" xfId="784"/>
    <cellStyle name="標準_laroux_6_pldt_1" xfId="785"/>
    <cellStyle name="標準_laroux_7" xfId="786"/>
    <cellStyle name="標準_laroux_7_pldt" xfId="787"/>
    <cellStyle name="標準_laroux_7_pldt_1" xfId="788"/>
    <cellStyle name="標準_laroux_8" xfId="789"/>
    <cellStyle name="標準_laroux_9" xfId="790"/>
    <cellStyle name="標準_laroux_9707" xfId="791"/>
    <cellStyle name="標準_laroux_9710" xfId="792"/>
    <cellStyle name="標準_laroux_9710 (2)" xfId="793"/>
    <cellStyle name="標準_laroux_laroux" xfId="794"/>
    <cellStyle name="標準_laroux_laroux_1" xfId="795"/>
    <cellStyle name="標準_laroux_laroux_laroux" xfId="796"/>
    <cellStyle name="標準_laroux_pldt" xfId="797"/>
    <cellStyle name="標準_laroux_pldt_1" xfId="798"/>
    <cellStyle name="標準_laroux_pldt_2" xfId="799"/>
    <cellStyle name="標準_laroux_TW" xfId="800"/>
    <cellStyle name="標準_Module1" xfId="801"/>
    <cellStyle name="標準_MOLPG_95年9月" xfId="802"/>
    <cellStyle name="標準_New SKU's Select 2 &amp; 3" xfId="803"/>
    <cellStyle name="標準_NT Server " xfId="804"/>
    <cellStyle name="標準_NT Workstation" xfId="805"/>
    <cellStyle name="標準_Oct.96 Prelim NEW SKU's Added" xfId="806"/>
    <cellStyle name="標準_Oct.96 Prelim SKU Changes" xfId="807"/>
    <cellStyle name="標準_Oct.96 SKU DELETIONS" xfId="808"/>
    <cellStyle name="標準_PLDT" xfId="809"/>
    <cellStyle name="標準_pldt_1" xfId="810"/>
    <cellStyle name="標準_pldt_2" xfId="811"/>
    <cellStyle name="標準_pldt_3" xfId="812"/>
    <cellStyle name="標準_pldt_4" xfId="813"/>
    <cellStyle name="標準_pldt_5" xfId="814"/>
    <cellStyle name="標準_pldt_6" xfId="815"/>
    <cellStyle name="標準_pldt_7" xfId="816"/>
    <cellStyle name="標準_pldt_8" xfId="817"/>
    <cellStyle name="標準_Sheet1" xfId="818"/>
    <cellStyle name="標準_Sheet1 (2)" xfId="819"/>
    <cellStyle name="標準_Sheet1 (2)_1" xfId="820"/>
    <cellStyle name="標準_Sheet1 (2)_pldt" xfId="821"/>
    <cellStyle name="標準_Sheet1_1" xfId="822"/>
    <cellStyle name="標準_Sheet1_1_pldt" xfId="823"/>
    <cellStyle name="標準_Sheet1_2" xfId="824"/>
    <cellStyle name="標準_Sheet1_２月 価格表" xfId="825"/>
    <cellStyle name="標準_Sheet1_3" xfId="826"/>
    <cellStyle name="標準_Sheet1_laroux" xfId="827"/>
    <cellStyle name="標準_Sheet1_laroux_1" xfId="828"/>
    <cellStyle name="標準_Sheet1_laroux_1_pldt" xfId="829"/>
    <cellStyle name="標準_Sheet1_laroux_2" xfId="830"/>
    <cellStyle name="標準_Sheet1_laroux_pldt" xfId="831"/>
    <cellStyle name="標準_Sheet1_pldt" xfId="832"/>
    <cellStyle name="標準_Sheet1_pldt_1" xfId="833"/>
    <cellStyle name="標準_Sheet1_pldt_2" xfId="834"/>
    <cellStyle name="標準_Sheet1_TelWel" xfId="835"/>
    <cellStyle name="標準_Sheet1_TW" xfId="836"/>
    <cellStyle name="標準_Sheet1_注文書" xfId="837"/>
    <cellStyle name="標準_Sheet10" xfId="838"/>
    <cellStyle name="標準_Sheet10.14" xfId="839"/>
    <cellStyle name="標準_Sheet10.21" xfId="840"/>
    <cellStyle name="標準_Sheet10.28" xfId="841"/>
    <cellStyle name="標準_Sheet10.7" xfId="842"/>
    <cellStyle name="標準_Sheet11" xfId="843"/>
    <cellStyle name="標準_Sheet11.04" xfId="844"/>
    <cellStyle name="標準_Sheet11.11" xfId="845"/>
    <cellStyle name="標準_Sheet11.25" xfId="846"/>
    <cellStyle name="標準_Sheet12" xfId="847"/>
    <cellStyle name="標準_Sheet12.2" xfId="848"/>
    <cellStyle name="標準_Sheet13" xfId="849"/>
    <cellStyle name="標準_Sheet14" xfId="850"/>
    <cellStyle name="標準_Sheet15" xfId="851"/>
    <cellStyle name="標準_Sheet16" xfId="852"/>
    <cellStyle name="標準_Sheet2" xfId="853"/>
    <cellStyle name="標準_Sheet2_２月 価格表" xfId="854"/>
    <cellStyle name="標準_Sheet2_9707" xfId="855"/>
    <cellStyle name="標準_Sheet2_9710" xfId="856"/>
    <cellStyle name="標準_Sheet2_9710 (2)" xfId="857"/>
    <cellStyle name="標準_Sheet2_laroux" xfId="858"/>
    <cellStyle name="標準_Sheet2_laroux_1" xfId="859"/>
    <cellStyle name="標準_Sheet2_laroux_２月 価格表" xfId="860"/>
    <cellStyle name="標準_Sheet2_laroux_laroux" xfId="861"/>
    <cellStyle name="標準_Sheet2_laroux_TW" xfId="862"/>
    <cellStyle name="標準_Sheet2_pldt" xfId="863"/>
    <cellStyle name="標準_Sheet2_TelWel" xfId="864"/>
    <cellStyle name="標準_Sheet2_TW" xfId="865"/>
    <cellStyle name="標準_Sheet2_注文書" xfId="866"/>
    <cellStyle name="標準_Sheet3" xfId="867"/>
    <cellStyle name="標準_Sheet3_laroux" xfId="868"/>
    <cellStyle name="標準_Sheet3_pldt" xfId="869"/>
    <cellStyle name="標準_Sheet4" xfId="870"/>
    <cellStyle name="標準_Sheet4_２月 価格表" xfId="871"/>
    <cellStyle name="標準_Sheet4_laroux" xfId="872"/>
    <cellStyle name="標準_Sheet4_laroux_pldt" xfId="873"/>
    <cellStyle name="標準_Sheet4_pldt" xfId="874"/>
    <cellStyle name="標準_Sheet4_TelWel" xfId="875"/>
    <cellStyle name="標準_Sheet4_TW" xfId="876"/>
    <cellStyle name="標準_Sheet4_注文書" xfId="877"/>
    <cellStyle name="標準_Sheet5" xfId="878"/>
    <cellStyle name="標準_Sheet6" xfId="879"/>
    <cellStyle name="標準_Sheet7" xfId="880"/>
    <cellStyle name="標準_Sheet7_pldt" xfId="881"/>
    <cellStyle name="標準_Sheet8" xfId="882"/>
    <cellStyle name="標準_Sheet9" xfId="883"/>
    <cellStyle name="標準_Sheet9.16" xfId="884"/>
    <cellStyle name="標準_Sheet9.2" xfId="885"/>
    <cellStyle name="標準_Sheet9.23" xfId="886"/>
    <cellStyle name="標準_TUSK" xfId="887"/>
    <cellStyle name="標準_TW" xfId="888"/>
    <cellStyle name="標準_TW_1" xfId="889"/>
    <cellStyle name="標準_TW_2" xfId="890"/>
    <cellStyle name="標準_TW_九州" xfId="891"/>
    <cellStyle name="標準_TW_九州_TW" xfId="892"/>
    <cellStyle name="標準_TW_九州_北海道" xfId="893"/>
    <cellStyle name="標準_TW_北海道" xfId="894"/>
    <cellStyle name="標準_ﾋｱﾘﾝｸﾞ資料Ⅱ" xfId="895"/>
    <cellStyle name="標準_ﾋｱﾘﾝｸﾞ資料Ⅱ_1" xfId="896"/>
    <cellStyle name="標準_ﾋｱﾘﾝｸﾞ資料Ⅱ_1_普及率" xfId="897"/>
    <cellStyle name="標準_ﾋｱﾘﾝｸﾞ資料Ⅱ_普及率" xfId="898"/>
    <cellStyle name="標準_フリーダイヤル（チャネル別）" xfId="899"/>
    <cellStyle name="標準_安達" xfId="900"/>
    <cellStyle name="標準_浦和" xfId="901"/>
    <cellStyle name="標準_浦和店" xfId="902"/>
    <cellStyle name="標準_営業各部計月別 " xfId="903"/>
    <cellStyle name="標準_課題整理" xfId="904"/>
    <cellStyle name="標準_解除" xfId="905"/>
    <cellStyle name="標準_管理番号一覧" xfId="906"/>
    <cellStyle name="標準_吉祥寺店" xfId="907"/>
    <cellStyle name="標準_吉田" xfId="908"/>
    <cellStyle name="標準_久保田" xfId="909"/>
    <cellStyle name="標準_宮下" xfId="910"/>
    <cellStyle name="標準_宮下_1" xfId="911"/>
    <cellStyle name="標準_九州" xfId="912"/>
    <cellStyle name="標準_九州_1" xfId="913"/>
    <cellStyle name="標準_九州_1_TW" xfId="914"/>
    <cellStyle name="標準_九州_1_北海道" xfId="915"/>
    <cellStyle name="標準_九州_TW" xfId="916"/>
    <cellStyle name="標準_九州_北海道" xfId="917"/>
    <cellStyle name="標準_参加明細" xfId="918"/>
    <cellStyle name="標準_参加明細 1-②" xfId="919"/>
    <cellStyle name="標準_算定部所" xfId="920"/>
    <cellStyle name="標準_施設数（月末値 ～累計用）" xfId="921"/>
    <cellStyle name="標準_施設数（初日）" xfId="922"/>
    <cellStyle name="標準_施設数（前週）" xfId="923"/>
    <cellStyle name="標準_施設数（前日）" xfId="924"/>
    <cellStyle name="標準_施設数（当週）" xfId="925"/>
    <cellStyle name="標準_施設数（当日）" xfId="926"/>
    <cellStyle name="標準_施設数ＭＤＢ_1" xfId="927"/>
    <cellStyle name="標準_受講ﾘｽﾄ.XLS" xfId="928"/>
    <cellStyle name="標準_修正モ" xfId="929"/>
    <cellStyle name="標準_松戸" xfId="930"/>
    <cellStyle name="標準_松戸店" xfId="931"/>
    <cellStyle name="標準_障害台帳(1)" xfId="932"/>
    <cellStyle name="標準_上野" xfId="933"/>
    <cellStyle name="標準_食品ﾚｽ" xfId="934"/>
    <cellStyle name="標準_新宿" xfId="935"/>
    <cellStyle name="標準_新宿(ﾚｽﾄﾗﾝ)" xfId="936"/>
    <cellStyle name="標準_新宿(食品)" xfId="937"/>
    <cellStyle name="標準_新宿ﾚｽﾄﾗﾝ" xfId="938"/>
    <cellStyle name="標準_新宿食品" xfId="939"/>
    <cellStyle name="標準_申込書-2" xfId="940"/>
    <cellStyle name="標準_性格変更" xfId="941"/>
    <cellStyle name="標準_早乙女" xfId="942"/>
    <cellStyle name="標準_相模原" xfId="943"/>
    <cellStyle name="標準_相模原 (2)" xfId="944"/>
    <cellStyle name="標準_相模原_1" xfId="945"/>
    <cellStyle name="標準_相模原_相模原 (2)" xfId="946"/>
    <cellStyle name="標準_相模原_相模原ANNEX" xfId="947"/>
    <cellStyle name="標準_相模原_相模原ANNEX (2)" xfId="948"/>
    <cellStyle name="標準_相模原ANNEX" xfId="949"/>
    <cellStyle name="標準_相模原ANNEX (2)" xfId="950"/>
    <cellStyle name="標準_相模原ANNEX_1" xfId="951"/>
    <cellStyle name="標準_相模原店" xfId="952"/>
    <cellStyle name="標準_東京 (2)" xfId="953"/>
    <cellStyle name="標準_東京ダイヤル" xfId="954"/>
    <cellStyle name="標準_販売数ＭＤＢ" xfId="955"/>
    <cellStyle name="標準_費用総括2_13" xfId="956"/>
    <cellStyle name="標準_普及率" xfId="957"/>
    <cellStyle name="標準_普及率_1" xfId="958"/>
    <cellStyle name="標準_法人" xfId="959"/>
    <cellStyle name="標準_北海道" xfId="960"/>
    <cellStyle name="標準_北海道 (2)" xfId="961"/>
    <cellStyle name="標準_北海道 (2)_laroux" xfId="962"/>
    <cellStyle name="標準_北海道 (2)_pldt" xfId="963"/>
    <cellStyle name="標準_釦ﾌﾟﾘ" xfId="964"/>
    <cellStyle name="標準_様式" xfId="965"/>
    <cellStyle name="標準_様式 収益" xfId="966"/>
    <cellStyle name="標準_様式 費用" xfId="967"/>
    <cellStyle name="標準_立川" xfId="968"/>
    <cellStyle name="標準_立川店" xfId="969"/>
    <cellStyle name="標準_練習モ" xfId="9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0993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3"/>
  <sheetViews>
    <sheetView showGridLines="0" view="pageBreakPreview" zoomScale="75" zoomScaleNormal="75" zoomScaleSheetLayoutView="75" workbookViewId="0" topLeftCell="A1">
      <selection activeCell="L5" sqref="L5"/>
    </sheetView>
  </sheetViews>
  <sheetFormatPr defaultColWidth="10.66015625" defaultRowHeight="16.5" customHeight="1"/>
  <cols>
    <col min="1" max="1" width="7.58203125" style="2" customWidth="1"/>
    <col min="2" max="2" width="6.75" style="2" customWidth="1"/>
    <col min="3" max="3" width="3.08203125" style="2" customWidth="1"/>
    <col min="4" max="4" width="6.75" style="2" customWidth="1"/>
    <col min="5" max="5" width="3.08203125" style="2" customWidth="1"/>
    <col min="6" max="6" width="6.75" style="2" customWidth="1"/>
    <col min="7" max="7" width="3.08203125" style="2" customWidth="1"/>
    <col min="8" max="8" width="6.83203125" style="2" customWidth="1"/>
    <col min="9" max="9" width="3.08203125" style="2" customWidth="1"/>
    <col min="10" max="10" width="6.75" style="1" customWidth="1"/>
    <col min="11" max="11" width="3.08203125" style="2" customWidth="1"/>
    <col min="12" max="12" width="6.75" style="2" customWidth="1"/>
    <col min="13" max="13" width="3.08203125" style="2" customWidth="1"/>
    <col min="14" max="14" width="6.75" style="2" customWidth="1"/>
    <col min="15" max="15" width="3.08203125" style="2" customWidth="1"/>
    <col min="16" max="16" width="6.75" style="2" customWidth="1"/>
    <col min="17" max="17" width="3.08203125" style="2" customWidth="1"/>
    <col min="18" max="18" width="6.75" style="2" customWidth="1"/>
    <col min="19" max="19" width="3.08203125" style="2" customWidth="1"/>
    <col min="20" max="20" width="12.08203125" style="2" customWidth="1"/>
    <col min="21" max="21" width="11.08203125" style="2" customWidth="1"/>
    <col min="22" max="22" width="9.08203125" style="2" customWidth="1"/>
    <col min="23" max="23" width="7" style="2" customWidth="1"/>
    <col min="24" max="24" width="2.58203125" style="2" customWidth="1"/>
    <col min="25" max="25" width="6.58203125" style="2" customWidth="1"/>
    <col min="26" max="26" width="2.58203125" style="2" customWidth="1"/>
    <col min="27" max="27" width="6.58203125" style="2" customWidth="1"/>
    <col min="28" max="28" width="2.58203125" style="2" customWidth="1"/>
    <col min="29" max="29" width="6.58203125" style="2" customWidth="1"/>
    <col min="30" max="30" width="2.58203125" style="2" customWidth="1"/>
    <col min="31" max="31" width="6.58203125" style="2" customWidth="1"/>
    <col min="32" max="32" width="2.58203125" style="2" customWidth="1"/>
    <col min="33" max="33" width="6.58203125" style="2" customWidth="1"/>
    <col min="34" max="34" width="2.58203125" style="2" customWidth="1"/>
    <col min="35" max="42" width="10.58203125" style="2" customWidth="1"/>
    <col min="43" max="43" width="8.58203125" style="2" customWidth="1"/>
    <col min="44" max="51" width="10.58203125" style="2" customWidth="1"/>
    <col min="52" max="52" width="8.58203125" style="2" customWidth="1"/>
    <col min="53" max="53" width="6.58203125" style="2" customWidth="1"/>
    <col min="54" max="54" width="12.58203125" style="2" customWidth="1"/>
    <col min="55" max="55" width="11.58203125" style="2" customWidth="1"/>
    <col min="56" max="56" width="8.58203125" style="2" customWidth="1"/>
    <col min="57" max="16384" width="10.58203125" style="2" customWidth="1"/>
  </cols>
  <sheetData>
    <row r="1" spans="1:19" s="26" customFormat="1" ht="18.75">
      <c r="A1" s="21" t="s">
        <v>73</v>
      </c>
      <c r="B1" s="22"/>
      <c r="C1" s="24"/>
      <c r="D1" s="22"/>
      <c r="E1" s="24"/>
      <c r="F1" s="22"/>
      <c r="G1" s="24"/>
      <c r="H1" s="22"/>
      <c r="I1" s="24"/>
      <c r="J1" s="23"/>
      <c r="K1" s="24"/>
      <c r="L1" s="24"/>
      <c r="M1" s="24"/>
      <c r="N1" s="24"/>
      <c r="O1" s="24"/>
      <c r="P1" s="24"/>
      <c r="R1" s="25"/>
      <c r="S1" s="24" t="s">
        <v>0</v>
      </c>
    </row>
    <row r="2" spans="1:19" s="7" customFormat="1" ht="16.5" customHeight="1">
      <c r="A2" s="3"/>
      <c r="B2" s="4" t="s">
        <v>1</v>
      </c>
      <c r="C2" s="6"/>
      <c r="D2" s="3"/>
      <c r="E2" s="6"/>
      <c r="F2" s="3"/>
      <c r="G2" s="6"/>
      <c r="H2" s="3" t="s">
        <v>72</v>
      </c>
      <c r="I2" s="6"/>
      <c r="J2" s="5"/>
      <c r="K2" s="6"/>
      <c r="L2" s="5"/>
      <c r="M2" s="6"/>
      <c r="N2" s="5"/>
      <c r="O2" s="6"/>
      <c r="P2" s="5"/>
      <c r="Q2" s="6"/>
      <c r="R2" s="5"/>
      <c r="S2" s="6"/>
    </row>
    <row r="3" spans="1:19" s="11" customFormat="1" ht="16.5" customHeight="1">
      <c r="A3" s="8"/>
      <c r="B3" s="9" t="s">
        <v>20</v>
      </c>
      <c r="C3" s="10" t="s">
        <v>2</v>
      </c>
      <c r="D3" s="9" t="s">
        <v>19</v>
      </c>
      <c r="E3" s="10" t="s">
        <v>2</v>
      </c>
      <c r="F3" s="9" t="s">
        <v>18</v>
      </c>
      <c r="G3" s="10" t="s">
        <v>2</v>
      </c>
      <c r="H3" s="9" t="s">
        <v>17</v>
      </c>
      <c r="I3" s="10" t="s">
        <v>2</v>
      </c>
      <c r="J3" s="9" t="s">
        <v>16</v>
      </c>
      <c r="K3" s="10" t="s">
        <v>2</v>
      </c>
      <c r="L3" s="9" t="s">
        <v>15</v>
      </c>
      <c r="M3" s="10" t="s">
        <v>2</v>
      </c>
      <c r="N3" s="9" t="s">
        <v>14</v>
      </c>
      <c r="O3" s="10" t="s">
        <v>2</v>
      </c>
      <c r="P3" s="9" t="s">
        <v>13</v>
      </c>
      <c r="Q3" s="10" t="s">
        <v>2</v>
      </c>
      <c r="R3" s="9" t="s">
        <v>21</v>
      </c>
      <c r="S3" s="10" t="s">
        <v>2</v>
      </c>
    </row>
    <row r="4" spans="1:19" s="11" customFormat="1" ht="16.5" customHeight="1">
      <c r="A4" s="12"/>
      <c r="B4" s="12"/>
      <c r="C4" s="13" t="s">
        <v>3</v>
      </c>
      <c r="D4" s="12"/>
      <c r="E4" s="13" t="s">
        <v>3</v>
      </c>
      <c r="F4" s="12"/>
      <c r="G4" s="13" t="s">
        <v>3</v>
      </c>
      <c r="H4" s="12"/>
      <c r="I4" s="13" t="s">
        <v>3</v>
      </c>
      <c r="J4" s="12"/>
      <c r="K4" s="13" t="s">
        <v>3</v>
      </c>
      <c r="L4" s="12"/>
      <c r="M4" s="13" t="s">
        <v>3</v>
      </c>
      <c r="N4" s="12"/>
      <c r="O4" s="13" t="s">
        <v>3</v>
      </c>
      <c r="P4" s="12"/>
      <c r="Q4" s="13" t="s">
        <v>3</v>
      </c>
      <c r="R4" s="12"/>
      <c r="S4" s="13" t="s">
        <v>3</v>
      </c>
    </row>
    <row r="5" spans="1:19" s="7" customFormat="1" ht="16.5" customHeight="1">
      <c r="A5" s="34" t="s">
        <v>22</v>
      </c>
      <c r="B5" s="14">
        <v>6.29</v>
      </c>
      <c r="C5" s="16"/>
      <c r="D5" s="14">
        <v>7.92</v>
      </c>
      <c r="E5" s="16"/>
      <c r="F5" s="14">
        <v>10.3</v>
      </c>
      <c r="G5" s="16"/>
      <c r="H5" s="15">
        <v>14.542316019672366</v>
      </c>
      <c r="I5" s="16"/>
      <c r="J5" s="15">
        <f>'実数'!G5/'実数'!F5*100</f>
        <v>15.66032053009527</v>
      </c>
      <c r="K5" s="16"/>
      <c r="L5" s="15">
        <f>'実数'!I5/'実数'!H5*100</f>
        <v>16.213652103790142</v>
      </c>
      <c r="M5" s="16"/>
      <c r="N5" s="15">
        <v>16.7</v>
      </c>
      <c r="O5" s="16"/>
      <c r="P5" s="15">
        <f>'実数'!K5/'実数'!J5*100</f>
        <v>17.337014653509137</v>
      </c>
      <c r="Q5" s="16"/>
      <c r="R5" s="15">
        <f>'実数'!M5/'実数'!L5*100</f>
        <v>17.965920607112835</v>
      </c>
      <c r="S5" s="32"/>
    </row>
    <row r="6" spans="1:19" s="7" customFormat="1" ht="16.5" customHeight="1">
      <c r="A6" s="35"/>
      <c r="B6" s="3"/>
      <c r="C6" s="16"/>
      <c r="D6" s="3"/>
      <c r="E6" s="16"/>
      <c r="F6" s="3"/>
      <c r="G6" s="16"/>
      <c r="H6" s="3"/>
      <c r="I6" s="16"/>
      <c r="J6" s="15"/>
      <c r="K6" s="16"/>
      <c r="L6" s="15"/>
      <c r="M6" s="16"/>
      <c r="N6" s="15"/>
      <c r="O6" s="16"/>
      <c r="P6" s="15"/>
      <c r="Q6" s="16"/>
      <c r="R6" s="33"/>
      <c r="S6" s="33"/>
    </row>
    <row r="7" spans="1:19" s="7" customFormat="1" ht="16.5" customHeight="1">
      <c r="A7" s="27" t="s">
        <v>23</v>
      </c>
      <c r="B7" s="14">
        <v>4.82</v>
      </c>
      <c r="C7" s="16">
        <f>RANK(B7,B$7:B$62)</f>
        <v>44</v>
      </c>
      <c r="D7" s="14">
        <v>6.87</v>
      </c>
      <c r="E7" s="16">
        <f>RANK(D7,D$7:D$62)</f>
        <v>41</v>
      </c>
      <c r="F7" s="14">
        <v>9.68</v>
      </c>
      <c r="G7" s="16">
        <f>RANK(F7,F$7:F$62)</f>
        <v>40</v>
      </c>
      <c r="H7" s="15">
        <v>14.843277460986476</v>
      </c>
      <c r="I7" s="16">
        <f>RANK(H7,H$7:H$62)</f>
        <v>31</v>
      </c>
      <c r="J7" s="15">
        <f>'実数'!G7/'実数'!F7*100</f>
        <v>16.134689582602597</v>
      </c>
      <c r="K7" s="16">
        <f>RANK(J7,J$7:J$62)</f>
        <v>31</v>
      </c>
      <c r="L7" s="15">
        <f>'実数'!I7/'実数'!H7*100</f>
        <v>16.807017543859647</v>
      </c>
      <c r="M7" s="16">
        <f>RANK(L7,L$7:L$62)</f>
        <v>31</v>
      </c>
      <c r="N7" s="15">
        <v>17.5</v>
      </c>
      <c r="O7" s="16">
        <f>RANK(N7,N$7:N$62)</f>
        <v>31</v>
      </c>
      <c r="P7" s="15">
        <f>'実数'!K7/'実数'!J7*100</f>
        <v>18.15134165349595</v>
      </c>
      <c r="Q7" s="16">
        <f>RANK(P7,P$7:P$62)</f>
        <v>30</v>
      </c>
      <c r="R7" s="15">
        <f>'実数'!M7/'実数'!L7*100</f>
        <v>18.91178024300053</v>
      </c>
      <c r="S7" s="16">
        <f>RANK(R7,R$7:R$62)</f>
        <v>29</v>
      </c>
    </row>
    <row r="8" spans="1:19" s="7" customFormat="1" ht="16.5" customHeight="1">
      <c r="A8" s="27" t="s">
        <v>24</v>
      </c>
      <c r="B8" s="14">
        <v>5.29</v>
      </c>
      <c r="C8" s="16">
        <f>RANK(B8,B$7:B$62)</f>
        <v>41</v>
      </c>
      <c r="D8" s="14">
        <v>7.54</v>
      </c>
      <c r="E8" s="16">
        <f>RANK(D8,D$7:D$62)</f>
        <v>39</v>
      </c>
      <c r="F8" s="14">
        <v>10.4</v>
      </c>
      <c r="G8" s="16">
        <f>RANK(F8,F$7:F$62)</f>
        <v>34</v>
      </c>
      <c r="H8" s="15">
        <v>15.978329755146751</v>
      </c>
      <c r="I8" s="16">
        <f>RANK(H8,H$7:H$62)</f>
        <v>27</v>
      </c>
      <c r="J8" s="15">
        <f>'実数'!G8/'実数'!F8*100</f>
        <v>17.2972972972973</v>
      </c>
      <c r="K8" s="16">
        <f>RANK(J8,J$7:J$62)</f>
        <v>25</v>
      </c>
      <c r="L8" s="15">
        <f>'実数'!I8/'実数'!H8*100</f>
        <v>17.997293640054128</v>
      </c>
      <c r="M8" s="16">
        <f>RANK(L8,L$7:L$62)</f>
        <v>25</v>
      </c>
      <c r="N8" s="15">
        <v>18.6</v>
      </c>
      <c r="O8" s="16">
        <f aca="true" t="shared" si="0" ref="O8:Q62">RANK(N8,N$7:N$62)</f>
        <v>25</v>
      </c>
      <c r="P8" s="15">
        <f>'実数'!K8/'実数'!J8*100</f>
        <v>19.454736916288095</v>
      </c>
      <c r="Q8" s="16">
        <f t="shared" si="0"/>
        <v>25</v>
      </c>
      <c r="R8" s="15">
        <f>'実数'!M8/'実数'!L8*100</f>
        <v>20.149253731343283</v>
      </c>
      <c r="S8" s="16">
        <f>RANK(R8,R$7:R$62)</f>
        <v>24</v>
      </c>
    </row>
    <row r="9" spans="1:19" s="7" customFormat="1" ht="16.5" customHeight="1">
      <c r="A9" s="27" t="s">
        <v>25</v>
      </c>
      <c r="B9" s="14">
        <v>6.1</v>
      </c>
      <c r="C9" s="16">
        <f>RANK(B9,B$7:B$62)</f>
        <v>38</v>
      </c>
      <c r="D9" s="14">
        <v>8.55</v>
      </c>
      <c r="E9" s="16">
        <f>RANK(D9,D$7:D$62)</f>
        <v>31</v>
      </c>
      <c r="F9" s="14">
        <v>11.89</v>
      </c>
      <c r="G9" s="16">
        <f>RANK(F9,F$7:F$62)</f>
        <v>25</v>
      </c>
      <c r="H9" s="15">
        <v>17.982043036128793</v>
      </c>
      <c r="I9" s="16">
        <f>RANK(H9,H$7:H$62)</f>
        <v>16</v>
      </c>
      <c r="J9" s="15">
        <f>'実数'!G9/'実数'!F9*100</f>
        <v>19.3935119887165</v>
      </c>
      <c r="K9" s="16">
        <f>RANK(J9,J$7:J$62)</f>
        <v>14</v>
      </c>
      <c r="L9" s="15">
        <f>'実数'!I9/'実数'!H9*100</f>
        <v>20.127118644067796</v>
      </c>
      <c r="M9" s="16">
        <f>RANK(L9,L$7:L$62)</f>
        <v>14</v>
      </c>
      <c r="N9" s="15">
        <v>20.7</v>
      </c>
      <c r="O9" s="16">
        <f t="shared" si="0"/>
        <v>12</v>
      </c>
      <c r="P9" s="15">
        <f>'実数'!K9/'実数'!J9*100</f>
        <v>21.46535044980158</v>
      </c>
      <c r="Q9" s="16">
        <f t="shared" si="0"/>
        <v>10</v>
      </c>
      <c r="R9" s="15">
        <f>'実数'!M9/'実数'!L9*100</f>
        <v>22.151450813871197</v>
      </c>
      <c r="S9" s="16">
        <f>RANK(R9,R$7:R$62)</f>
        <v>10</v>
      </c>
    </row>
    <row r="10" spans="1:19" s="7" customFormat="1" ht="16.5" customHeight="1">
      <c r="A10" s="27" t="s">
        <v>26</v>
      </c>
      <c r="B10" s="14">
        <v>6.14</v>
      </c>
      <c r="C10" s="16">
        <f>RANK(B10,B$7:B$62)</f>
        <v>37</v>
      </c>
      <c r="D10" s="14">
        <v>7.67</v>
      </c>
      <c r="E10" s="16">
        <f>RANK(D10,D$7:D$62)</f>
        <v>38</v>
      </c>
      <c r="F10" s="14">
        <v>9.9</v>
      </c>
      <c r="G10" s="16">
        <f>RANK(F10,F$7:F$62)</f>
        <v>39</v>
      </c>
      <c r="H10" s="15">
        <v>14.493680914864223</v>
      </c>
      <c r="I10" s="16">
        <f>RANK(H10,H$7:H$62)</f>
        <v>36</v>
      </c>
      <c r="J10" s="15">
        <f>'実数'!G10/'実数'!F10*100</f>
        <v>15.630323679727429</v>
      </c>
      <c r="K10" s="16">
        <f>RANK(J10,J$7:J$62)</f>
        <v>36</v>
      </c>
      <c r="L10" s="15">
        <f>'実数'!I10/'実数'!H10*100</f>
        <v>16.178343949044585</v>
      </c>
      <c r="M10" s="16">
        <f>RANK(L10,L$7:L$62)</f>
        <v>36</v>
      </c>
      <c r="N10" s="15">
        <v>16.7</v>
      </c>
      <c r="O10" s="16">
        <f t="shared" si="0"/>
        <v>34</v>
      </c>
      <c r="P10" s="15">
        <f>'実数'!K10/'実数'!J10*100</f>
        <v>17.29812456665483</v>
      </c>
      <c r="Q10" s="16">
        <f t="shared" si="0"/>
        <v>35</v>
      </c>
      <c r="R10" s="15">
        <f>'実数'!M10/'実数'!L10*100</f>
        <v>17.840573597638127</v>
      </c>
      <c r="S10" s="16">
        <f>RANK(R10,R$7:R$62)</f>
        <v>35</v>
      </c>
    </row>
    <row r="11" spans="1:19" s="7" customFormat="1" ht="16.5" customHeight="1">
      <c r="A11" s="27" t="s">
        <v>27</v>
      </c>
      <c r="B11" s="14">
        <v>5.77</v>
      </c>
      <c r="C11" s="16">
        <f>RANK(B11,B$7:B$62)</f>
        <v>40</v>
      </c>
      <c r="D11" s="14">
        <v>8.86</v>
      </c>
      <c r="E11" s="16">
        <f>RANK(D11,D$7:D$62)</f>
        <v>28</v>
      </c>
      <c r="F11" s="14">
        <v>12.61</v>
      </c>
      <c r="G11" s="16">
        <f>RANK(F11,F$7:F$62)</f>
        <v>20</v>
      </c>
      <c r="H11" s="15">
        <v>19.583790281848316</v>
      </c>
      <c r="I11" s="16">
        <f>RANK(H11,H$7:H$62)</f>
        <v>5</v>
      </c>
      <c r="J11" s="15">
        <f>'実数'!G11/'実数'!F11*100</f>
        <v>21.22719734660033</v>
      </c>
      <c r="K11" s="16">
        <f>RANK(J11,J$7:J$62)</f>
        <v>3</v>
      </c>
      <c r="L11" s="15">
        <f>'実数'!I11/'実数'!H11*100</f>
        <v>21.981681931723564</v>
      </c>
      <c r="M11" s="16">
        <f>RANK(L11,L$7:L$62)</f>
        <v>3</v>
      </c>
      <c r="N11" s="15">
        <v>22.7</v>
      </c>
      <c r="O11" s="16">
        <f t="shared" si="0"/>
        <v>3</v>
      </c>
      <c r="P11" s="15">
        <f>'実数'!K11/'実数'!J11*100</f>
        <v>23.52383250692226</v>
      </c>
      <c r="Q11" s="16">
        <f t="shared" si="0"/>
        <v>3</v>
      </c>
      <c r="R11" s="15">
        <f>'実数'!M11/'実数'!L11*100</f>
        <v>24.324324324324326</v>
      </c>
      <c r="S11" s="16">
        <f>RANK(R11,R$7:R$62)</f>
        <v>2</v>
      </c>
    </row>
    <row r="12" spans="1:19" s="7" customFormat="1" ht="16.5" customHeight="1">
      <c r="A12" s="36"/>
      <c r="B12" s="3"/>
      <c r="C12" s="16"/>
      <c r="D12" s="3"/>
      <c r="E12" s="16"/>
      <c r="F12" s="3"/>
      <c r="G12" s="16"/>
      <c r="H12" s="3"/>
      <c r="I12" s="16"/>
      <c r="J12" s="15"/>
      <c r="K12" s="16"/>
      <c r="L12" s="15"/>
      <c r="M12" s="16"/>
      <c r="N12" s="15"/>
      <c r="O12" s="16"/>
      <c r="P12" s="15"/>
      <c r="Q12" s="16"/>
      <c r="R12" s="33"/>
      <c r="S12" s="33"/>
    </row>
    <row r="13" spans="1:19" s="7" customFormat="1" ht="16.5" customHeight="1">
      <c r="A13" s="27" t="s">
        <v>28</v>
      </c>
      <c r="B13" s="14">
        <v>6.92</v>
      </c>
      <c r="C13" s="16">
        <f>RANK(B13,B$7:B$62)</f>
        <v>28</v>
      </c>
      <c r="D13" s="14">
        <v>10.09</v>
      </c>
      <c r="E13" s="16">
        <f>RANK(D13,D$7:D$62)</f>
        <v>17</v>
      </c>
      <c r="F13" s="14">
        <v>13.44</v>
      </c>
      <c r="G13" s="16">
        <f>RANK(F13,F$7:F$62)</f>
        <v>6</v>
      </c>
      <c r="H13" s="15">
        <v>19.795172153723513</v>
      </c>
      <c r="I13" s="16">
        <f>RANK(H13,H$7:H$62)</f>
        <v>3</v>
      </c>
      <c r="J13" s="15">
        <f>'実数'!G13/'実数'!F13*100</f>
        <v>21.115537848605577</v>
      </c>
      <c r="K13" s="16">
        <f>RANK(J13,J$7:J$62)</f>
        <v>4</v>
      </c>
      <c r="L13" s="15">
        <f>'実数'!I13/'実数'!H13*100</f>
        <v>21.787709497206702</v>
      </c>
      <c r="M13" s="16">
        <f>RANK(L13,L$7:L$62)</f>
        <v>4</v>
      </c>
      <c r="N13" s="15">
        <v>22.3</v>
      </c>
      <c r="O13" s="16">
        <f t="shared" si="0"/>
        <v>4</v>
      </c>
      <c r="P13" s="15">
        <f>'実数'!K13/'実数'!J13*100</f>
        <v>22.954683007715325</v>
      </c>
      <c r="Q13" s="16">
        <f t="shared" si="0"/>
        <v>4</v>
      </c>
      <c r="R13" s="15">
        <f>'実数'!M13/'実数'!L13*100</f>
        <v>23.52941176470588</v>
      </c>
      <c r="S13" s="16">
        <f>RANK(R13,R$7:R$62)</f>
        <v>4</v>
      </c>
    </row>
    <row r="14" spans="1:19" s="7" customFormat="1" ht="16.5" customHeight="1">
      <c r="A14" s="27" t="s">
        <v>29</v>
      </c>
      <c r="B14" s="14">
        <v>6.84</v>
      </c>
      <c r="C14" s="16">
        <f>RANK(B14,B$7:B$62)</f>
        <v>31</v>
      </c>
      <c r="D14" s="14">
        <v>9.15</v>
      </c>
      <c r="E14" s="16">
        <f>RANK(D14,D$7:D$62)</f>
        <v>24</v>
      </c>
      <c r="F14" s="14">
        <v>11.92</v>
      </c>
      <c r="G14" s="16">
        <f>RANK(F14,F$7:F$62)</f>
        <v>24</v>
      </c>
      <c r="H14" s="15">
        <v>17.415325891735627</v>
      </c>
      <c r="I14" s="16">
        <f>RANK(H14,H$7:H$62)</f>
        <v>21</v>
      </c>
      <c r="J14" s="15">
        <f>'実数'!G14/'実数'!F14*100</f>
        <v>18.624239588207768</v>
      </c>
      <c r="K14" s="16">
        <f>RANK(J14,J$7:J$62)</f>
        <v>22</v>
      </c>
      <c r="L14" s="15">
        <f>'実数'!I14/'実数'!H14*100</f>
        <v>19.18577445016378</v>
      </c>
      <c r="M14" s="16">
        <f>RANK(L14,L$7:L$62)</f>
        <v>22</v>
      </c>
      <c r="N14" s="15">
        <v>19.7</v>
      </c>
      <c r="O14" s="16">
        <f t="shared" si="0"/>
        <v>22</v>
      </c>
      <c r="P14" s="15">
        <f>'実数'!K14/'実数'!J14*100</f>
        <v>20.301372632449983</v>
      </c>
      <c r="Q14" s="16">
        <f t="shared" si="0"/>
        <v>22</v>
      </c>
      <c r="R14" s="15">
        <f>'実数'!M14/'実数'!L14*100</f>
        <v>20.847058823529412</v>
      </c>
      <c r="S14" s="16">
        <f>RANK(R14,R$7:R$62)</f>
        <v>22</v>
      </c>
    </row>
    <row r="15" spans="1:19" s="7" customFormat="1" ht="16.5" customHeight="1">
      <c r="A15" s="27" t="s">
        <v>30</v>
      </c>
      <c r="B15" s="14">
        <v>7.22</v>
      </c>
      <c r="C15" s="16">
        <f>RANK(B15,B$7:B$62)</f>
        <v>21</v>
      </c>
      <c r="D15" s="14">
        <v>8.38</v>
      </c>
      <c r="E15" s="16">
        <f>RANK(D15,D$7:D$62)</f>
        <v>33</v>
      </c>
      <c r="F15" s="14">
        <v>10.22</v>
      </c>
      <c r="G15" s="16">
        <f>RANK(F15,F$7:F$62)</f>
        <v>37</v>
      </c>
      <c r="H15" s="15">
        <v>14.16361870798131</v>
      </c>
      <c r="I15" s="16">
        <f>RANK(H15,H$7:H$62)</f>
        <v>37</v>
      </c>
      <c r="J15" s="15">
        <f>'実数'!G15/'実数'!F15*100</f>
        <v>15.119007710358702</v>
      </c>
      <c r="K15" s="16">
        <f>RANK(J15,J$7:J$62)</f>
        <v>38</v>
      </c>
      <c r="L15" s="15">
        <f>'実数'!I15/'実数'!H15*100</f>
        <v>15.554072096128172</v>
      </c>
      <c r="M15" s="16">
        <f>RANK(L15,L$7:L$62)</f>
        <v>38</v>
      </c>
      <c r="N15" s="15">
        <v>16</v>
      </c>
      <c r="O15" s="16">
        <f t="shared" si="0"/>
        <v>38</v>
      </c>
      <c r="P15" s="15">
        <f>'実数'!K15/'実数'!J15*100</f>
        <v>16.602370786381375</v>
      </c>
      <c r="Q15" s="16">
        <f t="shared" si="0"/>
        <v>38</v>
      </c>
      <c r="R15" s="15">
        <f>'実数'!M15/'実数'!L15*100</f>
        <v>17.11229946524064</v>
      </c>
      <c r="S15" s="16">
        <f>RANK(R15,R$7:R$62)</f>
        <v>39</v>
      </c>
    </row>
    <row r="16" spans="1:19" s="7" customFormat="1" ht="16.5" customHeight="1">
      <c r="A16" s="27" t="s">
        <v>31</v>
      </c>
      <c r="B16" s="14">
        <v>6.93</v>
      </c>
      <c r="C16" s="16">
        <f>RANK(B16,B$7:B$62)</f>
        <v>27</v>
      </c>
      <c r="D16" s="14">
        <v>8.28</v>
      </c>
      <c r="E16" s="16">
        <f>RANK(D16,D$7:D$62)</f>
        <v>34</v>
      </c>
      <c r="F16" s="14">
        <v>10.52</v>
      </c>
      <c r="G16" s="16">
        <f>RANK(F16,F$7:F$62)</f>
        <v>33</v>
      </c>
      <c r="H16" s="15">
        <v>14.762571873472453</v>
      </c>
      <c r="I16" s="16">
        <f>RANK(H16,H$7:H$62)</f>
        <v>34</v>
      </c>
      <c r="J16" s="15">
        <f>'実数'!G16/'実数'!F16*100</f>
        <v>15.742128935532234</v>
      </c>
      <c r="K16" s="16">
        <f>RANK(J16,J$7:J$62)</f>
        <v>35</v>
      </c>
      <c r="L16" s="15">
        <f>'実数'!I16/'実数'!H16*100</f>
        <v>16.185258964143426</v>
      </c>
      <c r="M16" s="16">
        <f>RANK(L16,L$7:L$62)</f>
        <v>35</v>
      </c>
      <c r="N16" s="15">
        <v>16.6</v>
      </c>
      <c r="O16" s="16">
        <f t="shared" si="0"/>
        <v>36</v>
      </c>
      <c r="P16" s="15">
        <f>'実数'!K16/'実数'!J16*100</f>
        <v>17.18391254663144</v>
      </c>
      <c r="Q16" s="16">
        <f t="shared" si="0"/>
        <v>36</v>
      </c>
      <c r="R16" s="15">
        <f>'実数'!M16/'実数'!L16*100</f>
        <v>17.71144278606965</v>
      </c>
      <c r="S16" s="16">
        <f>RANK(R16,R$7:R$62)</f>
        <v>36</v>
      </c>
    </row>
    <row r="17" spans="1:19" s="7" customFormat="1" ht="16.5" customHeight="1">
      <c r="A17" s="27" t="s">
        <v>32</v>
      </c>
      <c r="B17" s="14">
        <v>6.87</v>
      </c>
      <c r="C17" s="16">
        <f>RANK(B17,B$7:B$62)</f>
        <v>29</v>
      </c>
      <c r="D17" s="14">
        <v>8.79</v>
      </c>
      <c r="E17" s="16">
        <f>RANK(D17,D$7:D$62)</f>
        <v>29</v>
      </c>
      <c r="F17" s="14">
        <v>11.18</v>
      </c>
      <c r="G17" s="16">
        <f>RANK(F17,F$7:F$62)</f>
        <v>29</v>
      </c>
      <c r="H17" s="15">
        <v>15.643560897211936</v>
      </c>
      <c r="I17" s="16">
        <f>RANK(H17,H$7:H$62)</f>
        <v>29</v>
      </c>
      <c r="J17" s="15">
        <f>'実数'!G17/'実数'!F17*100</f>
        <v>16.69970267591675</v>
      </c>
      <c r="K17" s="16">
        <f>RANK(J17,J$7:J$62)</f>
        <v>29</v>
      </c>
      <c r="L17" s="15">
        <f>'実数'!I17/'実数'!H17*100</f>
        <v>17.185185185185183</v>
      </c>
      <c r="M17" s="16">
        <f>RANK(L17,L$7:L$62)</f>
        <v>29</v>
      </c>
      <c r="N17" s="15">
        <v>17.7</v>
      </c>
      <c r="O17" s="16">
        <f t="shared" si="0"/>
        <v>29</v>
      </c>
      <c r="P17" s="15">
        <f>'実数'!K17/'実数'!J17*100</f>
        <v>18.130559665595314</v>
      </c>
      <c r="Q17" s="16">
        <f t="shared" si="0"/>
        <v>31</v>
      </c>
      <c r="R17" s="15">
        <f>'実数'!M17/'実数'!L17*100</f>
        <v>18.660758247168882</v>
      </c>
      <c r="S17" s="16">
        <f>RANK(R17,R$7:R$62)</f>
        <v>31</v>
      </c>
    </row>
    <row r="18" spans="1:19" s="7" customFormat="1" ht="16.5" customHeight="1">
      <c r="A18" s="36"/>
      <c r="B18" s="3"/>
      <c r="C18" s="16"/>
      <c r="D18" s="3"/>
      <c r="E18" s="16"/>
      <c r="F18" s="3"/>
      <c r="G18" s="16"/>
      <c r="H18" s="3"/>
      <c r="I18" s="16"/>
      <c r="J18" s="15"/>
      <c r="K18" s="16"/>
      <c r="L18" s="15"/>
      <c r="M18" s="16"/>
      <c r="N18" s="15"/>
      <c r="O18" s="16"/>
      <c r="P18" s="15"/>
      <c r="Q18" s="16"/>
      <c r="R18" s="33"/>
      <c r="S18" s="33"/>
    </row>
    <row r="19" spans="1:19" s="7" customFormat="1" ht="16.5" customHeight="1">
      <c r="A19" s="27" t="s">
        <v>33</v>
      </c>
      <c r="B19" s="14">
        <v>5.23</v>
      </c>
      <c r="C19" s="16">
        <f>RANK(B19,B$7:B$62)</f>
        <v>43</v>
      </c>
      <c r="D19" s="14">
        <v>5.31</v>
      </c>
      <c r="E19" s="16">
        <f>RANK(D19,D$7:D$62)</f>
        <v>46</v>
      </c>
      <c r="F19" s="14">
        <v>7.16</v>
      </c>
      <c r="G19" s="16">
        <f>RANK(F19,F$7:F$62)</f>
        <v>47</v>
      </c>
      <c r="H19" s="15">
        <v>10.077536009217509</v>
      </c>
      <c r="I19" s="16">
        <f>RANK(H19,H$7:H$62)</f>
        <v>47</v>
      </c>
      <c r="J19" s="15">
        <f>'実数'!G19/'実数'!F19*100</f>
        <v>11.018680677174547</v>
      </c>
      <c r="K19" s="16">
        <f>RANK(J19,J$7:J$62)</f>
        <v>47</v>
      </c>
      <c r="L19" s="15">
        <f>'実数'!I19/'実数'!H19*100</f>
        <v>11.531766753698868</v>
      </c>
      <c r="M19" s="16">
        <f>RANK(L19,L$7:L$62)</f>
        <v>47</v>
      </c>
      <c r="N19" s="15">
        <v>12</v>
      </c>
      <c r="O19" s="16">
        <f t="shared" si="0"/>
        <v>47</v>
      </c>
      <c r="P19" s="15">
        <f>'実数'!K19/'実数'!J19*100</f>
        <v>12.816982285688425</v>
      </c>
      <c r="Q19" s="16">
        <f t="shared" si="0"/>
        <v>47</v>
      </c>
      <c r="R19" s="15">
        <f>'実数'!M19/'実数'!L19*100</f>
        <v>13.542562338779021</v>
      </c>
      <c r="S19" s="16">
        <f>RANK(R19,R$7:R$62)</f>
        <v>47</v>
      </c>
    </row>
    <row r="20" spans="1:19" s="7" customFormat="1" ht="16.5" customHeight="1">
      <c r="A20" s="27" t="s">
        <v>34</v>
      </c>
      <c r="B20" s="14">
        <v>6.36</v>
      </c>
      <c r="C20" s="16">
        <f>RANK(B20,B$7:B$62)</f>
        <v>34</v>
      </c>
      <c r="D20" s="14">
        <v>6.3</v>
      </c>
      <c r="E20" s="16">
        <f>RANK(D20,D$7:D$62)</f>
        <v>43</v>
      </c>
      <c r="F20" s="14">
        <v>7.91</v>
      </c>
      <c r="G20" s="16">
        <f>RANK(F20,F$7:F$62)</f>
        <v>45</v>
      </c>
      <c r="H20" s="15">
        <v>11.2420404906566</v>
      </c>
      <c r="I20" s="16">
        <f>RANK(H20,H$7:H$62)</f>
        <v>45</v>
      </c>
      <c r="J20" s="15">
        <f>'実数'!G20/'実数'!F20*100</f>
        <v>12.252221462747778</v>
      </c>
      <c r="K20" s="16">
        <f>RANK(J20,J$7:J$62)</f>
        <v>45</v>
      </c>
      <c r="L20" s="15">
        <f>'実数'!I20/'実数'!H20*100</f>
        <v>12.773908612196363</v>
      </c>
      <c r="M20" s="16">
        <f>RANK(L20,L$7:L$62)</f>
        <v>45</v>
      </c>
      <c r="N20" s="15">
        <v>13.3</v>
      </c>
      <c r="O20" s="16">
        <f t="shared" si="0"/>
        <v>45</v>
      </c>
      <c r="P20" s="15">
        <f>'実数'!K20/'実数'!J20*100</f>
        <v>14.123806060626515</v>
      </c>
      <c r="Q20" s="16">
        <f t="shared" si="0"/>
        <v>44</v>
      </c>
      <c r="R20" s="15">
        <f>'実数'!M20/'実数'!L20*100</f>
        <v>14.86260053619303</v>
      </c>
      <c r="S20" s="16">
        <f>RANK(R20,R$7:R$62)</f>
        <v>44</v>
      </c>
    </row>
    <row r="21" spans="1:19" s="7" customFormat="1" ht="16.5" customHeight="1">
      <c r="A21" s="27" t="s">
        <v>35</v>
      </c>
      <c r="B21" s="14">
        <v>4.31</v>
      </c>
      <c r="C21" s="16">
        <f>RANK(B21,B$7:B$62)</f>
        <v>47</v>
      </c>
      <c r="D21" s="14">
        <v>6.27</v>
      </c>
      <c r="E21" s="16">
        <f>RANK(D21,D$7:D$62)</f>
        <v>44</v>
      </c>
      <c r="F21" s="14">
        <v>8.93</v>
      </c>
      <c r="G21" s="16">
        <f>RANK(F21,F$7:F$62)</f>
        <v>41</v>
      </c>
      <c r="H21" s="15">
        <v>13.001073163232501</v>
      </c>
      <c r="I21" s="16">
        <f>RANK(H21,H$7:H$62)</f>
        <v>41</v>
      </c>
      <c r="J21" s="15">
        <f>'実数'!G21/'実数'!F21*100</f>
        <v>14.168360433604335</v>
      </c>
      <c r="K21" s="16">
        <f>RANK(J21,J$7:J$62)</f>
        <v>41</v>
      </c>
      <c r="L21" s="15">
        <f>'実数'!I21/'実数'!H21*100</f>
        <v>14.750633981403213</v>
      </c>
      <c r="M21" s="16">
        <f>RANK(L21,L$7:L$62)</f>
        <v>41</v>
      </c>
      <c r="N21" s="15">
        <v>15.3</v>
      </c>
      <c r="O21" s="16">
        <f t="shared" si="0"/>
        <v>41</v>
      </c>
      <c r="P21" s="15">
        <f>'実数'!K21/'実数'!J21*100</f>
        <v>15.835875379358978</v>
      </c>
      <c r="Q21" s="16">
        <f t="shared" si="0"/>
        <v>41</v>
      </c>
      <c r="R21" s="15">
        <f>'実数'!M21/'実数'!L21*100</f>
        <v>16.518372054704233</v>
      </c>
      <c r="S21" s="16">
        <f>RANK(R21,R$7:R$62)</f>
        <v>40</v>
      </c>
    </row>
    <row r="22" spans="1:19" s="7" customFormat="1" ht="16.5" customHeight="1">
      <c r="A22" s="27" t="s">
        <v>36</v>
      </c>
      <c r="B22" s="14">
        <v>4.37</v>
      </c>
      <c r="C22" s="16">
        <f>RANK(B22,B$7:B$62)</f>
        <v>46</v>
      </c>
      <c r="D22" s="14">
        <v>5.27</v>
      </c>
      <c r="E22" s="16">
        <f>RANK(D22,D$7:D$62)</f>
        <v>47</v>
      </c>
      <c r="F22" s="14">
        <v>7.48</v>
      </c>
      <c r="G22" s="16">
        <f>RANK(F22,F$7:F$62)</f>
        <v>46</v>
      </c>
      <c r="H22" s="15">
        <v>11.017196424889946</v>
      </c>
      <c r="I22" s="16">
        <f>RANK(H22,H$7:H$62)</f>
        <v>46</v>
      </c>
      <c r="J22" s="15">
        <f>'実数'!G22/'実数'!F22*100</f>
        <v>12.096096096096096</v>
      </c>
      <c r="K22" s="16">
        <f>RANK(J22,J$7:J$62)</f>
        <v>46</v>
      </c>
      <c r="L22" s="15">
        <f>'実数'!I22/'実数'!H22*100</f>
        <v>12.642993326978075</v>
      </c>
      <c r="M22" s="16">
        <f>RANK(L22,L$7:L$62)</f>
        <v>46</v>
      </c>
      <c r="N22" s="15">
        <v>13.2</v>
      </c>
      <c r="O22" s="16">
        <f t="shared" si="0"/>
        <v>46</v>
      </c>
      <c r="P22" s="15">
        <f>'実数'!K22/'実数'!J22*100</f>
        <v>13.775401432324763</v>
      </c>
      <c r="Q22" s="16">
        <f t="shared" si="0"/>
        <v>46</v>
      </c>
      <c r="R22" s="15">
        <f>'実数'!M22/'実数'!L22*100</f>
        <v>14.445740956826135</v>
      </c>
      <c r="S22" s="16">
        <f>RANK(R22,R$7:R$62)</f>
        <v>46</v>
      </c>
    </row>
    <row r="23" spans="1:19" s="7" customFormat="1" ht="16.5" customHeight="1">
      <c r="A23" s="27" t="s">
        <v>37</v>
      </c>
      <c r="B23" s="14">
        <v>6.86</v>
      </c>
      <c r="C23" s="16">
        <f>RANK(B23,B$7:B$62)</f>
        <v>30</v>
      </c>
      <c r="D23" s="14">
        <v>9.56</v>
      </c>
      <c r="E23" s="16">
        <f>RANK(D23,D$7:D$62)</f>
        <v>19</v>
      </c>
      <c r="F23" s="14">
        <v>12.8</v>
      </c>
      <c r="G23" s="16">
        <f>RANK(F23,F$7:F$62)</f>
        <v>19</v>
      </c>
      <c r="H23" s="15">
        <v>18.287678169271054</v>
      </c>
      <c r="I23" s="16">
        <f>RANK(H23,H$7:H$62)</f>
        <v>13</v>
      </c>
      <c r="J23" s="15">
        <f>'実数'!G23/'実数'!F23*100</f>
        <v>19.526864474739376</v>
      </c>
      <c r="K23" s="16">
        <f>RANK(J23,J$7:J$62)</f>
        <v>13</v>
      </c>
      <c r="L23" s="15">
        <f>'実数'!I23/'実数'!H23*100</f>
        <v>20.12830793905373</v>
      </c>
      <c r="M23" s="16">
        <f>RANK(L23,L$7:L$62)</f>
        <v>13</v>
      </c>
      <c r="N23" s="15">
        <v>20.6</v>
      </c>
      <c r="O23" s="16">
        <f t="shared" si="0"/>
        <v>14</v>
      </c>
      <c r="P23" s="15">
        <f>'実数'!K23/'実数'!J23*100</f>
        <v>21.250756846558172</v>
      </c>
      <c r="Q23" s="16">
        <f t="shared" si="0"/>
        <v>14</v>
      </c>
      <c r="R23" s="15">
        <f>'実数'!M23/'実数'!L23*100</f>
        <v>21.91670036393045</v>
      </c>
      <c r="S23" s="16">
        <f>RANK(R23,R$7:R$62)</f>
        <v>12</v>
      </c>
    </row>
    <row r="24" spans="1:19" s="7" customFormat="1" ht="16.5" customHeight="1">
      <c r="A24" s="36"/>
      <c r="B24" s="3"/>
      <c r="C24" s="16"/>
      <c r="D24" s="3"/>
      <c r="E24" s="16"/>
      <c r="F24" s="3"/>
      <c r="G24" s="16"/>
      <c r="H24" s="3"/>
      <c r="I24" s="16"/>
      <c r="J24" s="15"/>
      <c r="K24" s="16"/>
      <c r="L24" s="15"/>
      <c r="M24" s="16"/>
      <c r="N24" s="15"/>
      <c r="O24" s="16"/>
      <c r="P24" s="15"/>
      <c r="Q24" s="16"/>
      <c r="R24" s="33"/>
      <c r="S24" s="33"/>
    </row>
    <row r="25" spans="1:19" s="7" customFormat="1" ht="16.5" customHeight="1">
      <c r="A25" s="27" t="s">
        <v>38</v>
      </c>
      <c r="B25" s="14">
        <v>6.77</v>
      </c>
      <c r="C25" s="16">
        <f>RANK(B25,B$7:B$62)</f>
        <v>32</v>
      </c>
      <c r="D25" s="14">
        <v>9.46</v>
      </c>
      <c r="E25" s="16">
        <f>RANK(D25,D$7:D$62)</f>
        <v>21</v>
      </c>
      <c r="F25" s="14">
        <v>12.84</v>
      </c>
      <c r="G25" s="16">
        <f>RANK(F25,F$7:F$62)</f>
        <v>17</v>
      </c>
      <c r="H25" s="15">
        <v>17.924986087924317</v>
      </c>
      <c r="I25" s="16">
        <f>RANK(H25,H$7:H$62)</f>
        <v>17</v>
      </c>
      <c r="J25" s="15">
        <f>'実数'!G25/'実数'!F25*100</f>
        <v>19.094138543516873</v>
      </c>
      <c r="K25" s="16">
        <f>RANK(J25,J$7:J$62)</f>
        <v>17</v>
      </c>
      <c r="L25" s="15">
        <f>'実数'!I25/'実数'!H25*100</f>
        <v>19.715808170515096</v>
      </c>
      <c r="M25" s="16">
        <f>RANK(L25,L$7:L$62)</f>
        <v>17</v>
      </c>
      <c r="N25" s="15">
        <v>20.3</v>
      </c>
      <c r="O25" s="16">
        <f t="shared" si="0"/>
        <v>16</v>
      </c>
      <c r="P25" s="15">
        <f>'実数'!K25/'実数'!J25*100</f>
        <v>20.763955244720307</v>
      </c>
      <c r="Q25" s="16">
        <f t="shared" si="0"/>
        <v>18</v>
      </c>
      <c r="R25" s="15">
        <f>'実数'!M25/'実数'!L25*100</f>
        <v>21.409455842997325</v>
      </c>
      <c r="S25" s="16">
        <f>RANK(R25,R$7:R$62)</f>
        <v>18</v>
      </c>
    </row>
    <row r="26" spans="1:19" s="7" customFormat="1" ht="16.5" customHeight="1">
      <c r="A26" s="27" t="s">
        <v>39</v>
      </c>
      <c r="B26" s="14">
        <v>7.17</v>
      </c>
      <c r="C26" s="16">
        <f>RANK(B26,B$7:B$62)</f>
        <v>22</v>
      </c>
      <c r="D26" s="14">
        <v>9.14</v>
      </c>
      <c r="E26" s="16">
        <f>RANK(D26,D$7:D$62)</f>
        <v>25</v>
      </c>
      <c r="F26" s="14">
        <v>11.88</v>
      </c>
      <c r="G26" s="16">
        <f>RANK(F26,F$7:F$62)</f>
        <v>26</v>
      </c>
      <c r="H26" s="15">
        <v>16.177457570241714</v>
      </c>
      <c r="I26" s="16">
        <f>RANK(H26,H$7:H$62)</f>
        <v>25</v>
      </c>
      <c r="J26" s="15">
        <f>'実数'!G26/'実数'!F26*100</f>
        <v>17.22972972972973</v>
      </c>
      <c r="K26" s="16">
        <f>RANK(J26,J$7:J$62)</f>
        <v>26</v>
      </c>
      <c r="L26" s="15">
        <f>'実数'!I26/'実数'!H26*100</f>
        <v>17.72151898734177</v>
      </c>
      <c r="M26" s="16">
        <f>RANK(L26,L$7:L$62)</f>
        <v>26</v>
      </c>
      <c r="N26" s="15">
        <v>18.1</v>
      </c>
      <c r="O26" s="16">
        <f t="shared" si="0"/>
        <v>27</v>
      </c>
      <c r="P26" s="15">
        <f>'実数'!K26/'実数'!J26*100</f>
        <v>18.600362242448412</v>
      </c>
      <c r="Q26" s="16">
        <f t="shared" si="0"/>
        <v>27</v>
      </c>
      <c r="R26" s="15">
        <f>'実数'!M26/'実数'!L26*100</f>
        <v>19.204737732656515</v>
      </c>
      <c r="S26" s="16">
        <f>RANK(R26,R$7:R$62)</f>
        <v>27</v>
      </c>
    </row>
    <row r="27" spans="1:19" s="7" customFormat="1" ht="16.5" customHeight="1">
      <c r="A27" s="27" t="s">
        <v>40</v>
      </c>
      <c r="B27" s="14">
        <v>7.83</v>
      </c>
      <c r="C27" s="16">
        <f>RANK(B27,B$7:B$62)</f>
        <v>16</v>
      </c>
      <c r="D27" s="14">
        <v>10.13</v>
      </c>
      <c r="E27" s="16">
        <f>RANK(D27,D$7:D$62)</f>
        <v>16</v>
      </c>
      <c r="F27" s="14">
        <v>12.82</v>
      </c>
      <c r="G27" s="16">
        <f>RANK(F27,F$7:F$62)</f>
        <v>18</v>
      </c>
      <c r="H27" s="15">
        <v>17.7422865406846</v>
      </c>
      <c r="I27" s="16">
        <f>RANK(H27,H$7:H$62)</f>
        <v>19</v>
      </c>
      <c r="J27" s="15">
        <f>'実数'!G27/'実数'!F27*100</f>
        <v>18.93848009650181</v>
      </c>
      <c r="K27" s="16">
        <f>RANK(J27,J$7:J$62)</f>
        <v>19</v>
      </c>
      <c r="L27" s="15">
        <f>'実数'!I27/'実数'!H27*100</f>
        <v>19.518072289156628</v>
      </c>
      <c r="M27" s="16">
        <f>RANK(L27,L$7:L$62)</f>
        <v>19</v>
      </c>
      <c r="N27" s="15">
        <v>20</v>
      </c>
      <c r="O27" s="16">
        <f t="shared" si="0"/>
        <v>19</v>
      </c>
      <c r="P27" s="15">
        <f>'実数'!K27/'実数'!J27*100</f>
        <v>20.446375147175203</v>
      </c>
      <c r="Q27" s="16">
        <f t="shared" si="0"/>
        <v>20</v>
      </c>
      <c r="R27" s="15">
        <f>'実数'!M27/'実数'!L27*100</f>
        <v>21.084337349397593</v>
      </c>
      <c r="S27" s="16">
        <f>RANK(R27,R$7:R$62)</f>
        <v>20</v>
      </c>
    </row>
    <row r="28" spans="1:19" s="7" customFormat="1" ht="16.5" customHeight="1">
      <c r="A28" s="27" t="s">
        <v>41</v>
      </c>
      <c r="B28" s="14">
        <v>7.8</v>
      </c>
      <c r="C28" s="16">
        <f>RANK(B28,B$7:B$62)</f>
        <v>18</v>
      </c>
      <c r="D28" s="14">
        <v>10.2</v>
      </c>
      <c r="E28" s="16">
        <f>RANK(D28,D$7:D$62)</f>
        <v>14</v>
      </c>
      <c r="F28" s="14">
        <v>12.93</v>
      </c>
      <c r="G28" s="16">
        <f>RANK(F28,F$7:F$62)</f>
        <v>16</v>
      </c>
      <c r="H28" s="15">
        <v>17.137039170245668</v>
      </c>
      <c r="I28" s="16">
        <f>RANK(H28,H$7:H$62)</f>
        <v>24</v>
      </c>
      <c r="J28" s="15">
        <f>'実数'!G28/'実数'!F28*100</f>
        <v>18.11023622047244</v>
      </c>
      <c r="K28" s="16">
        <f>RANK(J28,J$7:J$62)</f>
        <v>24</v>
      </c>
      <c r="L28" s="15">
        <f>'実数'!I28/'実数'!H28*100</f>
        <v>18.609865470852018</v>
      </c>
      <c r="M28" s="16">
        <f>RANK(L28,L$7:L$62)</f>
        <v>24</v>
      </c>
      <c r="N28" s="15">
        <v>19</v>
      </c>
      <c r="O28" s="16">
        <f t="shared" si="0"/>
        <v>24</v>
      </c>
      <c r="P28" s="15">
        <f>'実数'!K28/'実数'!J28*100</f>
        <v>19.543511842300816</v>
      </c>
      <c r="Q28" s="16">
        <f t="shared" si="0"/>
        <v>24</v>
      </c>
      <c r="R28" s="15">
        <f>'実数'!M28/'実数'!L28*100</f>
        <v>20</v>
      </c>
      <c r="S28" s="16">
        <f>RANK(R28,R$7:R$62)</f>
        <v>25</v>
      </c>
    </row>
    <row r="29" spans="1:19" s="7" customFormat="1" ht="16.5" customHeight="1">
      <c r="A29" s="27" t="s">
        <v>42</v>
      </c>
      <c r="B29" s="14">
        <v>8.07</v>
      </c>
      <c r="C29" s="16">
        <f>RANK(B29,B$7:B$62)</f>
        <v>12</v>
      </c>
      <c r="D29" s="14">
        <v>10.67</v>
      </c>
      <c r="E29" s="16">
        <f>RANK(D29,D$7:D$62)</f>
        <v>7</v>
      </c>
      <c r="F29" s="14">
        <v>13.65</v>
      </c>
      <c r="G29" s="16">
        <f>RANK(F29,F$7:F$62)</f>
        <v>5</v>
      </c>
      <c r="H29" s="15">
        <v>18.98865260640005</v>
      </c>
      <c r="I29" s="16">
        <f>RANK(H29,H$7:H$62)</f>
        <v>8</v>
      </c>
      <c r="J29" s="15">
        <f>'実数'!G29/'実数'!F29*100</f>
        <v>20.063262539539085</v>
      </c>
      <c r="K29" s="16">
        <f>RANK(J29,J$7:J$62)</f>
        <v>9</v>
      </c>
      <c r="L29" s="15">
        <f>'実数'!I29/'実数'!H29*100</f>
        <v>20.585585585585587</v>
      </c>
      <c r="M29" s="16">
        <f>RANK(L29,L$7:L$62)</f>
        <v>9</v>
      </c>
      <c r="N29" s="15">
        <v>21</v>
      </c>
      <c r="O29" s="16">
        <f t="shared" si="0"/>
        <v>10</v>
      </c>
      <c r="P29" s="15">
        <f>'実数'!K29/'実数'!J29*100</f>
        <v>21.448802077314227</v>
      </c>
      <c r="Q29" s="16">
        <f t="shared" si="0"/>
        <v>11</v>
      </c>
      <c r="R29" s="15">
        <f>'実数'!M29/'実数'!L29*100</f>
        <v>21.907332433648225</v>
      </c>
      <c r="S29" s="16">
        <f>RANK(R29,R$7:R$62)</f>
        <v>13</v>
      </c>
    </row>
    <row r="30" spans="1:19" s="7" customFormat="1" ht="16.5" customHeight="1">
      <c r="A30" s="30"/>
      <c r="B30" s="3"/>
      <c r="C30" s="16"/>
      <c r="D30" s="3"/>
      <c r="E30" s="16"/>
      <c r="F30" s="3"/>
      <c r="G30" s="16"/>
      <c r="H30" s="3"/>
      <c r="I30" s="16"/>
      <c r="J30" s="15"/>
      <c r="K30" s="16"/>
      <c r="L30" s="15"/>
      <c r="M30" s="16"/>
      <c r="N30" s="15"/>
      <c r="O30" s="16"/>
      <c r="P30" s="15"/>
      <c r="Q30" s="16"/>
      <c r="R30" s="33"/>
      <c r="S30" s="33"/>
    </row>
    <row r="31" spans="1:19" s="7" customFormat="1" ht="16.5" customHeight="1">
      <c r="A31" s="27" t="s">
        <v>43</v>
      </c>
      <c r="B31" s="14">
        <v>7.04</v>
      </c>
      <c r="C31" s="16">
        <f>RANK(B31,B$7:B$62)</f>
        <v>24</v>
      </c>
      <c r="D31" s="14">
        <v>8.57</v>
      </c>
      <c r="E31" s="16">
        <f>RANK(D31,D$7:D$62)</f>
        <v>30</v>
      </c>
      <c r="F31" s="14">
        <v>10.86</v>
      </c>
      <c r="G31" s="16">
        <f>RANK(F31,F$7:F$62)</f>
        <v>30</v>
      </c>
      <c r="H31" s="15">
        <v>15.340984566600724</v>
      </c>
      <c r="I31" s="16">
        <f>RANK(H31,H$7:H$62)</f>
        <v>30</v>
      </c>
      <c r="J31" s="15">
        <f>'実数'!G31/'実数'!F31*100</f>
        <v>16.485078162008527</v>
      </c>
      <c r="K31" s="16">
        <f>RANK(J31,J$7:J$62)</f>
        <v>30</v>
      </c>
      <c r="L31" s="15">
        <f>'実数'!I31/'実数'!H31*100</f>
        <v>17.02127659574468</v>
      </c>
      <c r="M31" s="16">
        <f>RANK(L31,L$7:L$62)</f>
        <v>30</v>
      </c>
      <c r="N31" s="15">
        <v>17.6</v>
      </c>
      <c r="O31" s="16">
        <f t="shared" si="0"/>
        <v>30</v>
      </c>
      <c r="P31" s="15">
        <f>'実数'!K31/'実数'!J31*100</f>
        <v>18.179437301323716</v>
      </c>
      <c r="Q31" s="16">
        <f t="shared" si="0"/>
        <v>29</v>
      </c>
      <c r="R31" s="15">
        <f>'実数'!M31/'実数'!L31*100</f>
        <v>18.758882046423498</v>
      </c>
      <c r="S31" s="16">
        <f>RANK(R31,R$7:R$62)</f>
        <v>30</v>
      </c>
    </row>
    <row r="32" spans="1:19" s="7" customFormat="1" ht="16.5" customHeight="1">
      <c r="A32" s="27" t="s">
        <v>44</v>
      </c>
      <c r="B32" s="14">
        <v>6.38</v>
      </c>
      <c r="C32" s="16">
        <f>RANK(B32,B$7:B$62)</f>
        <v>33</v>
      </c>
      <c r="D32" s="14">
        <v>7.88</v>
      </c>
      <c r="E32" s="16">
        <f>RANK(D32,D$7:D$62)</f>
        <v>37</v>
      </c>
      <c r="F32" s="14">
        <v>10.27</v>
      </c>
      <c r="G32" s="16">
        <f>RANK(F32,F$7:F$62)</f>
        <v>36</v>
      </c>
      <c r="H32" s="15">
        <v>14.809418333092989</v>
      </c>
      <c r="I32" s="16">
        <f>RANK(H32,H$7:H$62)</f>
        <v>32</v>
      </c>
      <c r="J32" s="15">
        <f>'実数'!G32/'実数'!F32*100</f>
        <v>16.01063829787234</v>
      </c>
      <c r="K32" s="16">
        <f>RANK(J32,J$7:J$62)</f>
        <v>32</v>
      </c>
      <c r="L32" s="15">
        <f>'実数'!I32/'実数'!H32*100</f>
        <v>16.578249336870027</v>
      </c>
      <c r="M32" s="16">
        <f>RANK(L32,L$7:L$62)</f>
        <v>32</v>
      </c>
      <c r="N32" s="15">
        <v>17.2</v>
      </c>
      <c r="O32" s="16">
        <f t="shared" si="0"/>
        <v>32</v>
      </c>
      <c r="P32" s="15">
        <f>'実数'!K32/'実数'!J32*100</f>
        <v>17.666699492195264</v>
      </c>
      <c r="Q32" s="16">
        <f t="shared" si="0"/>
        <v>32</v>
      </c>
      <c r="R32" s="15">
        <f>'実数'!M32/'実数'!L32*100</f>
        <v>18.24914043903729</v>
      </c>
      <c r="S32" s="16">
        <f>RANK(R32,R$7:R$62)</f>
        <v>32</v>
      </c>
    </row>
    <row r="33" spans="1:19" s="7" customFormat="1" ht="16.5" customHeight="1">
      <c r="A33" s="27" t="s">
        <v>45</v>
      </c>
      <c r="B33" s="14">
        <v>5.29</v>
      </c>
      <c r="C33" s="16">
        <f>RANK(B33,B$7:B$62)</f>
        <v>41</v>
      </c>
      <c r="D33" s="14">
        <v>6.34</v>
      </c>
      <c r="E33" s="16">
        <f>RANK(D33,D$7:D$62)</f>
        <v>42</v>
      </c>
      <c r="F33" s="14">
        <v>8.48</v>
      </c>
      <c r="G33" s="16">
        <f>RANK(F33,F$7:F$62)</f>
        <v>43</v>
      </c>
      <c r="H33" s="15">
        <v>11.9246641399023</v>
      </c>
      <c r="I33" s="16">
        <f>RANK(H33,H$7:H$62)</f>
        <v>42</v>
      </c>
      <c r="J33" s="15">
        <f>'実数'!G33/'実数'!F33*100</f>
        <v>12.911136757068666</v>
      </c>
      <c r="K33" s="16">
        <f>RANK(J33,J$7:J$62)</f>
        <v>43</v>
      </c>
      <c r="L33" s="15">
        <f>'実数'!I33/'実数'!H33*100</f>
        <v>13.392601089761975</v>
      </c>
      <c r="M33" s="16">
        <f>RANK(L33,L$7:L$62)</f>
        <v>43</v>
      </c>
      <c r="N33" s="15">
        <v>13.9</v>
      </c>
      <c r="O33" s="16">
        <f t="shared" si="0"/>
        <v>43</v>
      </c>
      <c r="P33" s="15">
        <f>'実数'!K33/'実数'!J33*100</f>
        <v>14.481833799497396</v>
      </c>
      <c r="Q33" s="16">
        <f t="shared" si="0"/>
        <v>43</v>
      </c>
      <c r="R33" s="15">
        <f>'実数'!M33/'実数'!L33*100</f>
        <v>15.11217722590659</v>
      </c>
      <c r="S33" s="16">
        <f>RANK(R33,R$7:R$62)</f>
        <v>43</v>
      </c>
    </row>
    <row r="34" spans="1:19" s="7" customFormat="1" ht="16.5" customHeight="1">
      <c r="A34" s="27" t="s">
        <v>46</v>
      </c>
      <c r="B34" s="14">
        <v>7.87</v>
      </c>
      <c r="C34" s="16">
        <f>RANK(B34,B$7:B$62)</f>
        <v>15</v>
      </c>
      <c r="D34" s="14">
        <v>9.85</v>
      </c>
      <c r="E34" s="16">
        <f>RANK(D34,D$7:D$62)</f>
        <v>18</v>
      </c>
      <c r="F34" s="14">
        <v>12.07</v>
      </c>
      <c r="G34" s="16">
        <f>RANK(F34,F$7:F$62)</f>
        <v>22</v>
      </c>
      <c r="H34" s="15">
        <v>16.1364058482924</v>
      </c>
      <c r="I34" s="16">
        <f>RANK(H34,H$7:H$62)</f>
        <v>26</v>
      </c>
      <c r="J34" s="15">
        <f>'実数'!G34/'実数'!F34*100</f>
        <v>17.19676549865229</v>
      </c>
      <c r="K34" s="16">
        <f>RANK(J34,J$7:J$62)</f>
        <v>27</v>
      </c>
      <c r="L34" s="15">
        <f>'実数'!I34/'実数'!H34*100</f>
        <v>17.67866738312735</v>
      </c>
      <c r="M34" s="16">
        <f>RANK(L34,L$7:L$62)</f>
        <v>27</v>
      </c>
      <c r="N34" s="15">
        <v>18.2</v>
      </c>
      <c r="O34" s="16">
        <f t="shared" si="0"/>
        <v>26</v>
      </c>
      <c r="P34" s="15">
        <f>'実数'!K34/'実数'!J34*100</f>
        <v>18.89579662086458</v>
      </c>
      <c r="Q34" s="16">
        <f t="shared" si="0"/>
        <v>26</v>
      </c>
      <c r="R34" s="15">
        <f>'実数'!M34/'実数'!L34*100</f>
        <v>19.50564212788823</v>
      </c>
      <c r="S34" s="16">
        <f>RANK(R34,R$7:R$62)</f>
        <v>26</v>
      </c>
    </row>
    <row r="35" spans="1:19" s="7" customFormat="1" ht="16.5" customHeight="1">
      <c r="A35" s="27" t="s">
        <v>47</v>
      </c>
      <c r="B35" s="14">
        <v>8.11</v>
      </c>
      <c r="C35" s="16">
        <f>RANK(B35,B$7:B$62)</f>
        <v>10</v>
      </c>
      <c r="D35" s="14">
        <v>9.27</v>
      </c>
      <c r="E35" s="16">
        <f>RANK(D35,D$7:D$62)</f>
        <v>23</v>
      </c>
      <c r="F35" s="14">
        <v>10.78</v>
      </c>
      <c r="G35" s="16">
        <f>RANK(F35,F$7:F$62)</f>
        <v>31</v>
      </c>
      <c r="H35" s="15">
        <v>14.092874542056947</v>
      </c>
      <c r="I35" s="16">
        <f>RANK(H35,H$7:H$62)</f>
        <v>39</v>
      </c>
      <c r="J35" s="15">
        <f>'実数'!G35/'実数'!F35*100</f>
        <v>14.950419527078566</v>
      </c>
      <c r="K35" s="16">
        <f>RANK(J35,J$7:J$62)</f>
        <v>39</v>
      </c>
      <c r="L35" s="15">
        <f>'実数'!I35/'実数'!H35*100</f>
        <v>15.343915343915343</v>
      </c>
      <c r="M35" s="16">
        <f>RANK(L35,L$7:L$62)</f>
        <v>40</v>
      </c>
      <c r="N35" s="15">
        <v>15.7</v>
      </c>
      <c r="O35" s="16">
        <f t="shared" si="0"/>
        <v>40</v>
      </c>
      <c r="P35" s="15">
        <f>'実数'!K35/'実数'!J35*100</f>
        <v>16.052045229783026</v>
      </c>
      <c r="Q35" s="16">
        <f t="shared" si="0"/>
        <v>40</v>
      </c>
      <c r="R35" s="15">
        <f>'実数'!M35/'実数'!L35*100</f>
        <v>16.48189209164819</v>
      </c>
      <c r="S35" s="16">
        <f>RANK(R35,R$7:R$62)</f>
        <v>41</v>
      </c>
    </row>
    <row r="36" spans="1:19" s="7" customFormat="1" ht="16.5" customHeight="1">
      <c r="A36" s="30"/>
      <c r="B36" s="3"/>
      <c r="C36" s="16"/>
      <c r="D36" s="3"/>
      <c r="E36" s="16"/>
      <c r="F36" s="3"/>
      <c r="G36" s="16"/>
      <c r="H36" s="3"/>
      <c r="I36" s="16"/>
      <c r="J36" s="15"/>
      <c r="K36" s="16"/>
      <c r="L36" s="15"/>
      <c r="M36" s="16"/>
      <c r="N36" s="15"/>
      <c r="O36" s="16"/>
      <c r="P36" s="15"/>
      <c r="Q36" s="16"/>
      <c r="R36" s="33"/>
      <c r="S36" s="33"/>
    </row>
    <row r="37" spans="1:19" s="7" customFormat="1" ht="16.5" customHeight="1">
      <c r="A37" s="27" t="s">
        <v>48</v>
      </c>
      <c r="B37" s="14">
        <v>7.03</v>
      </c>
      <c r="C37" s="16">
        <f>RANK(B37,B$7:B$62)</f>
        <v>25</v>
      </c>
      <c r="D37" s="14">
        <v>8.95</v>
      </c>
      <c r="E37" s="16">
        <f>RANK(D37,D$7:D$62)</f>
        <v>26</v>
      </c>
      <c r="F37" s="14">
        <v>11.2</v>
      </c>
      <c r="G37" s="16">
        <f>RANK(F37,F$7:F$62)</f>
        <v>28</v>
      </c>
      <c r="H37" s="15">
        <v>14.716199319133919</v>
      </c>
      <c r="I37" s="16">
        <f>RANK(H37,H$7:H$62)</f>
        <v>35</v>
      </c>
      <c r="J37" s="15">
        <f>'実数'!G37/'実数'!F37*100</f>
        <v>15.811478525275561</v>
      </c>
      <c r="K37" s="16">
        <f>RANK(J37,J$7:J$62)</f>
        <v>34</v>
      </c>
      <c r="L37" s="15">
        <f>'実数'!I37/'実数'!H37*100</f>
        <v>16.324981017463934</v>
      </c>
      <c r="M37" s="16">
        <f>RANK(L37,L$7:L$62)</f>
        <v>33</v>
      </c>
      <c r="N37" s="15">
        <v>16.8</v>
      </c>
      <c r="O37" s="16">
        <f t="shared" si="0"/>
        <v>33</v>
      </c>
      <c r="P37" s="15">
        <f>'実数'!K37/'実数'!J37*100</f>
        <v>17.367817391603587</v>
      </c>
      <c r="Q37" s="16">
        <f t="shared" si="0"/>
        <v>33</v>
      </c>
      <c r="R37" s="15">
        <f>'実数'!M37/'実数'!L37*100</f>
        <v>18.102796674225246</v>
      </c>
      <c r="S37" s="16">
        <f>RANK(R37,R$7:R$62)</f>
        <v>33</v>
      </c>
    </row>
    <row r="38" spans="1:19" s="7" customFormat="1" ht="16.5" customHeight="1">
      <c r="A38" s="27" t="s">
        <v>49</v>
      </c>
      <c r="B38" s="14">
        <v>4.56</v>
      </c>
      <c r="C38" s="16">
        <f>RANK(B38,B$7:B$62)</f>
        <v>45</v>
      </c>
      <c r="D38" s="14">
        <v>6.05</v>
      </c>
      <c r="E38" s="16">
        <f>RANK(D38,D$7:D$62)</f>
        <v>45</v>
      </c>
      <c r="F38" s="14">
        <v>8.27</v>
      </c>
      <c r="G38" s="16">
        <f>RANK(F38,F$7:F$62)</f>
        <v>44</v>
      </c>
      <c r="H38" s="15">
        <v>11.911368393005647</v>
      </c>
      <c r="I38" s="16">
        <f>RANK(H38,H$7:H$62)</f>
        <v>43</v>
      </c>
      <c r="J38" s="15">
        <f>'実数'!G38/'実数'!F38*100</f>
        <v>13.01976823449216</v>
      </c>
      <c r="K38" s="16">
        <f>RANK(J38,J$7:J$62)</f>
        <v>42</v>
      </c>
      <c r="L38" s="15">
        <f>'実数'!I38/'実数'!H38*100</f>
        <v>13.607451158564288</v>
      </c>
      <c r="M38" s="16">
        <f>RANK(L38,L$7:L$62)</f>
        <v>42</v>
      </c>
      <c r="N38" s="15">
        <v>14.2</v>
      </c>
      <c r="O38" s="16">
        <f t="shared" si="0"/>
        <v>42</v>
      </c>
      <c r="P38" s="15">
        <f>'実数'!K38/'実数'!J38*100</f>
        <v>14.936977865393855</v>
      </c>
      <c r="Q38" s="16">
        <f t="shared" si="0"/>
        <v>42</v>
      </c>
      <c r="R38" s="15">
        <f>'実数'!M38/'実数'!L38*100</f>
        <v>15.67248809253799</v>
      </c>
      <c r="S38" s="16">
        <f>RANK(R38,R$7:R$62)</f>
        <v>42</v>
      </c>
    </row>
    <row r="39" spans="1:19" s="7" customFormat="1" ht="16.5" customHeight="1">
      <c r="A39" s="27" t="s">
        <v>50</v>
      </c>
      <c r="B39" s="14">
        <v>6.16</v>
      </c>
      <c r="C39" s="16">
        <f>RANK(B39,B$7:B$62)</f>
        <v>36</v>
      </c>
      <c r="D39" s="14">
        <v>7.93</v>
      </c>
      <c r="E39" s="16">
        <f>RANK(D39,D$7:D$62)</f>
        <v>36</v>
      </c>
      <c r="F39" s="14">
        <v>10.33</v>
      </c>
      <c r="G39" s="16">
        <f>RANK(F39,F$7:F$62)</f>
        <v>35</v>
      </c>
      <c r="H39" s="15">
        <v>14.138641068650767</v>
      </c>
      <c r="I39" s="16">
        <f>RANK(H39,H$7:H$62)</f>
        <v>38</v>
      </c>
      <c r="J39" s="15">
        <f>'実数'!G39/'実数'!F39*100</f>
        <v>15.258604822381741</v>
      </c>
      <c r="K39" s="16">
        <f>RANK(J39,J$7:J$62)</f>
        <v>37</v>
      </c>
      <c r="L39" s="15">
        <f>'実数'!I39/'実数'!H39*100</f>
        <v>15.839589818714522</v>
      </c>
      <c r="M39" s="16">
        <f>RANK(L39,L$7:L$62)</f>
        <v>37</v>
      </c>
      <c r="N39" s="15">
        <v>16.3</v>
      </c>
      <c r="O39" s="16">
        <f t="shared" si="0"/>
        <v>37</v>
      </c>
      <c r="P39" s="15">
        <f>'実数'!K39/'実数'!J39*100</f>
        <v>16.934284634345925</v>
      </c>
      <c r="Q39" s="16">
        <f t="shared" si="0"/>
        <v>37</v>
      </c>
      <c r="R39" s="15">
        <f>'実数'!M39/'実数'!L39*100</f>
        <v>17.573146652306587</v>
      </c>
      <c r="S39" s="16">
        <f>RANK(R39,R$7:R$62)</f>
        <v>37</v>
      </c>
    </row>
    <row r="40" spans="1:19" s="7" customFormat="1" ht="16.5" customHeight="1">
      <c r="A40" s="27" t="s">
        <v>51</v>
      </c>
      <c r="B40" s="14">
        <v>7.34</v>
      </c>
      <c r="C40" s="16">
        <f>RANK(B40,B$7:B$62)</f>
        <v>20</v>
      </c>
      <c r="D40" s="14">
        <v>8.54</v>
      </c>
      <c r="E40" s="16">
        <f>RANK(D40,D$7:D$62)</f>
        <v>32</v>
      </c>
      <c r="F40" s="14">
        <v>10.12</v>
      </c>
      <c r="G40" s="16">
        <f>RANK(F40,F$7:F$62)</f>
        <v>38</v>
      </c>
      <c r="H40" s="15">
        <v>13.85123093631671</v>
      </c>
      <c r="I40" s="16">
        <f>RANK(H40,H$7:H$62)</f>
        <v>40</v>
      </c>
      <c r="J40" s="15">
        <f>'実数'!G40/'実数'!F40*100</f>
        <v>14.889196675900276</v>
      </c>
      <c r="K40" s="16">
        <f>RANK(J40,J$7:J$62)</f>
        <v>40</v>
      </c>
      <c r="L40" s="15">
        <f>'実数'!I40/'実数'!H40*100</f>
        <v>15.411195577055977</v>
      </c>
      <c r="M40" s="16">
        <f>RANK(L40,L$7:L$62)</f>
        <v>39</v>
      </c>
      <c r="N40" s="15">
        <v>15.9</v>
      </c>
      <c r="O40" s="16">
        <f t="shared" si="0"/>
        <v>39</v>
      </c>
      <c r="P40" s="15">
        <f>'実数'!K40/'実数'!J40*100</f>
        <v>16.595011765358212</v>
      </c>
      <c r="Q40" s="16">
        <f t="shared" si="0"/>
        <v>39</v>
      </c>
      <c r="R40" s="15">
        <f>'実数'!M40/'実数'!L40*100</f>
        <v>17.267683772538142</v>
      </c>
      <c r="S40" s="16">
        <f>RANK(R40,R$7:R$62)</f>
        <v>38</v>
      </c>
    </row>
    <row r="41" spans="1:19" s="7" customFormat="1" ht="16.5" customHeight="1">
      <c r="A41" s="27" t="s">
        <v>52</v>
      </c>
      <c r="B41" s="14">
        <v>8.03</v>
      </c>
      <c r="C41" s="16">
        <f>RANK(B41,B$7:B$62)</f>
        <v>13</v>
      </c>
      <c r="D41" s="14">
        <v>10.4</v>
      </c>
      <c r="E41" s="16">
        <f>RANK(D41,D$7:D$62)</f>
        <v>12</v>
      </c>
      <c r="F41" s="14">
        <v>13.2</v>
      </c>
      <c r="G41" s="16">
        <f>RANK(F41,F$7:F$62)</f>
        <v>10</v>
      </c>
      <c r="H41" s="15">
        <v>18.10150541217195</v>
      </c>
      <c r="I41" s="16">
        <f>RANK(H41,H$7:H$62)</f>
        <v>15</v>
      </c>
      <c r="J41" s="15">
        <f>'実数'!G41/'実数'!F41*100</f>
        <v>19.20222634508349</v>
      </c>
      <c r="K41" s="16">
        <f>RANK(J41,J$7:J$62)</f>
        <v>16</v>
      </c>
      <c r="L41" s="15">
        <f>'実数'!I41/'実数'!H41*100</f>
        <v>19.79553903345725</v>
      </c>
      <c r="M41" s="16">
        <f>RANK(L41,L$7:L$62)</f>
        <v>16</v>
      </c>
      <c r="N41" s="15">
        <v>20.3</v>
      </c>
      <c r="O41" s="16">
        <f t="shared" si="0"/>
        <v>16</v>
      </c>
      <c r="P41" s="15">
        <f>'実数'!K41/'実数'!J41*100</f>
        <v>21.153421963675516</v>
      </c>
      <c r="Q41" s="16">
        <f t="shared" si="0"/>
        <v>15</v>
      </c>
      <c r="R41" s="15">
        <f>'実数'!M41/'実数'!L41*100</f>
        <v>21.76360225140713</v>
      </c>
      <c r="S41" s="16">
        <f>RANK(R41,R$7:R$62)</f>
        <v>15</v>
      </c>
    </row>
    <row r="42" spans="1:19" s="7" customFormat="1" ht="16.5" customHeight="1">
      <c r="A42" s="30"/>
      <c r="B42" s="3"/>
      <c r="C42" s="16"/>
      <c r="D42" s="3"/>
      <c r="E42" s="16"/>
      <c r="F42" s="3"/>
      <c r="G42" s="16"/>
      <c r="H42" s="3"/>
      <c r="I42" s="16"/>
      <c r="J42" s="15"/>
      <c r="K42" s="16"/>
      <c r="L42" s="15"/>
      <c r="M42" s="16"/>
      <c r="N42" s="15"/>
      <c r="O42" s="16"/>
      <c r="P42" s="15"/>
      <c r="Q42" s="16"/>
      <c r="R42" s="33"/>
      <c r="S42" s="33"/>
    </row>
    <row r="43" spans="1:19" s="7" customFormat="1" ht="16.5" customHeight="1">
      <c r="A43" s="27" t="s">
        <v>53</v>
      </c>
      <c r="B43" s="14">
        <v>8.75</v>
      </c>
      <c r="C43" s="16">
        <f>RANK(B43,B$7:B$62)</f>
        <v>3</v>
      </c>
      <c r="D43" s="14">
        <v>11.13</v>
      </c>
      <c r="E43" s="16">
        <f>RANK(D43,D$7:D$62)</f>
        <v>4</v>
      </c>
      <c r="F43" s="14">
        <v>13.73</v>
      </c>
      <c r="G43" s="16">
        <f>RANK(F43,F$7:F$62)</f>
        <v>4</v>
      </c>
      <c r="H43" s="15">
        <v>19.251002961317486</v>
      </c>
      <c r="I43" s="16">
        <f>RANK(H43,H$7:H$62)</f>
        <v>6</v>
      </c>
      <c r="J43" s="15">
        <f>'実数'!G43/'実数'!F43*100</f>
        <v>20.521172638436482</v>
      </c>
      <c r="K43" s="16">
        <f>RANK(J43,J$7:J$62)</f>
        <v>6</v>
      </c>
      <c r="L43" s="15">
        <f>'実数'!I43/'実数'!H43*100</f>
        <v>20.975609756097562</v>
      </c>
      <c r="M43" s="16">
        <f>RANK(L43,L$7:L$62)</f>
        <v>7</v>
      </c>
      <c r="N43" s="15">
        <v>21.5</v>
      </c>
      <c r="O43" s="16">
        <f t="shared" si="0"/>
        <v>7</v>
      </c>
      <c r="P43" s="15">
        <f>'実数'!K43/'実数'!J43*100</f>
        <v>22.00985179907026</v>
      </c>
      <c r="Q43" s="16">
        <f t="shared" si="0"/>
        <v>7</v>
      </c>
      <c r="R43" s="15">
        <f>'実数'!M43/'実数'!L43*100</f>
        <v>22.512234910277325</v>
      </c>
      <c r="S43" s="16">
        <f>RANK(R43,R$7:R$62)</f>
        <v>7</v>
      </c>
    </row>
    <row r="44" spans="1:19" s="7" customFormat="1" ht="16.5" customHeight="1">
      <c r="A44" s="27" t="s">
        <v>54</v>
      </c>
      <c r="B44" s="14">
        <v>9.73</v>
      </c>
      <c r="C44" s="16">
        <f>RANK(B44,B$7:B$62)</f>
        <v>2</v>
      </c>
      <c r="D44" s="14">
        <v>12.46</v>
      </c>
      <c r="E44" s="16">
        <f>RANK(D44,D$7:D$62)</f>
        <v>1</v>
      </c>
      <c r="F44" s="14">
        <v>15.32</v>
      </c>
      <c r="G44" s="16">
        <f>RANK(F44,F$7:F$62)</f>
        <v>1</v>
      </c>
      <c r="H44" s="15">
        <v>21.652984479694492</v>
      </c>
      <c r="I44" s="16">
        <f>RANK(H44,H$7:H$62)</f>
        <v>1</v>
      </c>
      <c r="J44" s="15">
        <f>'実数'!G44/'実数'!F44*100</f>
        <v>23.046875</v>
      </c>
      <c r="K44" s="16">
        <f>RANK(J44,J$7:J$62)</f>
        <v>1</v>
      </c>
      <c r="L44" s="15">
        <f>'実数'!I44/'実数'!H44*100</f>
        <v>23.759791122715406</v>
      </c>
      <c r="M44" s="16">
        <f>RANK(L44,L$7:L$62)</f>
        <v>1</v>
      </c>
      <c r="N44" s="15">
        <v>24.3</v>
      </c>
      <c r="O44" s="16">
        <f t="shared" si="0"/>
        <v>1</v>
      </c>
      <c r="P44" s="15">
        <f>'実数'!K44/'実数'!J44*100</f>
        <v>24.823408443564897</v>
      </c>
      <c r="Q44" s="16">
        <f t="shared" si="0"/>
        <v>1</v>
      </c>
      <c r="R44" s="15">
        <f>'実数'!M44/'実数'!L44*100</f>
        <v>25.492772667542706</v>
      </c>
      <c r="S44" s="16">
        <f>RANK(R44,R$7:R$62)</f>
        <v>1</v>
      </c>
    </row>
    <row r="45" spans="1:19" s="7" customFormat="1" ht="16.5" customHeight="1">
      <c r="A45" s="27" t="s">
        <v>55</v>
      </c>
      <c r="B45" s="14">
        <v>8.72</v>
      </c>
      <c r="C45" s="16">
        <f>RANK(B45,B$7:B$62)</f>
        <v>4</v>
      </c>
      <c r="D45" s="14">
        <v>10.65</v>
      </c>
      <c r="E45" s="16">
        <f>RANK(D45,D$7:D$62)</f>
        <v>9</v>
      </c>
      <c r="F45" s="14">
        <v>13.02</v>
      </c>
      <c r="G45" s="16">
        <f>RANK(F45,F$7:F$62)</f>
        <v>13</v>
      </c>
      <c r="H45" s="15">
        <v>17.393976675637575</v>
      </c>
      <c r="I45" s="16">
        <f>RANK(H45,H$7:H$62)</f>
        <v>22</v>
      </c>
      <c r="J45" s="15">
        <f>'実数'!G45/'実数'!F45*100</f>
        <v>18.609406952965234</v>
      </c>
      <c r="K45" s="16">
        <f>RANK(J45,J$7:J$62)</f>
        <v>23</v>
      </c>
      <c r="L45" s="15">
        <f>'実数'!I45/'実数'!H45*100</f>
        <v>19.152196118488256</v>
      </c>
      <c r="M45" s="16">
        <f>RANK(L45,L$7:L$62)</f>
        <v>23</v>
      </c>
      <c r="N45" s="15">
        <v>19.6</v>
      </c>
      <c r="O45" s="16">
        <f t="shared" si="0"/>
        <v>23</v>
      </c>
      <c r="P45" s="15">
        <f>'実数'!K45/'実数'!J45*100</f>
        <v>20.179021420648052</v>
      </c>
      <c r="Q45" s="16">
        <f t="shared" si="0"/>
        <v>23</v>
      </c>
      <c r="R45" s="15">
        <f>'実数'!M45/'実数'!L45*100</f>
        <v>20.737327188940093</v>
      </c>
      <c r="S45" s="16">
        <f>RANK(R45,R$7:R$62)</f>
        <v>23</v>
      </c>
    </row>
    <row r="46" spans="1:19" s="7" customFormat="1" ht="16.5" customHeight="1">
      <c r="A46" s="27" t="s">
        <v>56</v>
      </c>
      <c r="B46" s="14">
        <v>7.71</v>
      </c>
      <c r="C46" s="16">
        <f>RANK(B46,B$7:B$62)</f>
        <v>19</v>
      </c>
      <c r="D46" s="14">
        <v>8.88</v>
      </c>
      <c r="E46" s="16">
        <f>RANK(D46,D$7:D$62)</f>
        <v>27</v>
      </c>
      <c r="F46" s="14">
        <v>11.47</v>
      </c>
      <c r="G46" s="16">
        <f>RANK(F46,F$7:F$62)</f>
        <v>27</v>
      </c>
      <c r="H46" s="15">
        <v>15.84097568559083</v>
      </c>
      <c r="I46" s="16">
        <f>RANK(H46,H$7:H$62)</f>
        <v>28</v>
      </c>
      <c r="J46" s="15">
        <f>'実数'!G46/'実数'!F46*100</f>
        <v>16.892126257370794</v>
      </c>
      <c r="K46" s="16">
        <f>RANK(J46,J$7:J$62)</f>
        <v>28</v>
      </c>
      <c r="L46" s="15">
        <f>'実数'!I46/'実数'!H46*100</f>
        <v>17.406380027739253</v>
      </c>
      <c r="M46" s="16">
        <f>RANK(L46,L$7:L$62)</f>
        <v>28</v>
      </c>
      <c r="N46" s="15">
        <v>17.9</v>
      </c>
      <c r="O46" s="16">
        <f t="shared" si="0"/>
        <v>28</v>
      </c>
      <c r="P46" s="15">
        <f>'実数'!K46/'実数'!J46*100</f>
        <v>18.463101550410485</v>
      </c>
      <c r="Q46" s="16">
        <f t="shared" si="0"/>
        <v>28</v>
      </c>
      <c r="R46" s="15">
        <f>'実数'!M46/'実数'!L46*100</f>
        <v>19.06912122264675</v>
      </c>
      <c r="S46" s="16">
        <f>RANK(R46,R$7:R$62)</f>
        <v>28</v>
      </c>
    </row>
    <row r="47" spans="1:19" s="7" customFormat="1" ht="16.5" customHeight="1">
      <c r="A47" s="27" t="s">
        <v>57</v>
      </c>
      <c r="B47" s="14">
        <v>7.88</v>
      </c>
      <c r="C47" s="16">
        <f>RANK(B47,B$7:B$62)</f>
        <v>14</v>
      </c>
      <c r="D47" s="14">
        <v>10.16</v>
      </c>
      <c r="E47" s="16">
        <f>RANK(D47,D$7:D$62)</f>
        <v>15</v>
      </c>
      <c r="F47" s="14">
        <v>13.25</v>
      </c>
      <c r="G47" s="16">
        <f>RANK(F47,F$7:F$62)</f>
        <v>9</v>
      </c>
      <c r="H47" s="15">
        <v>19.009567720082313</v>
      </c>
      <c r="I47" s="16">
        <f>RANK(H47,H$7:H$62)</f>
        <v>7</v>
      </c>
      <c r="J47" s="15">
        <f>'実数'!G47/'実数'!F47*100</f>
        <v>20.426632191338072</v>
      </c>
      <c r="K47" s="16">
        <f>RANK(J47,J$7:J$62)</f>
        <v>7</v>
      </c>
      <c r="L47" s="15">
        <f>'実数'!I47/'実数'!H47*100</f>
        <v>21.06286454957874</v>
      </c>
      <c r="M47" s="16">
        <f>RANK(L47,L$7:L$62)</f>
        <v>6</v>
      </c>
      <c r="N47" s="15">
        <v>21.6</v>
      </c>
      <c r="O47" s="16">
        <f t="shared" si="0"/>
        <v>6</v>
      </c>
      <c r="P47" s="15">
        <f>'実数'!K47/'実数'!J47*100</f>
        <v>22.24109992120233</v>
      </c>
      <c r="Q47" s="16">
        <f t="shared" si="0"/>
        <v>6</v>
      </c>
      <c r="R47" s="15">
        <f>'実数'!M47/'実数'!L47*100</f>
        <v>22.900262467191602</v>
      </c>
      <c r="S47" s="16">
        <f>RANK(R47,R$7:R$62)</f>
        <v>6</v>
      </c>
    </row>
    <row r="48" spans="1:19" s="7" customFormat="1" ht="16.5" customHeight="1">
      <c r="A48" s="30"/>
      <c r="B48" s="3"/>
      <c r="C48" s="16"/>
      <c r="D48" s="3"/>
      <c r="E48" s="16"/>
      <c r="F48" s="3"/>
      <c r="G48" s="16"/>
      <c r="H48" s="3"/>
      <c r="I48" s="16"/>
      <c r="J48" s="15"/>
      <c r="K48" s="16"/>
      <c r="L48" s="15"/>
      <c r="M48" s="16"/>
      <c r="N48" s="15"/>
      <c r="O48" s="16"/>
      <c r="P48" s="15"/>
      <c r="Q48" s="16"/>
      <c r="R48" s="33"/>
      <c r="S48" s="33"/>
    </row>
    <row r="49" spans="1:19" s="7" customFormat="1" ht="16.5" customHeight="1">
      <c r="A49" s="27" t="s">
        <v>58</v>
      </c>
      <c r="B49" s="14">
        <v>8.37</v>
      </c>
      <c r="C49" s="16">
        <f>RANK(B49,B$7:B$62)</f>
        <v>7</v>
      </c>
      <c r="D49" s="14">
        <v>10.73</v>
      </c>
      <c r="E49" s="16">
        <f>RANK(D49,D$7:D$62)</f>
        <v>6</v>
      </c>
      <c r="F49" s="14">
        <v>13.29</v>
      </c>
      <c r="G49" s="16">
        <f>RANK(F49,F$7:F$62)</f>
        <v>7</v>
      </c>
      <c r="H49" s="15">
        <v>18.91589292514539</v>
      </c>
      <c r="I49" s="16">
        <f>RANK(H49,H$7:H$62)</f>
        <v>9</v>
      </c>
      <c r="J49" s="15">
        <f>'実数'!G49/'実数'!F49*100</f>
        <v>20.216606498194945</v>
      </c>
      <c r="K49" s="16">
        <f>RANK(J49,J$7:J$62)</f>
        <v>8</v>
      </c>
      <c r="L49" s="15">
        <f>'実数'!I49/'実数'!H49*100</f>
        <v>20.938628158844764</v>
      </c>
      <c r="M49" s="16">
        <f>RANK(L49,L$7:L$62)</f>
        <v>8</v>
      </c>
      <c r="N49" s="15">
        <v>21.5</v>
      </c>
      <c r="O49" s="16">
        <f t="shared" si="0"/>
        <v>7</v>
      </c>
      <c r="P49" s="15">
        <f>'実数'!K49/'実数'!J49*100</f>
        <v>21.919093128570527</v>
      </c>
      <c r="Q49" s="16">
        <f t="shared" si="0"/>
        <v>8</v>
      </c>
      <c r="R49" s="15">
        <f>'実数'!M49/'実数'!L49*100</f>
        <v>22.50608272506083</v>
      </c>
      <c r="S49" s="16">
        <f>RANK(R49,R$7:R$62)</f>
        <v>8</v>
      </c>
    </row>
    <row r="50" spans="1:19" s="7" customFormat="1" ht="16.5" customHeight="1">
      <c r="A50" s="27" t="s">
        <v>59</v>
      </c>
      <c r="B50" s="14">
        <v>8.5</v>
      </c>
      <c r="C50" s="16">
        <f>RANK(B50,B$7:B$62)</f>
        <v>5</v>
      </c>
      <c r="D50" s="14">
        <v>10.55</v>
      </c>
      <c r="E50" s="16">
        <f>RANK(D50,D$7:D$62)</f>
        <v>11</v>
      </c>
      <c r="F50" s="14">
        <v>13.27</v>
      </c>
      <c r="G50" s="16">
        <f>RANK(F50,F$7:F$62)</f>
        <v>8</v>
      </c>
      <c r="H50" s="15">
        <v>18.193661964973913</v>
      </c>
      <c r="I50" s="16">
        <f>RANK(H50,H$7:H$62)</f>
        <v>14</v>
      </c>
      <c r="J50" s="15">
        <f>'実数'!G50/'実数'!F50*100</f>
        <v>19.3579766536965</v>
      </c>
      <c r="K50" s="16">
        <f>RANK(J50,J$7:J$62)</f>
        <v>15</v>
      </c>
      <c r="L50" s="15">
        <f>'実数'!I50/'実数'!H50*100</f>
        <v>19.922254616132168</v>
      </c>
      <c r="M50" s="16">
        <f>RANK(L50,L$7:L$62)</f>
        <v>15</v>
      </c>
      <c r="N50" s="15">
        <v>20.4</v>
      </c>
      <c r="O50" s="16">
        <f t="shared" si="0"/>
        <v>15</v>
      </c>
      <c r="P50" s="15">
        <f>'実数'!K50/'実数'!J50*100</f>
        <v>20.944774120384402</v>
      </c>
      <c r="Q50" s="16">
        <f t="shared" si="0"/>
        <v>16</v>
      </c>
      <c r="R50" s="15">
        <f>'実数'!M50/'実数'!L50*100</f>
        <v>21.52641878669276</v>
      </c>
      <c r="S50" s="16">
        <f>RANK(R50,R$7:R$62)</f>
        <v>16</v>
      </c>
    </row>
    <row r="51" spans="1:19" s="7" customFormat="1" ht="16.5" customHeight="1">
      <c r="A51" s="27" t="s">
        <v>60</v>
      </c>
      <c r="B51" s="14">
        <v>8.22</v>
      </c>
      <c r="C51" s="16">
        <f>RANK(B51,B$7:B$62)</f>
        <v>9</v>
      </c>
      <c r="D51" s="14">
        <v>10.4</v>
      </c>
      <c r="E51" s="16">
        <f>RANK(D51,D$7:D$62)</f>
        <v>12</v>
      </c>
      <c r="F51" s="14">
        <v>12.94</v>
      </c>
      <c r="G51" s="16">
        <f>RANK(F51,F$7:F$62)</f>
        <v>15</v>
      </c>
      <c r="H51" s="15">
        <v>18.496781044667156</v>
      </c>
      <c r="I51" s="16">
        <f>RANK(H51,H$7:H$62)</f>
        <v>11</v>
      </c>
      <c r="J51" s="15">
        <f>'実数'!G51/'実数'!F51*100</f>
        <v>19.747340425531913</v>
      </c>
      <c r="K51" s="16">
        <f>RANK(J51,J$7:J$62)</f>
        <v>11</v>
      </c>
      <c r="L51" s="15">
        <f>'実数'!I51/'実数'!H51*100</f>
        <v>20.372836218375497</v>
      </c>
      <c r="M51" s="16">
        <f>RANK(L51,L$7:L$62)</f>
        <v>11</v>
      </c>
      <c r="N51" s="15">
        <v>21</v>
      </c>
      <c r="O51" s="16">
        <f t="shared" si="0"/>
        <v>10</v>
      </c>
      <c r="P51" s="15">
        <f>'実数'!K51/'実数'!J51*100</f>
        <v>21.437259057044038</v>
      </c>
      <c r="Q51" s="16">
        <f t="shared" si="0"/>
        <v>12</v>
      </c>
      <c r="R51" s="15">
        <f>'実数'!M51/'実数'!L51*100</f>
        <v>21.99865861837693</v>
      </c>
      <c r="S51" s="16">
        <f>RANK(R51,R$7:R$62)</f>
        <v>11</v>
      </c>
    </row>
    <row r="52" spans="1:19" s="7" customFormat="1" ht="16.5" customHeight="1">
      <c r="A52" s="27" t="s">
        <v>61</v>
      </c>
      <c r="B52" s="14">
        <v>10.07</v>
      </c>
      <c r="C52" s="16">
        <f>RANK(B52,B$7:B$62)</f>
        <v>1</v>
      </c>
      <c r="D52" s="14">
        <v>12.22</v>
      </c>
      <c r="E52" s="16">
        <f>RANK(D52,D$7:D$62)</f>
        <v>2</v>
      </c>
      <c r="F52" s="14">
        <v>14.5</v>
      </c>
      <c r="G52" s="16">
        <f>RANK(F52,F$7:F$62)</f>
        <v>2</v>
      </c>
      <c r="H52" s="15">
        <v>20.566447574641487</v>
      </c>
      <c r="I52" s="16">
        <f>RANK(H52,H$7:H$62)</f>
        <v>2</v>
      </c>
      <c r="J52" s="15">
        <f>'実数'!G52/'実数'!F52*100</f>
        <v>21.867321867321866</v>
      </c>
      <c r="K52" s="16">
        <f>RANK(J52,J$7:J$62)</f>
        <v>2</v>
      </c>
      <c r="L52" s="15">
        <f>'実数'!I52/'実数'!H52*100</f>
        <v>22.536945812807883</v>
      </c>
      <c r="M52" s="16">
        <f>RANK(L52,L$7:L$62)</f>
        <v>2</v>
      </c>
      <c r="N52" s="15">
        <v>23</v>
      </c>
      <c r="O52" s="16">
        <f t="shared" si="0"/>
        <v>2</v>
      </c>
      <c r="P52" s="15">
        <f>'実数'!K52/'実数'!J52*100</f>
        <v>23.555407034101645</v>
      </c>
      <c r="Q52" s="16">
        <f t="shared" si="0"/>
        <v>2</v>
      </c>
      <c r="R52" s="15">
        <f>'実数'!M52/'実数'!L52*100</f>
        <v>24.108241082410824</v>
      </c>
      <c r="S52" s="16">
        <f>RANK(R52,R$7:R$62)</f>
        <v>3</v>
      </c>
    </row>
    <row r="53" spans="1:19" s="7" customFormat="1" ht="16.5" customHeight="1">
      <c r="A53" s="27" t="s">
        <v>62</v>
      </c>
      <c r="B53" s="14">
        <v>6.19</v>
      </c>
      <c r="C53" s="16">
        <f>RANK(B53,B$7:B$62)</f>
        <v>35</v>
      </c>
      <c r="D53" s="14">
        <v>8.27</v>
      </c>
      <c r="E53" s="16">
        <f>RANK(D53,D$7:D$62)</f>
        <v>35</v>
      </c>
      <c r="F53" s="14">
        <v>10.58</v>
      </c>
      <c r="G53" s="16">
        <f>RANK(F53,F$7:F$62)</f>
        <v>32</v>
      </c>
      <c r="H53" s="15">
        <v>14.768213276339429</v>
      </c>
      <c r="I53" s="16">
        <f>RANK(H53,H$7:H$62)</f>
        <v>33</v>
      </c>
      <c r="J53" s="15">
        <f>'実数'!G53/'実数'!F53*100</f>
        <v>15.814889336016098</v>
      </c>
      <c r="K53" s="16">
        <f>RANK(J53,J$7:J$62)</f>
        <v>33</v>
      </c>
      <c r="L53" s="15">
        <f>'実数'!I53/'実数'!H53*100</f>
        <v>16.299117882919006</v>
      </c>
      <c r="M53" s="16">
        <f>RANK(L53,L$7:L$62)</f>
        <v>34</v>
      </c>
      <c r="N53" s="15">
        <v>16.7</v>
      </c>
      <c r="O53" s="16">
        <f t="shared" si="0"/>
        <v>34</v>
      </c>
      <c r="P53" s="15">
        <f>'実数'!K53/'実数'!J53*100</f>
        <v>17.351320324445307</v>
      </c>
      <c r="Q53" s="16">
        <f t="shared" si="0"/>
        <v>34</v>
      </c>
      <c r="R53" s="15">
        <f>'実数'!M53/'実数'!L53*100</f>
        <v>17.885532591414943</v>
      </c>
      <c r="S53" s="16">
        <f>RANK(R53,R$7:R$62)</f>
        <v>34</v>
      </c>
    </row>
    <row r="54" spans="1:19" s="7" customFormat="1" ht="16.5" customHeight="1">
      <c r="A54" s="30"/>
      <c r="B54" s="3"/>
      <c r="C54" s="16"/>
      <c r="D54" s="3"/>
      <c r="E54" s="16"/>
      <c r="F54" s="3"/>
      <c r="G54" s="16"/>
      <c r="H54" s="3"/>
      <c r="I54" s="16"/>
      <c r="J54" s="15"/>
      <c r="K54" s="16"/>
      <c r="L54" s="15"/>
      <c r="M54" s="16"/>
      <c r="N54" s="15"/>
      <c r="O54" s="16"/>
      <c r="P54" s="15"/>
      <c r="Q54" s="16"/>
      <c r="R54" s="33"/>
      <c r="S54" s="33"/>
    </row>
    <row r="55" spans="1:19" s="7" customFormat="1" ht="16.5" customHeight="1">
      <c r="A55" s="27" t="s">
        <v>63</v>
      </c>
      <c r="B55" s="14">
        <v>7.82</v>
      </c>
      <c r="C55" s="16">
        <f>RANK(B55,B$7:B$62)</f>
        <v>17</v>
      </c>
      <c r="D55" s="14">
        <v>10.75</v>
      </c>
      <c r="E55" s="16">
        <f>RANK(D55,D$7:D$62)</f>
        <v>5</v>
      </c>
      <c r="F55" s="14">
        <v>12.99</v>
      </c>
      <c r="G55" s="16">
        <f>RANK(F55,F$7:F$62)</f>
        <v>14</v>
      </c>
      <c r="H55" s="15">
        <v>17.791038497550648</v>
      </c>
      <c r="I55" s="16">
        <f>RANK(H55,H$7:H$62)</f>
        <v>18</v>
      </c>
      <c r="J55" s="15">
        <f>'実数'!G55/'実数'!F55*100</f>
        <v>18.870056497175142</v>
      </c>
      <c r="K55" s="16">
        <f>RANK(J55,J$7:J$62)</f>
        <v>20</v>
      </c>
      <c r="L55" s="15">
        <f>'実数'!I55/'実数'!H55*100</f>
        <v>19.343891402714934</v>
      </c>
      <c r="M55" s="16">
        <f>RANK(L55,L$7:L$62)</f>
        <v>21</v>
      </c>
      <c r="N55" s="15">
        <v>19.8</v>
      </c>
      <c r="O55" s="16">
        <f t="shared" si="0"/>
        <v>21</v>
      </c>
      <c r="P55" s="15">
        <f>'実数'!K55/'実数'!J55*100</f>
        <v>20.43360322316444</v>
      </c>
      <c r="Q55" s="16">
        <f t="shared" si="0"/>
        <v>21</v>
      </c>
      <c r="R55" s="15">
        <f>'実数'!M55/'実数'!L55*100</f>
        <v>20.89041095890411</v>
      </c>
      <c r="S55" s="16">
        <f>RANK(R55,R$7:R$62)</f>
        <v>21</v>
      </c>
    </row>
    <row r="56" spans="1:19" s="7" customFormat="1" ht="16.5" customHeight="1">
      <c r="A56" s="27" t="s">
        <v>64</v>
      </c>
      <c r="B56" s="14">
        <v>7</v>
      </c>
      <c r="C56" s="16">
        <f>RANK(B56,B$7:B$62)</f>
        <v>26</v>
      </c>
      <c r="D56" s="14">
        <v>9.46</v>
      </c>
      <c r="E56" s="16">
        <f>RANK(D56,D$7:D$62)</f>
        <v>21</v>
      </c>
      <c r="F56" s="14">
        <v>12.15</v>
      </c>
      <c r="G56" s="16">
        <f>RANK(F56,F$7:F$62)</f>
        <v>21</v>
      </c>
      <c r="H56" s="15">
        <v>17.69234154986556</v>
      </c>
      <c r="I56" s="16">
        <f>RANK(H56,H$7:H$62)</f>
        <v>20</v>
      </c>
      <c r="J56" s="15">
        <f>'実数'!G56/'実数'!F56*100</f>
        <v>18.9453125</v>
      </c>
      <c r="K56" s="16">
        <f>RANK(J56,J$7:J$62)</f>
        <v>18</v>
      </c>
      <c r="L56" s="15">
        <f>'実数'!I56/'実数'!H56*100</f>
        <v>19.54248366013072</v>
      </c>
      <c r="M56" s="16">
        <f>RANK(L56,L$7:L$62)</f>
        <v>18</v>
      </c>
      <c r="N56" s="15">
        <v>20.1</v>
      </c>
      <c r="O56" s="16">
        <f t="shared" si="0"/>
        <v>18</v>
      </c>
      <c r="P56" s="15">
        <f>'実数'!K56/'実数'!J56*100</f>
        <v>20.828632338579762</v>
      </c>
      <c r="Q56" s="16">
        <f t="shared" si="0"/>
        <v>17</v>
      </c>
      <c r="R56" s="15">
        <f>'実数'!M56/'実数'!L56*100</f>
        <v>21.414408460013217</v>
      </c>
      <c r="S56" s="16">
        <f aca="true" t="shared" si="1" ref="S56:S62">RANK(R56,R$7:R$62)</f>
        <v>17</v>
      </c>
    </row>
    <row r="57" spans="1:19" s="7" customFormat="1" ht="16.5" customHeight="1">
      <c r="A57" s="27" t="s">
        <v>65</v>
      </c>
      <c r="B57" s="14">
        <v>8.11</v>
      </c>
      <c r="C57" s="16">
        <f>RANK(B57,B$7:B$62)</f>
        <v>10</v>
      </c>
      <c r="D57" s="14">
        <v>10.66</v>
      </c>
      <c r="E57" s="16">
        <f>RANK(D57,D$7:D$62)</f>
        <v>8</v>
      </c>
      <c r="F57" s="14">
        <v>13.16</v>
      </c>
      <c r="G57" s="16">
        <f>RANK(F57,F$7:F$62)</f>
        <v>11</v>
      </c>
      <c r="H57" s="15">
        <v>18.331287406716772</v>
      </c>
      <c r="I57" s="16">
        <f>RANK(H57,H$7:H$62)</f>
        <v>12</v>
      </c>
      <c r="J57" s="15">
        <f>'実数'!G57/'実数'!F57*100</f>
        <v>19.592055823939884</v>
      </c>
      <c r="K57" s="16">
        <f>RANK(J57,J$7:J$62)</f>
        <v>12</v>
      </c>
      <c r="L57" s="15">
        <f>'実数'!I57/'実数'!H57*100</f>
        <v>20.160857908847184</v>
      </c>
      <c r="M57" s="16">
        <f>RANK(L57,L$7:L$62)</f>
        <v>12</v>
      </c>
      <c r="N57" s="15">
        <v>20.7</v>
      </c>
      <c r="O57" s="16">
        <f t="shared" si="0"/>
        <v>12</v>
      </c>
      <c r="P57" s="15">
        <f>'実数'!K57/'実数'!J57*100</f>
        <v>21.298909722999078</v>
      </c>
      <c r="Q57" s="16">
        <f t="shared" si="0"/>
        <v>13</v>
      </c>
      <c r="R57" s="15">
        <f>'実数'!M57/'実数'!L57*100</f>
        <v>21.827956989247312</v>
      </c>
      <c r="S57" s="16">
        <f t="shared" si="1"/>
        <v>14</v>
      </c>
    </row>
    <row r="58" spans="1:19" s="7" customFormat="1" ht="16.5" customHeight="1">
      <c r="A58" s="27" t="s">
        <v>66</v>
      </c>
      <c r="B58" s="14">
        <v>8.28</v>
      </c>
      <c r="C58" s="16">
        <f>RANK(B58,B$7:B$62)</f>
        <v>8</v>
      </c>
      <c r="D58" s="14">
        <v>10.56</v>
      </c>
      <c r="E58" s="16">
        <f>RANK(D58,D$7:D$62)</f>
        <v>10</v>
      </c>
      <c r="F58" s="14">
        <v>13.1</v>
      </c>
      <c r="G58" s="16">
        <f>RANK(F58,F$7:F$62)</f>
        <v>12</v>
      </c>
      <c r="H58" s="15">
        <v>18.604311194780177</v>
      </c>
      <c r="I58" s="16">
        <f>RANK(H58,H$7:H$62)</f>
        <v>10</v>
      </c>
      <c r="J58" s="15">
        <f>'実数'!G58/'実数'!F58*100</f>
        <v>19.93490642799024</v>
      </c>
      <c r="K58" s="16">
        <f>RANK(J58,J$7:J$62)</f>
        <v>10</v>
      </c>
      <c r="L58" s="15">
        <f>'実数'!I58/'実数'!H58*100</f>
        <v>20.521172638436482</v>
      </c>
      <c r="M58" s="16">
        <f>RANK(L58,L$7:L$62)</f>
        <v>10</v>
      </c>
      <c r="N58" s="15">
        <v>21.1</v>
      </c>
      <c r="O58" s="16">
        <f t="shared" si="0"/>
        <v>9</v>
      </c>
      <c r="P58" s="15">
        <f>'実数'!K58/'実数'!J58*100</f>
        <v>21.774816974302702</v>
      </c>
      <c r="Q58" s="16">
        <f t="shared" si="0"/>
        <v>9</v>
      </c>
      <c r="R58" s="15">
        <f>'実数'!M58/'実数'!L58*100</f>
        <v>22.358722358722357</v>
      </c>
      <c r="S58" s="16">
        <f t="shared" si="1"/>
        <v>9</v>
      </c>
    </row>
    <row r="59" spans="1:19" s="7" customFormat="1" ht="16.5" customHeight="1">
      <c r="A59" s="27" t="s">
        <v>67</v>
      </c>
      <c r="B59" s="14">
        <v>7.12</v>
      </c>
      <c r="C59" s="16">
        <f>RANK(B59,B$7:B$62)</f>
        <v>23</v>
      </c>
      <c r="D59" s="14">
        <v>9.49</v>
      </c>
      <c r="E59" s="16">
        <f>RANK(D59,D$7:D$62)</f>
        <v>20</v>
      </c>
      <c r="F59" s="14">
        <v>11.97</v>
      </c>
      <c r="G59" s="16">
        <f>RANK(F59,F$7:F$62)</f>
        <v>23</v>
      </c>
      <c r="H59" s="15">
        <v>17.368489537930582</v>
      </c>
      <c r="I59" s="16">
        <f>RANK(H59,H$7:H$62)</f>
        <v>23</v>
      </c>
      <c r="J59" s="15">
        <f>'実数'!G59/'実数'!F59*100</f>
        <v>18.69158878504673</v>
      </c>
      <c r="K59" s="16">
        <f>RANK(J59,J$7:J$62)</f>
        <v>21</v>
      </c>
      <c r="L59" s="15">
        <f>'実数'!I59/'実数'!H59*100</f>
        <v>19.387755102040817</v>
      </c>
      <c r="M59" s="16">
        <f>RANK(L59,L$7:L$62)</f>
        <v>20</v>
      </c>
      <c r="N59" s="15">
        <v>19.9</v>
      </c>
      <c r="O59" s="16">
        <f t="shared" si="0"/>
        <v>20</v>
      </c>
      <c r="P59" s="15">
        <f>'実数'!K59/'実数'!J59*100</f>
        <v>20.662611420273556</v>
      </c>
      <c r="Q59" s="16">
        <f t="shared" si="0"/>
        <v>19</v>
      </c>
      <c r="R59" s="15">
        <f>'実数'!M59/'実数'!L59*100</f>
        <v>21.21471343028229</v>
      </c>
      <c r="S59" s="16">
        <f t="shared" si="1"/>
        <v>19</v>
      </c>
    </row>
    <row r="60" spans="1:19" s="7" customFormat="1" ht="16.5" customHeight="1">
      <c r="A60" s="30"/>
      <c r="B60" s="3"/>
      <c r="C60" s="16"/>
      <c r="D60" s="3"/>
      <c r="E60" s="16"/>
      <c r="F60" s="3"/>
      <c r="G60" s="16"/>
      <c r="H60" s="3"/>
      <c r="I60" s="16"/>
      <c r="J60" s="15"/>
      <c r="K60" s="16"/>
      <c r="L60" s="15"/>
      <c r="M60" s="16"/>
      <c r="N60" s="15"/>
      <c r="O60" s="16"/>
      <c r="P60" s="15"/>
      <c r="Q60" s="16"/>
      <c r="R60" s="33"/>
      <c r="S60" s="33"/>
    </row>
    <row r="61" spans="1:19" s="7" customFormat="1" ht="16.5" customHeight="1">
      <c r="A61" s="27" t="s">
        <v>68</v>
      </c>
      <c r="B61" s="14">
        <v>8.48</v>
      </c>
      <c r="C61" s="16">
        <f>RANK(B61,B$7:B$62)</f>
        <v>6</v>
      </c>
      <c r="D61" s="14">
        <v>11.53</v>
      </c>
      <c r="E61" s="16">
        <f>RANK(D61,D$7:D$62)</f>
        <v>3</v>
      </c>
      <c r="F61" s="14">
        <v>14.16</v>
      </c>
      <c r="G61" s="16">
        <f>RANK(F61,F$7:F$62)</f>
        <v>3</v>
      </c>
      <c r="H61" s="15">
        <v>19.72200795441372</v>
      </c>
      <c r="I61" s="16">
        <f>RANK(H61,H$7:H$62)</f>
        <v>4</v>
      </c>
      <c r="J61" s="15">
        <f>'実数'!G61/'実数'!F61*100</f>
        <v>20.926339285714285</v>
      </c>
      <c r="K61" s="16">
        <f>RANK(J61,J$7:J$62)</f>
        <v>5</v>
      </c>
      <c r="L61" s="15">
        <f>'実数'!I61/'実数'!H61*100</f>
        <v>21.55220547180346</v>
      </c>
      <c r="M61" s="16">
        <f>RANK(L61,L$7:L$62)</f>
        <v>5</v>
      </c>
      <c r="N61" s="15">
        <v>22</v>
      </c>
      <c r="O61" s="16">
        <f t="shared" si="0"/>
        <v>5</v>
      </c>
      <c r="P61" s="15">
        <f>'実数'!K61/'実数'!J61*100</f>
        <v>22.575319366205463</v>
      </c>
      <c r="Q61" s="16">
        <f t="shared" si="0"/>
        <v>5</v>
      </c>
      <c r="R61" s="58">
        <f>'実数'!M61/'実数'!L61*100</f>
        <v>23.051037577117217</v>
      </c>
      <c r="S61" s="16">
        <f t="shared" si="1"/>
        <v>5</v>
      </c>
    </row>
    <row r="62" spans="1:19" s="7" customFormat="1" ht="16.5" customHeight="1">
      <c r="A62" s="37" t="s">
        <v>69</v>
      </c>
      <c r="B62" s="17">
        <v>5.86</v>
      </c>
      <c r="C62" s="19">
        <f>RANK(B62,B$7:B$62)</f>
        <v>39</v>
      </c>
      <c r="D62" s="17">
        <v>6.96</v>
      </c>
      <c r="E62" s="19">
        <f>RANK(D62,D$7:D$62)</f>
        <v>40</v>
      </c>
      <c r="F62" s="17">
        <v>8.65</v>
      </c>
      <c r="G62" s="19">
        <f>RANK(F62,F$7:F$62)</f>
        <v>42</v>
      </c>
      <c r="H62" s="18">
        <v>11.666588139213468</v>
      </c>
      <c r="I62" s="19">
        <f>RANK(H62,H$7:H$62)</f>
        <v>44</v>
      </c>
      <c r="J62" s="18">
        <f>'実数'!G62/'実数'!F62*100</f>
        <v>12.62587141750581</v>
      </c>
      <c r="K62" s="19">
        <f>RANK(J62,J$7:J$62)</f>
        <v>44</v>
      </c>
      <c r="L62" s="18">
        <f>'実数'!I62/'実数'!H62*100</f>
        <v>13.220599538816295</v>
      </c>
      <c r="M62" s="19">
        <f>RANK(L62,L$7:L$62)</f>
        <v>44</v>
      </c>
      <c r="N62" s="18">
        <v>13.7</v>
      </c>
      <c r="O62" s="19">
        <f t="shared" si="0"/>
        <v>44</v>
      </c>
      <c r="P62" s="18">
        <f>'実数'!K62/'実数'!J62*100</f>
        <v>13.848750587914004</v>
      </c>
      <c r="Q62" s="19">
        <f t="shared" si="0"/>
        <v>45</v>
      </c>
      <c r="R62" s="59">
        <f>'実数'!M62/'実数'!L62*100</f>
        <v>14.522197140707299</v>
      </c>
      <c r="S62" s="19">
        <f t="shared" si="1"/>
        <v>45</v>
      </c>
    </row>
    <row r="63" ht="16.5" customHeight="1">
      <c r="A63" s="20" t="s">
        <v>70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360" verticalDpi="36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5"/>
  <sheetViews>
    <sheetView showGridLines="0" tabSelected="1" workbookViewId="0" topLeftCell="H1">
      <selection activeCell="A10" sqref="A10"/>
    </sheetView>
  </sheetViews>
  <sheetFormatPr defaultColWidth="10.66015625" defaultRowHeight="18"/>
  <cols>
    <col min="1" max="1" width="6.5" style="31" customWidth="1"/>
    <col min="2" max="13" width="12.58203125" style="2" customWidth="1"/>
    <col min="14" max="16384" width="14.58203125" style="2" customWidth="1"/>
  </cols>
  <sheetData>
    <row r="1" spans="1:5" s="41" customFormat="1" ht="12">
      <c r="A1" s="38"/>
      <c r="B1" s="39"/>
      <c r="C1" s="39"/>
      <c r="D1" s="40"/>
      <c r="E1" s="39"/>
    </row>
    <row r="2" spans="1:13" s="41" customFormat="1" ht="12">
      <c r="A2" s="42"/>
      <c r="B2" s="60" t="s">
        <v>12</v>
      </c>
      <c r="C2" s="60"/>
      <c r="D2" s="60" t="s">
        <v>11</v>
      </c>
      <c r="E2" s="60"/>
      <c r="F2" s="60" t="s">
        <v>7</v>
      </c>
      <c r="G2" s="60"/>
      <c r="H2" s="60" t="s">
        <v>8</v>
      </c>
      <c r="I2" s="60"/>
      <c r="J2" s="60" t="s">
        <v>9</v>
      </c>
      <c r="K2" s="60"/>
      <c r="L2" s="60" t="s">
        <v>10</v>
      </c>
      <c r="M2" s="60"/>
    </row>
    <row r="3" spans="1:13" s="45" customFormat="1" ht="12">
      <c r="A3" s="42"/>
      <c r="B3" s="43"/>
      <c r="C3" s="42"/>
      <c r="D3" s="42"/>
      <c r="E3" s="42"/>
      <c r="F3" s="43"/>
      <c r="G3" s="43"/>
      <c r="H3" s="43"/>
      <c r="I3" s="44"/>
      <c r="J3" s="43"/>
      <c r="K3" s="44"/>
      <c r="L3" s="43"/>
      <c r="M3" s="44"/>
    </row>
    <row r="4" spans="1:13" s="45" customFormat="1" ht="12">
      <c r="A4" s="46"/>
      <c r="B4" s="47" t="s">
        <v>4</v>
      </c>
      <c r="C4" s="47" t="s">
        <v>5</v>
      </c>
      <c r="D4" s="47" t="s">
        <v>71</v>
      </c>
      <c r="E4" s="47" t="s">
        <v>6</v>
      </c>
      <c r="F4" s="47" t="s">
        <v>4</v>
      </c>
      <c r="G4" s="48" t="s">
        <v>5</v>
      </c>
      <c r="H4" s="47" t="s">
        <v>4</v>
      </c>
      <c r="I4" s="48" t="s">
        <v>5</v>
      </c>
      <c r="J4" s="47" t="s">
        <v>4</v>
      </c>
      <c r="K4" s="48" t="s">
        <v>5</v>
      </c>
      <c r="L4" s="47" t="s">
        <v>4</v>
      </c>
      <c r="M4" s="48" t="s">
        <v>5</v>
      </c>
    </row>
    <row r="5" spans="1:13" s="41" customFormat="1" ht="12">
      <c r="A5" s="49" t="s">
        <v>22</v>
      </c>
      <c r="B5" s="50">
        <v>123611167</v>
      </c>
      <c r="C5" s="50">
        <v>14894595</v>
      </c>
      <c r="D5" s="50">
        <v>125570246</v>
      </c>
      <c r="E5" s="50">
        <v>18260822</v>
      </c>
      <c r="F5" s="50">
        <v>126166000</v>
      </c>
      <c r="G5" s="50">
        <v>19758000</v>
      </c>
      <c r="H5" s="50">
        <v>126486000</v>
      </c>
      <c r="I5" s="50">
        <v>20508000</v>
      </c>
      <c r="J5" s="50">
        <v>126925843</v>
      </c>
      <c r="K5" s="50">
        <v>22005152</v>
      </c>
      <c r="L5" s="51">
        <v>127291000</v>
      </c>
      <c r="M5" s="51">
        <v>22869000</v>
      </c>
    </row>
    <row r="6" spans="1:13" s="41" customFormat="1" ht="12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41" customFormat="1" ht="12">
      <c r="A7" s="43" t="s">
        <v>23</v>
      </c>
      <c r="B7" s="54">
        <v>5643647</v>
      </c>
      <c r="C7" s="54">
        <v>674881</v>
      </c>
      <c r="D7" s="54">
        <v>5692321</v>
      </c>
      <c r="E7" s="54">
        <v>844927</v>
      </c>
      <c r="F7" s="54">
        <v>5702000</v>
      </c>
      <c r="G7" s="54">
        <v>920000</v>
      </c>
      <c r="H7" s="54">
        <v>5700000</v>
      </c>
      <c r="I7" s="54">
        <v>958000</v>
      </c>
      <c r="J7" s="54">
        <v>5683062</v>
      </c>
      <c r="K7" s="54">
        <v>1031552</v>
      </c>
      <c r="L7" s="53">
        <v>5679000</v>
      </c>
      <c r="M7" s="53">
        <v>1074000</v>
      </c>
    </row>
    <row r="8" spans="1:13" s="41" customFormat="1" ht="12">
      <c r="A8" s="43" t="s">
        <v>24</v>
      </c>
      <c r="B8" s="54">
        <v>1482873</v>
      </c>
      <c r="C8" s="54">
        <v>191776</v>
      </c>
      <c r="D8" s="54">
        <v>1481663</v>
      </c>
      <c r="E8" s="54">
        <v>236745</v>
      </c>
      <c r="F8" s="54">
        <v>1480000</v>
      </c>
      <c r="G8" s="54">
        <v>256000</v>
      </c>
      <c r="H8" s="54">
        <v>1478000</v>
      </c>
      <c r="I8" s="54">
        <v>266000</v>
      </c>
      <c r="J8" s="54">
        <v>1475728</v>
      </c>
      <c r="K8" s="54">
        <v>287099</v>
      </c>
      <c r="L8" s="53">
        <v>1474000</v>
      </c>
      <c r="M8" s="53">
        <v>297000</v>
      </c>
    </row>
    <row r="9" spans="1:13" s="41" customFormat="1" ht="12">
      <c r="A9" s="43" t="s">
        <v>25</v>
      </c>
      <c r="B9" s="54">
        <v>1416928</v>
      </c>
      <c r="C9" s="54">
        <v>205737</v>
      </c>
      <c r="D9" s="54">
        <v>1419505</v>
      </c>
      <c r="E9" s="54">
        <v>255256</v>
      </c>
      <c r="F9" s="54">
        <v>1418000</v>
      </c>
      <c r="G9" s="54">
        <v>275000</v>
      </c>
      <c r="H9" s="54">
        <v>1416000</v>
      </c>
      <c r="I9" s="54">
        <v>285000</v>
      </c>
      <c r="J9" s="54">
        <v>1416180</v>
      </c>
      <c r="K9" s="54">
        <v>303988</v>
      </c>
      <c r="L9" s="53">
        <v>1413000</v>
      </c>
      <c r="M9" s="53">
        <v>313000</v>
      </c>
    </row>
    <row r="10" spans="1:13" s="41" customFormat="1" ht="12">
      <c r="A10" s="43" t="s">
        <v>26</v>
      </c>
      <c r="B10" s="54">
        <v>2248558</v>
      </c>
      <c r="C10" s="54">
        <v>266759</v>
      </c>
      <c r="D10" s="54">
        <v>2328739</v>
      </c>
      <c r="E10" s="54">
        <v>337520</v>
      </c>
      <c r="F10" s="54">
        <v>2348000</v>
      </c>
      <c r="G10" s="54">
        <v>367000</v>
      </c>
      <c r="H10" s="54">
        <v>2355000</v>
      </c>
      <c r="I10" s="54">
        <v>381000</v>
      </c>
      <c r="J10" s="54">
        <v>2365320</v>
      </c>
      <c r="K10" s="54">
        <v>409156</v>
      </c>
      <c r="L10" s="53">
        <v>2371000</v>
      </c>
      <c r="M10" s="53">
        <v>423000</v>
      </c>
    </row>
    <row r="11" spans="1:13" s="41" customFormat="1" ht="12">
      <c r="A11" s="43" t="s">
        <v>27</v>
      </c>
      <c r="B11" s="54">
        <v>1227478</v>
      </c>
      <c r="C11" s="54">
        <v>191573</v>
      </c>
      <c r="D11" s="54">
        <v>1213667</v>
      </c>
      <c r="E11" s="54">
        <v>237682</v>
      </c>
      <c r="F11" s="54">
        <v>1206000</v>
      </c>
      <c r="G11" s="54">
        <v>256000</v>
      </c>
      <c r="H11" s="54">
        <v>1201000</v>
      </c>
      <c r="I11" s="54">
        <v>264000</v>
      </c>
      <c r="J11" s="54">
        <v>1189279</v>
      </c>
      <c r="K11" s="54">
        <v>279764</v>
      </c>
      <c r="L11" s="53">
        <v>1184000</v>
      </c>
      <c r="M11" s="53">
        <v>288000</v>
      </c>
    </row>
    <row r="12" spans="1:13" s="41" customFormat="1" ht="12">
      <c r="A12" s="5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41" customFormat="1" ht="12">
      <c r="A13" s="43" t="s">
        <v>28</v>
      </c>
      <c r="B13" s="54">
        <v>1258390</v>
      </c>
      <c r="C13" s="54">
        <v>204577</v>
      </c>
      <c r="D13" s="54">
        <v>1256958</v>
      </c>
      <c r="E13" s="54">
        <v>248817</v>
      </c>
      <c r="F13" s="54">
        <v>1255000</v>
      </c>
      <c r="G13" s="54">
        <v>265000</v>
      </c>
      <c r="H13" s="54">
        <v>1253000</v>
      </c>
      <c r="I13" s="54">
        <v>273000</v>
      </c>
      <c r="J13" s="54">
        <v>1244147</v>
      </c>
      <c r="K13" s="54">
        <v>285590</v>
      </c>
      <c r="L13" s="53">
        <v>1241000</v>
      </c>
      <c r="M13" s="53">
        <v>292000</v>
      </c>
    </row>
    <row r="14" spans="1:13" s="41" customFormat="1" ht="12">
      <c r="A14" s="43" t="s">
        <v>29</v>
      </c>
      <c r="B14" s="54">
        <v>2104058</v>
      </c>
      <c r="C14" s="54">
        <v>301552</v>
      </c>
      <c r="D14" s="54">
        <v>2133592</v>
      </c>
      <c r="E14" s="54">
        <v>371572</v>
      </c>
      <c r="F14" s="54">
        <v>2137000</v>
      </c>
      <c r="G14" s="54">
        <v>398000</v>
      </c>
      <c r="H14" s="54">
        <v>2137000</v>
      </c>
      <c r="I14" s="54">
        <v>410000</v>
      </c>
      <c r="J14" s="54">
        <v>2126935</v>
      </c>
      <c r="K14" s="54">
        <v>431797</v>
      </c>
      <c r="L14" s="53">
        <v>2125000</v>
      </c>
      <c r="M14" s="53">
        <v>443000</v>
      </c>
    </row>
    <row r="15" spans="1:13" s="41" customFormat="1" ht="12">
      <c r="A15" s="43" t="s">
        <v>30</v>
      </c>
      <c r="B15" s="54">
        <v>2845382</v>
      </c>
      <c r="C15" s="54">
        <v>338799</v>
      </c>
      <c r="D15" s="54">
        <v>2955530</v>
      </c>
      <c r="E15" s="54">
        <v>418610</v>
      </c>
      <c r="F15" s="54">
        <v>2983000</v>
      </c>
      <c r="G15" s="54">
        <v>451000</v>
      </c>
      <c r="H15" s="54">
        <v>2996000</v>
      </c>
      <c r="I15" s="54">
        <v>466000</v>
      </c>
      <c r="J15" s="54">
        <v>2985676</v>
      </c>
      <c r="K15" s="54">
        <v>495693</v>
      </c>
      <c r="L15" s="53">
        <v>2992000</v>
      </c>
      <c r="M15" s="53">
        <v>512000</v>
      </c>
    </row>
    <row r="16" spans="1:13" s="41" customFormat="1" ht="12">
      <c r="A16" s="43" t="s">
        <v>31</v>
      </c>
      <c r="B16" s="54">
        <v>1935168</v>
      </c>
      <c r="C16" s="54">
        <v>238505</v>
      </c>
      <c r="D16" s="54">
        <v>1984390</v>
      </c>
      <c r="E16" s="54">
        <v>292947</v>
      </c>
      <c r="F16" s="54">
        <v>2001000</v>
      </c>
      <c r="G16" s="54">
        <v>315000</v>
      </c>
      <c r="H16" s="54">
        <v>2008000</v>
      </c>
      <c r="I16" s="54">
        <v>325000</v>
      </c>
      <c r="J16" s="54">
        <v>2004817</v>
      </c>
      <c r="K16" s="54">
        <v>344506</v>
      </c>
      <c r="L16" s="53">
        <v>2010000</v>
      </c>
      <c r="M16" s="53">
        <v>356000</v>
      </c>
    </row>
    <row r="17" spans="1:13" s="41" customFormat="1" ht="12">
      <c r="A17" s="43" t="s">
        <v>32</v>
      </c>
      <c r="B17" s="54">
        <v>1966265</v>
      </c>
      <c r="C17" s="54">
        <v>256367</v>
      </c>
      <c r="D17" s="54">
        <v>2003540</v>
      </c>
      <c r="E17" s="54">
        <v>313425</v>
      </c>
      <c r="F17" s="54">
        <v>2018000</v>
      </c>
      <c r="G17" s="54">
        <v>337000</v>
      </c>
      <c r="H17" s="54">
        <v>2025000</v>
      </c>
      <c r="I17" s="54">
        <v>348000</v>
      </c>
      <c r="J17" s="54">
        <v>2024852</v>
      </c>
      <c r="K17" s="54">
        <v>367117</v>
      </c>
      <c r="L17" s="53">
        <v>2031000</v>
      </c>
      <c r="M17" s="53">
        <v>379000</v>
      </c>
    </row>
    <row r="18" spans="1:13" s="41" customFormat="1" ht="12">
      <c r="A18" s="5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41" customFormat="1" ht="12">
      <c r="A19" s="43" t="s">
        <v>33</v>
      </c>
      <c r="B19" s="54">
        <v>6405319</v>
      </c>
      <c r="C19" s="54">
        <v>530539</v>
      </c>
      <c r="D19" s="54">
        <v>6759311</v>
      </c>
      <c r="E19" s="54">
        <v>681172</v>
      </c>
      <c r="F19" s="54">
        <v>6852000</v>
      </c>
      <c r="G19" s="54">
        <v>755000</v>
      </c>
      <c r="H19" s="54">
        <v>6894000</v>
      </c>
      <c r="I19" s="54">
        <v>795000</v>
      </c>
      <c r="J19" s="54">
        <v>6938006</v>
      </c>
      <c r="K19" s="54">
        <v>889243</v>
      </c>
      <c r="L19" s="53">
        <v>6978000</v>
      </c>
      <c r="M19" s="53">
        <v>945000</v>
      </c>
    </row>
    <row r="20" spans="1:13" s="41" customFormat="1" ht="12">
      <c r="A20" s="43" t="s">
        <v>34</v>
      </c>
      <c r="B20" s="54">
        <v>5555429</v>
      </c>
      <c r="C20" s="54">
        <v>509837</v>
      </c>
      <c r="D20" s="54">
        <v>5797782</v>
      </c>
      <c r="E20" s="54">
        <v>651789</v>
      </c>
      <c r="F20" s="54">
        <v>5852000</v>
      </c>
      <c r="G20" s="54">
        <v>717000</v>
      </c>
      <c r="H20" s="54">
        <v>5887000</v>
      </c>
      <c r="I20" s="54">
        <v>752000</v>
      </c>
      <c r="J20" s="54">
        <v>5926285</v>
      </c>
      <c r="K20" s="54">
        <v>837017</v>
      </c>
      <c r="L20" s="53">
        <v>5968000</v>
      </c>
      <c r="M20" s="53">
        <v>887000</v>
      </c>
    </row>
    <row r="21" spans="1:13" s="41" customFormat="1" ht="12">
      <c r="A21" s="43" t="s">
        <v>35</v>
      </c>
      <c r="B21" s="54">
        <v>11855563</v>
      </c>
      <c r="C21" s="54">
        <v>1244026</v>
      </c>
      <c r="D21" s="54">
        <v>11773605</v>
      </c>
      <c r="E21" s="54">
        <v>1530695</v>
      </c>
      <c r="F21" s="54">
        <v>11808000</v>
      </c>
      <c r="G21" s="54">
        <v>1673000</v>
      </c>
      <c r="H21" s="54">
        <v>11830000</v>
      </c>
      <c r="I21" s="54">
        <v>1745000</v>
      </c>
      <c r="J21" s="54">
        <v>12064101</v>
      </c>
      <c r="K21" s="54">
        <v>1910456</v>
      </c>
      <c r="L21" s="53">
        <v>12138000</v>
      </c>
      <c r="M21" s="53">
        <v>2005000</v>
      </c>
    </row>
    <row r="22" spans="1:13" s="41" customFormat="1" ht="12">
      <c r="A22" s="43" t="s">
        <v>36</v>
      </c>
      <c r="B22" s="54">
        <v>7980391</v>
      </c>
      <c r="C22" s="54">
        <v>704596</v>
      </c>
      <c r="D22" s="54">
        <v>8245900</v>
      </c>
      <c r="E22" s="54">
        <v>908467</v>
      </c>
      <c r="F22" s="54">
        <v>8325000</v>
      </c>
      <c r="G22" s="54">
        <v>1007000</v>
      </c>
      <c r="H22" s="54">
        <v>8392000</v>
      </c>
      <c r="I22" s="54">
        <v>1061000</v>
      </c>
      <c r="J22" s="54">
        <v>8489974</v>
      </c>
      <c r="K22" s="54">
        <v>1169528</v>
      </c>
      <c r="L22" s="53">
        <v>8570000</v>
      </c>
      <c r="M22" s="53">
        <v>1238000</v>
      </c>
    </row>
    <row r="23" spans="1:13" s="41" customFormat="1" ht="12">
      <c r="A23" s="43" t="s">
        <v>37</v>
      </c>
      <c r="B23" s="54">
        <v>2474583</v>
      </c>
      <c r="C23" s="54">
        <v>377857</v>
      </c>
      <c r="D23" s="54">
        <v>2488364</v>
      </c>
      <c r="E23" s="54">
        <v>455064</v>
      </c>
      <c r="F23" s="54">
        <v>2494000</v>
      </c>
      <c r="G23" s="54">
        <v>487000</v>
      </c>
      <c r="H23" s="54">
        <v>2494000</v>
      </c>
      <c r="I23" s="54">
        <v>502000</v>
      </c>
      <c r="J23" s="54">
        <v>2475733</v>
      </c>
      <c r="K23" s="54">
        <v>526112</v>
      </c>
      <c r="L23" s="53">
        <v>2473000</v>
      </c>
      <c r="M23" s="53">
        <v>542000</v>
      </c>
    </row>
    <row r="24" spans="1:13" s="41" customFormat="1" ht="12">
      <c r="A24" s="55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41" customFormat="1" ht="12">
      <c r="A25" s="43" t="s">
        <v>38</v>
      </c>
      <c r="B25" s="54">
        <v>1120161</v>
      </c>
      <c r="C25" s="54">
        <v>168946</v>
      </c>
      <c r="D25" s="54">
        <v>1123125</v>
      </c>
      <c r="E25" s="54">
        <v>201320</v>
      </c>
      <c r="F25" s="54">
        <v>1126000</v>
      </c>
      <c r="G25" s="54">
        <v>215000</v>
      </c>
      <c r="H25" s="54">
        <v>1126000</v>
      </c>
      <c r="I25" s="54">
        <v>222000</v>
      </c>
      <c r="J25" s="54">
        <v>1120851</v>
      </c>
      <c r="K25" s="54">
        <v>232733</v>
      </c>
      <c r="L25" s="53">
        <v>1121000</v>
      </c>
      <c r="M25" s="53">
        <v>240000</v>
      </c>
    </row>
    <row r="26" spans="1:13" s="41" customFormat="1" ht="12">
      <c r="A26" s="43" t="s">
        <v>39</v>
      </c>
      <c r="B26" s="54">
        <v>1164628</v>
      </c>
      <c r="C26" s="54">
        <v>160692</v>
      </c>
      <c r="D26" s="54">
        <v>1180068</v>
      </c>
      <c r="E26" s="54">
        <v>190905</v>
      </c>
      <c r="F26" s="54">
        <v>1184000</v>
      </c>
      <c r="G26" s="54">
        <v>204000</v>
      </c>
      <c r="H26" s="54">
        <v>1185000</v>
      </c>
      <c r="I26" s="54">
        <v>210000</v>
      </c>
      <c r="J26" s="54">
        <v>1180977</v>
      </c>
      <c r="K26" s="54">
        <v>219666</v>
      </c>
      <c r="L26" s="53">
        <v>1182000</v>
      </c>
      <c r="M26" s="53">
        <v>227000</v>
      </c>
    </row>
    <row r="27" spans="1:13" s="41" customFormat="1" ht="12">
      <c r="A27" s="43" t="s">
        <v>40</v>
      </c>
      <c r="B27" s="54">
        <v>823585</v>
      </c>
      <c r="C27" s="54">
        <v>121940</v>
      </c>
      <c r="D27" s="54">
        <v>826996</v>
      </c>
      <c r="E27" s="54">
        <v>146728</v>
      </c>
      <c r="F27" s="54">
        <v>829000</v>
      </c>
      <c r="G27" s="54">
        <v>157000</v>
      </c>
      <c r="H27" s="54">
        <v>830000</v>
      </c>
      <c r="I27" s="54">
        <v>162000</v>
      </c>
      <c r="J27" s="54">
        <v>828944</v>
      </c>
      <c r="K27" s="54">
        <v>169489</v>
      </c>
      <c r="L27" s="53">
        <v>830000</v>
      </c>
      <c r="M27" s="53">
        <v>175000</v>
      </c>
    </row>
    <row r="28" spans="1:13" s="41" customFormat="1" ht="12">
      <c r="A28" s="43" t="s">
        <v>41</v>
      </c>
      <c r="B28" s="54">
        <v>852966</v>
      </c>
      <c r="C28" s="54">
        <v>126583</v>
      </c>
      <c r="D28" s="54">
        <v>881996</v>
      </c>
      <c r="E28" s="54">
        <v>151148</v>
      </c>
      <c r="F28" s="54">
        <v>889000</v>
      </c>
      <c r="G28" s="54">
        <v>161000</v>
      </c>
      <c r="H28" s="54">
        <v>892000</v>
      </c>
      <c r="I28" s="54">
        <v>166000</v>
      </c>
      <c r="J28" s="54">
        <v>888172</v>
      </c>
      <c r="K28" s="54">
        <v>173580</v>
      </c>
      <c r="L28" s="53">
        <v>890000</v>
      </c>
      <c r="M28" s="53">
        <v>178000</v>
      </c>
    </row>
    <row r="29" spans="1:13" s="41" customFormat="1" ht="12">
      <c r="A29" s="43" t="s">
        <v>42</v>
      </c>
      <c r="B29" s="54">
        <v>2156627</v>
      </c>
      <c r="C29" s="54">
        <v>347206</v>
      </c>
      <c r="D29" s="54">
        <v>2193984</v>
      </c>
      <c r="E29" s="54">
        <v>416608</v>
      </c>
      <c r="F29" s="54">
        <v>2213000</v>
      </c>
      <c r="G29" s="54">
        <v>444000</v>
      </c>
      <c r="H29" s="54">
        <v>2220000</v>
      </c>
      <c r="I29" s="54">
        <v>457000</v>
      </c>
      <c r="J29" s="54">
        <v>2215168</v>
      </c>
      <c r="K29" s="54">
        <v>475127</v>
      </c>
      <c r="L29" s="53">
        <v>2223000</v>
      </c>
      <c r="M29" s="53">
        <v>487000</v>
      </c>
    </row>
    <row r="30" spans="1:13" s="41" customFormat="1" ht="12">
      <c r="A30" s="4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41" customFormat="1" ht="12">
      <c r="A31" s="43" t="s">
        <v>43</v>
      </c>
      <c r="B31" s="54">
        <v>2066569</v>
      </c>
      <c r="C31" s="54">
        <v>262594</v>
      </c>
      <c r="D31" s="54">
        <v>2100315</v>
      </c>
      <c r="E31" s="54">
        <v>322209</v>
      </c>
      <c r="F31" s="54">
        <v>2111000</v>
      </c>
      <c r="G31" s="54">
        <v>348000</v>
      </c>
      <c r="H31" s="54">
        <v>2115000</v>
      </c>
      <c r="I31" s="54">
        <v>360000</v>
      </c>
      <c r="J31" s="54">
        <v>2107700</v>
      </c>
      <c r="K31" s="54">
        <v>383168</v>
      </c>
      <c r="L31" s="53">
        <v>2111000</v>
      </c>
      <c r="M31" s="53">
        <v>396000</v>
      </c>
    </row>
    <row r="32" spans="1:13" s="41" customFormat="1" ht="12">
      <c r="A32" s="43" t="s">
        <v>44</v>
      </c>
      <c r="B32" s="54">
        <v>3670840</v>
      </c>
      <c r="C32" s="54">
        <v>444899</v>
      </c>
      <c r="D32" s="54">
        <v>3737689</v>
      </c>
      <c r="E32" s="54">
        <v>553530</v>
      </c>
      <c r="F32" s="54">
        <v>3760000</v>
      </c>
      <c r="G32" s="54">
        <v>602000</v>
      </c>
      <c r="H32" s="54">
        <v>3770000</v>
      </c>
      <c r="I32" s="54">
        <v>625000</v>
      </c>
      <c r="J32" s="54">
        <v>3767393</v>
      </c>
      <c r="K32" s="54">
        <v>665574</v>
      </c>
      <c r="L32" s="53">
        <v>3781000</v>
      </c>
      <c r="M32" s="53">
        <v>690000</v>
      </c>
    </row>
    <row r="33" spans="1:13" s="41" customFormat="1" ht="12">
      <c r="A33" s="43" t="s">
        <v>45</v>
      </c>
      <c r="B33" s="54">
        <v>6690603</v>
      </c>
      <c r="C33" s="54">
        <v>656283</v>
      </c>
      <c r="D33" s="54">
        <v>6868336</v>
      </c>
      <c r="E33" s="54">
        <v>819026</v>
      </c>
      <c r="F33" s="54">
        <v>6932000</v>
      </c>
      <c r="G33" s="54">
        <v>895000</v>
      </c>
      <c r="H33" s="54">
        <v>6974000</v>
      </c>
      <c r="I33" s="54">
        <v>934000</v>
      </c>
      <c r="J33" s="54">
        <v>7043300</v>
      </c>
      <c r="K33" s="54">
        <v>1019999</v>
      </c>
      <c r="L33" s="53">
        <v>7087000</v>
      </c>
      <c r="M33" s="53">
        <v>1071000</v>
      </c>
    </row>
    <row r="34" spans="1:13" s="41" customFormat="1" ht="12">
      <c r="A34" s="43" t="s">
        <v>46</v>
      </c>
      <c r="B34" s="54">
        <v>1792514</v>
      </c>
      <c r="C34" s="54">
        <v>243358</v>
      </c>
      <c r="D34" s="54">
        <v>1841358</v>
      </c>
      <c r="E34" s="54">
        <v>297129</v>
      </c>
      <c r="F34" s="54">
        <v>1855000</v>
      </c>
      <c r="G34" s="54">
        <v>319000</v>
      </c>
      <c r="H34" s="54">
        <v>1861000</v>
      </c>
      <c r="I34" s="54">
        <v>329000</v>
      </c>
      <c r="J34" s="54">
        <v>1857339</v>
      </c>
      <c r="K34" s="54">
        <v>350959</v>
      </c>
      <c r="L34" s="53">
        <v>1861000</v>
      </c>
      <c r="M34" s="53">
        <v>363000</v>
      </c>
    </row>
    <row r="35" spans="1:13" s="41" customFormat="1" ht="12">
      <c r="A35" s="43" t="s">
        <v>47</v>
      </c>
      <c r="B35" s="54">
        <v>1222411</v>
      </c>
      <c r="C35" s="54">
        <v>147144</v>
      </c>
      <c r="D35" s="54">
        <v>1287005</v>
      </c>
      <c r="E35" s="54">
        <v>181376</v>
      </c>
      <c r="F35" s="54">
        <v>1311000</v>
      </c>
      <c r="G35" s="54">
        <v>196000</v>
      </c>
      <c r="H35" s="54">
        <v>1323000</v>
      </c>
      <c r="I35" s="54">
        <v>203000</v>
      </c>
      <c r="J35" s="54">
        <v>1342832</v>
      </c>
      <c r="K35" s="54">
        <v>215552</v>
      </c>
      <c r="L35" s="53">
        <v>1353000</v>
      </c>
      <c r="M35" s="53">
        <v>223000</v>
      </c>
    </row>
    <row r="36" spans="1:13" s="41" customFormat="1" ht="12">
      <c r="A36" s="4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41" customFormat="1" ht="12">
      <c r="A37" s="43" t="s">
        <v>48</v>
      </c>
      <c r="B37" s="54">
        <v>2602460</v>
      </c>
      <c r="C37" s="54">
        <v>327429</v>
      </c>
      <c r="D37" s="54">
        <v>2629592</v>
      </c>
      <c r="E37" s="54">
        <v>386976</v>
      </c>
      <c r="F37" s="54">
        <v>2631000</v>
      </c>
      <c r="G37" s="54">
        <v>416000</v>
      </c>
      <c r="H37" s="54">
        <v>2634000</v>
      </c>
      <c r="I37" s="54">
        <v>430000</v>
      </c>
      <c r="J37" s="54">
        <v>2644391</v>
      </c>
      <c r="K37" s="54">
        <v>459273</v>
      </c>
      <c r="L37" s="53">
        <v>2646000</v>
      </c>
      <c r="M37" s="53">
        <v>479000</v>
      </c>
    </row>
    <row r="38" spans="1:13" s="41" customFormat="1" ht="12">
      <c r="A38" s="43" t="s">
        <v>49</v>
      </c>
      <c r="B38" s="54">
        <v>8734516</v>
      </c>
      <c r="C38" s="54">
        <v>843024</v>
      </c>
      <c r="D38" s="54">
        <v>8797268</v>
      </c>
      <c r="E38" s="54">
        <v>1047875</v>
      </c>
      <c r="F38" s="54">
        <v>8802000</v>
      </c>
      <c r="G38" s="54">
        <v>1146000</v>
      </c>
      <c r="H38" s="54">
        <v>8804000</v>
      </c>
      <c r="I38" s="54">
        <v>1198000</v>
      </c>
      <c r="J38" s="54">
        <v>8805081</v>
      </c>
      <c r="K38" s="54">
        <v>1315213</v>
      </c>
      <c r="L38" s="53">
        <v>8818000</v>
      </c>
      <c r="M38" s="53">
        <v>1382000</v>
      </c>
    </row>
    <row r="39" spans="1:13" s="41" customFormat="1" ht="12">
      <c r="A39" s="43" t="s">
        <v>50</v>
      </c>
      <c r="B39" s="54">
        <v>5405040</v>
      </c>
      <c r="C39" s="54">
        <v>642401</v>
      </c>
      <c r="D39" s="54">
        <v>5401877</v>
      </c>
      <c r="E39" s="54">
        <v>763752</v>
      </c>
      <c r="F39" s="54">
        <v>5433000</v>
      </c>
      <c r="G39" s="54">
        <v>829000</v>
      </c>
      <c r="H39" s="54">
        <v>5461000</v>
      </c>
      <c r="I39" s="54">
        <v>865000</v>
      </c>
      <c r="J39" s="54">
        <v>5550574</v>
      </c>
      <c r="K39" s="54">
        <v>939950</v>
      </c>
      <c r="L39" s="53">
        <v>5571000</v>
      </c>
      <c r="M39" s="53">
        <v>979000</v>
      </c>
    </row>
    <row r="40" spans="1:13" s="41" customFormat="1" ht="12">
      <c r="A40" s="43" t="s">
        <v>51</v>
      </c>
      <c r="B40" s="54">
        <v>1375481</v>
      </c>
      <c r="C40" s="54">
        <v>159254</v>
      </c>
      <c r="D40" s="54">
        <v>1430862</v>
      </c>
      <c r="E40" s="54">
        <v>198192</v>
      </c>
      <c r="F40" s="54">
        <v>1444000</v>
      </c>
      <c r="G40" s="54">
        <v>215000</v>
      </c>
      <c r="H40" s="54">
        <v>1447000</v>
      </c>
      <c r="I40" s="54">
        <v>223000</v>
      </c>
      <c r="J40" s="54">
        <v>1442795</v>
      </c>
      <c r="K40" s="54">
        <v>239432</v>
      </c>
      <c r="L40" s="53">
        <v>1442000</v>
      </c>
      <c r="M40" s="53">
        <v>249000</v>
      </c>
    </row>
    <row r="41" spans="1:13" s="41" customFormat="1" ht="12">
      <c r="A41" s="43" t="s">
        <v>52</v>
      </c>
      <c r="B41" s="54">
        <v>1074325</v>
      </c>
      <c r="C41" s="54">
        <v>164552</v>
      </c>
      <c r="D41" s="54">
        <v>1080435</v>
      </c>
      <c r="E41" s="54">
        <v>195575</v>
      </c>
      <c r="F41" s="54">
        <v>1078000</v>
      </c>
      <c r="G41" s="54">
        <v>207000</v>
      </c>
      <c r="H41" s="54">
        <v>1076000</v>
      </c>
      <c r="I41" s="54">
        <v>213000</v>
      </c>
      <c r="J41" s="54">
        <v>1069912</v>
      </c>
      <c r="K41" s="54">
        <v>226323</v>
      </c>
      <c r="L41" s="53">
        <v>1066000</v>
      </c>
      <c r="M41" s="53">
        <v>232000</v>
      </c>
    </row>
    <row r="42" spans="1:13" s="41" customFormat="1" ht="12">
      <c r="A42" s="4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41" customFormat="1" ht="12">
      <c r="A43" s="43" t="s">
        <v>53</v>
      </c>
      <c r="B43" s="54">
        <v>615722</v>
      </c>
      <c r="C43" s="54">
        <v>99728</v>
      </c>
      <c r="D43" s="54">
        <v>614929</v>
      </c>
      <c r="E43" s="54">
        <v>118380</v>
      </c>
      <c r="F43" s="54">
        <v>614000</v>
      </c>
      <c r="G43" s="54">
        <v>126000</v>
      </c>
      <c r="H43" s="54">
        <v>615000</v>
      </c>
      <c r="I43" s="54">
        <v>129000</v>
      </c>
      <c r="J43" s="54">
        <v>613289</v>
      </c>
      <c r="K43" s="54">
        <v>134984</v>
      </c>
      <c r="L43" s="53">
        <v>613000</v>
      </c>
      <c r="M43" s="53">
        <v>138000</v>
      </c>
    </row>
    <row r="44" spans="1:13" s="41" customFormat="1" ht="12">
      <c r="A44" s="43" t="s">
        <v>54</v>
      </c>
      <c r="B44" s="54">
        <v>781021</v>
      </c>
      <c r="C44" s="54">
        <v>142061</v>
      </c>
      <c r="D44" s="54">
        <v>771441</v>
      </c>
      <c r="E44" s="54">
        <v>167040</v>
      </c>
      <c r="F44" s="54">
        <v>768000</v>
      </c>
      <c r="G44" s="54">
        <v>177000</v>
      </c>
      <c r="H44" s="54">
        <v>766000</v>
      </c>
      <c r="I44" s="54">
        <v>182000</v>
      </c>
      <c r="J44" s="54">
        <v>761503</v>
      </c>
      <c r="K44" s="54">
        <v>189031</v>
      </c>
      <c r="L44" s="53">
        <v>761000</v>
      </c>
      <c r="M44" s="53">
        <v>194000</v>
      </c>
    </row>
    <row r="45" spans="1:13" s="41" customFormat="1" ht="12">
      <c r="A45" s="43" t="s">
        <v>55</v>
      </c>
      <c r="B45" s="54">
        <v>1925877</v>
      </c>
      <c r="C45" s="54">
        <v>285764</v>
      </c>
      <c r="D45" s="54">
        <v>1950750</v>
      </c>
      <c r="E45" s="54">
        <v>339313</v>
      </c>
      <c r="F45" s="54">
        <v>1956000</v>
      </c>
      <c r="G45" s="54">
        <v>364000</v>
      </c>
      <c r="H45" s="54">
        <v>1958000</v>
      </c>
      <c r="I45" s="54">
        <v>375000</v>
      </c>
      <c r="J45" s="54">
        <v>1950828</v>
      </c>
      <c r="K45" s="54">
        <v>393658</v>
      </c>
      <c r="L45" s="53">
        <v>1953000</v>
      </c>
      <c r="M45" s="53">
        <v>405000</v>
      </c>
    </row>
    <row r="46" spans="1:13" s="41" customFormat="1" ht="12">
      <c r="A46" s="43" t="s">
        <v>56</v>
      </c>
      <c r="B46" s="54">
        <v>2849847</v>
      </c>
      <c r="C46" s="54">
        <v>381477</v>
      </c>
      <c r="D46" s="54">
        <v>2881748</v>
      </c>
      <c r="E46" s="54">
        <v>456497</v>
      </c>
      <c r="F46" s="54">
        <v>2883000</v>
      </c>
      <c r="G46" s="54">
        <v>487000</v>
      </c>
      <c r="H46" s="54">
        <v>2884000</v>
      </c>
      <c r="I46" s="54">
        <v>502000</v>
      </c>
      <c r="J46" s="54">
        <v>2878915</v>
      </c>
      <c r="K46" s="54">
        <v>531537</v>
      </c>
      <c r="L46" s="53">
        <v>2879000</v>
      </c>
      <c r="M46" s="53">
        <v>549000</v>
      </c>
    </row>
    <row r="47" spans="1:13" s="41" customFormat="1" ht="12">
      <c r="A47" s="43" t="s">
        <v>57</v>
      </c>
      <c r="B47" s="54">
        <v>1572616</v>
      </c>
      <c r="C47" s="54">
        <v>249488</v>
      </c>
      <c r="D47" s="54">
        <v>1555543</v>
      </c>
      <c r="E47" s="54">
        <v>295702</v>
      </c>
      <c r="F47" s="54">
        <v>1547000</v>
      </c>
      <c r="G47" s="54">
        <v>316000</v>
      </c>
      <c r="H47" s="54">
        <v>1543000</v>
      </c>
      <c r="I47" s="54">
        <v>325000</v>
      </c>
      <c r="J47" s="54">
        <v>1527964</v>
      </c>
      <c r="K47" s="54">
        <v>339836</v>
      </c>
      <c r="L47" s="53">
        <v>1524000</v>
      </c>
      <c r="M47" s="53">
        <v>349000</v>
      </c>
    </row>
    <row r="48" spans="1:13" s="41" customFormat="1" ht="12">
      <c r="A48" s="4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s="41" customFormat="1" ht="12">
      <c r="A49" s="43" t="s">
        <v>58</v>
      </c>
      <c r="B49" s="54">
        <v>831598</v>
      </c>
      <c r="C49" s="54">
        <v>129105</v>
      </c>
      <c r="D49" s="54">
        <v>832427</v>
      </c>
      <c r="E49" s="54">
        <v>157461</v>
      </c>
      <c r="F49" s="54">
        <v>831000</v>
      </c>
      <c r="G49" s="54">
        <v>168000</v>
      </c>
      <c r="H49" s="54">
        <v>831000</v>
      </c>
      <c r="I49" s="54">
        <v>174000</v>
      </c>
      <c r="J49" s="54">
        <v>824108</v>
      </c>
      <c r="K49" s="54">
        <v>180637</v>
      </c>
      <c r="L49" s="53">
        <v>822000</v>
      </c>
      <c r="M49" s="53">
        <v>185000</v>
      </c>
    </row>
    <row r="50" spans="1:13" s="41" customFormat="1" ht="12">
      <c r="A50" s="43" t="s">
        <v>59</v>
      </c>
      <c r="B50" s="54">
        <v>1023412</v>
      </c>
      <c r="C50" s="54">
        <v>157237</v>
      </c>
      <c r="D50" s="54">
        <v>1027006</v>
      </c>
      <c r="E50" s="54">
        <v>186850</v>
      </c>
      <c r="F50" s="54">
        <v>1028000</v>
      </c>
      <c r="G50" s="54">
        <v>199000</v>
      </c>
      <c r="H50" s="54">
        <v>1029000</v>
      </c>
      <c r="I50" s="54">
        <v>205000</v>
      </c>
      <c r="J50" s="54">
        <v>1022890</v>
      </c>
      <c r="K50" s="54">
        <v>214242</v>
      </c>
      <c r="L50" s="53">
        <v>1022000</v>
      </c>
      <c r="M50" s="53">
        <v>220000</v>
      </c>
    </row>
    <row r="51" spans="1:13" s="41" customFormat="1" ht="12">
      <c r="A51" s="43" t="s">
        <v>60</v>
      </c>
      <c r="B51" s="54">
        <v>1515025</v>
      </c>
      <c r="C51" s="54">
        <v>232726</v>
      </c>
      <c r="D51" s="54">
        <v>1506700</v>
      </c>
      <c r="E51" s="54">
        <v>278691</v>
      </c>
      <c r="F51" s="54">
        <v>1504000</v>
      </c>
      <c r="G51" s="54">
        <v>297000</v>
      </c>
      <c r="H51" s="54">
        <v>1502000</v>
      </c>
      <c r="I51" s="54">
        <v>306000</v>
      </c>
      <c r="J51" s="54">
        <v>1493092</v>
      </c>
      <c r="K51" s="54">
        <v>320078</v>
      </c>
      <c r="L51" s="53">
        <v>1491000</v>
      </c>
      <c r="M51" s="53">
        <v>328000</v>
      </c>
    </row>
    <row r="52" spans="1:13" s="41" customFormat="1" ht="12">
      <c r="A52" s="43" t="s">
        <v>61</v>
      </c>
      <c r="B52" s="54">
        <v>825034</v>
      </c>
      <c r="C52" s="54">
        <v>141508</v>
      </c>
      <c r="D52" s="54">
        <v>816704</v>
      </c>
      <c r="E52" s="54">
        <v>167967</v>
      </c>
      <c r="F52" s="54">
        <v>814000</v>
      </c>
      <c r="G52" s="54">
        <v>178000</v>
      </c>
      <c r="H52" s="54">
        <v>812000</v>
      </c>
      <c r="I52" s="54">
        <v>183000</v>
      </c>
      <c r="J52" s="54">
        <v>813949</v>
      </c>
      <c r="K52" s="54">
        <v>191729</v>
      </c>
      <c r="L52" s="53">
        <v>813000</v>
      </c>
      <c r="M52" s="53">
        <v>196000</v>
      </c>
    </row>
    <row r="53" spans="1:13" s="41" customFormat="1" ht="12">
      <c r="A53" s="43" t="s">
        <v>62</v>
      </c>
      <c r="B53" s="54">
        <v>4811050</v>
      </c>
      <c r="C53" s="54">
        <v>597869</v>
      </c>
      <c r="D53" s="54">
        <v>4933393</v>
      </c>
      <c r="E53" s="54">
        <v>728574</v>
      </c>
      <c r="F53" s="54">
        <v>4970000</v>
      </c>
      <c r="G53" s="54">
        <v>786000</v>
      </c>
      <c r="H53" s="54">
        <v>4988000</v>
      </c>
      <c r="I53" s="54">
        <v>813000</v>
      </c>
      <c r="J53" s="54">
        <v>5015699</v>
      </c>
      <c r="K53" s="54">
        <v>870290</v>
      </c>
      <c r="L53" s="53">
        <v>5032000</v>
      </c>
      <c r="M53" s="53">
        <v>900000</v>
      </c>
    </row>
    <row r="54" spans="1:13" s="41" customFormat="1" ht="12">
      <c r="A54" s="4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s="41" customFormat="1" ht="12">
      <c r="A55" s="43" t="s">
        <v>63</v>
      </c>
      <c r="B55" s="54">
        <v>877851</v>
      </c>
      <c r="C55" s="54">
        <v>132972</v>
      </c>
      <c r="D55" s="54">
        <v>884316</v>
      </c>
      <c r="E55" s="54">
        <v>157329</v>
      </c>
      <c r="F55" s="54">
        <v>885000</v>
      </c>
      <c r="G55" s="54">
        <v>167000</v>
      </c>
      <c r="H55" s="54">
        <v>884000</v>
      </c>
      <c r="I55" s="54">
        <v>171000</v>
      </c>
      <c r="J55" s="54">
        <v>876654</v>
      </c>
      <c r="K55" s="54">
        <v>179132</v>
      </c>
      <c r="L55" s="53">
        <v>876000</v>
      </c>
      <c r="M55" s="53">
        <v>183000</v>
      </c>
    </row>
    <row r="56" spans="1:13" s="41" customFormat="1" ht="12">
      <c r="A56" s="43" t="s">
        <v>64</v>
      </c>
      <c r="B56" s="54">
        <v>1562959</v>
      </c>
      <c r="C56" s="54">
        <v>228991</v>
      </c>
      <c r="D56" s="54">
        <v>1544934</v>
      </c>
      <c r="E56" s="54">
        <v>273335</v>
      </c>
      <c r="F56" s="54">
        <v>1536000</v>
      </c>
      <c r="G56" s="54">
        <v>291000</v>
      </c>
      <c r="H56" s="54">
        <v>1530000</v>
      </c>
      <c r="I56" s="54">
        <v>299000</v>
      </c>
      <c r="J56" s="54">
        <v>1516523</v>
      </c>
      <c r="K56" s="54">
        <v>315871</v>
      </c>
      <c r="L56" s="53">
        <v>1513000</v>
      </c>
      <c r="M56" s="53">
        <v>324000</v>
      </c>
    </row>
    <row r="57" spans="1:13" s="41" customFormat="1" ht="12">
      <c r="A57" s="43" t="s">
        <v>65</v>
      </c>
      <c r="B57" s="54">
        <v>1840326</v>
      </c>
      <c r="C57" s="54">
        <v>284017</v>
      </c>
      <c r="D57" s="54">
        <v>1859793</v>
      </c>
      <c r="E57" s="54">
        <v>340924</v>
      </c>
      <c r="F57" s="54">
        <v>1863000</v>
      </c>
      <c r="G57" s="54">
        <v>365000</v>
      </c>
      <c r="H57" s="54">
        <v>1865000</v>
      </c>
      <c r="I57" s="54">
        <v>376000</v>
      </c>
      <c r="J57" s="54">
        <v>1859344</v>
      </c>
      <c r="K57" s="54">
        <v>396020</v>
      </c>
      <c r="L57" s="53">
        <v>1860000</v>
      </c>
      <c r="M57" s="53">
        <v>406000</v>
      </c>
    </row>
    <row r="58" spans="1:13" s="41" customFormat="1" ht="12">
      <c r="A58" s="43" t="s">
        <v>66</v>
      </c>
      <c r="B58" s="54">
        <v>1236942</v>
      </c>
      <c r="C58" s="54">
        <v>191441</v>
      </c>
      <c r="D58" s="54">
        <v>1231306</v>
      </c>
      <c r="E58" s="54">
        <v>229076</v>
      </c>
      <c r="F58" s="54">
        <v>1229000</v>
      </c>
      <c r="G58" s="54">
        <v>245000</v>
      </c>
      <c r="H58" s="54">
        <v>1228000</v>
      </c>
      <c r="I58" s="54">
        <v>252000</v>
      </c>
      <c r="J58" s="54">
        <v>1221140</v>
      </c>
      <c r="K58" s="54">
        <v>265901</v>
      </c>
      <c r="L58" s="53">
        <v>1221000</v>
      </c>
      <c r="M58" s="53">
        <v>273000</v>
      </c>
    </row>
    <row r="59" spans="1:13" s="41" customFormat="1" ht="12">
      <c r="A59" s="43" t="s">
        <v>67</v>
      </c>
      <c r="B59" s="54">
        <v>1168907</v>
      </c>
      <c r="C59" s="54">
        <v>166539</v>
      </c>
      <c r="D59" s="54">
        <v>1175819</v>
      </c>
      <c r="E59" s="54">
        <v>204222</v>
      </c>
      <c r="F59" s="54">
        <v>1177000</v>
      </c>
      <c r="G59" s="54">
        <v>220000</v>
      </c>
      <c r="H59" s="54">
        <v>1176000</v>
      </c>
      <c r="I59" s="54">
        <v>228000</v>
      </c>
      <c r="J59" s="54">
        <v>1170007</v>
      </c>
      <c r="K59" s="54">
        <v>241754</v>
      </c>
      <c r="L59" s="53">
        <v>1169000</v>
      </c>
      <c r="M59" s="53">
        <v>248000</v>
      </c>
    </row>
    <row r="60" spans="1:13" s="41" customFormat="1" ht="12">
      <c r="A60" s="4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s="41" customFormat="1" ht="12">
      <c r="A61" s="43" t="s">
        <v>68</v>
      </c>
      <c r="B61" s="54">
        <v>1797824</v>
      </c>
      <c r="C61" s="54">
        <v>298904</v>
      </c>
      <c r="D61" s="54">
        <v>1794224</v>
      </c>
      <c r="E61" s="54">
        <v>353857</v>
      </c>
      <c r="F61" s="54">
        <v>1792000</v>
      </c>
      <c r="G61" s="54">
        <v>375000</v>
      </c>
      <c r="H61" s="54">
        <v>1791000</v>
      </c>
      <c r="I61" s="54">
        <v>386000</v>
      </c>
      <c r="J61" s="54">
        <v>1786194</v>
      </c>
      <c r="K61" s="54">
        <v>403239</v>
      </c>
      <c r="L61" s="53">
        <v>1783000</v>
      </c>
      <c r="M61" s="53">
        <v>411000</v>
      </c>
    </row>
    <row r="62" spans="1:13" s="41" customFormat="1" ht="12">
      <c r="A62" s="47" t="s">
        <v>69</v>
      </c>
      <c r="B62" s="56">
        <v>1222398</v>
      </c>
      <c r="C62" s="56">
        <v>121082</v>
      </c>
      <c r="D62" s="56">
        <v>1273440</v>
      </c>
      <c r="E62" s="56">
        <v>148567</v>
      </c>
      <c r="F62" s="56">
        <v>1291000</v>
      </c>
      <c r="G62" s="56">
        <v>163000</v>
      </c>
      <c r="H62" s="56">
        <v>1301000</v>
      </c>
      <c r="I62" s="56">
        <v>172000</v>
      </c>
      <c r="J62" s="56">
        <v>1318220</v>
      </c>
      <c r="K62" s="56">
        <v>182557</v>
      </c>
      <c r="L62" s="57">
        <v>1329000</v>
      </c>
      <c r="M62" s="57">
        <v>193000</v>
      </c>
    </row>
    <row r="63" spans="4:12" ht="17.25">
      <c r="D63" s="28"/>
      <c r="L63" s="29"/>
    </row>
    <row r="65" ht="17.25">
      <c r="D65" s="28"/>
    </row>
  </sheetData>
  <mergeCells count="6">
    <mergeCell ref="L2:M2"/>
    <mergeCell ref="D2:E2"/>
    <mergeCell ref="B2:C2"/>
    <mergeCell ref="F2:G2"/>
    <mergeCell ref="J2:K2"/>
    <mergeCell ref="H2:I2"/>
  </mergeCells>
  <printOptions/>
  <pageMargins left="0.59" right="0.47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ＦＵＪ９９０３Ｂ０３９９</cp:lastModifiedBy>
  <cp:lastPrinted>2003-02-03T09:58:44Z</cp:lastPrinted>
  <dcterms:created xsi:type="dcterms:W3CDTF">1997-11-19T13:47:10Z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