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1080" windowWidth="9720" windowHeight="7320" firstSheet="1" activeTab="2"/>
  </bookViews>
  <sheets>
    <sheet name="0000" sheetId="1" state="veryHidden" r:id="rId1"/>
    <sheet name="実数" sheetId="2" r:id="rId2"/>
    <sheet name="率" sheetId="3" r:id="rId3"/>
    <sheet name="出生数・出産数" sheetId="4" r:id="rId4"/>
  </sheets>
  <definedNames>
    <definedName name="_xlnm.Print_Area" localSheetId="1">'実数'!$A$1:$S$65</definedName>
    <definedName name="_xlnm.Print_Area" localSheetId="3">'出生数・出産数'!#REF!</definedName>
    <definedName name="_xlnm.Print_Area" localSheetId="2">'率'!$A$1:$S$65</definedName>
  </definedNames>
  <calcPr fullCalcOnLoad="1"/>
</workbook>
</file>

<file path=xl/sharedStrings.xml><?xml version="1.0" encoding="utf-8"?>
<sst xmlns="http://schemas.openxmlformats.org/spreadsheetml/2006/main" count="226" uniqueCount="85">
  <si>
    <t>昭和</t>
  </si>
  <si>
    <t>７ 年</t>
  </si>
  <si>
    <t>順</t>
  </si>
  <si>
    <t>５０年</t>
  </si>
  <si>
    <t>６０年</t>
  </si>
  <si>
    <t>位</t>
  </si>
  <si>
    <t>…</t>
  </si>
  <si>
    <t>出生数</t>
  </si>
  <si>
    <t xml:space="preserve">  ４０年</t>
  </si>
  <si>
    <t>９年</t>
  </si>
  <si>
    <t xml:space="preserve"> （実  数）</t>
  </si>
  <si>
    <t>10年</t>
  </si>
  <si>
    <t>１１年</t>
  </si>
  <si>
    <t>１２年</t>
  </si>
  <si>
    <t>１３年</t>
  </si>
  <si>
    <t>平成７年</t>
  </si>
  <si>
    <t>全   国</t>
  </si>
  <si>
    <t>北海道</t>
  </si>
  <si>
    <t>青   森</t>
  </si>
  <si>
    <t>岩   手</t>
  </si>
  <si>
    <t>宮   城</t>
  </si>
  <si>
    <t>秋   田</t>
  </si>
  <si>
    <t>山   形</t>
  </si>
  <si>
    <t>福   島</t>
  </si>
  <si>
    <t>茨   城</t>
  </si>
  <si>
    <t>栃   木</t>
  </si>
  <si>
    <t>群   馬</t>
  </si>
  <si>
    <t>埼   玉</t>
  </si>
  <si>
    <t>千   葉</t>
  </si>
  <si>
    <t>東   京</t>
  </si>
  <si>
    <t>神奈川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</si>
  <si>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</si>
  <si>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</si>
  <si>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</si>
  <si>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</si>
  <si>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</si>
  <si>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</si>
  <si>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</si>
  <si>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</si>
  <si>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</si>
  <si>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</si>
  <si>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</si>
  <si>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</si>
  <si>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</si>
  <si>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</si>
  <si>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</si>
  <si>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和歌山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</si>
  <si>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</si>
  <si>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</si>
  <si>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</si>
  <si>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</si>
  <si>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</si>
  <si>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</si>
  <si>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</si>
  <si>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</si>
  <si>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</si>
  <si>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</si>
  <si>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</si>
  <si>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</si>
  <si>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</si>
  <si>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</si>
  <si>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</si>
  <si>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鹿児島</t>
  </si>
  <si>
    <t>沖   縄</t>
  </si>
  <si>
    <t>資料　厚生労働省「人口動態統計」</t>
  </si>
  <si>
    <t>平成</t>
  </si>
  <si>
    <t>40年</t>
  </si>
  <si>
    <t>50年</t>
  </si>
  <si>
    <t>60年</t>
  </si>
  <si>
    <t>７年</t>
  </si>
  <si>
    <t>９年</t>
  </si>
  <si>
    <t>10年</t>
  </si>
  <si>
    <t>11年</t>
  </si>
  <si>
    <t>12年</t>
  </si>
  <si>
    <t>13年</t>
  </si>
  <si>
    <t>40年</t>
  </si>
  <si>
    <t>50年</t>
  </si>
  <si>
    <t>60年</t>
  </si>
  <si>
    <t>７年</t>
  </si>
  <si>
    <t>…</t>
  </si>
  <si>
    <t>注　平成６年以前は早期新生児死亡数＋妊娠満28週以降の死産数、平成７年以降は早期新生児死亡数＋妊娠満22週以降の死産</t>
  </si>
  <si>
    <t>　　数</t>
  </si>
  <si>
    <t>5-(8)-イ　周産期死亡率</t>
  </si>
  <si>
    <t>5-(8)-ア　周産期死亡数（妊娠満22週以後の死産＋早期新生児死亡）</t>
  </si>
  <si>
    <t>（出産（出生＋妊娠満22週以後の死産）千対）</t>
  </si>
</sst>
</file>

<file path=xl/styles.xml><?xml version="1.0" encoding="utf-8"?>
<styleSheet xmlns="http://schemas.openxmlformats.org/spreadsheetml/2006/main">
  <numFmts count="20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&quot;\&quot;#,##0;\-&quot;\&quot;#,##0"/>
    <numFmt numFmtId="180" formatCode="&quot;\&quot;#,##0;[Red]\-&quot;\&quot;#,##0"/>
    <numFmt numFmtId="181" formatCode="&quot;\&quot;#,##0.00;\-&quot;\&quot;#,##0.00"/>
    <numFmt numFmtId="182" formatCode="&quot;\&quot;#,##0.00;[Red]\-&quot;\&quot;#,##0.00"/>
    <numFmt numFmtId="183" formatCode="_-&quot;\&quot;* #,##0_-;\-&quot;\&quot;* #,##0_-;_-&quot;\&quot;* &quot;-&quot;_-;_-@_-"/>
    <numFmt numFmtId="184" formatCode="_-* #,##0_-;\-* #,##0_-;_-* &quot;-&quot;_-;_-@_-"/>
    <numFmt numFmtId="185" formatCode="_-&quot;\&quot;* #,##0.00_-;\-&quot;\&quot;* #,##0.00_-;_-&quot;\&quot;* &quot;-&quot;??_-;_-@_-"/>
    <numFmt numFmtId="186" formatCode="_-* #,##0.00_-;\-* #,##0.00_-;_-* &quot;-&quot;??_-;_-@_-"/>
    <numFmt numFmtId="187" formatCode="#,##0.0"/>
    <numFmt numFmtId="188" formatCode="0.0%"/>
    <numFmt numFmtId="189" formatCode="###"/>
    <numFmt numFmtId="190" formatCode="0.000"/>
    <numFmt numFmtId="191" formatCode="#,##0.000"/>
    <numFmt numFmtId="192" formatCode="0.00000"/>
    <numFmt numFmtId="193" formatCode="0.0000"/>
    <numFmt numFmtId="194" formatCode="yyyy/mm/dd"/>
    <numFmt numFmtId="195" formatCode="#,##0_ "/>
    <numFmt numFmtId="196" formatCode="0_ "/>
    <numFmt numFmtId="197" formatCode="m/d"/>
    <numFmt numFmtId="198" formatCode="0.000000"/>
    <numFmt numFmtId="199" formatCode="0.000%"/>
    <numFmt numFmtId="200" formatCode="#,##0.0;[Red]\-#,##0.0"/>
    <numFmt numFmtId="201" formatCode="[&lt;=999]000;000\-00"/>
    <numFmt numFmtId="202" formatCode="&quot;△&quot;\ #,##0;&quot;▲&quot;\ #,##0"/>
    <numFmt numFmtId="203" formatCode="0.00_);[Red]\(0.00\)"/>
    <numFmt numFmtId="204" formatCode="0.00_ "/>
    <numFmt numFmtId="205" formatCode="General&quot;万円&quot;"/>
    <numFmt numFmtId="206" formatCode="#,##0&quot;万円&quot;"/>
    <numFmt numFmtId="207" formatCode="0.0\%"/>
    <numFmt numFmtId="208" formatCode="General\ "/>
    <numFmt numFmtId="209" formatCode="General\ \ "/>
    <numFmt numFmtId="210" formatCode="#,##0.0&quot;万円&quot;"/>
    <numFmt numFmtId="211" formatCode="#,##0\ \ "/>
    <numFmt numFmtId="212" formatCode="0.0000000"/>
    <numFmt numFmtId="213" formatCode="yy/mm"/>
    <numFmt numFmtId="214" formatCode="#,##0;[Red]&quot;△&quot;#,##0"/>
    <numFmt numFmtId="215" formatCode="#,##0.00;[Red]&quot;△&quot;#,##0.00"/>
    <numFmt numFmtId="216" formatCode="0.00%;&quot;△&quot;0.00%"/>
    <numFmt numFmtId="217" formatCode="yy/m/d"/>
    <numFmt numFmtId="218" formatCode="yy/m"/>
    <numFmt numFmtId="219" formatCode="&quot;$&quot;#,##0;\-&quot;$&quot;#,##0"/>
    <numFmt numFmtId="220" formatCode="&quot;$&quot;#,##0;[Red]\-&quot;$&quot;#,##0"/>
    <numFmt numFmtId="221" formatCode="&quot;$&quot;#,##0.00;\-&quot;$&quot;#,##0.00"/>
    <numFmt numFmtId="222" formatCode="&quot;$&quot;#,##0.00;[Red]\-&quot;$&quot;#,##0.00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&quot;$&quot;#,##0_);[Red]\(&quot;$&quot;#,##0\)"/>
    <numFmt numFmtId="226" formatCode="&quot;$&quot;#,##0.00_);[Red]\(&quot;$&quot;#,##0.00\)"/>
    <numFmt numFmtId="227" formatCode="00000"/>
    <numFmt numFmtId="228" formatCode="hh:mm\ AM/PM"/>
    <numFmt numFmtId="229" formatCode="hh:mm:ss\ AM/PM"/>
    <numFmt numFmtId="230" formatCode="m/d/yy\ hh:mm"/>
    <numFmt numFmtId="231" formatCode="&quot;\&quot;#,##0.0_);\(&quot;\&quot;#,##0.0\)"/>
    <numFmt numFmtId="232" formatCode="&quot;\&quot;#,##0.000_);\(&quot;\&quot;#,##0.000\)"/>
    <numFmt numFmtId="233" formatCode="&quot;\&quot;#,##0.0000_);\(&quot;\&quot;#,##0.0000\)"/>
    <numFmt numFmtId="234" formatCode="&quot;\&quot;#,##0.00000_);\(&quot;\&quot;#,##0.00000\)"/>
    <numFmt numFmtId="235" formatCode="&quot;\&quot;#,##0.000000_);\(&quot;\&quot;#,##0.000000\)"/>
    <numFmt numFmtId="236" formatCode="&quot;\&quot;#,##0.0000000_);\(&quot;\&quot;#,##0.0000000\)"/>
    <numFmt numFmtId="237" formatCode="#,##0.0000"/>
    <numFmt numFmtId="238" formatCode="#,##0.00000"/>
    <numFmt numFmtId="239" formatCode="#,##0.000000"/>
    <numFmt numFmtId="240" formatCode="#,##0.0000000"/>
    <numFmt numFmtId="241" formatCode="0.0000%"/>
    <numFmt numFmtId="242" formatCode="0.00000%"/>
    <numFmt numFmtId="243" formatCode="0.000000%"/>
    <numFmt numFmtId="244" formatCode="0.0000000%"/>
    <numFmt numFmtId="245" formatCode="0E+00"/>
    <numFmt numFmtId="246" formatCode="0.0E+00"/>
    <numFmt numFmtId="247" formatCode="0.000E+00"/>
    <numFmt numFmtId="248" formatCode="0.0000E+00"/>
    <numFmt numFmtId="249" formatCode="0.00000E+00"/>
    <numFmt numFmtId="250" formatCode="0.000000E+00"/>
    <numFmt numFmtId="251" formatCode="0.0000000E+00"/>
    <numFmt numFmtId="252" formatCode="00"/>
    <numFmt numFmtId="253" formatCode="000"/>
    <numFmt numFmtId="254" formatCode="0000"/>
    <numFmt numFmtId="255" formatCode="000000"/>
    <numFmt numFmtId="256" formatCode="0000000"/>
    <numFmt numFmtId="257" formatCode="00000000"/>
    <numFmt numFmtId="258" formatCode="&quot;\&quot;#,##0.0_);[Red]\(&quot;\&quot;#,##0.0\)"/>
    <numFmt numFmtId="259" formatCode="&quot;\&quot;#,##0.000_);[Red]\(&quot;\&quot;#,##0.000\)"/>
    <numFmt numFmtId="260" formatCode="&quot;\&quot;#,##0.0000_);[Red]\(&quot;\&quot;#,##0.0000\)"/>
    <numFmt numFmtId="261" formatCode="&quot;\&quot;#,##0.00000_);[Red]\(&quot;\&quot;#,##0.00000\)"/>
    <numFmt numFmtId="262" formatCode="&quot;\&quot;#,##0.000000_);[Red]\(&quot;\&quot;#,##0.000000\)"/>
    <numFmt numFmtId="263" formatCode="&quot;\&quot;#,##0.0000000_);[Red]\(&quot;\&quot;#,##0.0000000\)"/>
    <numFmt numFmtId="264" formatCode="#,##0.0_);[Red]\(#,##0.0\)"/>
    <numFmt numFmtId="265" formatCode="#,##0.000_);[Red]\(#,##0.000\)"/>
    <numFmt numFmtId="266" formatCode="#,##0.0000_);[Red]\(#,##0.0000\)"/>
    <numFmt numFmtId="267" formatCode="#,##0.00000_);[Red]\(#,##0.00000\)"/>
    <numFmt numFmtId="268" formatCode="#,##0.000000_);[Red]\(#,##0.000000\)"/>
    <numFmt numFmtId="269" formatCode="#,##0.0000000_);[Red]\(#,##0.0000000"/>
    <numFmt numFmtId="270" formatCode="#\ ?/2"/>
    <numFmt numFmtId="271" formatCode="#\ ?/3"/>
    <numFmt numFmtId="272" formatCode="#\ ?/4"/>
    <numFmt numFmtId="273" formatCode="#\ ?/8"/>
    <numFmt numFmtId="274" formatCode="#\ ?/10"/>
    <numFmt numFmtId="275" formatCode="#\ ?/16"/>
    <numFmt numFmtId="276" formatCode="#\ ?/32"/>
    <numFmt numFmtId="277" formatCode="#\ ?/100"/>
    <numFmt numFmtId="278" formatCode="&quot;$&quot;#,##0_);\(&quot;$&quot;#,##0\)"/>
    <numFmt numFmtId="279" formatCode="&quot;$&quot;#,##0.00_);\(&quot;$&quot;#,##0.00\)"/>
    <numFmt numFmtId="280" formatCode="_(&quot;$&quot;* #,##0_);_(&quot;$&quot;* \(#,##0\);_(&quot;$&quot;* &quot;-&quot;_);_(@_)"/>
    <numFmt numFmtId="281" formatCode="_(&quot;$&quot;* #,##0.00_);_(&quot;$&quot;* \(#,##0.00\);_(&quot;$&quot;* &quot;-&quot;??_);_(@_)"/>
    <numFmt numFmtId="282" formatCode="000\-0000"/>
    <numFmt numFmtId="283" formatCode="000\-000\-0000"/>
    <numFmt numFmtId="284" formatCode="0000\-0000"/>
    <numFmt numFmtId="285" formatCode="\10\4"/>
    <numFmt numFmtId="286" formatCode="000\-0000000"/>
    <numFmt numFmtId="287" formatCode="\(###\)\ ###\-####"/>
    <numFmt numFmtId="288" formatCode="_(&quot;$&quot;* #,##0_);_(&quot;$&quot;* \(#,##0\);_(&quot;$&quot;* &quot;-&quot;??_);_(@_)"/>
    <numFmt numFmtId="289" formatCode="_(* #,##0.0_);_(* \(#,##0.0\);_(* &quot;-&quot;??_);_(@_)"/>
    <numFmt numFmtId="290" formatCode="_(* #,##0_);_(* \(#,##0\);_(* &quot;-&quot;??_);_(@_)"/>
    <numFmt numFmtId="291" formatCode="General_)"/>
    <numFmt numFmtId="292" formatCode="hh:mm:ss\ AM/PM_)"/>
    <numFmt numFmtId="293" formatCode="&quot;$&quot;0,000"/>
    <numFmt numFmtId="294" formatCode="&quot;$&quot;#,###"/>
    <numFmt numFmtId="295" formatCode="&quot;$&quot;#,##0"/>
    <numFmt numFmtId="296" formatCode="_(&quot;$&quot;* #,##0.0_);_(&quot;$&quot;* \(#,##0.0\);_(&quot;$&quot;* &quot;-&quot;_);_(@_)"/>
    <numFmt numFmtId="297" formatCode="&quot;$&quot;#,##0.0_);\(&quot;$&quot;#,##0.0\)"/>
    <numFmt numFmtId="298" formatCode="_(&quot;$&quot;* #,##0.0_);_(&quot;$&quot;* \(#,##0.0\);_(&quot;$&quot;* &quot;-&quot;??_);_(@_)"/>
    <numFmt numFmtId="299" formatCode="_(* #,##0.000_);_(* \(#,##0.000\);_(* &quot;-&quot;??_);_(@_)"/>
    <numFmt numFmtId="300" formatCode="_(* #,##0.0000_);_(* \(#,##0.0000\);_(* &quot;-&quot;??_);_(@_)"/>
    <numFmt numFmtId="301" formatCode="_(&quot;$&quot;* #,##0.000_);_(&quot;$&quot;* \(#,##0.000\);_(&quot;$&quot;* &quot;-&quot;??_);_(@_)"/>
    <numFmt numFmtId="302" formatCode="#,##0.0_);\(#,##0.0\)"/>
    <numFmt numFmtId="303" formatCode="#,##0.000_);\(#,##0.000\)"/>
    <numFmt numFmtId="304" formatCode="&quot;$&quot;#,\);\(&quot;$&quot;#,##0\)"/>
    <numFmt numFmtId="305" formatCode="&quot;$&quot;#,\);\(&quot;$&quot;#,\)"/>
    <numFmt numFmtId="306" formatCode="&quot;$&quot;#,;\(&quot;$&quot;#,\)"/>
    <numFmt numFmtId="307" formatCode="&quot;$&quot;#.;\(&quot;$&quot;#,\)"/>
    <numFmt numFmtId="308" formatCode="&quot;$&quot;#.#"/>
    <numFmt numFmtId="309" formatCode="&quot;$&quot;#,##0.00_);\(&quot;$&quot;#.##0\)"/>
    <numFmt numFmtId="310" formatCode="&quot;$&quot;#.##0_);\(&quot;$&quot;#.##0\)"/>
    <numFmt numFmtId="311" formatCode="&quot;$&quot;#,##0.0_);[Red]\(&quot;$&quot;#,##0.0\)"/>
    <numFmt numFmtId="312" formatCode="#,##0.0_%\);[Red]\(#,##0.0%\)"/>
    <numFmt numFmtId="313" formatCode="#,##0.0_%;[Red]\(#,##0.0%\)"/>
    <numFmt numFmtId="314" formatCode="#,##0.0%;[Red]\(#,##0.0%\)"/>
    <numFmt numFmtId="315" formatCode="#,##0.0%;\(#,##0.0%\)"/>
    <numFmt numFmtId="316" formatCode="#,##0.00%;[Red]\(#,##0.00%\)"/>
    <numFmt numFmtId="317" formatCode="0.0%;\(0.0%\)"/>
    <numFmt numFmtId="318" formatCode="0.000&quot;%&quot;"/>
    <numFmt numFmtId="319" formatCode="0.0&quot;%&quot;"/>
    <numFmt numFmtId="320" formatCode="&quot;$&quot;#,##0_);\(&quot;$&quot;#,##0.0\)"/>
    <numFmt numFmtId="321" formatCode="&quot;$&quot;#.##"/>
    <numFmt numFmtId="322" formatCode="&quot;$&quot;#,##0.000_);\(&quot;$&quot;#,##0.000\)"/>
    <numFmt numFmtId="323" formatCode="&quot;$&quot;#,##0.0000_);\(&quot;$&quot;#,##0.0000\)"/>
    <numFmt numFmtId="324" formatCode="_(* #,##0.0_);_(* \(#,##0.0\);_(* &quot;-&quot;_);_(@_)"/>
    <numFmt numFmtId="325" formatCode="_(* #,##0.00_);_(* \(#,##0.00\);_(* &quot;-&quot;_);_(@_)"/>
    <numFmt numFmtId="326" formatCode="_(* #,##0.000_);_(* \(#,##0.000\);_(* &quot;-&quot;_);_(@_)"/>
    <numFmt numFmtId="327" formatCode="&quot;｣&quot;#,##0;\-&quot;｣&quot;#,##0"/>
    <numFmt numFmtId="328" formatCode="&quot;｣&quot;#,##0;[Red]\-&quot;｣&quot;#,##0"/>
    <numFmt numFmtId="329" formatCode="&quot;｣&quot;#,##0.00;\-&quot;｣&quot;#,##0.00"/>
    <numFmt numFmtId="330" formatCode="&quot;｣&quot;#,##0.00;[Red]\-&quot;｣&quot;#,##0.00"/>
    <numFmt numFmtId="331" formatCode="_-&quot;｣&quot;* #,##0_-;\-&quot;｣&quot;* #,##0_-;_-&quot;｣&quot;* &quot;-&quot;_-;_-@_-"/>
    <numFmt numFmtId="332" formatCode="_-&quot;｣&quot;* #,##0.00_-;\-&quot;｣&quot;* #,##0.00_-;_-&quot;｣&quot;* &quot;-&quot;??_-;_-@_-"/>
    <numFmt numFmtId="333" formatCode="#,##0;[Red]\(#,##0\)"/>
    <numFmt numFmtId="334" formatCode="_-* #,##0.0_-;\-* #,##0.0_-;_-* &quot;-&quot;??_-;_-@_-"/>
    <numFmt numFmtId="335" formatCode="_-* #,##0_-;\-* #,##0_-;_-* &quot;-&quot;??_-;_-@_-"/>
    <numFmt numFmtId="336" formatCode="#,##0.0;[Red]\(#,##0.0\)"/>
    <numFmt numFmtId="337" formatCode="0.0%;[Red]\(0.0%\)"/>
    <numFmt numFmtId="338" formatCode="#,##0;\(#,##0\)"/>
    <numFmt numFmtId="339" formatCode="&quot;SFr.&quot;#,##0;&quot;SFr.&quot;\-#,##0"/>
    <numFmt numFmtId="340" formatCode="&quot;SFr.&quot;#,##0;[Red]&quot;SFr.&quot;\-#,##0"/>
    <numFmt numFmtId="341" formatCode="&quot;SFr.&quot;#,##0.00;&quot;SFr.&quot;\-#,##0.00"/>
    <numFmt numFmtId="342" formatCode="&quot;SFr.&quot;#,##0.00;[Red]&quot;SFr.&quot;\-#,##0.00"/>
    <numFmt numFmtId="343" formatCode="_ &quot;SFr.&quot;* #,##0_ ;_ &quot;SFr.&quot;* \-#,##0_ ;_ &quot;SFr.&quot;* &quot;-&quot;_ ;_ @_ "/>
    <numFmt numFmtId="344" formatCode="_ &quot;SFr.&quot;* #,##0.00_ ;_ &quot;SFr.&quot;* \-#,##0.00_ ;_ &quot;SFr.&quot;* &quot;-&quot;??_ ;_ @_ "/>
    <numFmt numFmtId="345" formatCode="#,##0.00;[Red]\(#,##0.00\)"/>
    <numFmt numFmtId="346" formatCode="#,##0.000;[Red]\(#,##0.000\)"/>
    <numFmt numFmtId="347" formatCode="#,##0.0000;[Red]\(#,##0.0000\)"/>
    <numFmt numFmtId="348" formatCode="mmmm\-yy"/>
    <numFmt numFmtId="349" formatCode="#,##0.0000_);\(#,##0.0000\)"/>
    <numFmt numFmtId="350" formatCode="#,##0&quot;｣&quot;_);\(#,##0&quot;｣&quot;\)"/>
    <numFmt numFmtId="351" formatCode="#,##0&quot;｣&quot;_);[Red]\(#,##0&quot;｣&quot;\)"/>
    <numFmt numFmtId="352" formatCode="#,##0.00&quot;｣&quot;_);\(#,##0.00&quot;｣&quot;\)"/>
    <numFmt numFmtId="353" formatCode="#,##0.00&quot;｣&quot;_);[Red]\(#,##0.00&quot;｣&quot;\)"/>
    <numFmt numFmtId="354" formatCode="_ * #,##0_)&quot;｣&quot;_ ;_ * \(#,##0\)&quot;｣&quot;_ ;_ * &quot;-&quot;_)&quot;｣&quot;_ ;_ @_ "/>
    <numFmt numFmtId="355" formatCode="_ * #,##0_)_｣_ ;_ * \(#,##0\)_｣_ ;_ * &quot;-&quot;_)_｣_ ;_ @_ "/>
    <numFmt numFmtId="356" formatCode="_ * #,##0.00_)&quot;｣&quot;_ ;_ * \(#,##0.00\)&quot;｣&quot;_ ;_ * &quot;-&quot;??_)&quot;｣&quot;_ ;_ @_ "/>
    <numFmt numFmtId="357" formatCode="_ * #,##0.00_)_｣_ ;_ * \(#,##0.00\)_｣_ ;_ * &quot;-&quot;??_)_｣_ ;_ @_ "/>
    <numFmt numFmtId="358" formatCode="#,##0\ &quot;F&quot;;\-#,##0\ &quot;F&quot;"/>
    <numFmt numFmtId="359" formatCode="#,##0\ &quot;F&quot;;[Red]\-#,##0\ &quot;F&quot;"/>
    <numFmt numFmtId="360" formatCode="#,##0.00\ &quot;F&quot;;\-#,##0.00\ &quot;F&quot;"/>
    <numFmt numFmtId="361" formatCode="#,##0.00\ &quot;F&quot;;[Red]\-#,##0.00\ &quot;F&quot;"/>
    <numFmt numFmtId="362" formatCode="_-* #,##0\ &quot;F&quot;_-;\-* #,##0\ &quot;F&quot;_-;_-* &quot;-&quot;\ &quot;F&quot;_-;_-@_-"/>
    <numFmt numFmtId="363" formatCode="_-* #,##0\ _F_-;\-* #,##0\ _F_-;_-* &quot;-&quot;\ _F_-;_-@_-"/>
    <numFmt numFmtId="364" formatCode="_-* #,##0.00\ &quot;F&quot;_-;\-* #,##0.00\ &quot;F&quot;_-;_-* &quot;-&quot;??\ &quot;F&quot;_-;_-@_-"/>
    <numFmt numFmtId="365" formatCode="_-* #,##0.00\ _F_-;\-* #,##0.00\ _F_-;_-* &quot;-&quot;??\ _F_-;_-@_-"/>
    <numFmt numFmtId="366" formatCode="d/m/yy"/>
    <numFmt numFmtId="367" formatCode="d/m/yy\ h:mm"/>
    <numFmt numFmtId="368" formatCode="#,##0&quot; F&quot;_);\(#,##0&quot; F&quot;\)"/>
    <numFmt numFmtId="369" formatCode="#,##0&quot; F&quot;_);[Red]\(#,##0&quot; F&quot;\)"/>
    <numFmt numFmtId="370" formatCode="#,##0.00&quot; F&quot;_);\(#,##0.00&quot; F&quot;\)"/>
    <numFmt numFmtId="371" formatCode="#,##0.00&quot; F&quot;_);[Red]\(#,##0.00&quot; F&quot;\)"/>
    <numFmt numFmtId="372" formatCode="#,##0&quot; $&quot;;\-#,##0&quot; $&quot;"/>
  </numFmts>
  <fonts count="59">
    <font>
      <sz val="14"/>
      <name val="Terminal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Helv"/>
      <family val="2"/>
    </font>
    <font>
      <b/>
      <sz val="9.85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8"/>
      <name val="Tms Rmn"/>
      <family val="1"/>
    </font>
    <font>
      <sz val="10"/>
      <name val="Tms Rmn"/>
      <family val="1"/>
    </font>
    <font>
      <sz val="12"/>
      <name val="Times New Roman"/>
      <family val="1"/>
    </font>
    <font>
      <sz val="10"/>
      <name val="Univers (W1)"/>
      <family val="2"/>
    </font>
    <font>
      <sz val="10"/>
      <name val="Palatino"/>
      <family val="1"/>
    </font>
    <font>
      <sz val="10"/>
      <name val="Geneva"/>
      <family val="2"/>
    </font>
    <font>
      <sz val="12"/>
      <name val="Helv"/>
      <family val="2"/>
    </font>
    <font>
      <sz val="8"/>
      <name val="Century Schoolbook"/>
      <family val="1"/>
    </font>
    <font>
      <sz val="9.85"/>
      <name val="Times New Roman"/>
      <family val="1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</font>
    <font>
      <sz val="11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Arial"/>
      <family val="2"/>
    </font>
    <font>
      <sz val="10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2"/>
      <name val="標準ゴシック"/>
      <family val="3"/>
    </font>
    <font>
      <sz val="10"/>
      <name val="ＭＳ 明朝"/>
      <family val="1"/>
    </font>
    <font>
      <sz val="12"/>
      <name val="Osaka"/>
      <family val="3"/>
    </font>
    <font>
      <sz val="10"/>
      <color indexed="8"/>
      <name val="ＭＳ 明朝"/>
      <family val="1"/>
    </font>
    <font>
      <sz val="11"/>
      <name val="Algerian"/>
      <family val="1"/>
    </font>
    <font>
      <sz val="9"/>
      <name val="標準ゴシック"/>
      <family val="3"/>
    </font>
    <font>
      <sz val="11"/>
      <name val="ＭＳ ゴシック"/>
      <family val="3"/>
    </font>
    <font>
      <sz val="11"/>
      <name val="MS明朝"/>
      <family val="3"/>
    </font>
    <font>
      <sz val="9"/>
      <name val="標準明朝"/>
      <family val="1"/>
    </font>
    <font>
      <sz val="14"/>
      <name val="明朝"/>
      <family val="1"/>
    </font>
    <font>
      <sz val="12"/>
      <name val="ＭＳ Ｐゴシック"/>
      <family val="3"/>
    </font>
    <font>
      <sz val="10"/>
      <name val="System"/>
      <family val="0"/>
    </font>
    <font>
      <sz val="11"/>
      <name val="標準ゴシック"/>
      <family val="3"/>
    </font>
    <font>
      <sz val="10"/>
      <name val="明朝"/>
      <family val="1"/>
    </font>
    <font>
      <b/>
      <sz val="16"/>
      <name val="ＭＳ Ｐゴシック"/>
      <family val="3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61" fontId="7" fillId="0" borderId="0" applyFill="0" applyBorder="0" applyAlignment="0">
      <protection/>
    </xf>
    <xf numFmtId="0" fontId="8" fillId="0" borderId="0" applyFill="0" applyBorder="0" applyAlignment="0">
      <protection/>
    </xf>
    <xf numFmtId="0" fontId="9" fillId="0" borderId="0">
      <alignment/>
      <protection locked="0"/>
    </xf>
    <xf numFmtId="0" fontId="9" fillId="0" borderId="0">
      <alignment/>
      <protection locked="0"/>
    </xf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6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6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6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63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63" fontId="12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>
      <alignment/>
      <protection locked="0"/>
    </xf>
    <xf numFmtId="0" fontId="10" fillId="0" borderId="0">
      <alignment/>
      <protection locked="0"/>
    </xf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3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3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65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" fontId="14" fillId="0" borderId="0" applyFont="0" applyFill="0" applyBorder="0" applyAlignment="0" applyProtection="0"/>
    <xf numFmtId="365" fontId="12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" fontId="1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5" fillId="0" borderId="0">
      <alignment/>
      <protection locked="0"/>
    </xf>
    <xf numFmtId="0" fontId="15" fillId="0" borderId="0">
      <alignment/>
      <protection locked="0"/>
    </xf>
    <xf numFmtId="225" fontId="10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31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311" fontId="7" fillId="0" borderId="0" applyFont="0" applyFill="0" applyBorder="0" applyAlignment="0" applyProtection="0"/>
    <xf numFmtId="225" fontId="10" fillId="0" borderId="0" applyFont="0" applyFill="0" applyBorder="0" applyAlignment="0" applyProtection="0"/>
    <xf numFmtId="362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43" fontId="11" fillId="0" borderId="0" applyFont="0" applyFill="0" applyBorder="0" applyAlignment="0" applyProtection="0"/>
    <xf numFmtId="331" fontId="11" fillId="0" borderId="0" applyFont="0" applyFill="0" applyBorder="0" applyAlignment="0" applyProtection="0"/>
    <xf numFmtId="311" fontId="7" fillId="0" borderId="0" applyFont="0" applyFill="0" applyBorder="0" applyAlignment="0" applyProtection="0"/>
    <xf numFmtId="362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62" fontId="11" fillId="0" borderId="0" applyFont="0" applyFill="0" applyBorder="0" applyAlignment="0" applyProtection="0"/>
    <xf numFmtId="343" fontId="11" fillId="0" borderId="0" applyFont="0" applyFill="0" applyBorder="0" applyAlignment="0" applyProtection="0"/>
    <xf numFmtId="362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62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362" fontId="12" fillId="0" borderId="0" applyFont="0" applyFill="0" applyBorder="0" applyAlignment="0" applyProtection="0"/>
    <xf numFmtId="280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37" fontId="7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31" fontId="13" fillId="0" borderId="0" applyFont="0" applyFill="0" applyBorder="0" applyAlignment="0" applyProtection="0"/>
    <xf numFmtId="311" fontId="7" fillId="0" borderId="0" applyFont="0" applyFill="0" applyBorder="0" applyAlignment="0" applyProtection="0"/>
    <xf numFmtId="280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280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0" fontId="16" fillId="0" borderId="0">
      <alignment horizontal="center"/>
      <protection locked="0"/>
    </xf>
    <xf numFmtId="0" fontId="16" fillId="0" borderId="0">
      <alignment horizontal="center"/>
      <protection locked="0"/>
    </xf>
    <xf numFmtId="226" fontId="10" fillId="0" borderId="0" applyFont="0" applyFill="0" applyBorder="0" applyAlignment="0" applyProtection="0"/>
    <xf numFmtId="281" fontId="11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81" fontId="11" fillId="0" borderId="0" applyFont="0" applyFill="0" applyBorder="0" applyAlignment="0" applyProtection="0"/>
    <xf numFmtId="332" fontId="11" fillId="0" borderId="0" applyFont="0" applyFill="0" applyBorder="0" applyAlignment="0" applyProtection="0"/>
    <xf numFmtId="226" fontId="10" fillId="0" borderId="0" applyFont="0" applyFill="0" applyBorder="0" applyAlignment="0" applyProtection="0"/>
    <xf numFmtId="312" fontId="7" fillId="0" borderId="0" applyFont="0" applyFill="0" applyBorder="0" applyAlignment="0" applyProtection="0"/>
    <xf numFmtId="226" fontId="10" fillId="0" borderId="0" applyFont="0" applyFill="0" applyBorder="0" applyAlignment="0" applyProtection="0"/>
    <xf numFmtId="364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344" fontId="11" fillId="0" borderId="0" applyFont="0" applyFill="0" applyBorder="0" applyAlignment="0" applyProtection="0"/>
    <xf numFmtId="332" fontId="11" fillId="0" borderId="0" applyFont="0" applyFill="0" applyBorder="0" applyAlignment="0" applyProtection="0"/>
    <xf numFmtId="312" fontId="7" fillId="0" borderId="0" applyFont="0" applyFill="0" applyBorder="0" applyAlignment="0" applyProtection="0"/>
    <xf numFmtId="364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364" fontId="11" fillId="0" borderId="0" applyFont="0" applyFill="0" applyBorder="0" applyAlignment="0" applyProtection="0"/>
    <xf numFmtId="344" fontId="11" fillId="0" borderId="0" applyFont="0" applyFill="0" applyBorder="0" applyAlignment="0" applyProtection="0"/>
    <xf numFmtId="364" fontId="11" fillId="0" borderId="0" applyFont="0" applyFill="0" applyBorder="0" applyAlignment="0" applyProtection="0"/>
    <xf numFmtId="226" fontId="10" fillId="0" borderId="0" applyFont="0" applyFill="0" applyBorder="0" applyAlignment="0" applyProtection="0"/>
    <xf numFmtId="226" fontId="10" fillId="0" borderId="0" applyFont="0" applyFill="0" applyBorder="0" applyAlignment="0" applyProtection="0"/>
    <xf numFmtId="226" fontId="14" fillId="0" borderId="0" applyFont="0" applyFill="0" applyBorder="0" applyAlignment="0" applyProtection="0"/>
    <xf numFmtId="364" fontId="12" fillId="0" borderId="0" applyFont="0" applyFill="0" applyBorder="0" applyAlignment="0" applyProtection="0"/>
    <xf numFmtId="22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354" fontId="7" fillId="0" borderId="0" applyFont="0" applyFill="0" applyBorder="0" applyAlignment="0" applyProtection="0"/>
    <xf numFmtId="226" fontId="10" fillId="0" borderId="0" applyFont="0" applyFill="0" applyBorder="0" applyAlignment="0" applyProtection="0"/>
    <xf numFmtId="226" fontId="10" fillId="0" borderId="0" applyFont="0" applyFill="0" applyBorder="0" applyAlignment="0" applyProtection="0"/>
    <xf numFmtId="5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332" fontId="13" fillId="0" borderId="0" applyFont="0" applyFill="0" applyBorder="0" applyAlignment="0" applyProtection="0"/>
    <xf numFmtId="312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0" fillId="0" borderId="0" applyFont="0" applyFill="0" applyBorder="0" applyAlignment="0" applyProtection="0"/>
    <xf numFmtId="281" fontId="11" fillId="0" borderId="0" applyFont="0" applyFill="0" applyBorder="0" applyAlignment="0" applyProtection="0"/>
    <xf numFmtId="226" fontId="10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0" fillId="0" borderId="0" applyFont="0" applyFill="0" applyBorder="0" applyAlignment="0" applyProtection="0"/>
    <xf numFmtId="281" fontId="11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0" fontId="17" fillId="0" borderId="0">
      <alignment horizontal="left"/>
      <protection/>
    </xf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335" fontId="7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0" fillId="0" borderId="0" applyNumberFormat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2" fillId="0" borderId="0">
      <alignment/>
      <protection/>
    </xf>
    <xf numFmtId="0" fontId="21" fillId="0" borderId="0">
      <alignment/>
      <protection/>
    </xf>
    <xf numFmtId="0" fontId="11" fillId="0" borderId="0" applyFill="0" applyBorder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4" fillId="0" borderId="3">
      <alignment/>
      <protection/>
    </xf>
    <xf numFmtId="0" fontId="12" fillId="0" borderId="0">
      <alignment/>
      <protection/>
    </xf>
    <xf numFmtId="0" fontId="11" fillId="0" borderId="0">
      <alignment wrapText="1"/>
      <protection/>
    </xf>
    <xf numFmtId="0" fontId="25" fillId="0" borderId="0">
      <alignment/>
      <protection/>
    </xf>
    <xf numFmtId="0" fontId="12" fillId="0" borderId="0">
      <alignment/>
      <protection/>
    </xf>
    <xf numFmtId="0" fontId="26" fillId="0" borderId="0">
      <alignment/>
      <protection/>
    </xf>
    <xf numFmtId="0" fontId="11" fillId="0" borderId="0" applyBorder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0" fillId="0" borderId="0" applyNumberFormat="0" applyFont="0" applyFill="0" applyBorder="0" applyAlignment="0" applyProtection="0"/>
    <xf numFmtId="335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 locked="0"/>
    </xf>
    <xf numFmtId="0" fontId="12" fillId="0" borderId="0">
      <alignment/>
      <protection/>
    </xf>
    <xf numFmtId="0" fontId="12" fillId="0" borderId="0">
      <alignment/>
      <protection/>
    </xf>
    <xf numFmtId="0" fontId="21" fillId="0" borderId="0">
      <alignment/>
      <protection locked="0"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6" fillId="0" borderId="0">
      <alignment/>
      <protection/>
    </xf>
    <xf numFmtId="15" fontId="11" fillId="0" borderId="0">
      <alignment horizontal="center" vertical="center"/>
      <protection/>
    </xf>
    <xf numFmtId="0" fontId="19" fillId="0" borderId="0">
      <alignment/>
      <protection/>
    </xf>
    <xf numFmtId="291" fontId="27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4" fontId="28" fillId="0" borderId="0">
      <alignment horizontal="right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21" fillId="0" borderId="0">
      <alignment/>
      <protection locked="0"/>
    </xf>
    <xf numFmtId="0" fontId="10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4" fontId="28" fillId="0" borderId="0">
      <alignment horizontal="right" wrapText="1"/>
      <protection/>
    </xf>
    <xf numFmtId="4" fontId="28" fillId="0" borderId="0">
      <alignment horizontal="right" wrapText="1"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4" fontId="29" fillId="0" borderId="0">
      <alignment/>
      <protection locked="0"/>
    </xf>
    <xf numFmtId="4" fontId="29" fillId="0" borderId="0">
      <alignment/>
      <protection locked="0"/>
    </xf>
    <xf numFmtId="9" fontId="11" fillId="0" borderId="0" applyFont="0" applyFill="0" applyBorder="0" applyAlignment="0" applyProtection="0"/>
    <xf numFmtId="4" fontId="17" fillId="0" borderId="0">
      <alignment horizontal="right"/>
      <protection/>
    </xf>
    <xf numFmtId="0" fontId="10" fillId="0" borderId="0" applyNumberFormat="0" applyFont="0" applyFill="0" applyBorder="0" applyAlignment="0" applyProtection="0"/>
    <xf numFmtId="0" fontId="30" fillId="0" borderId="4">
      <alignment horizontal="center"/>
      <protection/>
    </xf>
    <xf numFmtId="4" fontId="31" fillId="0" borderId="0">
      <alignment horizontal="right"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33" fillId="0" borderId="0">
      <alignment/>
      <protection/>
    </xf>
    <xf numFmtId="0" fontId="34" fillId="0" borderId="0">
      <alignment horizontal="center"/>
      <protection/>
    </xf>
    <xf numFmtId="9" fontId="4" fillId="0" borderId="0" applyFont="0" applyFill="0" applyBorder="0" applyAlignment="0" applyProtection="0"/>
    <xf numFmtId="0" fontId="7" fillId="0" borderId="5">
      <alignment/>
      <protection/>
    </xf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5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35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224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41" fontId="7" fillId="0" borderId="0" applyFont="0" applyFill="0" applyBorder="0" applyAlignment="0" applyProtection="0"/>
    <xf numFmtId="6" fontId="10" fillId="0" borderId="0" applyFont="0" applyFill="0" applyBorder="0" applyAlignment="0" applyProtection="0"/>
    <xf numFmtId="226" fontId="10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36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36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44" fontId="35" fillId="0" borderId="0" applyFont="0" applyFill="0" applyBorder="0" applyAlignment="0" applyProtection="0"/>
    <xf numFmtId="196" fontId="7" fillId="0" borderId="0" applyFont="0" applyFill="0" applyBorder="0" applyAlignment="0" applyProtection="0"/>
    <xf numFmtId="281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281" fontId="38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38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39" fillId="0" borderId="0" applyFont="0" applyFill="0" applyBorder="0" applyAlignment="0" applyProtection="0"/>
    <xf numFmtId="281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3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226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36" fillId="0" borderId="0" applyFont="0" applyFill="0" applyBorder="0" applyAlignment="0" applyProtection="0"/>
    <xf numFmtId="226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26" fontId="40" fillId="0" borderId="0" applyFont="0" applyFill="0" applyBorder="0" applyAlignment="0" applyProtection="0"/>
    <xf numFmtId="226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226" fontId="40" fillId="0" borderId="0" applyFont="0" applyFill="0" applyBorder="0" applyAlignment="0" applyProtection="0"/>
    <xf numFmtId="226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41" fillId="0" borderId="0" applyFont="0" applyFill="0" applyBorder="0" applyAlignment="0" applyProtection="0"/>
    <xf numFmtId="8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226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36" fillId="0" borderId="0" applyFont="0" applyFill="0" applyBorder="0" applyAlignment="0" applyProtection="0"/>
    <xf numFmtId="6" fontId="36" fillId="0" borderId="0" applyFont="0" applyFill="0" applyBorder="0" applyAlignment="0" applyProtection="0"/>
    <xf numFmtId="223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80" fontId="11" fillId="0" borderId="0" applyFont="0" applyFill="0" applyBorder="0" applyAlignment="0" applyProtection="0"/>
    <xf numFmtId="241" fontId="7" fillId="0" borderId="0" applyFont="0" applyFill="0" applyBorder="0" applyAlignment="0" applyProtection="0"/>
    <xf numFmtId="8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6" fontId="36" fillId="0" borderId="0" applyFont="0" applyFill="0" applyBorder="0" applyAlignment="0" applyProtection="0"/>
    <xf numFmtId="280" fontId="11" fillId="0" borderId="0" applyFont="0" applyFill="0" applyBorder="0" applyAlignment="0" applyProtection="0"/>
    <xf numFmtId="6" fontId="36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42" fontId="35" fillId="0" borderId="0" applyFont="0" applyFill="0" applyBorder="0" applyAlignment="0" applyProtection="0"/>
    <xf numFmtId="212" fontId="7" fillId="0" borderId="0" applyFont="0" applyFill="0" applyBorder="0" applyAlignment="0" applyProtection="0"/>
    <xf numFmtId="280" fontId="37" fillId="0" borderId="0" applyFont="0" applyFill="0" applyBorder="0" applyAlignment="0" applyProtection="0"/>
    <xf numFmtId="280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280" fontId="38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80" fontId="38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39" fillId="0" borderId="0" applyFont="0" applyFill="0" applyBorder="0" applyAlignment="0" applyProtection="0"/>
    <xf numFmtId="280" fontId="3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80" fontId="3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80" fontId="3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80" fontId="3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225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36" fillId="0" borderId="0" applyFont="0" applyFill="0" applyBorder="0" applyAlignment="0" applyProtection="0"/>
    <xf numFmtId="225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25" fontId="40" fillId="0" borderId="0" applyFont="0" applyFill="0" applyBorder="0" applyAlignment="0" applyProtection="0"/>
    <xf numFmtId="225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225" fontId="40" fillId="0" borderId="0" applyFont="0" applyFill="0" applyBorder="0" applyAlignment="0" applyProtection="0"/>
    <xf numFmtId="225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41" fillId="0" borderId="0" applyFont="0" applyFill="0" applyBorder="0" applyAlignment="0" applyProtection="0"/>
    <xf numFmtId="6" fontId="36" fillId="0" borderId="0" applyFont="0" applyFill="0" applyBorder="0" applyAlignment="0" applyProtection="0"/>
    <xf numFmtId="6" fontId="36" fillId="0" borderId="0" applyFont="0" applyFill="0" applyBorder="0" applyAlignment="0" applyProtection="0"/>
    <xf numFmtId="225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4" fontId="28" fillId="0" borderId="0">
      <alignment horizontal="right"/>
      <protection/>
    </xf>
    <xf numFmtId="0" fontId="36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1" fillId="0" borderId="0">
      <alignment/>
      <protection/>
    </xf>
    <xf numFmtId="1" fontId="6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6" fillId="0" borderId="0" applyNumberFormat="0" applyFont="0" applyFill="0" applyBorder="0" applyAlignment="0" applyProtection="0"/>
    <xf numFmtId="0" fontId="4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52" fillId="0" borderId="0">
      <alignment/>
      <protection/>
    </xf>
    <xf numFmtId="0" fontId="11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3" fillId="0" borderId="0">
      <alignment/>
      <protection/>
    </xf>
    <xf numFmtId="0" fontId="49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35" fillId="0" borderId="0">
      <alignment/>
      <protection/>
    </xf>
    <xf numFmtId="37" fontId="0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5" fillId="0" borderId="0">
      <alignment/>
      <protection/>
    </xf>
    <xf numFmtId="0" fontId="26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55" fillId="0" borderId="0">
      <alignment/>
      <protection/>
    </xf>
    <xf numFmtId="0" fontId="45" fillId="0" borderId="0" applyBorder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9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0" fillId="0" borderId="0">
      <alignment/>
      <protection/>
    </xf>
    <xf numFmtId="0" fontId="56" fillId="0" borderId="0">
      <alignment/>
      <protection/>
    </xf>
    <xf numFmtId="0" fontId="49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55" fillId="0" borderId="0">
      <alignment/>
      <protection/>
    </xf>
    <xf numFmtId="0" fontId="49" fillId="0" borderId="0">
      <alignment/>
      <protection/>
    </xf>
    <xf numFmtId="0" fontId="4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0" fontId="57" fillId="0" borderId="3" xfId="0" applyFont="1" applyBorder="1" applyAlignment="1" applyProtection="1">
      <alignment horizontal="left"/>
      <protection/>
    </xf>
    <xf numFmtId="0" fontId="57" fillId="0" borderId="3" xfId="0" applyFont="1" applyBorder="1" applyAlignment="1">
      <alignment/>
    </xf>
    <xf numFmtId="0" fontId="57" fillId="0" borderId="0" xfId="0" applyFont="1" applyAlignment="1">
      <alignment/>
    </xf>
    <xf numFmtId="0" fontId="57" fillId="0" borderId="3" xfId="0" applyFont="1" applyBorder="1" applyAlignment="1">
      <alignment horizontal="right"/>
    </xf>
    <xf numFmtId="0" fontId="58" fillId="0" borderId="6" xfId="0" applyFont="1" applyBorder="1" applyAlignment="1">
      <alignment shrinkToFit="1"/>
    </xf>
    <xf numFmtId="0" fontId="58" fillId="0" borderId="7" xfId="0" applyFont="1" applyBorder="1" applyAlignment="1">
      <alignment horizontal="center" shrinkToFit="1"/>
    </xf>
    <xf numFmtId="0" fontId="58" fillId="0" borderId="8" xfId="0" applyFont="1" applyBorder="1" applyAlignment="1">
      <alignment horizontal="center" shrinkToFit="1"/>
    </xf>
    <xf numFmtId="0" fontId="58" fillId="0" borderId="0" xfId="0" applyFont="1" applyAlignment="1">
      <alignment/>
    </xf>
    <xf numFmtId="0" fontId="57" fillId="0" borderId="3" xfId="0" applyFont="1" applyBorder="1" applyAlignment="1" applyProtection="1">
      <alignment horizontal="right"/>
      <protection/>
    </xf>
    <xf numFmtId="0" fontId="58" fillId="0" borderId="7" xfId="0" applyFont="1" applyBorder="1" applyAlignment="1">
      <alignment shrinkToFit="1"/>
    </xf>
    <xf numFmtId="0" fontId="58" fillId="0" borderId="7" xfId="0" applyFont="1" applyBorder="1" applyAlignment="1" applyProtection="1">
      <alignment horizontal="left" shrinkToFit="1"/>
      <protection/>
    </xf>
    <xf numFmtId="0" fontId="58" fillId="0" borderId="3" xfId="0" applyFont="1" applyBorder="1" applyAlignment="1">
      <alignment shrinkToFit="1"/>
    </xf>
    <xf numFmtId="0" fontId="58" fillId="0" borderId="9" xfId="0" applyFont="1" applyBorder="1" applyAlignment="1">
      <alignment shrinkToFit="1"/>
    </xf>
    <xf numFmtId="0" fontId="58" fillId="0" borderId="0" xfId="0" applyFont="1" applyAlignment="1">
      <alignment shrinkToFit="1"/>
    </xf>
    <xf numFmtId="0" fontId="58" fillId="0" borderId="7" xfId="0" applyFont="1" applyBorder="1" applyAlignment="1" applyProtection="1">
      <alignment horizontal="center" shrinkToFit="1"/>
      <protection/>
    </xf>
    <xf numFmtId="0" fontId="58" fillId="0" borderId="10" xfId="0" applyFont="1" applyBorder="1" applyAlignment="1" applyProtection="1">
      <alignment horizontal="center" shrinkToFit="1"/>
      <protection/>
    </xf>
    <xf numFmtId="0" fontId="58" fillId="0" borderId="0" xfId="0" applyFont="1" applyAlignment="1">
      <alignment horizontal="center" shrinkToFit="1"/>
    </xf>
    <xf numFmtId="0" fontId="58" fillId="0" borderId="8" xfId="0" applyFont="1" applyBorder="1" applyAlignment="1" applyProtection="1">
      <alignment horizontal="center" shrinkToFit="1"/>
      <protection/>
    </xf>
    <xf numFmtId="0" fontId="58" fillId="0" borderId="11" xfId="0" applyFont="1" applyBorder="1" applyAlignment="1" applyProtection="1">
      <alignment horizontal="center" shrinkToFit="1"/>
      <protection/>
    </xf>
    <xf numFmtId="37" fontId="58" fillId="0" borderId="7" xfId="0" applyNumberFormat="1" applyFont="1" applyBorder="1" applyAlignment="1" applyProtection="1">
      <alignment shrinkToFit="1"/>
      <protection/>
    </xf>
    <xf numFmtId="0" fontId="58" fillId="0" borderId="12" xfId="0" applyFont="1" applyBorder="1" applyAlignment="1">
      <alignment shrinkToFit="1"/>
    </xf>
    <xf numFmtId="0" fontId="58" fillId="0" borderId="7" xfId="0" applyFont="1" applyBorder="1" applyAlignment="1" applyProtection="1">
      <alignment shrinkToFit="1"/>
      <protection/>
    </xf>
    <xf numFmtId="0" fontId="58" fillId="0" borderId="12" xfId="0" applyFont="1" applyBorder="1" applyAlignment="1" applyProtection="1">
      <alignment shrinkToFit="1"/>
      <protection/>
    </xf>
    <xf numFmtId="0" fontId="58" fillId="0" borderId="8" xfId="0" applyFont="1" applyBorder="1" applyAlignment="1">
      <alignment shrinkToFit="1"/>
    </xf>
    <xf numFmtId="37" fontId="58" fillId="0" borderId="8" xfId="0" applyNumberFormat="1" applyFont="1" applyBorder="1" applyAlignment="1" applyProtection="1">
      <alignment shrinkToFit="1"/>
      <protection/>
    </xf>
    <xf numFmtId="0" fontId="58" fillId="0" borderId="8" xfId="0" applyFont="1" applyBorder="1" applyAlignment="1" applyProtection="1">
      <alignment shrinkToFit="1"/>
      <protection/>
    </xf>
    <xf numFmtId="0" fontId="58" fillId="0" borderId="11" xfId="0" applyFont="1" applyBorder="1" applyAlignment="1" applyProtection="1">
      <alignment shrinkToFit="1"/>
      <protection/>
    </xf>
    <xf numFmtId="0" fontId="58" fillId="0" borderId="0" xfId="0" applyFont="1" applyAlignment="1" applyProtection="1">
      <alignment horizontal="left"/>
      <protection/>
    </xf>
    <xf numFmtId="0" fontId="58" fillId="0" borderId="7" xfId="0" applyFont="1" applyBorder="1" applyAlignment="1">
      <alignment/>
    </xf>
    <xf numFmtId="0" fontId="58" fillId="0" borderId="10" xfId="0" applyFont="1" applyBorder="1" applyAlignment="1">
      <alignment/>
    </xf>
    <xf numFmtId="0" fontId="58" fillId="0" borderId="0" xfId="0" applyFont="1" applyAlignment="1">
      <alignment horizontal="center"/>
    </xf>
    <xf numFmtId="0" fontId="58" fillId="0" borderId="7" xfId="0" applyFont="1" applyBorder="1" applyAlignment="1" applyProtection="1">
      <alignment horizontal="center"/>
      <protection/>
    </xf>
    <xf numFmtId="0" fontId="58" fillId="0" borderId="12" xfId="0" applyFont="1" applyBorder="1" applyAlignment="1">
      <alignment horizontal="center"/>
    </xf>
    <xf numFmtId="0" fontId="58" fillId="0" borderId="7" xfId="0" applyFont="1" applyBorder="1" applyAlignment="1">
      <alignment horizontal="center"/>
    </xf>
    <xf numFmtId="0" fontId="58" fillId="0" borderId="8" xfId="0" applyFont="1" applyBorder="1" applyAlignment="1">
      <alignment/>
    </xf>
    <xf numFmtId="0" fontId="58" fillId="0" borderId="11" xfId="0" applyFont="1" applyBorder="1" applyAlignment="1">
      <alignment/>
    </xf>
    <xf numFmtId="37" fontId="58" fillId="0" borderId="7" xfId="0" applyNumberFormat="1" applyFont="1" applyBorder="1" applyAlignment="1" applyProtection="1">
      <alignment/>
      <protection/>
    </xf>
    <xf numFmtId="38" fontId="58" fillId="0" borderId="12" xfId="361" applyFont="1" applyBorder="1" applyAlignment="1">
      <alignment/>
    </xf>
    <xf numFmtId="38" fontId="58" fillId="0" borderId="0" xfId="0" applyNumberFormat="1" applyFont="1" applyAlignment="1">
      <alignment/>
    </xf>
    <xf numFmtId="0" fontId="58" fillId="0" borderId="8" xfId="0" applyFont="1" applyBorder="1" applyAlignment="1" applyProtection="1">
      <alignment horizontal="right"/>
      <protection/>
    </xf>
    <xf numFmtId="37" fontId="58" fillId="0" borderId="8" xfId="0" applyNumberFormat="1" applyFont="1" applyBorder="1" applyAlignment="1" applyProtection="1">
      <alignment/>
      <protection/>
    </xf>
    <xf numFmtId="38" fontId="58" fillId="0" borderId="11" xfId="361" applyFont="1" applyBorder="1" applyAlignment="1">
      <alignment/>
    </xf>
    <xf numFmtId="0" fontId="58" fillId="0" borderId="3" xfId="0" applyFont="1" applyBorder="1" applyAlignment="1">
      <alignment/>
    </xf>
    <xf numFmtId="0" fontId="58" fillId="0" borderId="12" xfId="0" applyFont="1" applyBorder="1" applyAlignment="1" applyProtection="1">
      <alignment horizontal="center" shrinkToFit="1"/>
      <protection/>
    </xf>
    <xf numFmtId="176" fontId="58" fillId="0" borderId="7" xfId="0" applyNumberFormat="1" applyFont="1" applyBorder="1" applyAlignment="1" applyProtection="1">
      <alignment shrinkToFit="1"/>
      <protection/>
    </xf>
    <xf numFmtId="176" fontId="58" fillId="0" borderId="8" xfId="0" applyNumberFormat="1" applyFont="1" applyBorder="1" applyAlignment="1" applyProtection="1">
      <alignment shrinkToFit="1"/>
      <protection/>
    </xf>
    <xf numFmtId="176" fontId="58" fillId="0" borderId="11" xfId="0" applyNumberFormat="1" applyFont="1" applyBorder="1" applyAlignment="1" applyProtection="1">
      <alignment shrinkToFit="1"/>
      <protection/>
    </xf>
    <xf numFmtId="37" fontId="58" fillId="0" borderId="10" xfId="0" applyNumberFormat="1" applyFont="1" applyBorder="1" applyAlignment="1" applyProtection="1">
      <alignment shrinkToFit="1"/>
      <protection/>
    </xf>
    <xf numFmtId="37" fontId="58" fillId="0" borderId="7" xfId="0" applyNumberFormat="1" applyFont="1" applyBorder="1" applyAlignment="1">
      <alignment shrinkToFit="1"/>
    </xf>
    <xf numFmtId="0" fontId="58" fillId="0" borderId="12" xfId="0" applyNumberFormat="1" applyFont="1" applyBorder="1" applyAlignment="1" applyProtection="1">
      <alignment/>
      <protection/>
    </xf>
    <xf numFmtId="0" fontId="58" fillId="0" borderId="11" xfId="0" applyNumberFormat="1" applyFont="1" applyBorder="1" applyAlignment="1" applyProtection="1">
      <alignment/>
      <protection/>
    </xf>
    <xf numFmtId="0" fontId="58" fillId="0" borderId="7" xfId="0" applyFont="1" applyBorder="1" applyAlignment="1" applyProtection="1">
      <alignment horizontal="centerContinuous"/>
      <protection/>
    </xf>
    <xf numFmtId="0" fontId="58" fillId="0" borderId="7" xfId="0" applyFont="1" applyBorder="1" applyAlignment="1">
      <alignment horizontal="distributed"/>
    </xf>
    <xf numFmtId="0" fontId="58" fillId="0" borderId="7" xfId="0" applyFont="1" applyBorder="1" applyAlignment="1">
      <alignment horizontal="justify"/>
    </xf>
    <xf numFmtId="0" fontId="58" fillId="0" borderId="8" xfId="0" applyFont="1" applyBorder="1" applyAlignment="1" applyProtection="1">
      <alignment horizontal="center"/>
      <protection/>
    </xf>
    <xf numFmtId="0" fontId="57" fillId="0" borderId="0" xfId="0" applyFont="1" applyAlignment="1">
      <alignment horizontal="right"/>
    </xf>
    <xf numFmtId="0" fontId="58" fillId="0" borderId="3" xfId="0" applyFont="1" applyBorder="1" applyAlignment="1" applyProtection="1">
      <alignment horizontal="center"/>
      <protection/>
    </xf>
    <xf numFmtId="0" fontId="58" fillId="0" borderId="8" xfId="0" applyFont="1" applyBorder="1" applyAlignment="1">
      <alignment horizontal="center"/>
    </xf>
    <xf numFmtId="38" fontId="58" fillId="0" borderId="10" xfId="0" applyNumberFormat="1" applyFont="1" applyBorder="1" applyAlignment="1">
      <alignment/>
    </xf>
    <xf numFmtId="38" fontId="58" fillId="0" borderId="12" xfId="0" applyNumberFormat="1" applyFont="1" applyBorder="1" applyAlignment="1">
      <alignment/>
    </xf>
    <xf numFmtId="38" fontId="58" fillId="0" borderId="11" xfId="0" applyNumberFormat="1" applyFont="1" applyBorder="1" applyAlignment="1">
      <alignment/>
    </xf>
    <xf numFmtId="0" fontId="58" fillId="0" borderId="13" xfId="0" applyFont="1" applyBorder="1" applyAlignment="1">
      <alignment shrinkToFit="1"/>
    </xf>
    <xf numFmtId="0" fontId="58" fillId="0" borderId="13" xfId="0" applyFont="1" applyBorder="1" applyAlignment="1">
      <alignment/>
    </xf>
    <xf numFmtId="0" fontId="58" fillId="0" borderId="14" xfId="0" applyFont="1" applyBorder="1" applyAlignment="1">
      <alignment horizontal="center"/>
    </xf>
    <xf numFmtId="0" fontId="58" fillId="0" borderId="15" xfId="0" applyFont="1" applyBorder="1" applyAlignment="1">
      <alignment/>
    </xf>
    <xf numFmtId="38" fontId="58" fillId="0" borderId="3" xfId="0" applyNumberFormat="1" applyFont="1" applyBorder="1" applyAlignment="1">
      <alignment/>
    </xf>
    <xf numFmtId="0" fontId="58" fillId="0" borderId="12" xfId="0" applyFont="1" applyBorder="1" applyAlignment="1" applyProtection="1">
      <alignment horizontal="center"/>
      <protection/>
    </xf>
    <xf numFmtId="37" fontId="58" fillId="0" borderId="12" xfId="0" applyNumberFormat="1" applyFont="1" applyBorder="1" applyAlignment="1" applyProtection="1">
      <alignment/>
      <protection/>
    </xf>
    <xf numFmtId="0" fontId="58" fillId="0" borderId="12" xfId="0" applyFont="1" applyBorder="1" applyAlignment="1">
      <alignment/>
    </xf>
    <xf numFmtId="0" fontId="58" fillId="0" borderId="11" xfId="0" applyFont="1" applyBorder="1" applyAlignment="1" applyProtection="1">
      <alignment horizontal="right"/>
      <protection/>
    </xf>
    <xf numFmtId="176" fontId="58" fillId="0" borderId="11" xfId="0" applyNumberFormat="1" applyFont="1" applyBorder="1" applyAlignment="1" applyProtection="1">
      <alignment horizontal="center" shrinkToFit="1"/>
      <protection/>
    </xf>
  </cellXfs>
  <cellStyles count="957">
    <cellStyle name="Normal" xfId="0"/>
    <cellStyle name="Calc Currency (0)" xfId="15"/>
    <cellStyle name="Calc Currency (0)_#19-ISV Targets" xfId="16"/>
    <cellStyle name="Comma [0]_12~3SO2" xfId="17"/>
    <cellStyle name="Comma [0]_12~3SO2_pldt" xfId="18"/>
    <cellStyle name="Comma [0]_Channel Table" xfId="19"/>
    <cellStyle name="Comma [0]_Full Year FY96" xfId="20"/>
    <cellStyle name="Comma [0]_laroux" xfId="21"/>
    <cellStyle name="Comma [0]_laroux_1" xfId="22"/>
    <cellStyle name="Comma [0]_laroux_1_12~3SO2" xfId="23"/>
    <cellStyle name="Comma [0]_laroux_1_pldt" xfId="24"/>
    <cellStyle name="Comma [0]_laroux_1_pldt_1" xfId="25"/>
    <cellStyle name="Comma [0]_laroux_12~3SO2" xfId="26"/>
    <cellStyle name="Comma [0]_laroux_2" xfId="27"/>
    <cellStyle name="Comma [0]_laroux_2_12~3SO2" xfId="28"/>
    <cellStyle name="Comma [0]_laroux_2_pldt" xfId="29"/>
    <cellStyle name="Comma [0]_laroux_2_pldt_1" xfId="30"/>
    <cellStyle name="Comma [0]_laroux_3" xfId="31"/>
    <cellStyle name="Comma [0]_laroux_MATERAL2" xfId="32"/>
    <cellStyle name="Comma [0]_laroux_mud plant bolted" xfId="33"/>
    <cellStyle name="Comma [0]_laroux_pldt" xfId="34"/>
    <cellStyle name="Comma [0]_MACRO1.XLM" xfId="35"/>
    <cellStyle name="Comma [0]_MATERAL2" xfId="36"/>
    <cellStyle name="Comma [0]_mud plant bolted" xfId="37"/>
    <cellStyle name="Comma [0]_NWUPGPRC" xfId="38"/>
    <cellStyle name="Comma [0]_P&amp;L" xfId="39"/>
    <cellStyle name="Comma [0]_pldt" xfId="40"/>
    <cellStyle name="Comma [0]_pldt_1" xfId="41"/>
    <cellStyle name="Comma [0]_Q1 FY96" xfId="42"/>
    <cellStyle name="Comma [0]_Q2 FY96" xfId="43"/>
    <cellStyle name="Comma [0]_Q3 FY96" xfId="44"/>
    <cellStyle name="Comma [0]_Q4 FY96" xfId="45"/>
    <cellStyle name="Comma [0]_QTR94_95" xfId="46"/>
    <cellStyle name="Comma [0]_r1" xfId="47"/>
    <cellStyle name="Comma [0]_RQSTFRM" xfId="48"/>
    <cellStyle name="Comma [0]_Sheet1" xfId="49"/>
    <cellStyle name="Comma [0]_Sheet1_laroux" xfId="50"/>
    <cellStyle name="Comma [0]_Sheet4" xfId="51"/>
    <cellStyle name="Comma [0]_SSPRCAUG" xfId="52"/>
    <cellStyle name="Comma_12~3SO2" xfId="53"/>
    <cellStyle name="Comma_12~3SO2_pldt" xfId="54"/>
    <cellStyle name="Comma_Channel Table" xfId="55"/>
    <cellStyle name="Comma_Full Year FY96" xfId="56"/>
    <cellStyle name="Comma_GOVTCPUS" xfId="57"/>
    <cellStyle name="Comma_GOVTEXCL" xfId="58"/>
    <cellStyle name="Comma_GOVTOPT1" xfId="59"/>
    <cellStyle name="Comma_GOVTOPT2" xfId="60"/>
    <cellStyle name="Comma_GOVTOPT3" xfId="61"/>
    <cellStyle name="Comma_GOVTOPT4" xfId="62"/>
    <cellStyle name="Comma_GOVTOPT5" xfId="63"/>
    <cellStyle name="Comma_GOVTORDR" xfId="64"/>
    <cellStyle name="Comma_GOVTTTL" xfId="65"/>
    <cellStyle name="Comma_laroux" xfId="66"/>
    <cellStyle name="Comma_laroux_1" xfId="67"/>
    <cellStyle name="Comma_laroux_1_12~3SO2" xfId="68"/>
    <cellStyle name="Comma_laroux_1_pldt" xfId="69"/>
    <cellStyle name="Comma_laroux_1_pldt_1" xfId="70"/>
    <cellStyle name="Comma_laroux_12~3SO2" xfId="71"/>
    <cellStyle name="Comma_laroux_2" xfId="72"/>
    <cellStyle name="Comma_laroux_2_12~3SO2" xfId="73"/>
    <cellStyle name="Comma_laroux_2_pldt" xfId="74"/>
    <cellStyle name="Comma_laroux_2_pldt_1" xfId="75"/>
    <cellStyle name="Comma_laroux_3" xfId="76"/>
    <cellStyle name="Comma_laroux_pldt" xfId="77"/>
    <cellStyle name="Comma_MACRO1.XLM" xfId="78"/>
    <cellStyle name="Comma_Main Products" xfId="79"/>
    <cellStyle name="Comma_MATERAL2" xfId="80"/>
    <cellStyle name="Comma_Microsoft" xfId="81"/>
    <cellStyle name="Comma_mud plant bolted" xfId="82"/>
    <cellStyle name="Comma_NWUPGPRC" xfId="83"/>
    <cellStyle name="Comma_P&amp;L" xfId="84"/>
    <cellStyle name="Comma_pldt" xfId="85"/>
    <cellStyle name="Comma_pldt_1" xfId="86"/>
    <cellStyle name="Comma_Q1 FY96" xfId="87"/>
    <cellStyle name="Comma_Q2 FY96" xfId="88"/>
    <cellStyle name="Comma_Q3 FY96" xfId="89"/>
    <cellStyle name="Comma_Q4 FY96" xfId="90"/>
    <cellStyle name="Comma_QTR94_95" xfId="91"/>
    <cellStyle name="Comma_r1" xfId="92"/>
    <cellStyle name="Comma_RQSTFRM" xfId="93"/>
    <cellStyle name="Comma_Server Options (2)" xfId="94"/>
    <cellStyle name="Comma_Servers (2)" xfId="95"/>
    <cellStyle name="Comma_Sheet1" xfId="96"/>
    <cellStyle name="Comma_Sheet1_laroux" xfId="97"/>
    <cellStyle name="Comma_Sheet4" xfId="98"/>
    <cellStyle name="Comma_SmartStart" xfId="99"/>
    <cellStyle name="Comma_SSPRCAUG" xfId="100"/>
    <cellStyle name="Comma_Upgrade Program" xfId="101"/>
    <cellStyle name="Comma_Workstation Options" xfId="102"/>
    <cellStyle name="Comma_Workstations - GEM" xfId="103"/>
    <cellStyle name="Currency [0]_12~3SO2" xfId="104"/>
    <cellStyle name="Currency [0]_12~3SO2_pldt" xfId="105"/>
    <cellStyle name="Currency [0]_Channel Table" xfId="106"/>
    <cellStyle name="Currency [0]_Full Year FY96" xfId="107"/>
    <cellStyle name="Currency [0]_laroux" xfId="108"/>
    <cellStyle name="Currency [0]_laroux_1" xfId="109"/>
    <cellStyle name="Currency [0]_laroux_1_12~3SO2" xfId="110"/>
    <cellStyle name="Currency [0]_laroux_1_pldt" xfId="111"/>
    <cellStyle name="Currency [0]_laroux_1_pldt_1" xfId="112"/>
    <cellStyle name="Currency [0]_laroux_1_pldt_2" xfId="113"/>
    <cellStyle name="Currency [0]_laroux_12~3SO2" xfId="114"/>
    <cellStyle name="Currency [0]_laroux_2" xfId="115"/>
    <cellStyle name="Currency [0]_laroux_2_12~3SO2" xfId="116"/>
    <cellStyle name="Currency [0]_laroux_2_12~3SO2_pldt" xfId="117"/>
    <cellStyle name="Currency [0]_laroux_2_pldt" xfId="118"/>
    <cellStyle name="Currency [0]_laroux_2_pldt_1" xfId="119"/>
    <cellStyle name="Currency [0]_laroux_3" xfId="120"/>
    <cellStyle name="Currency [0]_laroux_3_12~3SO2" xfId="121"/>
    <cellStyle name="Currency [0]_laroux_4" xfId="122"/>
    <cellStyle name="Currency [0]_laroux_MATERAL2" xfId="123"/>
    <cellStyle name="Currency [0]_laroux_mud plant bolted" xfId="124"/>
    <cellStyle name="Currency [0]_laroux_pldt" xfId="125"/>
    <cellStyle name="Currency [0]_MACRO1.XLM" xfId="126"/>
    <cellStyle name="Currency [0]_MATERAL2" xfId="127"/>
    <cellStyle name="Currency [0]_mud plant bolted" xfId="128"/>
    <cellStyle name="Currency [0]_NWUPGPRC" xfId="129"/>
    <cellStyle name="Currency [0]_P&amp;L" xfId="130"/>
    <cellStyle name="Currency [0]_pldt" xfId="131"/>
    <cellStyle name="Currency [0]_pldt_1" xfId="132"/>
    <cellStyle name="Currency [0]_Q1 FY96" xfId="133"/>
    <cellStyle name="Currency [0]_Q2 FY96" xfId="134"/>
    <cellStyle name="Currency [0]_Q3 FY96" xfId="135"/>
    <cellStyle name="Currency [0]_Q4 FY96" xfId="136"/>
    <cellStyle name="Currency [0]_QTR94_95" xfId="137"/>
    <cellStyle name="Currency [0]_r1" xfId="138"/>
    <cellStyle name="Currency [0]_r1_pldt" xfId="139"/>
    <cellStyle name="Currency [0]_RQSTFRM" xfId="140"/>
    <cellStyle name="Currency [0]_Sheet1" xfId="141"/>
    <cellStyle name="Currency [0]_Sheet1_laroux" xfId="142"/>
    <cellStyle name="Currency [0]_Sheet4" xfId="143"/>
    <cellStyle name="Currency [0]_SSPRCAUG" xfId="144"/>
    <cellStyle name="Currency_12~3SO2" xfId="145"/>
    <cellStyle name="Currency_12~3SO2_pldt" xfId="146"/>
    <cellStyle name="Currency_Channel Table" xfId="147"/>
    <cellStyle name="Currency_Full Year FY96" xfId="148"/>
    <cellStyle name="Currency_GOVTCPUS" xfId="149"/>
    <cellStyle name="Currency_GOVTEXCL" xfId="150"/>
    <cellStyle name="Currency_GOVTOPT1" xfId="151"/>
    <cellStyle name="Currency_GOVTOPT2" xfId="152"/>
    <cellStyle name="Currency_GOVTOPT3" xfId="153"/>
    <cellStyle name="Currency_GOVTOPT4" xfId="154"/>
    <cellStyle name="Currency_GOVTOPT5" xfId="155"/>
    <cellStyle name="Currency_GOVTORDR" xfId="156"/>
    <cellStyle name="Currency_GOVTTTL" xfId="157"/>
    <cellStyle name="Currency_laroux" xfId="158"/>
    <cellStyle name="Currency_laroux_1" xfId="159"/>
    <cellStyle name="Currency_laroux_1_12~3SO2" xfId="160"/>
    <cellStyle name="Currency_laroux_1_pldt" xfId="161"/>
    <cellStyle name="Currency_laroux_1_pldt_1" xfId="162"/>
    <cellStyle name="Currency_laroux_1_pldt_2" xfId="163"/>
    <cellStyle name="Currency_laroux_12~3SO2" xfId="164"/>
    <cellStyle name="Currency_laroux_2" xfId="165"/>
    <cellStyle name="Currency_laroux_2_12~3SO2" xfId="166"/>
    <cellStyle name="Currency_laroux_2_12~3SO2_pldt" xfId="167"/>
    <cellStyle name="Currency_laroux_2_pldt" xfId="168"/>
    <cellStyle name="Currency_laroux_2_pldt_1" xfId="169"/>
    <cellStyle name="Currency_laroux_3" xfId="170"/>
    <cellStyle name="Currency_laroux_3_12~3SO2" xfId="171"/>
    <cellStyle name="Currency_laroux_4" xfId="172"/>
    <cellStyle name="Currency_laroux_pldt" xfId="173"/>
    <cellStyle name="Currency_MACRO1.XLM" xfId="174"/>
    <cellStyle name="Currency_Main Products" xfId="175"/>
    <cellStyle name="Currency_MATERAL2" xfId="176"/>
    <cellStyle name="Currency_Microsoft" xfId="177"/>
    <cellStyle name="Currency_mud plant bolted" xfId="178"/>
    <cellStyle name="Currency_mud plant bolted_pldt" xfId="179"/>
    <cellStyle name="Currency_NWUPGPRC" xfId="180"/>
    <cellStyle name="Currency_P&amp;L" xfId="181"/>
    <cellStyle name="Currency_pldt" xfId="182"/>
    <cellStyle name="Currency_pldt_1" xfId="183"/>
    <cellStyle name="Currency_Q1 FY96" xfId="184"/>
    <cellStyle name="Currency_Q2 FY96" xfId="185"/>
    <cellStyle name="Currency_Q3 FY96" xfId="186"/>
    <cellStyle name="Currency_Q4 FY96" xfId="187"/>
    <cellStyle name="Currency_QTR94_95" xfId="188"/>
    <cellStyle name="Currency_r1" xfId="189"/>
    <cellStyle name="Currency_r1_pldt" xfId="190"/>
    <cellStyle name="Currency_RQSTFRM" xfId="191"/>
    <cellStyle name="Currency_Server Options (2)" xfId="192"/>
    <cellStyle name="Currency_Servers (2)" xfId="193"/>
    <cellStyle name="Currency_Sheet1" xfId="194"/>
    <cellStyle name="Currency_Sheet1_laroux" xfId="195"/>
    <cellStyle name="Currency_Sheet4" xfId="196"/>
    <cellStyle name="Currency_SmartStart" xfId="197"/>
    <cellStyle name="Currency_SSPRCAUG" xfId="198"/>
    <cellStyle name="Currency_Upgrade Program" xfId="199"/>
    <cellStyle name="Currency_Workstation Options" xfId="200"/>
    <cellStyle name="Currency_Workstations - GEM" xfId="201"/>
    <cellStyle name="entry" xfId="202"/>
    <cellStyle name="Header1" xfId="203"/>
    <cellStyle name="Header2" xfId="204"/>
    <cellStyle name="Normal - Style1" xfId="205"/>
    <cellStyle name="Normal_#18-Internet" xfId="206"/>
    <cellStyle name="Normal_12~3SO2" xfId="207"/>
    <cellStyle name="Normal_12~3SO2_pldt" xfId="208"/>
    <cellStyle name="Normal_Bid" xfId="209"/>
    <cellStyle name="Normal_Certs Q2" xfId="210"/>
    <cellStyle name="Normal_Certs Q2 (2)" xfId="211"/>
    <cellStyle name="Normal_Certs Q2 (2)_pldt" xfId="212"/>
    <cellStyle name="Normal_Channel Table" xfId="213"/>
    <cellStyle name="Normal_Channel Table_1" xfId="214"/>
    <cellStyle name="Normal_Channel Table_1_Macro2" xfId="215"/>
    <cellStyle name="Normal_Channel Table_1_Macro2_pldt" xfId="216"/>
    <cellStyle name="Normal_Channel Table_1_Module1" xfId="217"/>
    <cellStyle name="Normal_Channel Table_1_Module1_pldt" xfId="218"/>
    <cellStyle name="Normal_Channel Table_1_pldt" xfId="219"/>
    <cellStyle name="Normal_Channel Table_2" xfId="220"/>
    <cellStyle name="Normal_Channel Table_2_pldt" xfId="221"/>
    <cellStyle name="Normal_Channel Table_Channel Table" xfId="222"/>
    <cellStyle name="Normal_Channel Table_Channel Table_pldt" xfId="223"/>
    <cellStyle name="Normal_Channel Table_Macro2" xfId="224"/>
    <cellStyle name="Normal_Channel Table_Macro2_pldt" xfId="225"/>
    <cellStyle name="Normal_Channel Table_Module1" xfId="226"/>
    <cellStyle name="Normal_Channel Table_Module1_pldt" xfId="227"/>
    <cellStyle name="Normal_Channel Table_pldt" xfId="228"/>
    <cellStyle name="Normal_Cost Summ" xfId="229"/>
    <cellStyle name="Normal_Cost Summ_pldt" xfId="230"/>
    <cellStyle name="Normal_Co-wide Monthly" xfId="231"/>
    <cellStyle name="Normal_Focus goals" xfId="232"/>
    <cellStyle name="Normal_Full Year FY96" xfId="233"/>
    <cellStyle name="Normal_Full Year FY96_pldt" xfId="234"/>
    <cellStyle name="Normal_GOVTCPUS" xfId="235"/>
    <cellStyle name="Normal_GOVTEXCL" xfId="236"/>
    <cellStyle name="Normal_GOVTOPT1" xfId="237"/>
    <cellStyle name="Normal_GOVTOPT2" xfId="238"/>
    <cellStyle name="Normal_GOVTOPT3" xfId="239"/>
    <cellStyle name="Normal_GOVTOPT4" xfId="240"/>
    <cellStyle name="Normal_GOVTOPT5" xfId="241"/>
    <cellStyle name="Normal_GOVTORDR" xfId="242"/>
    <cellStyle name="Normal_GOVTTTL" xfId="243"/>
    <cellStyle name="Normal_Internet Sites" xfId="244"/>
    <cellStyle name="Normal_laroux" xfId="245"/>
    <cellStyle name="Normal_laroux_1" xfId="246"/>
    <cellStyle name="Normal_laroux_1_12~3SO2" xfId="247"/>
    <cellStyle name="Normal_laroux_1_12~3SO2_pldt" xfId="248"/>
    <cellStyle name="Normal_laroux_1_pldt" xfId="249"/>
    <cellStyle name="Normal_laroux_1_pldt_1" xfId="250"/>
    <cellStyle name="Normal_laroux_12~3SO2" xfId="251"/>
    <cellStyle name="Normal_laroux_12~3SO2_pldt" xfId="252"/>
    <cellStyle name="Normal_laroux_2" xfId="253"/>
    <cellStyle name="Normal_laroux_2_pldt" xfId="254"/>
    <cellStyle name="Normal_laroux_3" xfId="255"/>
    <cellStyle name="Normal_laroux_3_pldt" xfId="256"/>
    <cellStyle name="Normal_laroux_3_pldt_1" xfId="257"/>
    <cellStyle name="Normal_laroux_3_pldt_2" xfId="258"/>
    <cellStyle name="Normal_laroux_4" xfId="259"/>
    <cellStyle name="Normal_laroux_4_pldt" xfId="260"/>
    <cellStyle name="Normal_laroux_5" xfId="261"/>
    <cellStyle name="Normal_laroux_5_pldt" xfId="262"/>
    <cellStyle name="Normal_laroux_6" xfId="263"/>
    <cellStyle name="Normal_laroux_7" xfId="264"/>
    <cellStyle name="Normal_laroux_8" xfId="265"/>
    <cellStyle name="Normal_laroux_pldt" xfId="266"/>
    <cellStyle name="Normal_laroux_pldt_1" xfId="267"/>
    <cellStyle name="Normal_laroux_pldt_2" xfId="268"/>
    <cellStyle name="Normal_MACRO1.XLM" xfId="269"/>
    <cellStyle name="Normal_MACRO1.XLM_pldt" xfId="270"/>
    <cellStyle name="Normal_Macro2" xfId="271"/>
    <cellStyle name="Normal_Macro2_pldt" xfId="272"/>
    <cellStyle name="Normal_Main Products" xfId="273"/>
    <cellStyle name="Normal_MATERAL2" xfId="274"/>
    <cellStyle name="Normal_MATERAL2_pldt" xfId="275"/>
    <cellStyle name="Normal_Microsoft" xfId="276"/>
    <cellStyle name="Normal_Module1" xfId="277"/>
    <cellStyle name="Normal_Module1_1" xfId="278"/>
    <cellStyle name="Normal_Module1_1_pldt" xfId="279"/>
    <cellStyle name="Normal_Module1_pldt" xfId="280"/>
    <cellStyle name="Normal_Module5" xfId="281"/>
    <cellStyle name="Normal_Module5_pldt" xfId="282"/>
    <cellStyle name="Normal_mud plant bolted" xfId="283"/>
    <cellStyle name="Normal_mud plant bolted_pldt" xfId="284"/>
    <cellStyle name="Normal_NovChanges" xfId="285"/>
    <cellStyle name="Normal_NovDeletions" xfId="286"/>
    <cellStyle name="Normal_NWUPGPRC" xfId="287"/>
    <cellStyle name="Normal_OS2 - NA pricing" xfId="288"/>
    <cellStyle name="Normal_P&amp;L" xfId="289"/>
    <cellStyle name="Normal_P&amp;L_pldt" xfId="290"/>
    <cellStyle name="Normal_pldt" xfId="291"/>
    <cellStyle name="Normal_pldt_1" xfId="292"/>
    <cellStyle name="Normal_pldt_2" xfId="293"/>
    <cellStyle name="Normal_pldt_3" xfId="294"/>
    <cellStyle name="Normal_pldt_4" xfId="295"/>
    <cellStyle name="Normal_pldt_5" xfId="296"/>
    <cellStyle name="Normal_Price Reductions" xfId="297"/>
    <cellStyle name="Normal_PRICES.XLS" xfId="298"/>
    <cellStyle name="Normal_PROD SALES" xfId="299"/>
    <cellStyle name="Normal_PROD SALES by Region Pg 2" xfId="300"/>
    <cellStyle name="Normal_PRODUCT" xfId="301"/>
    <cellStyle name="Normal_PTNRCPU" xfId="302"/>
    <cellStyle name="Normal_Q1 FY96" xfId="303"/>
    <cellStyle name="Normal_Q1 FY96_pldt" xfId="304"/>
    <cellStyle name="Normal_Q2 FY96" xfId="305"/>
    <cellStyle name="Normal_Q2 FY96_pldt" xfId="306"/>
    <cellStyle name="Normal_Q3 FY96" xfId="307"/>
    <cellStyle name="Normal_Q3 FY96_pldt" xfId="308"/>
    <cellStyle name="Normal_Q4 FY96" xfId="309"/>
    <cellStyle name="Normal_Q4 FY96_pldt" xfId="310"/>
    <cellStyle name="Normal_QTR94_95" xfId="311"/>
    <cellStyle name="Normal_QTR94_95_pldt" xfId="312"/>
    <cellStyle name="Normal_r1" xfId="313"/>
    <cellStyle name="Normal_r1_pldt" xfId="314"/>
    <cellStyle name="Normal_Reg-By Timeframe" xfId="315"/>
    <cellStyle name="Normal_Req Summ" xfId="316"/>
    <cellStyle name="Normal_Req Summ_pldt" xfId="317"/>
    <cellStyle name="Normal_RQSTFRM" xfId="318"/>
    <cellStyle name="Normal_SCO &amp; UnixWare" xfId="319"/>
    <cellStyle name="Normal_Server Options (2)" xfId="320"/>
    <cellStyle name="Normal_Servers (2)" xfId="321"/>
    <cellStyle name="Normal_Sheet1" xfId="322"/>
    <cellStyle name="Normal_Sheet1_9707" xfId="323"/>
    <cellStyle name="Normal_Sheet1_9710" xfId="324"/>
    <cellStyle name="Normal_Sheet1_9710 (2)" xfId="325"/>
    <cellStyle name="Normal_Sheet1_laroux" xfId="326"/>
    <cellStyle name="Normal_Sheet1_laroux_1" xfId="327"/>
    <cellStyle name="Normal_Sheet1_laroux_9707" xfId="328"/>
    <cellStyle name="Normal_Sheet1_laroux_9710" xfId="329"/>
    <cellStyle name="Normal_Sheet1_laroux_9710 (2)" xfId="330"/>
    <cellStyle name="Normal_Sheet1_laroux_laroux" xfId="331"/>
    <cellStyle name="Normal_Sheet1_laroux_pldt" xfId="332"/>
    <cellStyle name="Normal_Sheet1_pldt" xfId="333"/>
    <cellStyle name="Normal_Sheet1_pldt_1" xfId="334"/>
    <cellStyle name="Normal_Sheet4" xfId="335"/>
    <cellStyle name="Normal_Sheet4_pldt" xfId="336"/>
    <cellStyle name="Normal_Sheet7" xfId="337"/>
    <cellStyle name="Normal_SmartStart" xfId="338"/>
    <cellStyle name="Normal_SSPRCAUG" xfId="339"/>
    <cellStyle name="Normal_Summary" xfId="340"/>
    <cellStyle name="Normal_Upgrade Program" xfId="341"/>
    <cellStyle name="Normal_US&amp;EUROP" xfId="342"/>
    <cellStyle name="Normal_US&amp;ROW (2)" xfId="343"/>
    <cellStyle name="Normal_Workstation Options" xfId="344"/>
    <cellStyle name="Normal_Workstations - GEM" xfId="345"/>
    <cellStyle name="Percent_12~3SO2" xfId="346"/>
    <cellStyle name="Percent_12~3SO2_pldt" xfId="347"/>
    <cellStyle name="Percent_laroux" xfId="348"/>
    <cellStyle name="price" xfId="349"/>
    <cellStyle name="PSChar" xfId="350"/>
    <cellStyle name="PSHeading" xfId="351"/>
    <cellStyle name="revised" xfId="352"/>
    <cellStyle name="section" xfId="353"/>
    <cellStyle name="section_D&amp;D_9611" xfId="354"/>
    <cellStyle name="section_JP_PRICE_9608" xfId="355"/>
    <cellStyle name="section_Sheet1" xfId="356"/>
    <cellStyle name="subhead" xfId="357"/>
    <cellStyle name="title" xfId="358"/>
    <cellStyle name="Percent" xfId="359"/>
    <cellStyle name="下点線" xfId="360"/>
    <cellStyle name="Comma [0]" xfId="361"/>
    <cellStyle name="Comma" xfId="362"/>
    <cellStyle name="桁区切り [0.00]_１１月価格表" xfId="363"/>
    <cellStyle name="桁区切り [0.00]_１１月価格表_TW" xfId="364"/>
    <cellStyle name="桁区切り [0.00]_１１月価格表_TW_九州" xfId="365"/>
    <cellStyle name="桁区切り [0.00]_１１月価格表_TW_九州_TW" xfId="366"/>
    <cellStyle name="桁区切り [0.00]_１１月価格表_TW_九州_北海道" xfId="367"/>
    <cellStyle name="桁区切り [0.00]_１１月価格表_TW_北海道" xfId="368"/>
    <cellStyle name="桁区切り [0.00]_１１月価格表_九州" xfId="369"/>
    <cellStyle name="桁区切り [0.00]_１１月価格表_九州_TW" xfId="370"/>
    <cellStyle name="桁区切り [0.00]_１１月価格表_九州_北海道" xfId="371"/>
    <cellStyle name="桁区切り [0.00]_１１月価格表_北海道" xfId="372"/>
    <cellStyle name="桁区切り [0.00]_１１月価格表_北海道 (2)" xfId="373"/>
    <cellStyle name="桁区切り [0.00]_D&amp;D_9611" xfId="374"/>
    <cellStyle name="桁区切り [0.00]_JapanSRP" xfId="375"/>
    <cellStyle name="桁区切り [0.00]_JapanSRP_laroux" xfId="376"/>
    <cellStyle name="桁区切り [0.00]_JP_NEW_9512" xfId="377"/>
    <cellStyle name="桁区切り [0.00]_JP_PRICE_9608" xfId="378"/>
    <cellStyle name="桁区切り [0.00]_JSRP_9512" xfId="379"/>
    <cellStyle name="桁区切り [0.00]_laroux" xfId="380"/>
    <cellStyle name="桁区切り [0.00]_laroux_pldt" xfId="381"/>
    <cellStyle name="桁区切り [0.00]_NT Server " xfId="382"/>
    <cellStyle name="桁区切り [0.00]_NT Workstation" xfId="383"/>
    <cellStyle name="桁区切り [0.00]_PERSONAL" xfId="384"/>
    <cellStyle name="桁区切り [0.00]_pldt" xfId="385"/>
    <cellStyle name="桁区切り [0.00]_Sheet1" xfId="386"/>
    <cellStyle name="桁区切り [0.00]_Sheet1_1" xfId="387"/>
    <cellStyle name="桁区切り [0.00]_Sheet1_２月 価格表" xfId="388"/>
    <cellStyle name="桁区切り [0.00]_Sheet1_laroux" xfId="389"/>
    <cellStyle name="桁区切り [0.00]_Sheet1_laroux_pldt" xfId="390"/>
    <cellStyle name="桁区切り [0.00]_Sheet1_pldt" xfId="391"/>
    <cellStyle name="桁区切り [0.00]_Sheet1_TelWel" xfId="392"/>
    <cellStyle name="桁区切り [0.00]_Sheet1_TW" xfId="393"/>
    <cellStyle name="桁区切り [0.00]_Sheet1_注文書" xfId="394"/>
    <cellStyle name="桁区切り [0.00]_Sheet10" xfId="395"/>
    <cellStyle name="桁区切り [0.00]_Sheet11" xfId="396"/>
    <cellStyle name="桁区切り [0.00]_Sheet12" xfId="397"/>
    <cellStyle name="桁区切り [0.00]_Sheet13" xfId="398"/>
    <cellStyle name="桁区切り [0.00]_Sheet14" xfId="399"/>
    <cellStyle name="桁区切り [0.00]_Sheet15" xfId="400"/>
    <cellStyle name="桁区切り [0.00]_Sheet16" xfId="401"/>
    <cellStyle name="桁区切り [0.00]_Sheet2" xfId="402"/>
    <cellStyle name="桁区切り [0.00]_Sheet2_２月 価格表" xfId="403"/>
    <cellStyle name="桁区切り [0.00]_Sheet2_laroux" xfId="404"/>
    <cellStyle name="桁区切り [0.00]_Sheet2_TelWel" xfId="405"/>
    <cellStyle name="桁区切り [0.00]_Sheet2_TW" xfId="406"/>
    <cellStyle name="桁区切り [0.00]_Sheet2_注文書" xfId="407"/>
    <cellStyle name="桁区切り [0.00]_Sheet3" xfId="408"/>
    <cellStyle name="桁区切り [0.00]_Sheet4" xfId="409"/>
    <cellStyle name="桁区切り [0.00]_Sheet4_２月 価格表" xfId="410"/>
    <cellStyle name="桁区切り [0.00]_Sheet4_laroux" xfId="411"/>
    <cellStyle name="桁区切り [0.00]_Sheet4_TelWel" xfId="412"/>
    <cellStyle name="桁区切り [0.00]_Sheet4_TW" xfId="413"/>
    <cellStyle name="桁区切り [0.00]_Sheet4_注文書" xfId="414"/>
    <cellStyle name="桁区切り [0.00]_Sheet5" xfId="415"/>
    <cellStyle name="桁区切り [0.00]_Sheet6" xfId="416"/>
    <cellStyle name="桁区切り [0.00]_Sheet7" xfId="417"/>
    <cellStyle name="桁区切り [0.00]_Sheet8" xfId="418"/>
    <cellStyle name="桁区切り [0.00]_Sheet9" xfId="419"/>
    <cellStyle name="桁区切り [0.00]_TW" xfId="420"/>
    <cellStyle name="桁区切り [0.00]_TW_九州" xfId="421"/>
    <cellStyle name="桁区切り [0.00]_TW_九州_TW" xfId="422"/>
    <cellStyle name="桁区切り [0.00]_TW_九州_北海道" xfId="423"/>
    <cellStyle name="桁区切り [0.00]_TW_北海道" xfId="424"/>
    <cellStyle name="桁区切り [0.00]_九州" xfId="425"/>
    <cellStyle name="桁区切り [0.00]_九州_TW" xfId="426"/>
    <cellStyle name="桁区切り [0.00]_九州_北海道" xfId="427"/>
    <cellStyle name="桁区切り [0.00]_北海道" xfId="428"/>
    <cellStyle name="桁区切り [0.00]_北海道 (2)" xfId="429"/>
    <cellStyle name="桁区切り_１１月価格表" xfId="430"/>
    <cellStyle name="桁区切り_１１月価格表_TW" xfId="431"/>
    <cellStyle name="桁区切り_１１月価格表_TW_九州" xfId="432"/>
    <cellStyle name="桁区切り_１１月価格表_TW_九州_TW" xfId="433"/>
    <cellStyle name="桁区切り_１１月価格表_TW_九州_北海道" xfId="434"/>
    <cellStyle name="桁区切り_１１月価格表_TW_北海道" xfId="435"/>
    <cellStyle name="桁区切り_１１月価格表_九州" xfId="436"/>
    <cellStyle name="桁区切り_１１月価格表_九州_TW" xfId="437"/>
    <cellStyle name="桁区切り_１１月価格表_九州_北海道" xfId="438"/>
    <cellStyle name="桁区切り_１１月価格表_北海道" xfId="439"/>
    <cellStyle name="桁区切り_１１月価格表_北海道 (2)" xfId="440"/>
    <cellStyle name="桁区切り_JapanSRP" xfId="441"/>
    <cellStyle name="桁区切り_JapanSRP_laroux" xfId="442"/>
    <cellStyle name="桁区切り_JP_NEW_9512" xfId="443"/>
    <cellStyle name="桁区切り_JSRP_9512" xfId="444"/>
    <cellStyle name="桁区切り_laroux" xfId="445"/>
    <cellStyle name="桁区切り_laroux_pldt" xfId="446"/>
    <cellStyle name="桁区切り_NT Server " xfId="447"/>
    <cellStyle name="桁区切り_NT Workstation" xfId="448"/>
    <cellStyle name="桁区切り_PERSONAL" xfId="449"/>
    <cellStyle name="桁区切り_pldt" xfId="450"/>
    <cellStyle name="桁区切り_Sheet1" xfId="451"/>
    <cellStyle name="桁区切り_Sheet1_２月 価格表" xfId="452"/>
    <cellStyle name="桁区切り_Sheet1_laroux" xfId="453"/>
    <cellStyle name="桁区切り_Sheet1_laroux_pldt" xfId="454"/>
    <cellStyle name="桁区切り_Sheet1_pldt" xfId="455"/>
    <cellStyle name="桁区切り_Sheet1_TelWel" xfId="456"/>
    <cellStyle name="桁区切り_Sheet1_TW" xfId="457"/>
    <cellStyle name="桁区切り_Sheet1_注文書" xfId="458"/>
    <cellStyle name="桁区切り_Sheet10" xfId="459"/>
    <cellStyle name="桁区切り_Sheet11" xfId="460"/>
    <cellStyle name="桁区切り_Sheet12" xfId="461"/>
    <cellStyle name="桁区切り_Sheet13" xfId="462"/>
    <cellStyle name="桁区切り_Sheet14" xfId="463"/>
    <cellStyle name="桁区切り_Sheet15" xfId="464"/>
    <cellStyle name="桁区切り_Sheet16" xfId="465"/>
    <cellStyle name="桁区切り_Sheet2" xfId="466"/>
    <cellStyle name="桁区切り_Sheet2_２月 価格表" xfId="467"/>
    <cellStyle name="桁区切り_Sheet2_laroux" xfId="468"/>
    <cellStyle name="桁区切り_Sheet2_TelWel" xfId="469"/>
    <cellStyle name="桁区切り_Sheet2_TW" xfId="470"/>
    <cellStyle name="桁区切り_Sheet2_注文書" xfId="471"/>
    <cellStyle name="桁区切り_Sheet3" xfId="472"/>
    <cellStyle name="桁区切り_Sheet4" xfId="473"/>
    <cellStyle name="桁区切り_Sheet4_２月 価格表" xfId="474"/>
    <cellStyle name="桁区切り_Sheet4_laroux" xfId="475"/>
    <cellStyle name="桁区切り_Sheet4_TelWel" xfId="476"/>
    <cellStyle name="桁区切り_Sheet4_TW" xfId="477"/>
    <cellStyle name="桁区切り_Sheet4_注文書" xfId="478"/>
    <cellStyle name="桁区切り_Sheet5" xfId="479"/>
    <cellStyle name="桁区切り_Sheet6" xfId="480"/>
    <cellStyle name="桁区切り_Sheet7" xfId="481"/>
    <cellStyle name="桁区切り_Sheet8" xfId="482"/>
    <cellStyle name="桁区切り_Sheet9" xfId="483"/>
    <cellStyle name="桁区切り_TW" xfId="484"/>
    <cellStyle name="桁区切り_TW_九州" xfId="485"/>
    <cellStyle name="桁区切り_TW_九州_TW" xfId="486"/>
    <cellStyle name="桁区切り_TW_九州_北海道" xfId="487"/>
    <cellStyle name="桁区切り_TW_北海道" xfId="488"/>
    <cellStyle name="桁区切り_九州" xfId="489"/>
    <cellStyle name="桁区切り_九州_TW" xfId="490"/>
    <cellStyle name="桁区切り_九州_北海道" xfId="491"/>
    <cellStyle name="桁区切り_北海道" xfId="492"/>
    <cellStyle name="桁区切り_北海道 (2)" xfId="493"/>
    <cellStyle name="Currency [0]" xfId="494"/>
    <cellStyle name="Currency" xfId="495"/>
    <cellStyle name="通貨 [0.00]_１１月価格表" xfId="496"/>
    <cellStyle name="通貨 [0.00]_１１月価格表_TW" xfId="497"/>
    <cellStyle name="通貨 [0.00]_１１月価格表_TW_九州" xfId="498"/>
    <cellStyle name="通貨 [0.00]_１１月価格表_TW_九州_TW" xfId="499"/>
    <cellStyle name="通貨 [0.00]_１１月価格表_TW_九州_北海道" xfId="500"/>
    <cellStyle name="通貨 [0.00]_１１月価格表_TW_北海道" xfId="501"/>
    <cellStyle name="通貨 [0.00]_１１月価格表_九州" xfId="502"/>
    <cellStyle name="通貨 [0.00]_１１月価格表_九州_TW" xfId="503"/>
    <cellStyle name="通貨 [0.00]_１１月価格表_九州_北海道" xfId="504"/>
    <cellStyle name="通貨 [0.00]_１１月価格表_北海道" xfId="505"/>
    <cellStyle name="通貨 [0.00]_１１月価格表_北海道 (2)" xfId="506"/>
    <cellStyle name="通貨 [0.00]_ANNEX" xfId="507"/>
    <cellStyle name="通貨 [0.00]_H9ﾏｸﾛ指示" xfId="508"/>
    <cellStyle name="通貨 [0.00]_H9ﾏｸﾛ指示 (2)" xfId="509"/>
    <cellStyle name="通貨 [0.00]_JapanSRP" xfId="510"/>
    <cellStyle name="通貨 [0.00]_JP_NEW_9512" xfId="511"/>
    <cellStyle name="通貨 [0.00]_JP_NEW_9512_laroux" xfId="512"/>
    <cellStyle name="通貨 [0.00]_JSRP_9512" xfId="513"/>
    <cellStyle name="通貨 [0.00]_laroux" xfId="514"/>
    <cellStyle name="通貨 [0.00]_laroux_1" xfId="515"/>
    <cellStyle name="通貨 [0.00]_laroux_1_pldt" xfId="516"/>
    <cellStyle name="通貨 [0.00]_laroux_pldt" xfId="517"/>
    <cellStyle name="通貨 [0.00]_laroux_ﾋｱﾘﾝｸﾞ資料Ⅱ" xfId="518"/>
    <cellStyle name="通貨 [0.00]_laroux_ﾋｱﾘﾝｸﾞ資料Ⅱ_普及率" xfId="519"/>
    <cellStyle name="通貨 [0.00]_laroux_普及率" xfId="520"/>
    <cellStyle name="通貨 [0.00]_NT Server " xfId="521"/>
    <cellStyle name="通貨 [0.00]_NT Workstation" xfId="522"/>
    <cellStyle name="通貨 [0.00]_pldt" xfId="523"/>
    <cellStyle name="通貨 [0.00]_pldt_1" xfId="524"/>
    <cellStyle name="通貨 [0.00]_Sheet1" xfId="525"/>
    <cellStyle name="通貨 [0.00]_Sheet1_２月 価格表" xfId="526"/>
    <cellStyle name="通貨 [0.00]_Sheet1_laroux" xfId="527"/>
    <cellStyle name="通貨 [0.00]_Sheet1_laroux_pldt" xfId="528"/>
    <cellStyle name="通貨 [0.00]_Sheet1_pldt" xfId="529"/>
    <cellStyle name="通貨 [0.00]_Sheet1_TelWel" xfId="530"/>
    <cellStyle name="通貨 [0.00]_Sheet1_TW" xfId="531"/>
    <cellStyle name="通貨 [0.00]_Sheet1_注文書" xfId="532"/>
    <cellStyle name="通貨 [0.00]_Sheet10" xfId="533"/>
    <cellStyle name="通貨 [0.00]_Sheet10_laroux" xfId="534"/>
    <cellStyle name="通貨 [0.00]_Sheet11" xfId="535"/>
    <cellStyle name="通貨 [0.00]_Sheet11_laroux" xfId="536"/>
    <cellStyle name="通貨 [0.00]_Sheet12" xfId="537"/>
    <cellStyle name="通貨 [0.00]_Sheet12_laroux" xfId="538"/>
    <cellStyle name="通貨 [0.00]_Sheet13" xfId="539"/>
    <cellStyle name="通貨 [0.00]_Sheet13_laroux" xfId="540"/>
    <cellStyle name="通貨 [0.00]_Sheet14" xfId="541"/>
    <cellStyle name="通貨 [0.00]_Sheet14_laroux" xfId="542"/>
    <cellStyle name="通貨 [0.00]_Sheet15" xfId="543"/>
    <cellStyle name="通貨 [0.00]_Sheet15_laroux" xfId="544"/>
    <cellStyle name="通貨 [0.00]_Sheet16" xfId="545"/>
    <cellStyle name="通貨 [0.00]_Sheet16_laroux" xfId="546"/>
    <cellStyle name="通貨 [0.00]_Sheet2" xfId="547"/>
    <cellStyle name="通貨 [0.00]_Sheet2_２月 価格表" xfId="548"/>
    <cellStyle name="通貨 [0.00]_Sheet2_laroux" xfId="549"/>
    <cellStyle name="通貨 [0.00]_Sheet2_laroux_1" xfId="550"/>
    <cellStyle name="通貨 [0.00]_Sheet2_TelWel" xfId="551"/>
    <cellStyle name="通貨 [0.00]_Sheet2_TW" xfId="552"/>
    <cellStyle name="通貨 [0.00]_Sheet2_注文書" xfId="553"/>
    <cellStyle name="通貨 [0.00]_Sheet3" xfId="554"/>
    <cellStyle name="通貨 [0.00]_Sheet3_laroux" xfId="555"/>
    <cellStyle name="通貨 [0.00]_Sheet4" xfId="556"/>
    <cellStyle name="通貨 [0.00]_Sheet4_２月 価格表" xfId="557"/>
    <cellStyle name="通貨 [0.00]_Sheet4_laroux" xfId="558"/>
    <cellStyle name="通貨 [0.00]_Sheet4_TelWel" xfId="559"/>
    <cellStyle name="通貨 [0.00]_Sheet4_TW" xfId="560"/>
    <cellStyle name="通貨 [0.00]_Sheet4_注文書" xfId="561"/>
    <cellStyle name="通貨 [0.00]_Sheet5" xfId="562"/>
    <cellStyle name="通貨 [0.00]_Sheet5_laroux" xfId="563"/>
    <cellStyle name="通貨 [0.00]_Sheet6" xfId="564"/>
    <cellStyle name="通貨 [0.00]_Sheet6_laroux" xfId="565"/>
    <cellStyle name="通貨 [0.00]_Sheet7" xfId="566"/>
    <cellStyle name="通貨 [0.00]_Sheet7_laroux" xfId="567"/>
    <cellStyle name="通貨 [0.00]_Sheet8" xfId="568"/>
    <cellStyle name="通貨 [0.00]_Sheet8_laroux" xfId="569"/>
    <cellStyle name="通貨 [0.00]_Sheet9" xfId="570"/>
    <cellStyle name="通貨 [0.00]_Sheet9_laroux" xfId="571"/>
    <cellStyle name="通貨 [0.00]_TW" xfId="572"/>
    <cellStyle name="通貨 [0.00]_TW_九州" xfId="573"/>
    <cellStyle name="通貨 [0.00]_TW_九州_TW" xfId="574"/>
    <cellStyle name="通貨 [0.00]_TW_九州_北海道" xfId="575"/>
    <cellStyle name="通貨 [0.00]_TW_北海道" xfId="576"/>
    <cellStyle name="通貨 [0.00]_ﾋｱﾘﾝｸﾞ資料Ⅱ" xfId="577"/>
    <cellStyle name="通貨 [0.00]_ﾋｱﾘﾝｸﾞ資料Ⅱ_普及率" xfId="578"/>
    <cellStyle name="通貨 [0.00]_浦和" xfId="579"/>
    <cellStyle name="通貨 [0.00]_浦和店" xfId="580"/>
    <cellStyle name="通貨 [0.00]_吉祥寺店" xfId="581"/>
    <cellStyle name="通貨 [0.00]_九州" xfId="582"/>
    <cellStyle name="通貨 [0.00]_九州_TW" xfId="583"/>
    <cellStyle name="通貨 [0.00]_九州_北海道" xfId="584"/>
    <cellStyle name="通貨 [0.00]_算定部所" xfId="585"/>
    <cellStyle name="通貨 [0.00]_松戸" xfId="586"/>
    <cellStyle name="通貨 [0.00]_松戸店" xfId="587"/>
    <cellStyle name="通貨 [0.00]_食品ﾚｽ" xfId="588"/>
    <cellStyle name="通貨 [0.00]_新宿" xfId="589"/>
    <cellStyle name="通貨 [0.00]_新宿ﾚｽﾄﾗﾝ" xfId="590"/>
    <cellStyle name="通貨 [0.00]_新宿食品" xfId="591"/>
    <cellStyle name="通貨 [0.00]_相模原" xfId="592"/>
    <cellStyle name="通貨 [0.00]_相模原ANNEX" xfId="593"/>
    <cellStyle name="通貨 [0.00]_相模原店" xfId="594"/>
    <cellStyle name="通貨 [0.00]_普及率" xfId="595"/>
    <cellStyle name="通貨 [0.00]_法人" xfId="596"/>
    <cellStyle name="通貨 [0.00]_北海道" xfId="597"/>
    <cellStyle name="通貨 [0.00]_北海道 (2)" xfId="598"/>
    <cellStyle name="通貨 [0.00]_様式" xfId="599"/>
    <cellStyle name="通貨 [0.00]_様式 収益" xfId="600"/>
    <cellStyle name="通貨 [0.00]_様式 費用" xfId="601"/>
    <cellStyle name="通貨 [0.00]_立川" xfId="602"/>
    <cellStyle name="通貨 [0.00]_立川店" xfId="603"/>
    <cellStyle name="通貨_１１月価格表" xfId="604"/>
    <cellStyle name="通貨_１１月価格表_TW" xfId="605"/>
    <cellStyle name="通貨_１１月価格表_TW_九州" xfId="606"/>
    <cellStyle name="通貨_１１月価格表_TW_九州_TW" xfId="607"/>
    <cellStyle name="通貨_１１月価格表_TW_九州_北海道" xfId="608"/>
    <cellStyle name="通貨_１１月価格表_TW_北海道" xfId="609"/>
    <cellStyle name="通貨_１１月価格表_九州" xfId="610"/>
    <cellStyle name="通貨_１１月価格表_九州_TW" xfId="611"/>
    <cellStyle name="通貨_１１月価格表_九州_北海道" xfId="612"/>
    <cellStyle name="通貨_１１月価格表_北海道" xfId="613"/>
    <cellStyle name="通貨_１１月価格表_北海道 (2)" xfId="614"/>
    <cellStyle name="通貨_ANNEX" xfId="615"/>
    <cellStyle name="通貨_D&amp;D_9611" xfId="616"/>
    <cellStyle name="通貨_H9ﾏｸﾛ指示" xfId="617"/>
    <cellStyle name="通貨_H9ﾏｸﾛ指示 (2)" xfId="618"/>
    <cellStyle name="通貨_JapanSRP" xfId="619"/>
    <cellStyle name="通貨_JP_NEW_9512" xfId="620"/>
    <cellStyle name="通貨_JP_NEW_9512_laroux" xfId="621"/>
    <cellStyle name="通貨_JP_PRICE_9608" xfId="622"/>
    <cellStyle name="通貨_JSRP_9512" xfId="623"/>
    <cellStyle name="通貨_laroux" xfId="624"/>
    <cellStyle name="通貨_laroux_1" xfId="625"/>
    <cellStyle name="通貨_laroux_1_pldt" xfId="626"/>
    <cellStyle name="通貨_laroux_pldt" xfId="627"/>
    <cellStyle name="通貨_laroux_ﾋｱﾘﾝｸﾞ資料Ⅱ" xfId="628"/>
    <cellStyle name="通貨_laroux_ﾋｱﾘﾝｸﾞ資料Ⅱ_普及率" xfId="629"/>
    <cellStyle name="通貨_laroux_普及率" xfId="630"/>
    <cellStyle name="通貨_NT Server " xfId="631"/>
    <cellStyle name="通貨_NT Workstation" xfId="632"/>
    <cellStyle name="通貨_pldt" xfId="633"/>
    <cellStyle name="通貨_pldt_1" xfId="634"/>
    <cellStyle name="通貨_Sheet1" xfId="635"/>
    <cellStyle name="通貨_Sheet1_1" xfId="636"/>
    <cellStyle name="通貨_Sheet1_２月 価格表" xfId="637"/>
    <cellStyle name="通貨_Sheet1_laroux" xfId="638"/>
    <cellStyle name="通貨_Sheet1_laroux_pldt" xfId="639"/>
    <cellStyle name="通貨_Sheet1_pldt" xfId="640"/>
    <cellStyle name="通貨_Sheet1_TelWel" xfId="641"/>
    <cellStyle name="通貨_Sheet1_TW" xfId="642"/>
    <cellStyle name="通貨_Sheet1_注文書" xfId="643"/>
    <cellStyle name="通貨_Sheet10" xfId="644"/>
    <cellStyle name="通貨_Sheet10_laroux" xfId="645"/>
    <cellStyle name="通貨_Sheet11" xfId="646"/>
    <cellStyle name="通貨_Sheet11_laroux" xfId="647"/>
    <cellStyle name="通貨_Sheet12" xfId="648"/>
    <cellStyle name="通貨_Sheet12_laroux" xfId="649"/>
    <cellStyle name="通貨_Sheet13" xfId="650"/>
    <cellStyle name="通貨_Sheet13_laroux" xfId="651"/>
    <cellStyle name="通貨_Sheet14" xfId="652"/>
    <cellStyle name="通貨_Sheet14_laroux" xfId="653"/>
    <cellStyle name="通貨_Sheet15" xfId="654"/>
    <cellStyle name="通貨_Sheet15_laroux" xfId="655"/>
    <cellStyle name="通貨_Sheet16" xfId="656"/>
    <cellStyle name="通貨_Sheet16_laroux" xfId="657"/>
    <cellStyle name="通貨_Sheet2" xfId="658"/>
    <cellStyle name="通貨_Sheet2_２月 価格表" xfId="659"/>
    <cellStyle name="通貨_Sheet2_laroux" xfId="660"/>
    <cellStyle name="通貨_Sheet2_laroux_1" xfId="661"/>
    <cellStyle name="通貨_Sheet2_TelWel" xfId="662"/>
    <cellStyle name="通貨_Sheet2_TW" xfId="663"/>
    <cellStyle name="通貨_Sheet2_注文書" xfId="664"/>
    <cellStyle name="通貨_Sheet3" xfId="665"/>
    <cellStyle name="通貨_Sheet3_laroux" xfId="666"/>
    <cellStyle name="通貨_Sheet4" xfId="667"/>
    <cellStyle name="通貨_Sheet4_２月 価格表" xfId="668"/>
    <cellStyle name="通貨_Sheet4_laroux" xfId="669"/>
    <cellStyle name="通貨_Sheet4_TelWel" xfId="670"/>
    <cellStyle name="通貨_Sheet4_TW" xfId="671"/>
    <cellStyle name="通貨_Sheet4_注文書" xfId="672"/>
    <cellStyle name="通貨_Sheet5" xfId="673"/>
    <cellStyle name="通貨_Sheet5_laroux" xfId="674"/>
    <cellStyle name="通貨_Sheet6" xfId="675"/>
    <cellStyle name="通貨_Sheet6_laroux" xfId="676"/>
    <cellStyle name="通貨_Sheet7" xfId="677"/>
    <cellStyle name="通貨_Sheet7_laroux" xfId="678"/>
    <cellStyle name="通貨_Sheet8" xfId="679"/>
    <cellStyle name="通貨_Sheet8_laroux" xfId="680"/>
    <cellStyle name="通貨_Sheet9" xfId="681"/>
    <cellStyle name="通貨_Sheet9_laroux" xfId="682"/>
    <cellStyle name="通貨_TW" xfId="683"/>
    <cellStyle name="通貨_TW_九州" xfId="684"/>
    <cellStyle name="通貨_TW_九州_TW" xfId="685"/>
    <cellStyle name="通貨_TW_九州_北海道" xfId="686"/>
    <cellStyle name="通貨_TW_北海道" xfId="687"/>
    <cellStyle name="通貨_ﾋｱﾘﾝｸﾞ資料Ⅱ" xfId="688"/>
    <cellStyle name="通貨_ﾋｱﾘﾝｸﾞ資料Ⅱ_普及率" xfId="689"/>
    <cellStyle name="通貨_浦和" xfId="690"/>
    <cellStyle name="通貨_浦和店" xfId="691"/>
    <cellStyle name="通貨_吉祥寺店" xfId="692"/>
    <cellStyle name="通貨_九州" xfId="693"/>
    <cellStyle name="通貨_九州_TW" xfId="694"/>
    <cellStyle name="通貨_九州_北海道" xfId="695"/>
    <cellStyle name="通貨_算定部所" xfId="696"/>
    <cellStyle name="通貨_松戸" xfId="697"/>
    <cellStyle name="通貨_松戸店" xfId="698"/>
    <cellStyle name="通貨_食品ﾚｽ" xfId="699"/>
    <cellStyle name="通貨_新宿" xfId="700"/>
    <cellStyle name="通貨_新宿ﾚｽﾄﾗﾝ" xfId="701"/>
    <cellStyle name="通貨_新宿食品" xfId="702"/>
    <cellStyle name="通貨_相模原" xfId="703"/>
    <cellStyle name="通貨_相模原ANNEX" xfId="704"/>
    <cellStyle name="通貨_相模原店" xfId="705"/>
    <cellStyle name="通貨_普及率" xfId="706"/>
    <cellStyle name="通貨_法人" xfId="707"/>
    <cellStyle name="通貨_北海道" xfId="708"/>
    <cellStyle name="通貨_北海道 (2)" xfId="709"/>
    <cellStyle name="通貨_様式" xfId="710"/>
    <cellStyle name="通貨_様式 収益" xfId="711"/>
    <cellStyle name="通貨_様式 費用" xfId="712"/>
    <cellStyle name="通貨_立川" xfId="713"/>
    <cellStyle name="通貨_立川店" xfId="714"/>
    <cellStyle name="標準_１ー１４" xfId="715"/>
    <cellStyle name="標準_１ー１４_1" xfId="716"/>
    <cellStyle name="標準_１１月価格表" xfId="717"/>
    <cellStyle name="標準_１１月価格表_1" xfId="718"/>
    <cellStyle name="標準_１１月価格表_TW" xfId="719"/>
    <cellStyle name="標準_１１月価格表_TW_九州" xfId="720"/>
    <cellStyle name="標準_１１月価格表_TW_九州_TW" xfId="721"/>
    <cellStyle name="標準_１１月価格表_TW_九州_北海道" xfId="722"/>
    <cellStyle name="標準_１１月価格表_TW_北海道" xfId="723"/>
    <cellStyle name="標準_１１月価格表_九州" xfId="724"/>
    <cellStyle name="標準_１１月価格表_九州_TW" xfId="725"/>
    <cellStyle name="標準_１１月価格表_九州_北海道" xfId="726"/>
    <cellStyle name="標準_１１月価格表_北海道" xfId="727"/>
    <cellStyle name="標準_１１月価格表_北海道 (2)" xfId="728"/>
    <cellStyle name="標準_１2月" xfId="729"/>
    <cellStyle name="標準_2.x &amp; 3.x Price List" xfId="730"/>
    <cellStyle name="標準_3COM" xfId="731"/>
    <cellStyle name="標準_９７週報" xfId="732"/>
    <cellStyle name="標準_ANNEX" xfId="733"/>
    <cellStyle name="標準_Backlog" xfId="734"/>
    <cellStyle name="標準_Backlog " xfId="735"/>
    <cellStyle name="標準_Backlog (2)" xfId="736"/>
    <cellStyle name="標準_Changes Select 2 &amp; 3" xfId="737"/>
    <cellStyle name="標準_D&amp;D_9611" xfId="738"/>
    <cellStyle name="標準_H9ﾏｸﾛ指示" xfId="739"/>
    <cellStyle name="標準_H9ﾏｸﾛ指示 (2)" xfId="740"/>
    <cellStyle name="標準_JP_NEW_1996" xfId="741"/>
    <cellStyle name="標準_JP_NEW_9512" xfId="742"/>
    <cellStyle name="標準_JP_PRICE_9601" xfId="743"/>
    <cellStyle name="標準_JP_PRICE_9608" xfId="744"/>
    <cellStyle name="標準_JP_PRICE_9609" xfId="745"/>
    <cellStyle name="標準_JSRP_9512" xfId="746"/>
    <cellStyle name="標準_laroux" xfId="747"/>
    <cellStyle name="標準_laroux_1" xfId="748"/>
    <cellStyle name="標準_laroux_1_２月 価格表" xfId="749"/>
    <cellStyle name="標準_laroux_1_laroux" xfId="750"/>
    <cellStyle name="標準_laroux_1_laroux_laroux" xfId="751"/>
    <cellStyle name="標準_laroux_1_pldt" xfId="752"/>
    <cellStyle name="標準_laroux_1_pldt_1" xfId="753"/>
    <cellStyle name="標準_laroux_1_TW" xfId="754"/>
    <cellStyle name="標準_laroux_2" xfId="755"/>
    <cellStyle name="標準_laroux_2_9707" xfId="756"/>
    <cellStyle name="標準_laroux_2_9710" xfId="757"/>
    <cellStyle name="標準_laroux_2_9710 (2)" xfId="758"/>
    <cellStyle name="標準_laroux_2_laroux" xfId="759"/>
    <cellStyle name="標準_laroux_2_laroux_1" xfId="760"/>
    <cellStyle name="標準_laroux_2_pldt" xfId="761"/>
    <cellStyle name="標準_laroux_2_pldt_1" xfId="762"/>
    <cellStyle name="標準_laroux_2_pldt_2" xfId="763"/>
    <cellStyle name="標準_laroux_２月 価格表" xfId="764"/>
    <cellStyle name="標準_laroux_3" xfId="765"/>
    <cellStyle name="標準_laroux_3_9707" xfId="766"/>
    <cellStyle name="標準_laroux_3_9710" xfId="767"/>
    <cellStyle name="標準_laroux_3_9710 (2)" xfId="768"/>
    <cellStyle name="標準_laroux_3_laroux" xfId="769"/>
    <cellStyle name="標準_laroux_3_laroux_1" xfId="770"/>
    <cellStyle name="標準_laroux_3_pldt" xfId="771"/>
    <cellStyle name="標準_laroux_3_pldt_1" xfId="772"/>
    <cellStyle name="標準_laroux_3_pldt_2" xfId="773"/>
    <cellStyle name="標準_laroux_4" xfId="774"/>
    <cellStyle name="標準_laroux_4_laroux" xfId="775"/>
    <cellStyle name="標準_laroux_4_pldt" xfId="776"/>
    <cellStyle name="標準_laroux_4_pldt_1" xfId="777"/>
    <cellStyle name="標準_laroux_4_pldt_2" xfId="778"/>
    <cellStyle name="標準_laroux_5" xfId="779"/>
    <cellStyle name="標準_laroux_5_pldt" xfId="780"/>
    <cellStyle name="標準_laroux_5_pldt_1" xfId="781"/>
    <cellStyle name="標準_laroux_6" xfId="782"/>
    <cellStyle name="標準_laroux_6_pldt" xfId="783"/>
    <cellStyle name="標準_laroux_6_pldt_1" xfId="784"/>
    <cellStyle name="標準_laroux_7" xfId="785"/>
    <cellStyle name="標準_laroux_7_pldt" xfId="786"/>
    <cellStyle name="標準_laroux_7_pldt_1" xfId="787"/>
    <cellStyle name="標準_laroux_8" xfId="788"/>
    <cellStyle name="標準_laroux_9" xfId="789"/>
    <cellStyle name="標準_laroux_9707" xfId="790"/>
    <cellStyle name="標準_laroux_9710" xfId="791"/>
    <cellStyle name="標準_laroux_9710 (2)" xfId="792"/>
    <cellStyle name="標準_laroux_laroux" xfId="793"/>
    <cellStyle name="標準_laroux_laroux_1" xfId="794"/>
    <cellStyle name="標準_laroux_laroux_laroux" xfId="795"/>
    <cellStyle name="標準_laroux_pldt" xfId="796"/>
    <cellStyle name="標準_laroux_pldt_1" xfId="797"/>
    <cellStyle name="標準_laroux_pldt_2" xfId="798"/>
    <cellStyle name="標準_laroux_TW" xfId="799"/>
    <cellStyle name="標準_Module1" xfId="800"/>
    <cellStyle name="標準_MOLPG_95年9月" xfId="801"/>
    <cellStyle name="標準_New SKU's Select 2 &amp; 3" xfId="802"/>
    <cellStyle name="標準_NT Server " xfId="803"/>
    <cellStyle name="標準_NT Workstation" xfId="804"/>
    <cellStyle name="標準_Oct.96 Prelim NEW SKU's Added" xfId="805"/>
    <cellStyle name="標準_Oct.96 Prelim SKU Changes" xfId="806"/>
    <cellStyle name="標準_Oct.96 SKU DELETIONS" xfId="807"/>
    <cellStyle name="標準_PLDT" xfId="808"/>
    <cellStyle name="標準_pldt_1" xfId="809"/>
    <cellStyle name="標準_pldt_2" xfId="810"/>
    <cellStyle name="標準_pldt_3" xfId="811"/>
    <cellStyle name="標準_pldt_4" xfId="812"/>
    <cellStyle name="標準_pldt_5" xfId="813"/>
    <cellStyle name="標準_pldt_6" xfId="814"/>
    <cellStyle name="標準_pldt_7" xfId="815"/>
    <cellStyle name="標準_pldt_8" xfId="816"/>
    <cellStyle name="標準_Sheet1" xfId="817"/>
    <cellStyle name="標準_Sheet1 (2)" xfId="818"/>
    <cellStyle name="標準_Sheet1 (2)_1" xfId="819"/>
    <cellStyle name="標準_Sheet1 (2)_pldt" xfId="820"/>
    <cellStyle name="標準_Sheet1 (2)_第３表-１" xfId="821"/>
    <cellStyle name="標準_Sheet1_1" xfId="822"/>
    <cellStyle name="標準_Sheet1_1_pldt" xfId="823"/>
    <cellStyle name="標準_Sheet1_2" xfId="824"/>
    <cellStyle name="標準_Sheet1_２月 価格表" xfId="825"/>
    <cellStyle name="標準_Sheet1_3" xfId="826"/>
    <cellStyle name="標準_Sheet1_laroux" xfId="827"/>
    <cellStyle name="標準_Sheet1_laroux_1" xfId="828"/>
    <cellStyle name="標準_Sheet1_laroux_1_pldt" xfId="829"/>
    <cellStyle name="標準_Sheet1_laroux_2" xfId="830"/>
    <cellStyle name="標準_Sheet1_laroux_pldt" xfId="831"/>
    <cellStyle name="標準_Sheet1_pldt" xfId="832"/>
    <cellStyle name="標準_Sheet1_pldt_1" xfId="833"/>
    <cellStyle name="標準_Sheet1_pldt_2" xfId="834"/>
    <cellStyle name="標準_Sheet1_TelWel" xfId="835"/>
    <cellStyle name="標準_Sheet1_TW" xfId="836"/>
    <cellStyle name="標準_Sheet1_注文書" xfId="837"/>
    <cellStyle name="標準_Sheet10" xfId="838"/>
    <cellStyle name="標準_Sheet10.14" xfId="839"/>
    <cellStyle name="標準_Sheet10.21" xfId="840"/>
    <cellStyle name="標準_Sheet10.28" xfId="841"/>
    <cellStyle name="標準_Sheet10.7" xfId="842"/>
    <cellStyle name="標準_Sheet11" xfId="843"/>
    <cellStyle name="標準_Sheet11.04" xfId="844"/>
    <cellStyle name="標準_Sheet11.11" xfId="845"/>
    <cellStyle name="標準_Sheet11.25" xfId="846"/>
    <cellStyle name="標準_Sheet12" xfId="847"/>
    <cellStyle name="標準_Sheet12.2" xfId="848"/>
    <cellStyle name="標準_Sheet13" xfId="849"/>
    <cellStyle name="標準_Sheet14" xfId="850"/>
    <cellStyle name="標準_Sheet15" xfId="851"/>
    <cellStyle name="標準_Sheet16" xfId="852"/>
    <cellStyle name="標準_Sheet2" xfId="853"/>
    <cellStyle name="標準_Sheet2_２月 価格表" xfId="854"/>
    <cellStyle name="標準_Sheet2_9707" xfId="855"/>
    <cellStyle name="標準_Sheet2_9710" xfId="856"/>
    <cellStyle name="標準_Sheet2_9710 (2)" xfId="857"/>
    <cellStyle name="標準_Sheet2_laroux" xfId="858"/>
    <cellStyle name="標準_Sheet2_laroux_1" xfId="859"/>
    <cellStyle name="標準_Sheet2_laroux_２月 価格表" xfId="860"/>
    <cellStyle name="標準_Sheet2_laroux_laroux" xfId="861"/>
    <cellStyle name="標準_Sheet2_laroux_TW" xfId="862"/>
    <cellStyle name="標準_Sheet2_pldt" xfId="863"/>
    <cellStyle name="標準_Sheet2_TelWel" xfId="864"/>
    <cellStyle name="標準_Sheet2_TW" xfId="865"/>
    <cellStyle name="標準_Sheet2_注文書" xfId="866"/>
    <cellStyle name="標準_Sheet3" xfId="867"/>
    <cellStyle name="標準_Sheet3_laroux" xfId="868"/>
    <cellStyle name="標準_Sheet3_pldt" xfId="869"/>
    <cellStyle name="標準_Sheet4" xfId="870"/>
    <cellStyle name="標準_Sheet4_２月 価格表" xfId="871"/>
    <cellStyle name="標準_Sheet4_laroux" xfId="872"/>
    <cellStyle name="標準_Sheet4_laroux_pldt" xfId="873"/>
    <cellStyle name="標準_Sheet4_pldt" xfId="874"/>
    <cellStyle name="標準_Sheet4_TelWel" xfId="875"/>
    <cellStyle name="標準_Sheet4_TW" xfId="876"/>
    <cellStyle name="標準_Sheet4_注文書" xfId="877"/>
    <cellStyle name="標準_Sheet5" xfId="878"/>
    <cellStyle name="標準_Sheet6" xfId="879"/>
    <cellStyle name="標準_Sheet7" xfId="880"/>
    <cellStyle name="標準_Sheet7_pldt" xfId="881"/>
    <cellStyle name="標準_Sheet8" xfId="882"/>
    <cellStyle name="標準_Sheet9" xfId="883"/>
    <cellStyle name="標準_Sheet9.16" xfId="884"/>
    <cellStyle name="標準_Sheet9.2" xfId="885"/>
    <cellStyle name="標準_Sheet9.23" xfId="886"/>
    <cellStyle name="標準_TUSK" xfId="887"/>
    <cellStyle name="標準_TW" xfId="888"/>
    <cellStyle name="標準_TW_1" xfId="889"/>
    <cellStyle name="標準_TW_2" xfId="890"/>
    <cellStyle name="標準_TW_九州" xfId="891"/>
    <cellStyle name="標準_TW_九州_TW" xfId="892"/>
    <cellStyle name="標準_TW_九州_北海道" xfId="893"/>
    <cellStyle name="標準_TW_北海道" xfId="894"/>
    <cellStyle name="標準_ﾋｱﾘﾝｸﾞ資料Ⅱ" xfId="895"/>
    <cellStyle name="標準_ﾋｱﾘﾝｸﾞ資料Ⅱ_1" xfId="896"/>
    <cellStyle name="標準_ﾋｱﾘﾝｸﾞ資料Ⅱ_1_普及率" xfId="897"/>
    <cellStyle name="標準_ﾋｱﾘﾝｸﾞ資料Ⅱ_普及率" xfId="898"/>
    <cellStyle name="標準_フリーダイヤル（チャネル別）" xfId="899"/>
    <cellStyle name="標準_安達" xfId="900"/>
    <cellStyle name="標準_浦和" xfId="901"/>
    <cellStyle name="標準_浦和店" xfId="902"/>
    <cellStyle name="標準_営業各部計月別 " xfId="903"/>
    <cellStyle name="標準_課題整理" xfId="904"/>
    <cellStyle name="標準_解除" xfId="905"/>
    <cellStyle name="標準_管理番号一覧" xfId="906"/>
    <cellStyle name="標準_吉祥寺店" xfId="907"/>
    <cellStyle name="標準_吉田" xfId="908"/>
    <cellStyle name="標準_久保田" xfId="909"/>
    <cellStyle name="標準_宮下" xfId="910"/>
    <cellStyle name="標準_宮下_1" xfId="911"/>
    <cellStyle name="標準_九州" xfId="912"/>
    <cellStyle name="標準_九州_1" xfId="913"/>
    <cellStyle name="標準_九州_1_TW" xfId="914"/>
    <cellStyle name="標準_九州_1_北海道" xfId="915"/>
    <cellStyle name="標準_九州_TW" xfId="916"/>
    <cellStyle name="標準_九州_北海道" xfId="917"/>
    <cellStyle name="標準_参加明細" xfId="918"/>
    <cellStyle name="標準_参加明細 1-②" xfId="919"/>
    <cellStyle name="標準_算定部所" xfId="920"/>
    <cellStyle name="標準_施設数（月末値 ～累計用）" xfId="921"/>
    <cellStyle name="標準_施設数（初日）" xfId="922"/>
    <cellStyle name="標準_施設数（前週）" xfId="923"/>
    <cellStyle name="標準_施設数（前日）" xfId="924"/>
    <cellStyle name="標準_施設数（当週）" xfId="925"/>
    <cellStyle name="標準_施設数（当日）" xfId="926"/>
    <cellStyle name="標準_施設数ＭＤＢ_1" xfId="927"/>
    <cellStyle name="標準_受講ﾘｽﾄ.XLS" xfId="928"/>
    <cellStyle name="標準_修正モ" xfId="929"/>
    <cellStyle name="標準_松戸" xfId="930"/>
    <cellStyle name="標準_松戸店" xfId="931"/>
    <cellStyle name="標準_障害台帳(1)" xfId="932"/>
    <cellStyle name="標準_上野" xfId="933"/>
    <cellStyle name="標準_食品ﾚｽ" xfId="934"/>
    <cellStyle name="標準_新宿" xfId="935"/>
    <cellStyle name="標準_新宿(ﾚｽﾄﾗﾝ)" xfId="936"/>
    <cellStyle name="標準_新宿(食品)" xfId="937"/>
    <cellStyle name="標準_新宿ﾚｽﾄﾗﾝ" xfId="938"/>
    <cellStyle name="標準_新宿食品" xfId="939"/>
    <cellStyle name="標準_申込書-2" xfId="940"/>
    <cellStyle name="標準_性格変更" xfId="941"/>
    <cellStyle name="標準_早乙女" xfId="942"/>
    <cellStyle name="標準_相模原" xfId="943"/>
    <cellStyle name="標準_相模原 (2)" xfId="944"/>
    <cellStyle name="標準_相模原_1" xfId="945"/>
    <cellStyle name="標準_相模原_相模原 (2)" xfId="946"/>
    <cellStyle name="標準_相模原_相模原ANNEX" xfId="947"/>
    <cellStyle name="標準_相模原_相模原ANNEX (2)" xfId="948"/>
    <cellStyle name="標準_相模原ANNEX" xfId="949"/>
    <cellStyle name="標準_相模原ANNEX (2)" xfId="950"/>
    <cellStyle name="標準_相模原ANNEX_1" xfId="951"/>
    <cellStyle name="標準_相模原店" xfId="952"/>
    <cellStyle name="標準_東京 (2)" xfId="953"/>
    <cellStyle name="標準_東京ダイヤル" xfId="954"/>
    <cellStyle name="標準_販売数ＭＤＢ" xfId="955"/>
    <cellStyle name="標準_費用総括2_13" xfId="956"/>
    <cellStyle name="標準_普及率" xfId="957"/>
    <cellStyle name="標準_普及率_1" xfId="958"/>
    <cellStyle name="標準_法人" xfId="959"/>
    <cellStyle name="標準_北海道" xfId="960"/>
    <cellStyle name="標準_北海道 (2)" xfId="961"/>
    <cellStyle name="標準_北海道 (2)_laroux" xfId="962"/>
    <cellStyle name="標準_北海道 (2)_pldt" xfId="963"/>
    <cellStyle name="標準_釦ﾌﾟﾘ" xfId="964"/>
    <cellStyle name="標準_様式" xfId="965"/>
    <cellStyle name="標準_様式 収益" xfId="966"/>
    <cellStyle name="標準_様式 費用" xfId="967"/>
    <cellStyle name="標準_立川" xfId="968"/>
    <cellStyle name="標準_立川店" xfId="969"/>
    <cellStyle name="標準_練習モ" xfId="9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1" workbookViewId="0" topLeftCell="B52737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S65"/>
  <sheetViews>
    <sheetView view="pageBreakPreview" zoomScale="75" zoomScaleNormal="75" zoomScaleSheetLayoutView="75" workbookViewId="0" topLeftCell="A1">
      <selection activeCell="A1" sqref="A1"/>
    </sheetView>
  </sheetViews>
  <sheetFormatPr defaultColWidth="8.66015625" defaultRowHeight="16.5" customHeight="1"/>
  <cols>
    <col min="1" max="1" width="7.58203125" style="1" customWidth="1"/>
    <col min="2" max="2" width="8.08203125" style="1" customWidth="1"/>
    <col min="3" max="3" width="3.08203125" style="1" customWidth="1"/>
    <col min="4" max="4" width="8.08203125" style="1" customWidth="1"/>
    <col min="5" max="5" width="3.08203125" style="1" customWidth="1"/>
    <col min="6" max="6" width="8.08203125" style="1" customWidth="1"/>
    <col min="7" max="7" width="3.08203125" style="1" customWidth="1"/>
    <col min="8" max="8" width="8.08203125" style="1" customWidth="1"/>
    <col min="9" max="9" width="3.08203125" style="1" customWidth="1"/>
    <col min="10" max="10" width="8.08203125" style="1" customWidth="1"/>
    <col min="11" max="11" width="3.08203125" style="1" customWidth="1"/>
    <col min="12" max="12" width="8.08203125" style="1" customWidth="1"/>
    <col min="13" max="13" width="3.08203125" style="1" customWidth="1"/>
    <col min="14" max="14" width="8.08203125" style="1" customWidth="1"/>
    <col min="15" max="15" width="3.08203125" style="1" customWidth="1"/>
    <col min="16" max="16" width="8.08203125" style="1" customWidth="1"/>
    <col min="17" max="17" width="3.08203125" style="1" customWidth="1"/>
    <col min="18" max="18" width="8.08203125" style="1" customWidth="1"/>
    <col min="19" max="19" width="3.08203125" style="1" customWidth="1"/>
    <col min="20" max="20" width="8.58203125" style="1" customWidth="1"/>
    <col min="21" max="24" width="9" style="1" customWidth="1"/>
    <col min="25" max="29" width="8.58203125" style="1" customWidth="1"/>
    <col min="30" max="16384" width="9" style="1" customWidth="1"/>
  </cols>
  <sheetData>
    <row r="1" spans="1:19" s="4" customFormat="1" ht="18.75">
      <c r="A1" s="2" t="s">
        <v>83</v>
      </c>
      <c r="B1" s="3"/>
      <c r="C1" s="3"/>
      <c r="D1" s="3"/>
      <c r="E1" s="3"/>
      <c r="F1" s="3"/>
      <c r="G1" s="3"/>
      <c r="H1" s="3"/>
      <c r="I1" s="3"/>
      <c r="K1" s="5"/>
      <c r="L1" s="5"/>
      <c r="M1" s="5"/>
      <c r="N1" s="5"/>
      <c r="O1" s="10"/>
      <c r="P1" s="5"/>
      <c r="Q1" s="10"/>
      <c r="R1" s="5"/>
      <c r="S1" s="10" t="s">
        <v>10</v>
      </c>
    </row>
    <row r="2" spans="1:19" s="15" customFormat="1" ht="16.5" customHeight="1">
      <c r="A2" s="11"/>
      <c r="B2" s="12" t="s">
        <v>0</v>
      </c>
      <c r="C2" s="13"/>
      <c r="D2" s="11"/>
      <c r="E2" s="13"/>
      <c r="F2" s="11"/>
      <c r="G2" s="13"/>
      <c r="H2" s="6" t="s">
        <v>65</v>
      </c>
      <c r="I2" s="14"/>
      <c r="J2" s="6"/>
      <c r="K2" s="63"/>
      <c r="L2" s="6"/>
      <c r="M2" s="63"/>
      <c r="N2" s="6"/>
      <c r="O2" s="63"/>
      <c r="P2" s="6"/>
      <c r="Q2" s="63"/>
      <c r="R2" s="6"/>
      <c r="S2" s="63"/>
    </row>
    <row r="3" spans="1:19" s="18" customFormat="1" ht="16.5" customHeight="1">
      <c r="A3" s="7"/>
      <c r="B3" s="16" t="s">
        <v>66</v>
      </c>
      <c r="C3" s="16" t="s">
        <v>2</v>
      </c>
      <c r="D3" s="16" t="s">
        <v>67</v>
      </c>
      <c r="E3" s="16" t="s">
        <v>2</v>
      </c>
      <c r="F3" s="16" t="s">
        <v>68</v>
      </c>
      <c r="G3" s="16" t="s">
        <v>2</v>
      </c>
      <c r="H3" s="16" t="s">
        <v>69</v>
      </c>
      <c r="I3" s="45" t="s">
        <v>2</v>
      </c>
      <c r="J3" s="7" t="s">
        <v>70</v>
      </c>
      <c r="K3" s="17" t="s">
        <v>2</v>
      </c>
      <c r="L3" s="7" t="s">
        <v>71</v>
      </c>
      <c r="M3" s="17" t="s">
        <v>2</v>
      </c>
      <c r="N3" s="7" t="s">
        <v>72</v>
      </c>
      <c r="O3" s="17" t="s">
        <v>2</v>
      </c>
      <c r="P3" s="7" t="s">
        <v>73</v>
      </c>
      <c r="Q3" s="17" t="s">
        <v>2</v>
      </c>
      <c r="R3" s="7" t="s">
        <v>74</v>
      </c>
      <c r="S3" s="17" t="s">
        <v>2</v>
      </c>
    </row>
    <row r="4" spans="1:19" s="18" customFormat="1" ht="16.5" customHeight="1">
      <c r="A4" s="8"/>
      <c r="B4" s="8"/>
      <c r="C4" s="19" t="s">
        <v>5</v>
      </c>
      <c r="D4" s="8"/>
      <c r="E4" s="19" t="s">
        <v>5</v>
      </c>
      <c r="F4" s="8"/>
      <c r="G4" s="19" t="s">
        <v>5</v>
      </c>
      <c r="H4" s="8"/>
      <c r="I4" s="19" t="s">
        <v>5</v>
      </c>
      <c r="J4" s="8"/>
      <c r="K4" s="20" t="s">
        <v>5</v>
      </c>
      <c r="L4" s="8"/>
      <c r="M4" s="20" t="s">
        <v>5</v>
      </c>
      <c r="N4" s="8"/>
      <c r="O4" s="20" t="s">
        <v>5</v>
      </c>
      <c r="P4" s="8"/>
      <c r="Q4" s="20" t="s">
        <v>5</v>
      </c>
      <c r="R4" s="8"/>
      <c r="S4" s="20" t="s">
        <v>5</v>
      </c>
    </row>
    <row r="5" spans="1:19" s="15" customFormat="1" ht="16.5" customHeight="1">
      <c r="A5" s="53" t="s">
        <v>16</v>
      </c>
      <c r="B5" s="21">
        <v>54904</v>
      </c>
      <c r="C5" s="11"/>
      <c r="D5" s="21">
        <v>30513</v>
      </c>
      <c r="E5" s="11"/>
      <c r="F5" s="21">
        <v>11470</v>
      </c>
      <c r="G5" s="11"/>
      <c r="H5" s="21">
        <v>8412</v>
      </c>
      <c r="I5" s="11"/>
      <c r="J5" s="21">
        <v>7624</v>
      </c>
      <c r="K5" s="22"/>
      <c r="L5" s="21">
        <v>7447</v>
      </c>
      <c r="M5" s="11"/>
      <c r="N5" s="49">
        <v>7102</v>
      </c>
      <c r="O5" s="22"/>
      <c r="P5" s="49">
        <v>6881</v>
      </c>
      <c r="Q5" s="22"/>
      <c r="R5" s="49">
        <v>6476</v>
      </c>
      <c r="S5" s="22"/>
    </row>
    <row r="6" spans="1:19" s="15" customFormat="1" ht="16.5" customHeight="1">
      <c r="A6" s="54"/>
      <c r="B6" s="11"/>
      <c r="C6" s="11"/>
      <c r="D6" s="11"/>
      <c r="E6" s="11"/>
      <c r="F6" s="11"/>
      <c r="G6" s="11"/>
      <c r="H6" s="11"/>
      <c r="I6" s="11"/>
      <c r="J6" s="11"/>
      <c r="K6" s="22"/>
      <c r="L6" s="50"/>
      <c r="M6" s="11"/>
      <c r="N6" s="22"/>
      <c r="O6" s="22"/>
      <c r="P6" s="22"/>
      <c r="Q6" s="22"/>
      <c r="R6" s="22"/>
      <c r="S6" s="22"/>
    </row>
    <row r="7" spans="1:19" s="15" customFormat="1" ht="16.5" customHeight="1">
      <c r="A7" s="33" t="s">
        <v>17</v>
      </c>
      <c r="B7" s="21">
        <v>2728</v>
      </c>
      <c r="C7" s="23">
        <v>4</v>
      </c>
      <c r="D7" s="21">
        <v>1396</v>
      </c>
      <c r="E7" s="23">
        <v>6</v>
      </c>
      <c r="F7" s="21">
        <v>562</v>
      </c>
      <c r="G7" s="23">
        <v>5</v>
      </c>
      <c r="H7" s="21">
        <v>350</v>
      </c>
      <c r="I7" s="23">
        <v>7</v>
      </c>
      <c r="J7" s="21">
        <v>303</v>
      </c>
      <c r="K7" s="24">
        <f>RANK(J7,$J$7:$J$62)</f>
        <v>8</v>
      </c>
      <c r="L7" s="21">
        <v>308</v>
      </c>
      <c r="M7" s="23">
        <f>RANK(L7,$L$7:$L$62)</f>
        <v>8</v>
      </c>
      <c r="N7" s="51">
        <v>302</v>
      </c>
      <c r="O7" s="24">
        <f>RANK(N7,$N$7:$N$62)</f>
        <v>7</v>
      </c>
      <c r="P7" s="51">
        <v>259</v>
      </c>
      <c r="Q7" s="24">
        <f>RANK(P7,P$7:P$62)</f>
        <v>8</v>
      </c>
      <c r="R7" s="51">
        <v>257</v>
      </c>
      <c r="S7" s="24">
        <f>RANK(R7,R$7:R$62)</f>
        <v>8</v>
      </c>
    </row>
    <row r="8" spans="1:19" s="15" customFormat="1" ht="16.5" customHeight="1">
      <c r="A8" s="33" t="s">
        <v>18</v>
      </c>
      <c r="B8" s="21">
        <v>909</v>
      </c>
      <c r="C8" s="23">
        <v>21</v>
      </c>
      <c r="D8" s="21">
        <v>425</v>
      </c>
      <c r="E8" s="23">
        <v>23</v>
      </c>
      <c r="F8" s="21">
        <v>166</v>
      </c>
      <c r="G8" s="23">
        <v>24</v>
      </c>
      <c r="H8" s="21">
        <v>116</v>
      </c>
      <c r="I8" s="23">
        <v>24</v>
      </c>
      <c r="J8" s="21">
        <v>101</v>
      </c>
      <c r="K8" s="24">
        <f>RANK(J8,$J$7:$J$62)</f>
        <v>25</v>
      </c>
      <c r="L8" s="21">
        <v>83</v>
      </c>
      <c r="M8" s="23">
        <f>RANK(L8,$L$7:$L$62)</f>
        <v>29</v>
      </c>
      <c r="N8" s="51">
        <v>87</v>
      </c>
      <c r="O8" s="24">
        <f>RANK(N8,$N$7:$N$62)</f>
        <v>26</v>
      </c>
      <c r="P8" s="51">
        <v>103</v>
      </c>
      <c r="Q8" s="24">
        <f aca="true" t="shared" si="0" ref="Q8:S62">RANK(P8,P$7:P$62)</f>
        <v>23</v>
      </c>
      <c r="R8" s="51">
        <v>92</v>
      </c>
      <c r="S8" s="24">
        <f t="shared" si="0"/>
        <v>25</v>
      </c>
    </row>
    <row r="9" spans="1:19" s="15" customFormat="1" ht="16.5" customHeight="1">
      <c r="A9" s="33" t="s">
        <v>19</v>
      </c>
      <c r="B9" s="21">
        <v>772</v>
      </c>
      <c r="C9" s="23">
        <v>25</v>
      </c>
      <c r="D9" s="21">
        <v>389</v>
      </c>
      <c r="E9" s="23">
        <v>28</v>
      </c>
      <c r="F9" s="21">
        <v>114</v>
      </c>
      <c r="G9" s="23">
        <v>34</v>
      </c>
      <c r="H9" s="21">
        <v>104</v>
      </c>
      <c r="I9" s="23">
        <v>28</v>
      </c>
      <c r="J9" s="21">
        <v>77</v>
      </c>
      <c r="K9" s="24">
        <f>RANK(J9,$J$7:$J$62)</f>
        <v>32</v>
      </c>
      <c r="L9" s="21">
        <v>79</v>
      </c>
      <c r="M9" s="23">
        <f>RANK(L9,$L$7:$L$62)</f>
        <v>32</v>
      </c>
      <c r="N9" s="51">
        <v>76</v>
      </c>
      <c r="O9" s="24">
        <f>RANK(N9,$N$7:$N$62)</f>
        <v>30</v>
      </c>
      <c r="P9" s="51">
        <v>75</v>
      </c>
      <c r="Q9" s="24">
        <f t="shared" si="0"/>
        <v>30</v>
      </c>
      <c r="R9" s="51">
        <v>85</v>
      </c>
      <c r="S9" s="24">
        <f t="shared" si="0"/>
        <v>26</v>
      </c>
    </row>
    <row r="10" spans="1:19" s="15" customFormat="1" ht="16.5" customHeight="1">
      <c r="A10" s="33" t="s">
        <v>20</v>
      </c>
      <c r="B10" s="21">
        <v>775</v>
      </c>
      <c r="C10" s="23">
        <v>24</v>
      </c>
      <c r="D10" s="21">
        <v>523</v>
      </c>
      <c r="E10" s="23">
        <v>17</v>
      </c>
      <c r="F10" s="21">
        <v>217</v>
      </c>
      <c r="G10" s="23">
        <v>16</v>
      </c>
      <c r="H10" s="21">
        <v>172</v>
      </c>
      <c r="I10" s="23">
        <v>14</v>
      </c>
      <c r="J10" s="21">
        <v>151</v>
      </c>
      <c r="K10" s="24">
        <f>RANK(J10,$J$7:$J$62)</f>
        <v>14</v>
      </c>
      <c r="L10" s="21">
        <v>151</v>
      </c>
      <c r="M10" s="23">
        <f>RANK(L10,$L$7:$L$62)</f>
        <v>13</v>
      </c>
      <c r="N10" s="51">
        <v>132</v>
      </c>
      <c r="O10" s="24">
        <f>RANK(N10,$N$7:$N$62)</f>
        <v>17</v>
      </c>
      <c r="P10" s="51">
        <v>125</v>
      </c>
      <c r="Q10" s="24">
        <f t="shared" si="0"/>
        <v>16</v>
      </c>
      <c r="R10" s="51">
        <v>130</v>
      </c>
      <c r="S10" s="24">
        <f t="shared" si="0"/>
        <v>13</v>
      </c>
    </row>
    <row r="11" spans="1:19" s="15" customFormat="1" ht="16.5" customHeight="1">
      <c r="A11" s="33" t="s">
        <v>21</v>
      </c>
      <c r="B11" s="21">
        <v>644</v>
      </c>
      <c r="C11" s="23">
        <v>31</v>
      </c>
      <c r="D11" s="21">
        <v>295</v>
      </c>
      <c r="E11" s="23">
        <v>35</v>
      </c>
      <c r="F11" s="21">
        <v>81</v>
      </c>
      <c r="G11" s="23">
        <v>43</v>
      </c>
      <c r="H11" s="21">
        <v>82</v>
      </c>
      <c r="I11" s="23">
        <v>32</v>
      </c>
      <c r="J11" s="21">
        <v>63</v>
      </c>
      <c r="K11" s="24">
        <f>RANK(J11,$J$7:$J$62)</f>
        <v>41</v>
      </c>
      <c r="L11" s="21">
        <v>74</v>
      </c>
      <c r="M11" s="23">
        <f>RANK(L11,$L$7:$L$62)</f>
        <v>34</v>
      </c>
      <c r="N11" s="51">
        <v>58</v>
      </c>
      <c r="O11" s="24">
        <f>RANK(N11,$N$7:$N$62)</f>
        <v>37</v>
      </c>
      <c r="P11" s="51">
        <v>38</v>
      </c>
      <c r="Q11" s="24">
        <f t="shared" si="0"/>
        <v>44</v>
      </c>
      <c r="R11" s="51">
        <v>49</v>
      </c>
      <c r="S11" s="24">
        <f t="shared" si="0"/>
        <v>37</v>
      </c>
    </row>
    <row r="12" spans="1:19" s="15" customFormat="1" ht="16.5" customHeight="1">
      <c r="A12" s="55"/>
      <c r="B12" s="11"/>
      <c r="C12" s="11"/>
      <c r="D12" s="11"/>
      <c r="E12" s="11"/>
      <c r="F12" s="11"/>
      <c r="G12" s="11"/>
      <c r="H12" s="11"/>
      <c r="I12" s="11"/>
      <c r="J12" s="11"/>
      <c r="K12" s="24"/>
      <c r="L12" s="11"/>
      <c r="M12" s="23"/>
      <c r="N12" s="51"/>
      <c r="O12" s="24"/>
      <c r="P12" s="51"/>
      <c r="Q12" s="24"/>
      <c r="R12" s="51"/>
      <c r="S12" s="24"/>
    </row>
    <row r="13" spans="1:19" s="15" customFormat="1" ht="16.5" customHeight="1">
      <c r="A13" s="33" t="s">
        <v>22</v>
      </c>
      <c r="B13" s="21">
        <v>488</v>
      </c>
      <c r="C13" s="23">
        <v>37</v>
      </c>
      <c r="D13" s="21">
        <v>280</v>
      </c>
      <c r="E13" s="23">
        <v>38</v>
      </c>
      <c r="F13" s="21">
        <v>128</v>
      </c>
      <c r="G13" s="23">
        <v>31</v>
      </c>
      <c r="H13" s="21">
        <v>80</v>
      </c>
      <c r="I13" s="23">
        <v>33</v>
      </c>
      <c r="J13" s="21">
        <v>72</v>
      </c>
      <c r="K13" s="24">
        <f>RANK(J13,$J$7:$J$62)</f>
        <v>34</v>
      </c>
      <c r="L13" s="21">
        <v>77</v>
      </c>
      <c r="M13" s="23">
        <f>RANK(L13,$L$7:$L$62)</f>
        <v>33</v>
      </c>
      <c r="N13" s="51">
        <v>73</v>
      </c>
      <c r="O13" s="24">
        <f>RANK(N13,$N$7:$N$62)</f>
        <v>31</v>
      </c>
      <c r="P13" s="51">
        <v>76</v>
      </c>
      <c r="Q13" s="24">
        <f t="shared" si="0"/>
        <v>29</v>
      </c>
      <c r="R13" s="51">
        <v>51</v>
      </c>
      <c r="S13" s="24">
        <f t="shared" si="0"/>
        <v>36</v>
      </c>
    </row>
    <row r="14" spans="1:19" s="15" customFormat="1" ht="16.5" customHeight="1">
      <c r="A14" s="33" t="s">
        <v>23</v>
      </c>
      <c r="B14" s="21">
        <v>1007</v>
      </c>
      <c r="C14" s="23">
        <v>19</v>
      </c>
      <c r="D14" s="21">
        <v>589</v>
      </c>
      <c r="E14" s="23">
        <v>14</v>
      </c>
      <c r="F14" s="21">
        <v>253</v>
      </c>
      <c r="G14" s="23">
        <v>13</v>
      </c>
      <c r="H14" s="21">
        <v>133</v>
      </c>
      <c r="I14" s="23">
        <v>20</v>
      </c>
      <c r="J14" s="21">
        <v>143</v>
      </c>
      <c r="K14" s="24">
        <f>RANK(J14,$J$7:$J$62)</f>
        <v>17</v>
      </c>
      <c r="L14" s="21">
        <v>126</v>
      </c>
      <c r="M14" s="23">
        <f>RANK(L14,$L$7:$L$62)</f>
        <v>20</v>
      </c>
      <c r="N14" s="51">
        <v>120</v>
      </c>
      <c r="O14" s="24">
        <f>RANK(N14,$N$7:$N$62)</f>
        <v>19</v>
      </c>
      <c r="P14" s="51">
        <v>141</v>
      </c>
      <c r="Q14" s="24">
        <f t="shared" si="0"/>
        <v>13</v>
      </c>
      <c r="R14" s="51">
        <v>119</v>
      </c>
      <c r="S14" s="24">
        <f t="shared" si="0"/>
        <v>16</v>
      </c>
    </row>
    <row r="15" spans="1:19" s="15" customFormat="1" ht="16.5" customHeight="1">
      <c r="A15" s="33" t="s">
        <v>24</v>
      </c>
      <c r="B15" s="21">
        <v>1230</v>
      </c>
      <c r="C15" s="23">
        <v>11</v>
      </c>
      <c r="D15" s="21">
        <v>723</v>
      </c>
      <c r="E15" s="23">
        <v>12</v>
      </c>
      <c r="F15" s="21">
        <v>331</v>
      </c>
      <c r="G15" s="23">
        <v>11</v>
      </c>
      <c r="H15" s="21">
        <v>224</v>
      </c>
      <c r="I15" s="23">
        <v>11</v>
      </c>
      <c r="J15" s="21">
        <v>180</v>
      </c>
      <c r="K15" s="24">
        <f>RANK(J15,$J$7:$J$62)</f>
        <v>11</v>
      </c>
      <c r="L15" s="21">
        <v>176</v>
      </c>
      <c r="M15" s="23">
        <f>RANK(L15,$L$7:$L$62)</f>
        <v>11</v>
      </c>
      <c r="N15" s="51">
        <v>179</v>
      </c>
      <c r="O15" s="24">
        <f>RANK(N15,$N$7:$N$62)</f>
        <v>11</v>
      </c>
      <c r="P15" s="51">
        <v>149</v>
      </c>
      <c r="Q15" s="24">
        <f t="shared" si="0"/>
        <v>11</v>
      </c>
      <c r="R15" s="51">
        <v>186</v>
      </c>
      <c r="S15" s="24">
        <f t="shared" si="0"/>
        <v>10</v>
      </c>
    </row>
    <row r="16" spans="1:19" s="15" customFormat="1" ht="16.5" customHeight="1">
      <c r="A16" s="33" t="s">
        <v>25</v>
      </c>
      <c r="B16" s="21">
        <v>834</v>
      </c>
      <c r="C16" s="23">
        <v>23</v>
      </c>
      <c r="D16" s="21">
        <v>562</v>
      </c>
      <c r="E16" s="23">
        <v>16</v>
      </c>
      <c r="F16" s="21">
        <v>196</v>
      </c>
      <c r="G16" s="23">
        <v>19</v>
      </c>
      <c r="H16" s="21">
        <v>167</v>
      </c>
      <c r="I16" s="23">
        <v>15</v>
      </c>
      <c r="J16" s="21">
        <v>118</v>
      </c>
      <c r="K16" s="24">
        <f>RANK(J16,$J$7:$J$62)</f>
        <v>20</v>
      </c>
      <c r="L16" s="21">
        <v>159</v>
      </c>
      <c r="M16" s="23">
        <f>RANK(L16,$L$7:$L$62)</f>
        <v>12</v>
      </c>
      <c r="N16" s="51">
        <v>114</v>
      </c>
      <c r="O16" s="24">
        <f>RANK(N16,$N$7:$N$62)</f>
        <v>21</v>
      </c>
      <c r="P16" s="51">
        <v>125</v>
      </c>
      <c r="Q16" s="24">
        <f t="shared" si="0"/>
        <v>16</v>
      </c>
      <c r="R16" s="51">
        <v>99</v>
      </c>
      <c r="S16" s="24">
        <f t="shared" si="0"/>
        <v>22</v>
      </c>
    </row>
    <row r="17" spans="1:19" s="15" customFormat="1" ht="16.5" customHeight="1">
      <c r="A17" s="33" t="s">
        <v>26</v>
      </c>
      <c r="B17" s="21">
        <v>919</v>
      </c>
      <c r="C17" s="23">
        <v>20</v>
      </c>
      <c r="D17" s="21">
        <v>489</v>
      </c>
      <c r="E17" s="23">
        <v>21</v>
      </c>
      <c r="F17" s="21">
        <v>181</v>
      </c>
      <c r="G17" s="23">
        <v>22</v>
      </c>
      <c r="H17" s="21">
        <v>144</v>
      </c>
      <c r="I17" s="23">
        <v>17</v>
      </c>
      <c r="J17" s="21">
        <v>131</v>
      </c>
      <c r="K17" s="24">
        <f>RANK(J17,$J$7:$J$62)</f>
        <v>19</v>
      </c>
      <c r="L17" s="21">
        <v>142</v>
      </c>
      <c r="M17" s="23">
        <f>RANK(L17,$L$7:$L$62)</f>
        <v>15</v>
      </c>
      <c r="N17" s="51">
        <v>118</v>
      </c>
      <c r="O17" s="24">
        <f>RANK(N17,$N$7:$N$62)</f>
        <v>20</v>
      </c>
      <c r="P17" s="51">
        <v>105</v>
      </c>
      <c r="Q17" s="24">
        <f t="shared" si="0"/>
        <v>21</v>
      </c>
      <c r="R17" s="51">
        <v>104</v>
      </c>
      <c r="S17" s="24">
        <f t="shared" si="0"/>
        <v>20</v>
      </c>
    </row>
    <row r="18" spans="1:19" s="15" customFormat="1" ht="16.5" customHeight="1">
      <c r="A18" s="55"/>
      <c r="B18" s="11"/>
      <c r="C18" s="11"/>
      <c r="D18" s="11"/>
      <c r="E18" s="11"/>
      <c r="F18" s="11"/>
      <c r="G18" s="11"/>
      <c r="H18" s="11"/>
      <c r="I18" s="11"/>
      <c r="J18" s="11"/>
      <c r="K18" s="24"/>
      <c r="L18" s="11"/>
      <c r="M18" s="23"/>
      <c r="N18" s="51"/>
      <c r="O18" s="24"/>
      <c r="P18" s="51"/>
      <c r="Q18" s="24"/>
      <c r="R18" s="51"/>
      <c r="S18" s="24"/>
    </row>
    <row r="19" spans="1:19" s="15" customFormat="1" ht="16.5" customHeight="1">
      <c r="A19" s="33" t="s">
        <v>27</v>
      </c>
      <c r="B19" s="21">
        <v>1956</v>
      </c>
      <c r="C19" s="23">
        <v>8</v>
      </c>
      <c r="D19" s="21">
        <v>1546</v>
      </c>
      <c r="E19" s="23">
        <v>5</v>
      </c>
      <c r="F19" s="21">
        <v>555</v>
      </c>
      <c r="G19" s="23">
        <v>6</v>
      </c>
      <c r="H19" s="21">
        <v>476</v>
      </c>
      <c r="I19" s="23">
        <v>5</v>
      </c>
      <c r="J19" s="21">
        <v>445</v>
      </c>
      <c r="K19" s="24">
        <f>RANK(J19,$J$7:$J$62)</f>
        <v>5</v>
      </c>
      <c r="L19" s="21">
        <v>415</v>
      </c>
      <c r="M19" s="23">
        <f>RANK(L19,$L$7:$L$62)</f>
        <v>5</v>
      </c>
      <c r="N19" s="51">
        <v>410</v>
      </c>
      <c r="O19" s="24">
        <f>RANK(N19,$N$7:$N$62)</f>
        <v>5</v>
      </c>
      <c r="P19" s="51">
        <v>397</v>
      </c>
      <c r="Q19" s="24">
        <f t="shared" si="0"/>
        <v>5</v>
      </c>
      <c r="R19" s="51">
        <v>391</v>
      </c>
      <c r="S19" s="24">
        <f t="shared" si="0"/>
        <v>4</v>
      </c>
    </row>
    <row r="20" spans="1:19" s="15" customFormat="1" ht="16.5" customHeight="1">
      <c r="A20" s="33" t="s">
        <v>28</v>
      </c>
      <c r="B20" s="21">
        <v>1716</v>
      </c>
      <c r="C20" s="23">
        <v>9</v>
      </c>
      <c r="D20" s="21">
        <v>1295</v>
      </c>
      <c r="E20" s="23">
        <v>8</v>
      </c>
      <c r="F20" s="21">
        <v>531</v>
      </c>
      <c r="G20" s="23">
        <v>7</v>
      </c>
      <c r="H20" s="21">
        <v>368</v>
      </c>
      <c r="I20" s="23">
        <v>6</v>
      </c>
      <c r="J20" s="21">
        <v>376</v>
      </c>
      <c r="K20" s="24">
        <f>RANK(J20,$J$7:$J$62)</f>
        <v>6</v>
      </c>
      <c r="L20" s="21">
        <v>371</v>
      </c>
      <c r="M20" s="23">
        <f>RANK(L20,$L$7:$L$62)</f>
        <v>6</v>
      </c>
      <c r="N20" s="51">
        <v>361</v>
      </c>
      <c r="O20" s="24">
        <f>RANK(N20,$N$7:$N$62)</f>
        <v>6</v>
      </c>
      <c r="P20" s="51">
        <v>389</v>
      </c>
      <c r="Q20" s="24">
        <f t="shared" si="0"/>
        <v>6</v>
      </c>
      <c r="R20" s="51">
        <v>320</v>
      </c>
      <c r="S20" s="24">
        <f t="shared" si="0"/>
        <v>6</v>
      </c>
    </row>
    <row r="21" spans="1:19" s="15" customFormat="1" ht="16.5" customHeight="1">
      <c r="A21" s="33" t="s">
        <v>29</v>
      </c>
      <c r="B21" s="21">
        <v>5820</v>
      </c>
      <c r="C21" s="23">
        <v>1</v>
      </c>
      <c r="D21" s="21">
        <v>2715</v>
      </c>
      <c r="E21" s="23">
        <v>1</v>
      </c>
      <c r="F21" s="21">
        <v>920</v>
      </c>
      <c r="G21" s="23">
        <v>1</v>
      </c>
      <c r="H21" s="21">
        <v>728</v>
      </c>
      <c r="I21" s="23">
        <v>1</v>
      </c>
      <c r="J21" s="21">
        <v>615</v>
      </c>
      <c r="K21" s="24">
        <f>RANK(J21,$J$7:$J$62)</f>
        <v>1</v>
      </c>
      <c r="L21" s="21">
        <v>624</v>
      </c>
      <c r="M21" s="23">
        <f>RANK(L21,$L$7:$L$62)</f>
        <v>1</v>
      </c>
      <c r="N21" s="51">
        <v>624</v>
      </c>
      <c r="O21" s="24">
        <f>RANK(N21,$N$7:$N$62)</f>
        <v>1</v>
      </c>
      <c r="P21" s="51">
        <v>566</v>
      </c>
      <c r="Q21" s="24">
        <f t="shared" si="0"/>
        <v>1</v>
      </c>
      <c r="R21" s="51">
        <v>528</v>
      </c>
      <c r="S21" s="24">
        <f t="shared" si="0"/>
        <v>1</v>
      </c>
    </row>
    <row r="22" spans="1:19" s="15" customFormat="1" ht="16.5" customHeight="1">
      <c r="A22" s="33" t="s">
        <v>30</v>
      </c>
      <c r="B22" s="21">
        <v>2560</v>
      </c>
      <c r="C22" s="23">
        <v>6</v>
      </c>
      <c r="D22" s="21">
        <v>1666</v>
      </c>
      <c r="E22" s="23">
        <v>3</v>
      </c>
      <c r="F22" s="21">
        <v>640</v>
      </c>
      <c r="G22" s="23">
        <v>3</v>
      </c>
      <c r="H22" s="21">
        <v>609</v>
      </c>
      <c r="I22" s="23">
        <v>2</v>
      </c>
      <c r="J22" s="21">
        <v>535</v>
      </c>
      <c r="K22" s="24">
        <f>RANK(J22,$J$7:$J$62)</f>
        <v>2</v>
      </c>
      <c r="L22" s="21">
        <v>492</v>
      </c>
      <c r="M22" s="23">
        <f>RANK(L22,$L$7:$L$62)</f>
        <v>3</v>
      </c>
      <c r="N22" s="51">
        <v>513</v>
      </c>
      <c r="O22" s="24">
        <f>RANK(N22,$N$7:$N$62)</f>
        <v>2</v>
      </c>
      <c r="P22" s="51">
        <v>521</v>
      </c>
      <c r="Q22" s="24">
        <f t="shared" si="0"/>
        <v>2</v>
      </c>
      <c r="R22" s="51">
        <v>460</v>
      </c>
      <c r="S22" s="24">
        <f t="shared" si="0"/>
        <v>2</v>
      </c>
    </row>
    <row r="23" spans="1:19" s="15" customFormat="1" ht="16.5" customHeight="1">
      <c r="A23" s="33" t="s">
        <v>31</v>
      </c>
      <c r="B23" s="21">
        <v>1137</v>
      </c>
      <c r="C23" s="23">
        <v>13</v>
      </c>
      <c r="D23" s="21">
        <v>571</v>
      </c>
      <c r="E23" s="23">
        <v>15</v>
      </c>
      <c r="F23" s="21">
        <v>241</v>
      </c>
      <c r="G23" s="23">
        <v>14</v>
      </c>
      <c r="H23" s="21">
        <v>135</v>
      </c>
      <c r="I23" s="23">
        <v>19</v>
      </c>
      <c r="J23" s="21">
        <v>155</v>
      </c>
      <c r="K23" s="24">
        <f>RANK(J23,$J$7:$J$62)</f>
        <v>12</v>
      </c>
      <c r="L23" s="21">
        <v>134</v>
      </c>
      <c r="M23" s="23">
        <f>RANK(L23,$L$7:$L$62)</f>
        <v>17</v>
      </c>
      <c r="N23" s="51">
        <v>137</v>
      </c>
      <c r="O23" s="24">
        <f>RANK(N23,$N$7:$N$62)</f>
        <v>15</v>
      </c>
      <c r="P23" s="51">
        <v>146</v>
      </c>
      <c r="Q23" s="24">
        <f t="shared" si="0"/>
        <v>12</v>
      </c>
      <c r="R23" s="51">
        <v>125</v>
      </c>
      <c r="S23" s="24">
        <f t="shared" si="0"/>
        <v>14</v>
      </c>
    </row>
    <row r="24" spans="1:19" s="15" customFormat="1" ht="16.5" customHeight="1">
      <c r="A24" s="55"/>
      <c r="B24" s="11"/>
      <c r="C24" s="11"/>
      <c r="D24" s="11"/>
      <c r="E24" s="11"/>
      <c r="F24" s="11"/>
      <c r="G24" s="11"/>
      <c r="H24" s="11"/>
      <c r="I24" s="11"/>
      <c r="J24" s="11"/>
      <c r="K24" s="24"/>
      <c r="L24" s="11"/>
      <c r="M24" s="23"/>
      <c r="N24" s="51"/>
      <c r="O24" s="24"/>
      <c r="P24" s="51"/>
      <c r="Q24" s="24"/>
      <c r="R24" s="51"/>
      <c r="S24" s="24"/>
    </row>
    <row r="25" spans="1:19" s="15" customFormat="1" ht="16.5" customHeight="1">
      <c r="A25" s="33" t="s">
        <v>32</v>
      </c>
      <c r="B25" s="21">
        <v>474</v>
      </c>
      <c r="C25" s="23">
        <v>38</v>
      </c>
      <c r="D25" s="21">
        <v>239</v>
      </c>
      <c r="E25" s="23">
        <v>42</v>
      </c>
      <c r="F25" s="21">
        <v>84</v>
      </c>
      <c r="G25" s="23">
        <v>42</v>
      </c>
      <c r="H25" s="21">
        <v>77</v>
      </c>
      <c r="I25" s="23">
        <v>37</v>
      </c>
      <c r="J25" s="21">
        <v>63</v>
      </c>
      <c r="K25" s="24">
        <f>RANK(J25,$J$7:$J$62)</f>
        <v>41</v>
      </c>
      <c r="L25" s="21">
        <v>53</v>
      </c>
      <c r="M25" s="23">
        <f>RANK(L25,$L$7:$L$62)</f>
        <v>41</v>
      </c>
      <c r="N25" s="51">
        <v>61</v>
      </c>
      <c r="O25" s="24">
        <f>RANK(N25,$N$7:$N$62)</f>
        <v>36</v>
      </c>
      <c r="P25" s="51">
        <v>60</v>
      </c>
      <c r="Q25" s="24">
        <f t="shared" si="0"/>
        <v>37</v>
      </c>
      <c r="R25" s="51">
        <v>48</v>
      </c>
      <c r="S25" s="24">
        <f t="shared" si="0"/>
        <v>39</v>
      </c>
    </row>
    <row r="26" spans="1:19" s="15" customFormat="1" ht="16.5" customHeight="1">
      <c r="A26" s="33" t="s">
        <v>33</v>
      </c>
      <c r="B26" s="21">
        <v>469</v>
      </c>
      <c r="C26" s="23">
        <v>39</v>
      </c>
      <c r="D26" s="21">
        <v>284</v>
      </c>
      <c r="E26" s="23">
        <v>37</v>
      </c>
      <c r="F26" s="21">
        <v>95</v>
      </c>
      <c r="G26" s="23">
        <v>38</v>
      </c>
      <c r="H26" s="21">
        <v>70</v>
      </c>
      <c r="I26" s="23">
        <v>39</v>
      </c>
      <c r="J26" s="21">
        <v>70</v>
      </c>
      <c r="K26" s="24">
        <f>RANK(J26,$J$7:$J$62)</f>
        <v>36</v>
      </c>
      <c r="L26" s="21">
        <v>68</v>
      </c>
      <c r="M26" s="23">
        <f>RANK(L26,$L$7:$L$62)</f>
        <v>37</v>
      </c>
      <c r="N26" s="51">
        <v>68</v>
      </c>
      <c r="O26" s="24">
        <f>RANK(N26,$N$7:$N$62)</f>
        <v>33</v>
      </c>
      <c r="P26" s="51">
        <v>68</v>
      </c>
      <c r="Q26" s="24">
        <f t="shared" si="0"/>
        <v>32</v>
      </c>
      <c r="R26" s="51">
        <v>59</v>
      </c>
      <c r="S26" s="24">
        <f t="shared" si="0"/>
        <v>34</v>
      </c>
    </row>
    <row r="27" spans="1:19" s="15" customFormat="1" ht="16.5" customHeight="1">
      <c r="A27" s="33" t="s">
        <v>34</v>
      </c>
      <c r="B27" s="21">
        <v>409</v>
      </c>
      <c r="C27" s="23">
        <v>43</v>
      </c>
      <c r="D27" s="21">
        <v>184</v>
      </c>
      <c r="E27" s="23">
        <v>46</v>
      </c>
      <c r="F27" s="21">
        <v>81</v>
      </c>
      <c r="G27" s="23">
        <v>43</v>
      </c>
      <c r="H27" s="21">
        <v>66</v>
      </c>
      <c r="I27" s="23">
        <v>41</v>
      </c>
      <c r="J27" s="21">
        <v>69</v>
      </c>
      <c r="K27" s="24">
        <f>RANK(J27,$J$7:$J$62)</f>
        <v>38</v>
      </c>
      <c r="L27" s="21">
        <v>61</v>
      </c>
      <c r="M27" s="23">
        <f>RANK(L27,$L$7:$L$62)</f>
        <v>40</v>
      </c>
      <c r="N27" s="51">
        <v>48</v>
      </c>
      <c r="O27" s="24">
        <f>RANK(N27,$N$7:$N$62)</f>
        <v>40</v>
      </c>
      <c r="P27" s="51">
        <v>60</v>
      </c>
      <c r="Q27" s="24">
        <f t="shared" si="0"/>
        <v>37</v>
      </c>
      <c r="R27" s="51">
        <v>43</v>
      </c>
      <c r="S27" s="24">
        <f t="shared" si="0"/>
        <v>43</v>
      </c>
    </row>
    <row r="28" spans="1:19" s="15" customFormat="1" ht="16.5" customHeight="1">
      <c r="A28" s="33" t="s">
        <v>35</v>
      </c>
      <c r="B28" s="21">
        <v>401</v>
      </c>
      <c r="C28" s="23">
        <v>44</v>
      </c>
      <c r="D28" s="21">
        <v>206</v>
      </c>
      <c r="E28" s="23">
        <v>43</v>
      </c>
      <c r="F28" s="21">
        <v>79</v>
      </c>
      <c r="G28" s="23">
        <v>45</v>
      </c>
      <c r="H28" s="21">
        <v>78</v>
      </c>
      <c r="I28" s="23">
        <v>35</v>
      </c>
      <c r="J28" s="21">
        <v>67</v>
      </c>
      <c r="K28" s="24">
        <f>RANK(J28,$J$7:$J$62)</f>
        <v>40</v>
      </c>
      <c r="L28" s="21">
        <v>72</v>
      </c>
      <c r="M28" s="23">
        <f>RANK(L28,$L$7:$L$62)</f>
        <v>36</v>
      </c>
      <c r="N28" s="51">
        <v>58</v>
      </c>
      <c r="O28" s="24">
        <f>RANK(N28,$N$7:$N$62)</f>
        <v>37</v>
      </c>
      <c r="P28" s="51">
        <v>65</v>
      </c>
      <c r="Q28" s="24">
        <f t="shared" si="0"/>
        <v>35</v>
      </c>
      <c r="R28" s="51">
        <v>46</v>
      </c>
      <c r="S28" s="24">
        <f t="shared" si="0"/>
        <v>40</v>
      </c>
    </row>
    <row r="29" spans="1:19" s="15" customFormat="1" ht="16.5" customHeight="1">
      <c r="A29" s="33" t="s">
        <v>36</v>
      </c>
      <c r="B29" s="21">
        <v>906</v>
      </c>
      <c r="C29" s="23">
        <v>22</v>
      </c>
      <c r="D29" s="21">
        <v>512</v>
      </c>
      <c r="E29" s="23">
        <v>19</v>
      </c>
      <c r="F29" s="21">
        <v>185</v>
      </c>
      <c r="G29" s="23">
        <v>21</v>
      </c>
      <c r="H29" s="21">
        <v>139</v>
      </c>
      <c r="I29" s="23">
        <v>18</v>
      </c>
      <c r="J29" s="21">
        <v>146</v>
      </c>
      <c r="K29" s="24">
        <f>RANK(J29,$J$7:$J$62)</f>
        <v>15</v>
      </c>
      <c r="L29" s="21">
        <v>131</v>
      </c>
      <c r="M29" s="23">
        <f>RANK(L29,$L$7:$L$62)</f>
        <v>18</v>
      </c>
      <c r="N29" s="51">
        <v>132</v>
      </c>
      <c r="O29" s="24">
        <f>RANK(N29,$N$7:$N$62)</f>
        <v>17</v>
      </c>
      <c r="P29" s="51">
        <v>111</v>
      </c>
      <c r="Q29" s="24">
        <f t="shared" si="0"/>
        <v>20</v>
      </c>
      <c r="R29" s="51">
        <v>99</v>
      </c>
      <c r="S29" s="24">
        <f t="shared" si="0"/>
        <v>22</v>
      </c>
    </row>
    <row r="30" spans="1:19" s="15" customFormat="1" ht="16.5" customHeight="1">
      <c r="A30" s="35"/>
      <c r="B30" s="11"/>
      <c r="C30" s="11"/>
      <c r="D30" s="11"/>
      <c r="E30" s="11"/>
      <c r="F30" s="11"/>
      <c r="G30" s="11"/>
      <c r="H30" s="11"/>
      <c r="I30" s="11"/>
      <c r="J30" s="11"/>
      <c r="K30" s="24"/>
      <c r="L30" s="11"/>
      <c r="M30" s="23"/>
      <c r="N30" s="51"/>
      <c r="O30" s="24"/>
      <c r="P30" s="51"/>
      <c r="Q30" s="24"/>
      <c r="R30" s="51"/>
      <c r="S30" s="24"/>
    </row>
    <row r="31" spans="1:19" s="15" customFormat="1" ht="16.5" customHeight="1">
      <c r="A31" s="33" t="s">
        <v>37</v>
      </c>
      <c r="B31" s="21">
        <v>1031</v>
      </c>
      <c r="C31" s="23">
        <v>17</v>
      </c>
      <c r="D31" s="21">
        <v>522</v>
      </c>
      <c r="E31" s="23">
        <v>18</v>
      </c>
      <c r="F31" s="21">
        <v>230</v>
      </c>
      <c r="G31" s="23">
        <v>15</v>
      </c>
      <c r="H31" s="21">
        <v>123</v>
      </c>
      <c r="I31" s="23">
        <v>21</v>
      </c>
      <c r="J31" s="21">
        <v>146</v>
      </c>
      <c r="K31" s="24">
        <f>RANK(J31,$J$7:$J$62)</f>
        <v>15</v>
      </c>
      <c r="L31" s="21">
        <v>129</v>
      </c>
      <c r="M31" s="23">
        <f>RANK(L31,$L$7:$L$62)</f>
        <v>19</v>
      </c>
      <c r="N31" s="51">
        <v>140</v>
      </c>
      <c r="O31" s="24">
        <f>RANK(N31,$N$7:$N$62)</f>
        <v>14</v>
      </c>
      <c r="P31" s="51">
        <v>112</v>
      </c>
      <c r="Q31" s="24">
        <f t="shared" si="0"/>
        <v>19</v>
      </c>
      <c r="R31" s="51">
        <v>117</v>
      </c>
      <c r="S31" s="24">
        <f t="shared" si="0"/>
        <v>17</v>
      </c>
    </row>
    <row r="32" spans="1:19" s="15" customFormat="1" ht="16.5" customHeight="1">
      <c r="A32" s="33" t="s">
        <v>38</v>
      </c>
      <c r="B32" s="21">
        <v>1600</v>
      </c>
      <c r="C32" s="23">
        <v>10</v>
      </c>
      <c r="D32" s="21">
        <v>896</v>
      </c>
      <c r="E32" s="23">
        <v>10</v>
      </c>
      <c r="F32" s="21">
        <v>335</v>
      </c>
      <c r="G32" s="23">
        <v>10</v>
      </c>
      <c r="H32" s="21">
        <v>276</v>
      </c>
      <c r="I32" s="23">
        <v>10</v>
      </c>
      <c r="J32" s="21">
        <v>209</v>
      </c>
      <c r="K32" s="24">
        <f>RANK(J32,$J$7:$J$62)</f>
        <v>10</v>
      </c>
      <c r="L32" s="21">
        <v>195</v>
      </c>
      <c r="M32" s="23">
        <f>RANK(L32,$L$7:$L$62)</f>
        <v>10</v>
      </c>
      <c r="N32" s="51">
        <v>229</v>
      </c>
      <c r="O32" s="24">
        <f>RANK(N32,$N$7:$N$62)</f>
        <v>10</v>
      </c>
      <c r="P32" s="51">
        <v>201</v>
      </c>
      <c r="Q32" s="24">
        <f t="shared" si="0"/>
        <v>10</v>
      </c>
      <c r="R32" s="51">
        <v>165</v>
      </c>
      <c r="S32" s="24">
        <f t="shared" si="0"/>
        <v>11</v>
      </c>
    </row>
    <row r="33" spans="1:19" s="15" customFormat="1" ht="16.5" customHeight="1">
      <c r="A33" s="33" t="s">
        <v>39</v>
      </c>
      <c r="B33" s="21">
        <v>2768</v>
      </c>
      <c r="C33" s="23">
        <v>3</v>
      </c>
      <c r="D33" s="21">
        <v>1631</v>
      </c>
      <c r="E33" s="23">
        <v>4</v>
      </c>
      <c r="F33" s="21">
        <v>631</v>
      </c>
      <c r="G33" s="23">
        <v>4</v>
      </c>
      <c r="H33" s="21">
        <v>518</v>
      </c>
      <c r="I33" s="23">
        <v>4</v>
      </c>
      <c r="J33" s="21">
        <v>498</v>
      </c>
      <c r="K33" s="24">
        <f>RANK(J33,$J$7:$J$62)</f>
        <v>4</v>
      </c>
      <c r="L33" s="21">
        <v>443</v>
      </c>
      <c r="M33" s="23">
        <f>RANK(L33,$L$7:$L$62)</f>
        <v>4</v>
      </c>
      <c r="N33" s="51">
        <v>444</v>
      </c>
      <c r="O33" s="24">
        <f>RANK(N33,$N$7:$N$62)</f>
        <v>4</v>
      </c>
      <c r="P33" s="51">
        <v>424</v>
      </c>
      <c r="Q33" s="24">
        <f t="shared" si="0"/>
        <v>4</v>
      </c>
      <c r="R33" s="51">
        <v>389</v>
      </c>
      <c r="S33" s="24">
        <f t="shared" si="0"/>
        <v>5</v>
      </c>
    </row>
    <row r="34" spans="1:19" s="15" customFormat="1" ht="16.5" customHeight="1">
      <c r="A34" s="33" t="s">
        <v>40</v>
      </c>
      <c r="B34" s="21">
        <v>753</v>
      </c>
      <c r="C34" s="23">
        <v>28</v>
      </c>
      <c r="D34" s="21">
        <v>422</v>
      </c>
      <c r="E34" s="23">
        <v>24</v>
      </c>
      <c r="F34" s="21">
        <v>165</v>
      </c>
      <c r="G34" s="23">
        <v>26</v>
      </c>
      <c r="H34" s="21">
        <v>123</v>
      </c>
      <c r="I34" s="23">
        <v>21</v>
      </c>
      <c r="J34" s="21">
        <v>102</v>
      </c>
      <c r="K34" s="24">
        <f>RANK(J34,$J$7:$J$62)</f>
        <v>23</v>
      </c>
      <c r="L34" s="21">
        <v>125</v>
      </c>
      <c r="M34" s="23">
        <f>RANK(L34,$L$7:$L$62)</f>
        <v>21</v>
      </c>
      <c r="N34" s="51">
        <v>110</v>
      </c>
      <c r="O34" s="24">
        <f>RANK(N34,$N$7:$N$62)</f>
        <v>22</v>
      </c>
      <c r="P34" s="51">
        <v>105</v>
      </c>
      <c r="Q34" s="24">
        <f t="shared" si="0"/>
        <v>21</v>
      </c>
      <c r="R34" s="51">
        <v>100</v>
      </c>
      <c r="S34" s="24">
        <f t="shared" si="0"/>
        <v>21</v>
      </c>
    </row>
    <row r="35" spans="1:19" s="15" customFormat="1" ht="16.5" customHeight="1">
      <c r="A35" s="33" t="s">
        <v>41</v>
      </c>
      <c r="B35" s="21">
        <v>505</v>
      </c>
      <c r="C35" s="23">
        <v>35</v>
      </c>
      <c r="D35" s="21">
        <v>318</v>
      </c>
      <c r="E35" s="23">
        <v>33</v>
      </c>
      <c r="F35" s="21">
        <v>119</v>
      </c>
      <c r="G35" s="23">
        <v>33</v>
      </c>
      <c r="H35" s="21">
        <v>92</v>
      </c>
      <c r="I35" s="23">
        <v>29</v>
      </c>
      <c r="J35" s="21">
        <v>88</v>
      </c>
      <c r="K35" s="24">
        <f>RANK(J35,$J$7:$J$62)</f>
        <v>30</v>
      </c>
      <c r="L35" s="21">
        <v>83</v>
      </c>
      <c r="M35" s="23">
        <f>RANK(L35,$L$7:$L$62)</f>
        <v>29</v>
      </c>
      <c r="N35" s="51">
        <v>80</v>
      </c>
      <c r="O35" s="24">
        <f>RANK(N35,$N$7:$N$62)</f>
        <v>28</v>
      </c>
      <c r="P35" s="51">
        <v>96</v>
      </c>
      <c r="Q35" s="24">
        <f t="shared" si="0"/>
        <v>24</v>
      </c>
      <c r="R35" s="51">
        <v>79</v>
      </c>
      <c r="S35" s="24">
        <f t="shared" si="0"/>
        <v>28</v>
      </c>
    </row>
    <row r="36" spans="1:19" s="15" customFormat="1" ht="16.5" customHeight="1">
      <c r="A36" s="35"/>
      <c r="B36" s="11"/>
      <c r="C36" s="11"/>
      <c r="D36" s="11"/>
      <c r="E36" s="11"/>
      <c r="F36" s="11"/>
      <c r="G36" s="11"/>
      <c r="H36" s="11"/>
      <c r="I36" s="11"/>
      <c r="J36" s="11"/>
      <c r="K36" s="24"/>
      <c r="L36" s="11"/>
      <c r="M36" s="23"/>
      <c r="N36" s="51"/>
      <c r="O36" s="24"/>
      <c r="P36" s="51"/>
      <c r="Q36" s="24"/>
      <c r="R36" s="51"/>
      <c r="S36" s="24"/>
    </row>
    <row r="37" spans="1:19" s="15" customFormat="1" ht="16.5" customHeight="1">
      <c r="A37" s="33" t="s">
        <v>42</v>
      </c>
      <c r="B37" s="21">
        <v>1066</v>
      </c>
      <c r="C37" s="23">
        <v>15</v>
      </c>
      <c r="D37" s="21">
        <v>671</v>
      </c>
      <c r="E37" s="23">
        <v>13</v>
      </c>
      <c r="F37" s="21">
        <v>215</v>
      </c>
      <c r="G37" s="23">
        <v>17</v>
      </c>
      <c r="H37" s="21">
        <v>180</v>
      </c>
      <c r="I37" s="23">
        <v>13</v>
      </c>
      <c r="J37" s="21">
        <v>152</v>
      </c>
      <c r="K37" s="24">
        <f>RANK(J37,$J$7:$J$62)</f>
        <v>13</v>
      </c>
      <c r="L37" s="21">
        <v>147</v>
      </c>
      <c r="M37" s="23">
        <f>RANK(L37,$L$7:$L$62)</f>
        <v>14</v>
      </c>
      <c r="N37" s="51">
        <v>137</v>
      </c>
      <c r="O37" s="24">
        <f>RANK(N37,$N$7:$N$62)</f>
        <v>15</v>
      </c>
      <c r="P37" s="51">
        <v>137</v>
      </c>
      <c r="Q37" s="24">
        <f t="shared" si="0"/>
        <v>14</v>
      </c>
      <c r="R37" s="51">
        <v>122</v>
      </c>
      <c r="S37" s="24">
        <f t="shared" si="0"/>
        <v>15</v>
      </c>
    </row>
    <row r="38" spans="1:19" s="15" customFormat="1" ht="16.5" customHeight="1">
      <c r="A38" s="33" t="s">
        <v>43</v>
      </c>
      <c r="B38" s="21">
        <v>4603</v>
      </c>
      <c r="C38" s="23">
        <v>2</v>
      </c>
      <c r="D38" s="21">
        <v>2476</v>
      </c>
      <c r="E38" s="23">
        <v>2</v>
      </c>
      <c r="F38" s="21">
        <v>748</v>
      </c>
      <c r="G38" s="23">
        <v>2</v>
      </c>
      <c r="H38" s="21">
        <v>557</v>
      </c>
      <c r="I38" s="23">
        <v>3</v>
      </c>
      <c r="J38" s="21">
        <v>515</v>
      </c>
      <c r="K38" s="24">
        <f>RANK(J38,$J$7:$J$62)</f>
        <v>3</v>
      </c>
      <c r="L38" s="21">
        <v>529</v>
      </c>
      <c r="M38" s="23">
        <f>RANK(L38,$L$7:$L$62)</f>
        <v>2</v>
      </c>
      <c r="N38" s="51">
        <v>459</v>
      </c>
      <c r="O38" s="24">
        <f>RANK(N38,$N$7:$N$62)</f>
        <v>3</v>
      </c>
      <c r="P38" s="51">
        <v>486</v>
      </c>
      <c r="Q38" s="24">
        <f t="shared" si="0"/>
        <v>3</v>
      </c>
      <c r="R38" s="51">
        <v>420</v>
      </c>
      <c r="S38" s="24">
        <f t="shared" si="0"/>
        <v>3</v>
      </c>
    </row>
    <row r="39" spans="1:19" s="15" customFormat="1" ht="16.5" customHeight="1">
      <c r="A39" s="33" t="s">
        <v>44</v>
      </c>
      <c r="B39" s="21">
        <v>2611</v>
      </c>
      <c r="C39" s="23">
        <v>5</v>
      </c>
      <c r="D39" s="21">
        <v>1337</v>
      </c>
      <c r="E39" s="23">
        <v>7</v>
      </c>
      <c r="F39" s="21">
        <v>496</v>
      </c>
      <c r="G39" s="23">
        <v>8</v>
      </c>
      <c r="H39" s="21">
        <v>308</v>
      </c>
      <c r="I39" s="23">
        <v>8</v>
      </c>
      <c r="J39" s="21">
        <v>327</v>
      </c>
      <c r="K39" s="24">
        <f>RANK(J39,$J$7:$J$62)</f>
        <v>7</v>
      </c>
      <c r="L39" s="21">
        <v>272</v>
      </c>
      <c r="M39" s="23">
        <f>RANK(L39,$L$7:$L$62)</f>
        <v>9</v>
      </c>
      <c r="N39" s="51">
        <v>277</v>
      </c>
      <c r="O39" s="24">
        <f>RANK(N39,$N$7:$N$62)</f>
        <v>8</v>
      </c>
      <c r="P39" s="51">
        <v>288</v>
      </c>
      <c r="Q39" s="24">
        <f t="shared" si="0"/>
        <v>7</v>
      </c>
      <c r="R39" s="51">
        <v>307</v>
      </c>
      <c r="S39" s="24">
        <f t="shared" si="0"/>
        <v>7</v>
      </c>
    </row>
    <row r="40" spans="1:19" s="15" customFormat="1" ht="16.5" customHeight="1">
      <c r="A40" s="33" t="s">
        <v>45</v>
      </c>
      <c r="B40" s="21">
        <v>462</v>
      </c>
      <c r="C40" s="23">
        <v>40</v>
      </c>
      <c r="D40" s="21">
        <v>273</v>
      </c>
      <c r="E40" s="23">
        <v>39</v>
      </c>
      <c r="F40" s="21">
        <v>125</v>
      </c>
      <c r="G40" s="23">
        <v>32</v>
      </c>
      <c r="H40" s="21">
        <v>79</v>
      </c>
      <c r="I40" s="23">
        <v>34</v>
      </c>
      <c r="J40" s="21">
        <v>102</v>
      </c>
      <c r="K40" s="24">
        <f>RANK(J40,$J$7:$J$62)</f>
        <v>23</v>
      </c>
      <c r="L40" s="21">
        <v>100</v>
      </c>
      <c r="M40" s="23">
        <f>RANK(L40,$L$7:$L$62)</f>
        <v>24</v>
      </c>
      <c r="N40" s="51">
        <v>64</v>
      </c>
      <c r="O40" s="24">
        <f>RANK(N40,$N$7:$N$62)</f>
        <v>34</v>
      </c>
      <c r="P40" s="51">
        <v>67</v>
      </c>
      <c r="Q40" s="24">
        <f t="shared" si="0"/>
        <v>34</v>
      </c>
      <c r="R40" s="51">
        <v>82</v>
      </c>
      <c r="S40" s="24">
        <f t="shared" si="0"/>
        <v>27</v>
      </c>
    </row>
    <row r="41" spans="1:19" s="15" customFormat="1" ht="16.5" customHeight="1">
      <c r="A41" s="33" t="s">
        <v>46</v>
      </c>
      <c r="B41" s="21">
        <v>591</v>
      </c>
      <c r="C41" s="23">
        <v>33</v>
      </c>
      <c r="D41" s="21">
        <v>290</v>
      </c>
      <c r="E41" s="23">
        <v>36</v>
      </c>
      <c r="F41" s="21">
        <v>100</v>
      </c>
      <c r="G41" s="23">
        <v>37</v>
      </c>
      <c r="H41" s="21">
        <v>73</v>
      </c>
      <c r="I41" s="23">
        <v>38</v>
      </c>
      <c r="J41" s="21">
        <v>72</v>
      </c>
      <c r="K41" s="24">
        <f>RANK(J41,$J$7:$J$62)</f>
        <v>34</v>
      </c>
      <c r="L41" s="21">
        <v>66</v>
      </c>
      <c r="M41" s="23">
        <f>RANK(L41,$L$7:$L$62)</f>
        <v>38</v>
      </c>
      <c r="N41" s="51">
        <v>56</v>
      </c>
      <c r="O41" s="24">
        <f>RANK(N41,$N$7:$N$62)</f>
        <v>39</v>
      </c>
      <c r="P41" s="51">
        <v>51</v>
      </c>
      <c r="Q41" s="24">
        <f t="shared" si="0"/>
        <v>40</v>
      </c>
      <c r="R41" s="51">
        <v>44</v>
      </c>
      <c r="S41" s="24">
        <f t="shared" si="0"/>
        <v>41</v>
      </c>
    </row>
    <row r="42" spans="1:19" s="15" customFormat="1" ht="16.5" customHeight="1">
      <c r="A42" s="35"/>
      <c r="B42" s="11"/>
      <c r="C42" s="11"/>
      <c r="D42" s="11"/>
      <c r="E42" s="11"/>
      <c r="F42" s="11"/>
      <c r="G42" s="11"/>
      <c r="H42" s="11"/>
      <c r="I42" s="11"/>
      <c r="J42" s="11"/>
      <c r="K42" s="24"/>
      <c r="L42" s="11"/>
      <c r="M42" s="23"/>
      <c r="N42" s="51"/>
      <c r="O42" s="24"/>
      <c r="P42" s="51"/>
      <c r="Q42" s="24"/>
      <c r="R42" s="51"/>
      <c r="S42" s="24"/>
    </row>
    <row r="43" spans="1:19" s="15" customFormat="1" ht="16.5" customHeight="1">
      <c r="A43" s="33" t="s">
        <v>47</v>
      </c>
      <c r="B43" s="21">
        <v>246</v>
      </c>
      <c r="C43" s="23">
        <v>46</v>
      </c>
      <c r="D43" s="21">
        <v>126</v>
      </c>
      <c r="E43" s="23">
        <v>47</v>
      </c>
      <c r="F43" s="21">
        <v>58</v>
      </c>
      <c r="G43" s="23">
        <v>47</v>
      </c>
      <c r="H43" s="21">
        <v>47</v>
      </c>
      <c r="I43" s="23">
        <v>47</v>
      </c>
      <c r="J43" s="21">
        <v>41</v>
      </c>
      <c r="K43" s="24">
        <f>RANK(J43,$J$7:$J$62)</f>
        <v>45</v>
      </c>
      <c r="L43" s="21">
        <v>36</v>
      </c>
      <c r="M43" s="23">
        <f>RANK(L43,$L$7:$L$62)</f>
        <v>47</v>
      </c>
      <c r="N43" s="51">
        <v>21</v>
      </c>
      <c r="O43" s="24">
        <f>RANK(N43,$N$7:$N$62)</f>
        <v>47</v>
      </c>
      <c r="P43" s="51">
        <v>21</v>
      </c>
      <c r="Q43" s="24">
        <f t="shared" si="0"/>
        <v>47</v>
      </c>
      <c r="R43" s="51">
        <v>26</v>
      </c>
      <c r="S43" s="24">
        <f t="shared" si="0"/>
        <v>47</v>
      </c>
    </row>
    <row r="44" spans="1:19" s="15" customFormat="1" ht="16.5" customHeight="1">
      <c r="A44" s="33" t="s">
        <v>48</v>
      </c>
      <c r="B44" s="21">
        <v>375</v>
      </c>
      <c r="C44" s="23">
        <v>45</v>
      </c>
      <c r="D44" s="21">
        <v>188</v>
      </c>
      <c r="E44" s="23">
        <v>45</v>
      </c>
      <c r="F44" s="21">
        <v>75</v>
      </c>
      <c r="G44" s="23">
        <v>46</v>
      </c>
      <c r="H44" s="21">
        <v>49</v>
      </c>
      <c r="I44" s="23">
        <v>45</v>
      </c>
      <c r="J44" s="21">
        <v>33</v>
      </c>
      <c r="K44" s="24">
        <f>RANK(J44,$J$7:$J$62)</f>
        <v>47</v>
      </c>
      <c r="L44" s="21">
        <v>43</v>
      </c>
      <c r="M44" s="23">
        <f>RANK(L44,$L$7:$L$62)</f>
        <v>45</v>
      </c>
      <c r="N44" s="51">
        <v>43</v>
      </c>
      <c r="O44" s="24">
        <f>RANK(N44,$N$7:$N$62)</f>
        <v>43</v>
      </c>
      <c r="P44" s="51">
        <v>32</v>
      </c>
      <c r="Q44" s="24">
        <f t="shared" si="0"/>
        <v>46</v>
      </c>
      <c r="R44" s="51">
        <v>40</v>
      </c>
      <c r="S44" s="24">
        <f t="shared" si="0"/>
        <v>44</v>
      </c>
    </row>
    <row r="45" spans="1:19" s="15" customFormat="1" ht="16.5" customHeight="1">
      <c r="A45" s="33" t="s">
        <v>49</v>
      </c>
      <c r="B45" s="21">
        <v>693</v>
      </c>
      <c r="C45" s="23">
        <v>30</v>
      </c>
      <c r="D45" s="21">
        <v>402</v>
      </c>
      <c r="E45" s="23">
        <v>26</v>
      </c>
      <c r="F45" s="21">
        <v>164</v>
      </c>
      <c r="G45" s="23">
        <v>27</v>
      </c>
      <c r="H45" s="21">
        <v>109</v>
      </c>
      <c r="I45" s="23">
        <v>26</v>
      </c>
      <c r="J45" s="21">
        <v>116</v>
      </c>
      <c r="K45" s="24">
        <f>RANK(J45,$J$7:$J$62)</f>
        <v>21</v>
      </c>
      <c r="L45" s="21">
        <v>116</v>
      </c>
      <c r="M45" s="23">
        <f>RANK(L45,$L$7:$L$62)</f>
        <v>22</v>
      </c>
      <c r="N45" s="51">
        <v>99</v>
      </c>
      <c r="O45" s="24">
        <f>RANK(N45,$N$7:$N$62)</f>
        <v>23</v>
      </c>
      <c r="P45" s="51">
        <v>77</v>
      </c>
      <c r="Q45" s="24">
        <f t="shared" si="0"/>
        <v>28</v>
      </c>
      <c r="R45" s="51">
        <v>108</v>
      </c>
      <c r="S45" s="24">
        <f t="shared" si="0"/>
        <v>19</v>
      </c>
    </row>
    <row r="46" spans="1:19" s="15" customFormat="1" ht="16.5" customHeight="1">
      <c r="A46" s="33" t="s">
        <v>50</v>
      </c>
      <c r="B46" s="21">
        <v>1169</v>
      </c>
      <c r="C46" s="23">
        <v>12</v>
      </c>
      <c r="D46" s="21">
        <v>745</v>
      </c>
      <c r="E46" s="23">
        <v>11</v>
      </c>
      <c r="F46" s="21">
        <v>262</v>
      </c>
      <c r="G46" s="23">
        <v>12</v>
      </c>
      <c r="H46" s="21">
        <v>206</v>
      </c>
      <c r="I46" s="23">
        <v>12</v>
      </c>
      <c r="J46" s="21">
        <v>111</v>
      </c>
      <c r="K46" s="24">
        <f>RANK(J46,$J$7:$J$62)</f>
        <v>22</v>
      </c>
      <c r="L46" s="21">
        <v>142</v>
      </c>
      <c r="M46" s="23">
        <f>RANK(L46,$L$7:$L$62)</f>
        <v>15</v>
      </c>
      <c r="N46" s="51">
        <v>143</v>
      </c>
      <c r="O46" s="24">
        <f>RANK(N46,$N$7:$N$62)</f>
        <v>13</v>
      </c>
      <c r="P46" s="51">
        <v>130</v>
      </c>
      <c r="Q46" s="24">
        <f t="shared" si="0"/>
        <v>15</v>
      </c>
      <c r="R46" s="51">
        <v>141</v>
      </c>
      <c r="S46" s="24">
        <f t="shared" si="0"/>
        <v>12</v>
      </c>
    </row>
    <row r="47" spans="1:19" s="15" customFormat="1" ht="16.5" customHeight="1">
      <c r="A47" s="33" t="s">
        <v>51</v>
      </c>
      <c r="B47" s="21">
        <v>765</v>
      </c>
      <c r="C47" s="23">
        <v>27</v>
      </c>
      <c r="D47" s="21">
        <v>380</v>
      </c>
      <c r="E47" s="23">
        <v>29</v>
      </c>
      <c r="F47" s="21">
        <v>149</v>
      </c>
      <c r="G47" s="23">
        <v>28</v>
      </c>
      <c r="H47" s="21">
        <v>91</v>
      </c>
      <c r="I47" s="23">
        <v>30</v>
      </c>
      <c r="J47" s="21">
        <v>97</v>
      </c>
      <c r="K47" s="24">
        <f>RANK(J47,$J$7:$J$62)</f>
        <v>27</v>
      </c>
      <c r="L47" s="21">
        <v>87</v>
      </c>
      <c r="M47" s="23">
        <f>RANK(L47,$L$7:$L$62)</f>
        <v>28</v>
      </c>
      <c r="N47" s="51">
        <v>86</v>
      </c>
      <c r="O47" s="24">
        <f>RANK(N47,$N$7:$N$62)</f>
        <v>27</v>
      </c>
      <c r="P47" s="51">
        <v>71</v>
      </c>
      <c r="Q47" s="24">
        <f t="shared" si="0"/>
        <v>31</v>
      </c>
      <c r="R47" s="51">
        <v>64</v>
      </c>
      <c r="S47" s="24">
        <f t="shared" si="0"/>
        <v>32</v>
      </c>
    </row>
    <row r="48" spans="1:19" s="15" customFormat="1" ht="16.5" customHeight="1">
      <c r="A48" s="35"/>
      <c r="B48" s="11"/>
      <c r="C48" s="11"/>
      <c r="D48" s="11"/>
      <c r="E48" s="11"/>
      <c r="F48" s="11"/>
      <c r="G48" s="11"/>
      <c r="H48" s="11"/>
      <c r="I48" s="11"/>
      <c r="J48" s="11"/>
      <c r="K48" s="24"/>
      <c r="L48" s="11"/>
      <c r="M48" s="23"/>
      <c r="N48" s="51"/>
      <c r="O48" s="24"/>
      <c r="P48" s="51"/>
      <c r="Q48" s="24"/>
      <c r="R48" s="51"/>
      <c r="S48" s="24"/>
    </row>
    <row r="49" spans="1:19" s="15" customFormat="1" ht="16.5" customHeight="1">
      <c r="A49" s="33" t="s">
        <v>52</v>
      </c>
      <c r="B49" s="21">
        <v>501</v>
      </c>
      <c r="C49" s="23">
        <v>36</v>
      </c>
      <c r="D49" s="21">
        <v>248</v>
      </c>
      <c r="E49" s="23">
        <v>40</v>
      </c>
      <c r="F49" s="21">
        <v>86</v>
      </c>
      <c r="G49" s="23">
        <v>41</v>
      </c>
      <c r="H49" s="21">
        <v>53</v>
      </c>
      <c r="I49" s="23">
        <v>44</v>
      </c>
      <c r="J49" s="21">
        <v>36</v>
      </c>
      <c r="K49" s="24">
        <f>RANK(J49,$J$7:$J$62)</f>
        <v>46</v>
      </c>
      <c r="L49" s="21">
        <v>52</v>
      </c>
      <c r="M49" s="23">
        <f>RANK(L49,$L$7:$L$62)</f>
        <v>43</v>
      </c>
      <c r="N49" s="51">
        <v>46</v>
      </c>
      <c r="O49" s="24">
        <f>RANK(N49,$N$7:$N$62)</f>
        <v>42</v>
      </c>
      <c r="P49" s="51">
        <v>41</v>
      </c>
      <c r="Q49" s="24">
        <f t="shared" si="0"/>
        <v>43</v>
      </c>
      <c r="R49" s="51">
        <v>39</v>
      </c>
      <c r="S49" s="24">
        <f t="shared" si="0"/>
        <v>45</v>
      </c>
    </row>
    <row r="50" spans="1:19" s="15" customFormat="1" ht="16.5" customHeight="1">
      <c r="A50" s="33" t="s">
        <v>53</v>
      </c>
      <c r="B50" s="21">
        <v>452</v>
      </c>
      <c r="C50" s="23">
        <v>41</v>
      </c>
      <c r="D50" s="21">
        <v>298</v>
      </c>
      <c r="E50" s="23">
        <v>34</v>
      </c>
      <c r="F50" s="21">
        <v>90</v>
      </c>
      <c r="G50" s="23">
        <v>40</v>
      </c>
      <c r="H50" s="21">
        <v>49</v>
      </c>
      <c r="I50" s="23">
        <v>45</v>
      </c>
      <c r="J50" s="21">
        <v>70</v>
      </c>
      <c r="K50" s="24">
        <f>RANK(J50,$J$7:$J$62)</f>
        <v>36</v>
      </c>
      <c r="L50" s="21">
        <v>50</v>
      </c>
      <c r="M50" s="23">
        <f>RANK(L50,$L$7:$L$62)</f>
        <v>44</v>
      </c>
      <c r="N50" s="51">
        <v>42</v>
      </c>
      <c r="O50" s="24">
        <f>RANK(N50,$N$7:$N$62)</f>
        <v>45</v>
      </c>
      <c r="P50" s="51">
        <v>48</v>
      </c>
      <c r="Q50" s="24">
        <f t="shared" si="0"/>
        <v>42</v>
      </c>
      <c r="R50" s="51">
        <v>44</v>
      </c>
      <c r="S50" s="24">
        <f t="shared" si="0"/>
        <v>41</v>
      </c>
    </row>
    <row r="51" spans="1:19" s="15" customFormat="1" ht="16.5" customHeight="1">
      <c r="A51" s="33" t="s">
        <v>54</v>
      </c>
      <c r="B51" s="21">
        <v>772</v>
      </c>
      <c r="C51" s="23">
        <v>25</v>
      </c>
      <c r="D51" s="21">
        <v>391</v>
      </c>
      <c r="E51" s="23">
        <v>27</v>
      </c>
      <c r="F51" s="21">
        <v>166</v>
      </c>
      <c r="G51" s="23">
        <v>24</v>
      </c>
      <c r="H51" s="21">
        <v>91</v>
      </c>
      <c r="I51" s="23">
        <v>30</v>
      </c>
      <c r="J51" s="21">
        <v>89</v>
      </c>
      <c r="K51" s="24">
        <f>RANK(J51,$J$7:$J$62)</f>
        <v>29</v>
      </c>
      <c r="L51" s="21">
        <v>81</v>
      </c>
      <c r="M51" s="23">
        <f>RANK(L51,$L$7:$L$62)</f>
        <v>31</v>
      </c>
      <c r="N51" s="51">
        <v>71</v>
      </c>
      <c r="O51" s="24">
        <f>RANK(N51,$N$7:$N$62)</f>
        <v>32</v>
      </c>
      <c r="P51" s="51">
        <v>68</v>
      </c>
      <c r="Q51" s="24">
        <f t="shared" si="0"/>
        <v>32</v>
      </c>
      <c r="R51" s="51">
        <v>73</v>
      </c>
      <c r="S51" s="24">
        <f t="shared" si="0"/>
        <v>31</v>
      </c>
    </row>
    <row r="52" spans="1:19" s="15" customFormat="1" ht="16.5" customHeight="1">
      <c r="A52" s="33" t="s">
        <v>55</v>
      </c>
      <c r="B52" s="21">
        <v>425</v>
      </c>
      <c r="C52" s="23">
        <v>42</v>
      </c>
      <c r="D52" s="21">
        <v>206</v>
      </c>
      <c r="E52" s="23">
        <v>43</v>
      </c>
      <c r="F52" s="21">
        <v>93</v>
      </c>
      <c r="G52" s="23">
        <v>39</v>
      </c>
      <c r="H52" s="21">
        <v>60</v>
      </c>
      <c r="I52" s="23">
        <v>42</v>
      </c>
      <c r="J52" s="21">
        <v>52</v>
      </c>
      <c r="K52" s="24">
        <f>RANK(J52,$J$7:$J$62)</f>
        <v>44</v>
      </c>
      <c r="L52" s="21">
        <v>40</v>
      </c>
      <c r="M52" s="23">
        <f>RANK(L52,$L$7:$L$62)</f>
        <v>46</v>
      </c>
      <c r="N52" s="51">
        <v>33</v>
      </c>
      <c r="O52" s="24">
        <f>RANK(N52,$N$7:$N$62)</f>
        <v>46</v>
      </c>
      <c r="P52" s="51">
        <v>37</v>
      </c>
      <c r="Q52" s="24">
        <f t="shared" si="0"/>
        <v>45</v>
      </c>
      <c r="R52" s="51">
        <v>36</v>
      </c>
      <c r="S52" s="24">
        <f t="shared" si="0"/>
        <v>46</v>
      </c>
    </row>
    <row r="53" spans="1:19" s="15" customFormat="1" ht="16.5" customHeight="1">
      <c r="A53" s="33" t="s">
        <v>56</v>
      </c>
      <c r="B53" s="21">
        <v>2315</v>
      </c>
      <c r="C53" s="23">
        <v>7</v>
      </c>
      <c r="D53" s="21">
        <v>1085</v>
      </c>
      <c r="E53" s="23">
        <v>9</v>
      </c>
      <c r="F53" s="21">
        <v>443</v>
      </c>
      <c r="G53" s="23">
        <v>9</v>
      </c>
      <c r="H53" s="21">
        <v>295</v>
      </c>
      <c r="I53" s="23">
        <v>9</v>
      </c>
      <c r="J53" s="21">
        <v>257</v>
      </c>
      <c r="K53" s="24">
        <f>RANK(J53,$J$7:$J$62)</f>
        <v>9</v>
      </c>
      <c r="L53" s="21">
        <v>325</v>
      </c>
      <c r="M53" s="23">
        <f>RANK(L53,$L$7:$L$62)</f>
        <v>7</v>
      </c>
      <c r="N53" s="51">
        <v>270</v>
      </c>
      <c r="O53" s="24">
        <f>RANK(N53,$N$7:$N$62)</f>
        <v>9</v>
      </c>
      <c r="P53" s="51">
        <v>251</v>
      </c>
      <c r="Q53" s="24">
        <f t="shared" si="0"/>
        <v>9</v>
      </c>
      <c r="R53" s="51">
        <v>247</v>
      </c>
      <c r="S53" s="24">
        <f t="shared" si="0"/>
        <v>9</v>
      </c>
    </row>
    <row r="54" spans="1:19" s="15" customFormat="1" ht="16.5" customHeight="1">
      <c r="A54" s="35"/>
      <c r="B54" s="11"/>
      <c r="C54" s="11"/>
      <c r="D54" s="11"/>
      <c r="E54" s="11"/>
      <c r="F54" s="11"/>
      <c r="G54" s="11"/>
      <c r="H54" s="11"/>
      <c r="I54" s="11"/>
      <c r="J54" s="11"/>
      <c r="K54" s="24"/>
      <c r="L54" s="11"/>
      <c r="M54" s="23"/>
      <c r="N54" s="51"/>
      <c r="O54" s="24"/>
      <c r="P54" s="51"/>
      <c r="Q54" s="24"/>
      <c r="R54" s="51"/>
      <c r="S54" s="24"/>
    </row>
    <row r="55" spans="1:19" s="15" customFormat="1" ht="16.5" customHeight="1">
      <c r="A55" s="33" t="s">
        <v>57</v>
      </c>
      <c r="B55" s="21">
        <v>527</v>
      </c>
      <c r="C55" s="23">
        <v>34</v>
      </c>
      <c r="D55" s="21">
        <v>240</v>
      </c>
      <c r="E55" s="23">
        <v>41</v>
      </c>
      <c r="F55" s="21">
        <v>103</v>
      </c>
      <c r="G55" s="23">
        <v>36</v>
      </c>
      <c r="H55" s="21">
        <v>58</v>
      </c>
      <c r="I55" s="23">
        <v>43</v>
      </c>
      <c r="J55" s="21">
        <v>63</v>
      </c>
      <c r="K55" s="24">
        <f>RANK(J55,$J$7:$J$62)</f>
        <v>41</v>
      </c>
      <c r="L55" s="21">
        <v>53</v>
      </c>
      <c r="M55" s="23">
        <f>RANK(L55,$L$7:$L$62)</f>
        <v>41</v>
      </c>
      <c r="N55" s="51">
        <v>48</v>
      </c>
      <c r="O55" s="24">
        <f>RANK(N55,$N$7:$N$62)</f>
        <v>40</v>
      </c>
      <c r="P55" s="51">
        <v>50</v>
      </c>
      <c r="Q55" s="24">
        <f t="shared" si="0"/>
        <v>41</v>
      </c>
      <c r="R55" s="51">
        <v>49</v>
      </c>
      <c r="S55" s="24">
        <f t="shared" si="0"/>
        <v>37</v>
      </c>
    </row>
    <row r="56" spans="1:19" s="15" customFormat="1" ht="16.5" customHeight="1">
      <c r="A56" s="33" t="s">
        <v>58</v>
      </c>
      <c r="B56" s="21">
        <v>1038</v>
      </c>
      <c r="C56" s="23">
        <v>16</v>
      </c>
      <c r="D56" s="21">
        <v>412</v>
      </c>
      <c r="E56" s="23">
        <v>25</v>
      </c>
      <c r="F56" s="21">
        <v>190</v>
      </c>
      <c r="G56" s="23">
        <v>20</v>
      </c>
      <c r="H56" s="21">
        <v>113</v>
      </c>
      <c r="I56" s="23">
        <v>25</v>
      </c>
      <c r="J56" s="21">
        <v>79</v>
      </c>
      <c r="K56" s="24">
        <f>RANK(J56,$J$7:$J$62)</f>
        <v>31</v>
      </c>
      <c r="L56" s="21">
        <v>91</v>
      </c>
      <c r="M56" s="23">
        <f>RANK(L56,$L$7:$L$62)</f>
        <v>27</v>
      </c>
      <c r="N56" s="51">
        <v>79</v>
      </c>
      <c r="O56" s="24">
        <f>RANK(N56,$N$7:$N$62)</f>
        <v>29</v>
      </c>
      <c r="P56" s="51">
        <v>85</v>
      </c>
      <c r="Q56" s="24">
        <f t="shared" si="0"/>
        <v>27</v>
      </c>
      <c r="R56" s="51">
        <v>75</v>
      </c>
      <c r="S56" s="24">
        <f t="shared" si="0"/>
        <v>30</v>
      </c>
    </row>
    <row r="57" spans="1:19" s="15" customFormat="1" ht="16.5" customHeight="1">
      <c r="A57" s="33" t="s">
        <v>59</v>
      </c>
      <c r="B57" s="21">
        <v>1028</v>
      </c>
      <c r="C57" s="23">
        <v>18</v>
      </c>
      <c r="D57" s="21">
        <v>459</v>
      </c>
      <c r="E57" s="23">
        <v>22</v>
      </c>
      <c r="F57" s="21">
        <v>180</v>
      </c>
      <c r="G57" s="23">
        <v>23</v>
      </c>
      <c r="H57" s="21">
        <v>123</v>
      </c>
      <c r="I57" s="23">
        <v>21</v>
      </c>
      <c r="J57" s="21">
        <v>98</v>
      </c>
      <c r="K57" s="24">
        <f>RANK(J57,$J$7:$J$62)</f>
        <v>26</v>
      </c>
      <c r="L57" s="21">
        <v>92</v>
      </c>
      <c r="M57" s="23">
        <f>RANK(L57,$L$7:$L$62)</f>
        <v>26</v>
      </c>
      <c r="N57" s="51">
        <v>97</v>
      </c>
      <c r="O57" s="24">
        <f>RANK(N57,$N$7:$N$62)</f>
        <v>24</v>
      </c>
      <c r="P57" s="51">
        <v>90</v>
      </c>
      <c r="Q57" s="24">
        <f t="shared" si="0"/>
        <v>26</v>
      </c>
      <c r="R57" s="51">
        <v>97</v>
      </c>
      <c r="S57" s="24">
        <f t="shared" si="0"/>
        <v>24</v>
      </c>
    </row>
    <row r="58" spans="1:19" s="15" customFormat="1" ht="16.5" customHeight="1">
      <c r="A58" s="33" t="s">
        <v>60</v>
      </c>
      <c r="B58" s="21">
        <v>707</v>
      </c>
      <c r="C58" s="23">
        <v>29</v>
      </c>
      <c r="D58" s="21">
        <v>356</v>
      </c>
      <c r="E58" s="23">
        <v>30</v>
      </c>
      <c r="F58" s="21">
        <v>104</v>
      </c>
      <c r="G58" s="23">
        <v>35</v>
      </c>
      <c r="H58" s="21">
        <v>78</v>
      </c>
      <c r="I58" s="23">
        <v>35</v>
      </c>
      <c r="J58" s="21">
        <v>68</v>
      </c>
      <c r="K58" s="24">
        <f>RANK(J58,$J$7:$J$62)</f>
        <v>39</v>
      </c>
      <c r="L58" s="21">
        <v>64</v>
      </c>
      <c r="M58" s="23">
        <f>RANK(L58,$L$7:$L$62)</f>
        <v>39</v>
      </c>
      <c r="N58" s="51">
        <v>64</v>
      </c>
      <c r="O58" s="24">
        <f>RANK(N58,$N$7:$N$62)</f>
        <v>34</v>
      </c>
      <c r="P58" s="51">
        <v>64</v>
      </c>
      <c r="Q58" s="24">
        <f t="shared" si="0"/>
        <v>36</v>
      </c>
      <c r="R58" s="51">
        <v>56</v>
      </c>
      <c r="S58" s="24">
        <f t="shared" si="0"/>
        <v>35</v>
      </c>
    </row>
    <row r="59" spans="1:19" s="15" customFormat="1" ht="16.5" customHeight="1">
      <c r="A59" s="33" t="s">
        <v>61</v>
      </c>
      <c r="B59" s="21">
        <v>610</v>
      </c>
      <c r="C59" s="23">
        <v>32</v>
      </c>
      <c r="D59" s="21">
        <v>336</v>
      </c>
      <c r="E59" s="23">
        <v>32</v>
      </c>
      <c r="F59" s="21">
        <v>139</v>
      </c>
      <c r="G59" s="23">
        <v>30</v>
      </c>
      <c r="H59" s="21">
        <v>70</v>
      </c>
      <c r="I59" s="23">
        <v>39</v>
      </c>
      <c r="J59" s="21">
        <v>77</v>
      </c>
      <c r="K59" s="24">
        <f>RANK(J59,$J$7:$J$62)</f>
        <v>32</v>
      </c>
      <c r="L59" s="21">
        <v>74</v>
      </c>
      <c r="M59" s="23">
        <f>RANK(L59,$L$7:$L$62)</f>
        <v>34</v>
      </c>
      <c r="N59" s="51">
        <v>43</v>
      </c>
      <c r="O59" s="24">
        <f>RANK(N59,$N$7:$N$62)</f>
        <v>43</v>
      </c>
      <c r="P59" s="51">
        <v>54</v>
      </c>
      <c r="Q59" s="24">
        <f t="shared" si="0"/>
        <v>39</v>
      </c>
      <c r="R59" s="51">
        <v>60</v>
      </c>
      <c r="S59" s="24">
        <f t="shared" si="0"/>
        <v>33</v>
      </c>
    </row>
    <row r="60" spans="1:19" s="15" customFormat="1" ht="16.5" customHeight="1">
      <c r="A60" s="35"/>
      <c r="B60" s="11"/>
      <c r="C60" s="11"/>
      <c r="D60" s="11"/>
      <c r="E60" s="11"/>
      <c r="F60" s="11"/>
      <c r="G60" s="11"/>
      <c r="H60" s="11"/>
      <c r="I60" s="11"/>
      <c r="J60" s="11"/>
      <c r="K60" s="24"/>
      <c r="L60" s="11"/>
      <c r="M60" s="23"/>
      <c r="N60" s="51"/>
      <c r="O60" s="24"/>
      <c r="P60" s="51"/>
      <c r="Q60" s="24"/>
      <c r="R60" s="51"/>
      <c r="S60" s="24"/>
    </row>
    <row r="61" spans="1:19" s="15" customFormat="1" ht="16.5" customHeight="1">
      <c r="A61" s="33" t="s">
        <v>62</v>
      </c>
      <c r="B61" s="21">
        <v>1083</v>
      </c>
      <c r="C61" s="23">
        <v>14</v>
      </c>
      <c r="D61" s="21">
        <v>507</v>
      </c>
      <c r="E61" s="23">
        <v>20</v>
      </c>
      <c r="F61" s="21">
        <v>197</v>
      </c>
      <c r="G61" s="23">
        <v>18</v>
      </c>
      <c r="H61" s="21">
        <v>105</v>
      </c>
      <c r="I61" s="23">
        <v>27</v>
      </c>
      <c r="J61" s="21">
        <v>92</v>
      </c>
      <c r="K61" s="24">
        <f>RANK(J61,$J$7:$J$62)</f>
        <v>28</v>
      </c>
      <c r="L61" s="21">
        <v>93</v>
      </c>
      <c r="M61" s="23">
        <f>RANK(L61,$L$7:$L$62)</f>
        <v>25</v>
      </c>
      <c r="N61" s="51">
        <v>94</v>
      </c>
      <c r="O61" s="24">
        <f>RANK(N61,$N$7:$N$62)</f>
        <v>25</v>
      </c>
      <c r="P61" s="51">
        <v>92</v>
      </c>
      <c r="Q61" s="24">
        <f t="shared" si="0"/>
        <v>25</v>
      </c>
      <c r="R61" s="51">
        <v>79</v>
      </c>
      <c r="S61" s="24">
        <f t="shared" si="0"/>
        <v>28</v>
      </c>
    </row>
    <row r="62" spans="1:19" s="15" customFormat="1" ht="16.5" customHeight="1">
      <c r="A62" s="56" t="s">
        <v>63</v>
      </c>
      <c r="B62" s="72" t="s">
        <v>79</v>
      </c>
      <c r="C62" s="25"/>
      <c r="D62" s="26">
        <v>348</v>
      </c>
      <c r="E62" s="27">
        <v>31</v>
      </c>
      <c r="F62" s="26">
        <v>149</v>
      </c>
      <c r="G62" s="27">
        <v>28</v>
      </c>
      <c r="H62" s="26">
        <v>152</v>
      </c>
      <c r="I62" s="27">
        <v>16</v>
      </c>
      <c r="J62" s="26">
        <v>141</v>
      </c>
      <c r="K62" s="28">
        <f>RANK(J62,$J$7:$J$62)</f>
        <v>18</v>
      </c>
      <c r="L62" s="26">
        <v>115</v>
      </c>
      <c r="M62" s="27">
        <f>RANK(L62,$L$7:$L$62)</f>
        <v>23</v>
      </c>
      <c r="N62" s="52">
        <v>146</v>
      </c>
      <c r="O62" s="28">
        <f>RANK(N62,$N$7:$N$62)</f>
        <v>12</v>
      </c>
      <c r="P62" s="52">
        <v>116</v>
      </c>
      <c r="Q62" s="28">
        <f t="shared" si="0"/>
        <v>18</v>
      </c>
      <c r="R62" s="52">
        <v>117</v>
      </c>
      <c r="S62" s="28">
        <f t="shared" si="0"/>
        <v>17</v>
      </c>
    </row>
    <row r="63" s="9" customFormat="1" ht="16.5" customHeight="1">
      <c r="A63" s="29" t="s">
        <v>64</v>
      </c>
    </row>
    <row r="64" s="9" customFormat="1" ht="16.5" customHeight="1">
      <c r="A64" s="29" t="s">
        <v>80</v>
      </c>
    </row>
    <row r="65" s="9" customFormat="1" ht="16.5" customHeight="1">
      <c r="A65" s="29" t="s">
        <v>81</v>
      </c>
    </row>
    <row r="66" s="9" customFormat="1" ht="16.5" customHeight="1"/>
    <row r="67" s="9" customFormat="1" ht="16.5" customHeight="1"/>
    <row r="68" s="9" customFormat="1" ht="16.5" customHeight="1"/>
    <row r="69" s="9" customFormat="1" ht="16.5" customHeight="1"/>
    <row r="70" s="9" customFormat="1" ht="16.5" customHeight="1"/>
    <row r="71" s="9" customFormat="1" ht="16.5" customHeight="1"/>
    <row r="72" s="9" customFormat="1" ht="16.5" customHeight="1"/>
    <row r="73" s="9" customFormat="1" ht="16.5" customHeight="1"/>
    <row r="74" s="9" customFormat="1" ht="16.5" customHeight="1"/>
    <row r="75" s="9" customFormat="1" ht="16.5" customHeight="1"/>
    <row r="76" s="9" customFormat="1" ht="16.5" customHeight="1"/>
    <row r="77" s="9" customFormat="1" ht="16.5" customHeight="1"/>
  </sheetData>
  <printOptions horizontalCentered="1" verticalCentered="1"/>
  <pageMargins left="0.7874015748031497" right="0.7874015748031497" top="0.7874015748031497" bottom="0.984251968503937" header="0.3937007874015748" footer="0.5118110236220472"/>
  <pageSetup horizontalDpi="400" verticalDpi="4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S65"/>
  <sheetViews>
    <sheetView tabSelected="1" view="pageBreakPreview" zoomScale="75" zoomScaleNormal="75" zoomScaleSheetLayoutView="75" workbookViewId="0" topLeftCell="A1">
      <selection activeCell="H6" sqref="H6"/>
    </sheetView>
  </sheetViews>
  <sheetFormatPr defaultColWidth="8.66015625" defaultRowHeight="16.5" customHeight="1"/>
  <cols>
    <col min="1" max="1" width="7.58203125" style="1" customWidth="1"/>
    <col min="2" max="2" width="8.08203125" style="1" customWidth="1"/>
    <col min="3" max="3" width="3.08203125" style="1" customWidth="1"/>
    <col min="4" max="4" width="8.08203125" style="1" customWidth="1"/>
    <col min="5" max="5" width="3.08203125" style="1" customWidth="1"/>
    <col min="6" max="6" width="8.08203125" style="1" customWidth="1"/>
    <col min="7" max="7" width="3.08203125" style="1" customWidth="1"/>
    <col min="8" max="8" width="8.08203125" style="1" customWidth="1"/>
    <col min="9" max="9" width="3.08203125" style="1" customWidth="1"/>
    <col min="10" max="10" width="8.08203125" style="1" customWidth="1"/>
    <col min="11" max="11" width="3.08203125" style="1" customWidth="1"/>
    <col min="12" max="12" width="8.08203125" style="1" customWidth="1"/>
    <col min="13" max="13" width="3.08203125" style="1" customWidth="1"/>
    <col min="14" max="14" width="8.08203125" style="1" customWidth="1"/>
    <col min="15" max="15" width="3.08203125" style="1" customWidth="1"/>
    <col min="16" max="16" width="8.08203125" style="1" customWidth="1"/>
    <col min="17" max="17" width="3.08203125" style="1" customWidth="1"/>
    <col min="18" max="18" width="8.08203125" style="1" customWidth="1"/>
    <col min="19" max="19" width="3.08203125" style="1" customWidth="1"/>
    <col min="20" max="34" width="9" style="1" customWidth="1"/>
    <col min="35" max="39" width="8.58203125" style="1" customWidth="1"/>
    <col min="40" max="43" width="9" style="1" customWidth="1"/>
    <col min="44" max="48" width="8.58203125" style="1" customWidth="1"/>
    <col min="49" max="16384" width="9" style="1" customWidth="1"/>
  </cols>
  <sheetData>
    <row r="1" spans="1:19" s="4" customFormat="1" ht="18.75">
      <c r="A1" s="2" t="s">
        <v>82</v>
      </c>
      <c r="B1" s="3"/>
      <c r="C1" s="3"/>
      <c r="D1" s="3"/>
      <c r="E1" s="3"/>
      <c r="F1" s="3"/>
      <c r="G1" s="3"/>
      <c r="H1" s="3"/>
      <c r="I1" s="3"/>
      <c r="J1" s="3"/>
      <c r="K1" s="3"/>
      <c r="O1" s="57"/>
      <c r="Q1" s="57"/>
      <c r="S1" s="57" t="s">
        <v>84</v>
      </c>
    </row>
    <row r="2" spans="1:19" s="15" customFormat="1" ht="16.5" customHeight="1">
      <c r="A2" s="11"/>
      <c r="B2" s="12" t="s">
        <v>0</v>
      </c>
      <c r="C2" s="13"/>
      <c r="D2" s="11"/>
      <c r="E2" s="13"/>
      <c r="F2" s="11"/>
      <c r="G2" s="13"/>
      <c r="H2" s="6" t="s">
        <v>65</v>
      </c>
      <c r="I2" s="14"/>
      <c r="J2" s="6"/>
      <c r="K2" s="63"/>
      <c r="L2" s="6"/>
      <c r="M2" s="63"/>
      <c r="N2" s="6"/>
      <c r="O2" s="63"/>
      <c r="P2" s="6"/>
      <c r="Q2" s="63"/>
      <c r="R2" s="6"/>
      <c r="S2" s="63"/>
    </row>
    <row r="3" spans="1:19" s="18" customFormat="1" ht="16.5" customHeight="1">
      <c r="A3" s="7"/>
      <c r="B3" s="16" t="s">
        <v>75</v>
      </c>
      <c r="C3" s="16" t="s">
        <v>2</v>
      </c>
      <c r="D3" s="16" t="s">
        <v>76</v>
      </c>
      <c r="E3" s="16" t="s">
        <v>2</v>
      </c>
      <c r="F3" s="16" t="s">
        <v>77</v>
      </c>
      <c r="G3" s="16" t="s">
        <v>2</v>
      </c>
      <c r="H3" s="16" t="s">
        <v>78</v>
      </c>
      <c r="I3" s="45" t="s">
        <v>2</v>
      </c>
      <c r="J3" s="7" t="s">
        <v>70</v>
      </c>
      <c r="K3" s="17" t="s">
        <v>2</v>
      </c>
      <c r="L3" s="7" t="s">
        <v>71</v>
      </c>
      <c r="M3" s="17" t="s">
        <v>2</v>
      </c>
      <c r="N3" s="7" t="s">
        <v>72</v>
      </c>
      <c r="O3" s="17" t="s">
        <v>2</v>
      </c>
      <c r="P3" s="7" t="s">
        <v>73</v>
      </c>
      <c r="Q3" s="17" t="s">
        <v>2</v>
      </c>
      <c r="R3" s="7" t="s">
        <v>74</v>
      </c>
      <c r="S3" s="17" t="s">
        <v>2</v>
      </c>
    </row>
    <row r="4" spans="1:19" s="18" customFormat="1" ht="16.5" customHeight="1">
      <c r="A4" s="8"/>
      <c r="B4" s="8"/>
      <c r="C4" s="19" t="s">
        <v>5</v>
      </c>
      <c r="D4" s="8"/>
      <c r="E4" s="19" t="s">
        <v>5</v>
      </c>
      <c r="F4" s="8"/>
      <c r="G4" s="19" t="s">
        <v>5</v>
      </c>
      <c r="H4" s="8"/>
      <c r="I4" s="19" t="s">
        <v>5</v>
      </c>
      <c r="J4" s="8"/>
      <c r="K4" s="20" t="s">
        <v>5</v>
      </c>
      <c r="L4" s="8"/>
      <c r="M4" s="20" t="s">
        <v>5</v>
      </c>
      <c r="N4" s="8"/>
      <c r="O4" s="20" t="s">
        <v>5</v>
      </c>
      <c r="P4" s="8"/>
      <c r="Q4" s="20" t="s">
        <v>5</v>
      </c>
      <c r="R4" s="8"/>
      <c r="S4" s="20" t="s">
        <v>5</v>
      </c>
    </row>
    <row r="5" spans="1:19" s="15" customFormat="1" ht="16.5" customHeight="1">
      <c r="A5" s="53" t="s">
        <v>16</v>
      </c>
      <c r="B5" s="46">
        <f>'実数'!B5/'出生数・出産数'!B5*1000</f>
        <v>30.105878333955694</v>
      </c>
      <c r="C5" s="22"/>
      <c r="D5" s="46">
        <f>'実数'!D5/'出生数・出産数'!D5*1000</f>
        <v>16.047311511275666</v>
      </c>
      <c r="E5" s="22"/>
      <c r="F5" s="46">
        <f>'実数'!F5/'出生数・出産数'!F5*1000</f>
        <v>8.01214325181251</v>
      </c>
      <c r="G5" s="22"/>
      <c r="H5" s="46">
        <f>'実数'!H5/'出生数・出産数'!H5*1000</f>
        <v>7.0863912981945365</v>
      </c>
      <c r="I5" s="22"/>
      <c r="J5" s="46">
        <f>'実数'!J5/'出生数・出産数'!J5*1000</f>
        <v>6.365672127807734</v>
      </c>
      <c r="K5" s="22"/>
      <c r="L5" s="46">
        <f>'実数'!L5/'出生数・出産数'!L5*1000</f>
        <v>6.159885719106895</v>
      </c>
      <c r="M5" s="22"/>
      <c r="N5" s="46">
        <f>'実数'!N5/'出生数・出産数'!N5*1000</f>
        <v>6.002183841600492</v>
      </c>
      <c r="O5" s="22"/>
      <c r="P5" s="46">
        <f>'実数'!P5/'出生数・出産数'!P5*1000</f>
        <v>5.7537822693867176</v>
      </c>
      <c r="Q5" s="22"/>
      <c r="R5" s="46">
        <f>'実数'!R5/'出生数・出産数'!R5*1000</f>
        <v>5.5078518357238115</v>
      </c>
      <c r="S5" s="22"/>
    </row>
    <row r="6" spans="1:19" s="15" customFormat="1" ht="16.5" customHeight="1">
      <c r="A6" s="54"/>
      <c r="B6" s="46"/>
      <c r="C6" s="22"/>
      <c r="D6" s="46"/>
      <c r="E6" s="22"/>
      <c r="F6" s="46"/>
      <c r="G6" s="22"/>
      <c r="H6" s="46"/>
      <c r="I6" s="22"/>
      <c r="J6" s="46"/>
      <c r="K6" s="22"/>
      <c r="L6" s="46"/>
      <c r="M6" s="22"/>
      <c r="N6" s="46"/>
      <c r="O6" s="22"/>
      <c r="P6" s="46"/>
      <c r="Q6" s="22"/>
      <c r="R6" s="46"/>
      <c r="S6" s="22"/>
    </row>
    <row r="7" spans="1:19" s="15" customFormat="1" ht="16.5" customHeight="1">
      <c r="A7" s="33" t="s">
        <v>17</v>
      </c>
      <c r="B7" s="46">
        <f>'実数'!B7/'出生数・出産数'!B7*1000</f>
        <v>28.220884281960565</v>
      </c>
      <c r="C7" s="24">
        <f>RANK(B7,B$7:B$62)</f>
        <v>39</v>
      </c>
      <c r="D7" s="46">
        <f>'実数'!D7/'出生数・出産数'!D7*1000</f>
        <v>15.574968481886849</v>
      </c>
      <c r="E7" s="24">
        <f>RANK(D7,D$7:D$62)</f>
        <v>33</v>
      </c>
      <c r="F7" s="46">
        <f>'実数'!F7/'出生数・出産数'!F7*1000</f>
        <v>8.462198665923841</v>
      </c>
      <c r="G7" s="24">
        <f>RANK(F7,F$7:F$62)</f>
        <v>14</v>
      </c>
      <c r="H7" s="46">
        <f>'実数'!H7/'出生数・出産数'!H7*1000</f>
        <v>7.007007007007007</v>
      </c>
      <c r="I7" s="24">
        <f>RANK(H7,H$7:H$62)</f>
        <v>27</v>
      </c>
      <c r="J7" s="46">
        <f>'実数'!J7/'出生数・出産数'!J7*1000</f>
        <v>6.16455078125</v>
      </c>
      <c r="K7" s="24">
        <f>RANK(J7,J$7:J$62)</f>
        <v>32</v>
      </c>
      <c r="L7" s="46">
        <f>'実数'!L7/'出生数・出産数'!L7*1000</f>
        <v>6.247211066488175</v>
      </c>
      <c r="M7" s="24">
        <f>RANK(L7,L$7:L$62)</f>
        <v>21</v>
      </c>
      <c r="N7" s="46">
        <f>'実数'!N7/'出生数・出産数'!N7*1000</f>
        <v>6.435664663512765</v>
      </c>
      <c r="O7" s="24">
        <f>RANK(N7,N$7:N$62)</f>
        <v>9</v>
      </c>
      <c r="P7" s="46">
        <f>'実数'!P7/'出生数・出産数'!P7*1000</f>
        <v>5.51204562867115</v>
      </c>
      <c r="Q7" s="24">
        <f>RANK(P7,P$7:P$62)</f>
        <v>27</v>
      </c>
      <c r="R7" s="46">
        <f>'実数'!R7/'出生数・出産数'!R7*1000</f>
        <v>5.534856675209442</v>
      </c>
      <c r="S7" s="24">
        <f>RANK(R7,R$7:R$62)</f>
        <v>22</v>
      </c>
    </row>
    <row r="8" spans="1:19" s="15" customFormat="1" ht="16.5" customHeight="1">
      <c r="A8" s="33" t="s">
        <v>18</v>
      </c>
      <c r="B8" s="46">
        <f>'実数'!B8/'出生数・出産数'!B8*1000</f>
        <v>32.2294709970217</v>
      </c>
      <c r="C8" s="24">
        <f>RANK(B8,B$7:B$62)</f>
        <v>17</v>
      </c>
      <c r="D8" s="46">
        <f>'実数'!D8/'出生数・出産数'!D8*1000</f>
        <v>17.68548957596438</v>
      </c>
      <c r="E8" s="24">
        <f>RANK(D8,D$7:D$62)</f>
        <v>13</v>
      </c>
      <c r="F8" s="46">
        <f>'実数'!F8/'出生数・出産数'!F8*1000</f>
        <v>8.69337522911757</v>
      </c>
      <c r="G8" s="24">
        <f>RANK(F8,F$7:F$62)</f>
        <v>11</v>
      </c>
      <c r="H8" s="46">
        <f>'実数'!H8/'出生数・出産数'!H8*1000</f>
        <v>8.302318923561408</v>
      </c>
      <c r="I8" s="24">
        <f>RANK(H8,H$7:H$62)</f>
        <v>5</v>
      </c>
      <c r="J8" s="46">
        <f>'実数'!J8/'出生数・出産数'!J8*1000</f>
        <v>7.377109049740705</v>
      </c>
      <c r="K8" s="24">
        <f>RANK(J8,J$7:J$62)</f>
        <v>6</v>
      </c>
      <c r="L8" s="46">
        <f>'実数'!L8/'出生数・出産数'!L8*1000</f>
        <v>6.077024454532142</v>
      </c>
      <c r="M8" s="24">
        <f>RANK(L8,L$7:L$62)</f>
        <v>27</v>
      </c>
      <c r="N8" s="46">
        <f>'実数'!N8/'出生数・出産数'!N8*1000</f>
        <v>6.592906941497423</v>
      </c>
      <c r="O8" s="24">
        <f>RANK(N8,N$7:N$62)</f>
        <v>7</v>
      </c>
      <c r="P8" s="46">
        <f>'実数'!P8/'出生数・出産数'!P8*1000</f>
        <v>7.932229495571813</v>
      </c>
      <c r="Q8" s="24">
        <f aca="true" t="shared" si="0" ref="Q8:S62">RANK(P8,P$7:P$62)</f>
        <v>1</v>
      </c>
      <c r="R8" s="46">
        <f>'実数'!R8/'出生数・出産数'!R8*1000</f>
        <v>7.098217730113417</v>
      </c>
      <c r="S8" s="24">
        <f t="shared" si="0"/>
        <v>1</v>
      </c>
    </row>
    <row r="9" spans="1:19" s="15" customFormat="1" ht="16.5" customHeight="1">
      <c r="A9" s="33" t="s">
        <v>19</v>
      </c>
      <c r="B9" s="46">
        <f>'実数'!B9/'出生数・出産数'!B9*1000</f>
        <v>31.345162207154164</v>
      </c>
      <c r="C9" s="24">
        <f>RANK(B9,B$7:B$62)</f>
        <v>26</v>
      </c>
      <c r="D9" s="46">
        <f>'実数'!D9/'出生数・出産数'!D9*1000</f>
        <v>17.536741502118833</v>
      </c>
      <c r="E9" s="24">
        <f>RANK(D9,D$7:D$62)</f>
        <v>14</v>
      </c>
      <c r="F9" s="46">
        <f>'実数'!F9/'出生数・出産数'!F9*1000</f>
        <v>6.6155988857938715</v>
      </c>
      <c r="G9" s="24">
        <f>RANK(F9,F$7:F$62)</f>
        <v>46</v>
      </c>
      <c r="H9" s="46">
        <f>'実数'!H9/'出生数・出産数'!H9*1000</f>
        <v>7.987097765148606</v>
      </c>
      <c r="I9" s="24">
        <f>RANK(H9,H$7:H$62)</f>
        <v>9</v>
      </c>
      <c r="J9" s="46">
        <f>'実数'!J9/'出生数・出産数'!J9*1000</f>
        <v>6.164438395644864</v>
      </c>
      <c r="K9" s="24">
        <f>RANK(J9,J$7:J$62)</f>
        <v>33</v>
      </c>
      <c r="L9" s="46">
        <f>'実数'!L9/'出生数・出産数'!L9*1000</f>
        <v>6.1507318592338835</v>
      </c>
      <c r="M9" s="24">
        <f>RANK(L9,L$7:L$62)</f>
        <v>23</v>
      </c>
      <c r="N9" s="46">
        <f>'実数'!N9/'出生数・出産数'!N9*1000</f>
        <v>6.0882800608828</v>
      </c>
      <c r="O9" s="24">
        <f>RANK(N9,N$7:N$62)</f>
        <v>22</v>
      </c>
      <c r="P9" s="46">
        <f>'実数'!P9/'出生数・出産数'!P9*1000</f>
        <v>6.014916994145481</v>
      </c>
      <c r="Q9" s="24">
        <f t="shared" si="0"/>
        <v>12</v>
      </c>
      <c r="R9" s="46">
        <f>'実数'!R9/'出生数・出産数'!R9*1000</f>
        <v>6.887052341597796</v>
      </c>
      <c r="S9" s="24">
        <f t="shared" si="0"/>
        <v>2</v>
      </c>
    </row>
    <row r="10" spans="1:19" s="15" customFormat="1" ht="16.5" customHeight="1">
      <c r="A10" s="33" t="s">
        <v>20</v>
      </c>
      <c r="B10" s="46">
        <f>'実数'!B10/'出生数・出産数'!B10*1000</f>
        <v>26.50478796169631</v>
      </c>
      <c r="C10" s="24">
        <f>RANK(B10,B$7:B$62)</f>
        <v>43</v>
      </c>
      <c r="D10" s="46">
        <f>'実数'!D10/'出生数・出産数'!D10*1000</f>
        <v>15.964590964590963</v>
      </c>
      <c r="E10" s="24">
        <f>RANK(D10,D$7:D$62)</f>
        <v>30</v>
      </c>
      <c r="F10" s="46">
        <f>'実数'!F10/'出生数・出産数'!F10*1000</f>
        <v>7.743086529884033</v>
      </c>
      <c r="G10" s="24">
        <f>RANK(F10,F$7:F$62)</f>
        <v>32</v>
      </c>
      <c r="H10" s="46">
        <f>'実数'!H10/'出生数・出産数'!H10*1000</f>
        <v>7.724435262945166</v>
      </c>
      <c r="I10" s="24">
        <f>RANK(H10,H$7:H$62)</f>
        <v>13</v>
      </c>
      <c r="J10" s="46">
        <f>'実数'!J10/'出生数・出産数'!J10*1000</f>
        <v>6.832579185520363</v>
      </c>
      <c r="K10" s="24">
        <f>RANK(J10,J$7:J$62)</f>
        <v>17</v>
      </c>
      <c r="L10" s="46">
        <f>'実数'!L10/'出生数・出産数'!L10*1000</f>
        <v>6.730254947405955</v>
      </c>
      <c r="M10" s="24">
        <f>RANK(L10,L$7:L$62)</f>
        <v>12</v>
      </c>
      <c r="N10" s="46">
        <f>'実数'!N10/'出生数・出産数'!N10*1000</f>
        <v>6.004093700250171</v>
      </c>
      <c r="O10" s="24">
        <f>RANK(N10,N$7:N$62)</f>
        <v>23</v>
      </c>
      <c r="P10" s="46">
        <f>'実数'!P10/'出生数・出産数'!P10*1000</f>
        <v>5.616210630363481</v>
      </c>
      <c r="Q10" s="24">
        <f t="shared" si="0"/>
        <v>25</v>
      </c>
      <c r="R10" s="46">
        <f>'実数'!R10/'出生数・出産数'!R10*1000</f>
        <v>5.948295584534431</v>
      </c>
      <c r="S10" s="24">
        <f t="shared" si="0"/>
        <v>8</v>
      </c>
    </row>
    <row r="11" spans="1:19" s="15" customFormat="1" ht="16.5" customHeight="1">
      <c r="A11" s="33" t="s">
        <v>21</v>
      </c>
      <c r="B11" s="46">
        <f>'実数'!B11/'出生数・出産数'!B11*1000</f>
        <v>32.407407407407405</v>
      </c>
      <c r="C11" s="24">
        <f>RANK(B11,B$7:B$62)</f>
        <v>15</v>
      </c>
      <c r="D11" s="46">
        <f>'実数'!D11/'出生数・出産数'!D11*1000</f>
        <v>16.858106177495856</v>
      </c>
      <c r="E11" s="24">
        <f>RANK(D11,D$7:D$62)</f>
        <v>18</v>
      </c>
      <c r="F11" s="46">
        <f>'実数'!F11/'出生数・出産数'!F11*1000</f>
        <v>5.928419819951694</v>
      </c>
      <c r="G11" s="24">
        <f>RANK(F11,F$7:F$62)</f>
        <v>47</v>
      </c>
      <c r="H11" s="46">
        <f>'実数'!H11/'出生数・出産数'!H11*1000</f>
        <v>8.204102051025513</v>
      </c>
      <c r="I11" s="24">
        <f>RANK(H11,H$7:H$62)</f>
        <v>7</v>
      </c>
      <c r="J11" s="46">
        <f>'実数'!J11/'出生数・出産数'!J11*1000</f>
        <v>6.490161738951272</v>
      </c>
      <c r="K11" s="24">
        <f>RANK(J11,J$7:J$62)</f>
        <v>23</v>
      </c>
      <c r="L11" s="46">
        <f>'実数'!L11/'出生数・出産数'!L11*1000</f>
        <v>7.85312533163536</v>
      </c>
      <c r="M11" s="24">
        <f>RANK(L11,L$7:L$62)</f>
        <v>3</v>
      </c>
      <c r="N11" s="46">
        <f>'実数'!N11/'出生数・出産数'!N11*1000</f>
        <v>6.297502714440825</v>
      </c>
      <c r="O11" s="24">
        <f>RANK(N11,N$7:N$62)</f>
        <v>16</v>
      </c>
      <c r="P11" s="46">
        <f>'実数'!P11/'出生数・出産数'!P11*1000</f>
        <v>4.204470015490153</v>
      </c>
      <c r="Q11" s="24">
        <f t="shared" si="0"/>
        <v>45</v>
      </c>
      <c r="R11" s="46">
        <f>'実数'!R11/'出生数・出産数'!R11*1000</f>
        <v>5.5006735518634935</v>
      </c>
      <c r="S11" s="24">
        <f t="shared" si="0"/>
        <v>24</v>
      </c>
    </row>
    <row r="12" spans="1:19" s="15" customFormat="1" ht="16.5" customHeight="1">
      <c r="A12" s="55"/>
      <c r="B12" s="46"/>
      <c r="C12" s="24"/>
      <c r="D12" s="46"/>
      <c r="E12" s="24"/>
      <c r="F12" s="46"/>
      <c r="G12" s="24"/>
      <c r="H12" s="46"/>
      <c r="I12" s="24"/>
      <c r="J12" s="46"/>
      <c r="K12" s="24"/>
      <c r="L12" s="46"/>
      <c r="M12" s="24"/>
      <c r="N12" s="46"/>
      <c r="O12" s="24"/>
      <c r="P12" s="46"/>
      <c r="Q12" s="24"/>
      <c r="R12" s="46"/>
      <c r="S12" s="24"/>
    </row>
    <row r="13" spans="1:19" s="15" customFormat="1" ht="16.5" customHeight="1">
      <c r="A13" s="33" t="s">
        <v>22</v>
      </c>
      <c r="B13" s="46">
        <f>'実数'!B13/'出生数・出産数'!B13*1000</f>
        <v>25.86938083121289</v>
      </c>
      <c r="C13" s="24">
        <f>RANK(B13,B$7:B$62)</f>
        <v>45</v>
      </c>
      <c r="D13" s="46">
        <f>'実数'!D13/'出生数・出産数'!D13*1000</f>
        <v>16.254499013119702</v>
      </c>
      <c r="E13" s="24">
        <f>RANK(D13,D$7:D$62)</f>
        <v>26</v>
      </c>
      <c r="F13" s="46">
        <f>'実数'!F13/'出生数・出産数'!F13*1000</f>
        <v>8.594641778016518</v>
      </c>
      <c r="G13" s="24">
        <f>RANK(F13,F$7:F$62)</f>
        <v>12</v>
      </c>
      <c r="H13" s="46">
        <f>'実数'!H13/'出生数・出産数'!H13*1000</f>
        <v>6.9522899104892675</v>
      </c>
      <c r="I13" s="24">
        <f>RANK(H13,H$7:H$62)</f>
        <v>28</v>
      </c>
      <c r="J13" s="46">
        <f>'実数'!J13/'出生数・出産数'!J13*1000</f>
        <v>6.385809312638581</v>
      </c>
      <c r="K13" s="24">
        <f>RANK(J13,J$7:J$62)</f>
        <v>27</v>
      </c>
      <c r="L13" s="46">
        <f>'実数'!L13/'出生数・出産数'!L13*1000</f>
        <v>6.941940137035701</v>
      </c>
      <c r="M13" s="24">
        <f>RANK(L13,L$7:L$62)</f>
        <v>9</v>
      </c>
      <c r="N13" s="46">
        <f>'実数'!N13/'出生数・出産数'!N13*1000</f>
        <v>6.713878414421043</v>
      </c>
      <c r="O13" s="24">
        <f>RANK(N13,N$7:N$62)</f>
        <v>4</v>
      </c>
      <c r="P13" s="46">
        <f>'実数'!P13/'出生数・出産数'!P13*1000</f>
        <v>6.924829157175399</v>
      </c>
      <c r="Q13" s="24">
        <f t="shared" si="0"/>
        <v>5</v>
      </c>
      <c r="R13" s="46">
        <f>'実数'!R13/'出生数・出産数'!R13*1000</f>
        <v>4.660087719298246</v>
      </c>
      <c r="S13" s="24">
        <f t="shared" si="0"/>
        <v>45</v>
      </c>
    </row>
    <row r="14" spans="1:19" s="15" customFormat="1" ht="16.5" customHeight="1">
      <c r="A14" s="33" t="s">
        <v>23</v>
      </c>
      <c r="B14" s="46">
        <f>'実数'!B14/'出生数・出産数'!B14*1000</f>
        <v>30.694668820678512</v>
      </c>
      <c r="C14" s="24">
        <f>RANK(B14,B$7:B$62)</f>
        <v>29</v>
      </c>
      <c r="D14" s="46">
        <f>'実数'!D14/'出生数・出産数'!D14*1000</f>
        <v>18.82571035893502</v>
      </c>
      <c r="E14" s="24">
        <f>RANK(D14,D$7:D$62)</f>
        <v>6</v>
      </c>
      <c r="F14" s="46">
        <f>'実数'!F14/'出生数・出産数'!F14*1000</f>
        <v>9.265702252334737</v>
      </c>
      <c r="G14" s="24">
        <f>RANK(F14,F$7:F$62)</f>
        <v>6</v>
      </c>
      <c r="H14" s="46">
        <f>'実数'!H14/'出生数・出産数'!H14*1000</f>
        <v>6.242373040458087</v>
      </c>
      <c r="I14" s="24">
        <f>RANK(H14,H$7:H$62)</f>
        <v>40</v>
      </c>
      <c r="J14" s="46">
        <f>'実数'!J14/'出生数・出産数'!J14*1000</f>
        <v>6.885593220338983</v>
      </c>
      <c r="K14" s="24">
        <f>RANK(J14,J$7:J$62)</f>
        <v>13</v>
      </c>
      <c r="L14" s="46">
        <f>'実数'!L14/'出生数・出産数'!L14*1000</f>
        <v>6.044325050369375</v>
      </c>
      <c r="M14" s="24">
        <f>RANK(L14,L$7:L$62)</f>
        <v>28</v>
      </c>
      <c r="N14" s="46">
        <f>'実数'!N14/'出生数・出産数'!N14*1000</f>
        <v>5.824394505654516</v>
      </c>
      <c r="O14" s="24">
        <f>RANK(N14,N$7:N$62)</f>
        <v>31</v>
      </c>
      <c r="P14" s="46">
        <f>'実数'!P14/'出生数・出産数'!P14*1000</f>
        <v>6.898913788041883</v>
      </c>
      <c r="Q14" s="24">
        <f t="shared" si="0"/>
        <v>6</v>
      </c>
      <c r="R14" s="46">
        <f>'実数'!R14/'出生数・出産数'!R14*1000</f>
        <v>5.92069257176974</v>
      </c>
      <c r="S14" s="24">
        <f t="shared" si="0"/>
        <v>10</v>
      </c>
    </row>
    <row r="15" spans="1:19" s="15" customFormat="1" ht="16.5" customHeight="1">
      <c r="A15" s="33" t="s">
        <v>24</v>
      </c>
      <c r="B15" s="46">
        <f>'実数'!B15/'出生数・出産数'!B15*1000</f>
        <v>34.686971235194584</v>
      </c>
      <c r="C15" s="24">
        <f>RANK(B15,B$7:B$62)</f>
        <v>8</v>
      </c>
      <c r="D15" s="46">
        <f>'実数'!D15/'出生数・出産数'!D15*1000</f>
        <v>17.86685118370978</v>
      </c>
      <c r="E15" s="24">
        <f>RANK(D15,D$7:D$62)</f>
        <v>11</v>
      </c>
      <c r="F15" s="46">
        <f>'実数'!F15/'出生数・出産数'!F15*1000</f>
        <v>9.886794707129843</v>
      </c>
      <c r="G15" s="24">
        <f>RANK(F15,F$7:F$62)</f>
        <v>2</v>
      </c>
      <c r="H15" s="46">
        <f>'実数'!H15/'出生数・出産数'!H15*1000</f>
        <v>7.9336969611107175</v>
      </c>
      <c r="I15" s="24">
        <f>RANK(H15,H$7:H$62)</f>
        <v>10</v>
      </c>
      <c r="J15" s="46">
        <f>'実数'!J15/'出生数・出産数'!J15*1000</f>
        <v>6.320890543245426</v>
      </c>
      <c r="K15" s="24">
        <f>RANK(J15,J$7:J$62)</f>
        <v>28</v>
      </c>
      <c r="L15" s="46">
        <f>'実数'!L15/'出生数・出産数'!L15*1000</f>
        <v>6.122377987268237</v>
      </c>
      <c r="M15" s="24">
        <f>RANK(L15,L$7:L$62)</f>
        <v>25</v>
      </c>
      <c r="N15" s="46">
        <f>'実数'!N15/'出生数・出産数'!N15*1000</f>
        <v>6.30082016262452</v>
      </c>
      <c r="O15" s="24">
        <f>RANK(N15,N$7:N$62)</f>
        <v>14</v>
      </c>
      <c r="P15" s="46">
        <f>'実数'!P15/'出生数・出産数'!P15*1000</f>
        <v>5.258143063838797</v>
      </c>
      <c r="Q15" s="24">
        <f t="shared" si="0"/>
        <v>36</v>
      </c>
      <c r="R15" s="46">
        <f>'実数'!R15/'出生数・出産数'!R15*1000</f>
        <v>6.6390633923472295</v>
      </c>
      <c r="S15" s="24">
        <f t="shared" si="0"/>
        <v>4</v>
      </c>
    </row>
    <row r="16" spans="1:19" s="15" customFormat="1" ht="16.5" customHeight="1">
      <c r="A16" s="33" t="s">
        <v>25</v>
      </c>
      <c r="B16" s="46">
        <f>'実数'!B16/'出生数・出産数'!B16*1000</f>
        <v>32.40219122732041</v>
      </c>
      <c r="C16" s="24">
        <f>RANK(B16,B$7:B$62)</f>
        <v>16</v>
      </c>
      <c r="D16" s="46">
        <f>'実数'!D16/'出生数・出産数'!D16*1000</f>
        <v>18.939776901560343</v>
      </c>
      <c r="E16" s="24">
        <f>RANK(D16,D$7:D$62)</f>
        <v>5</v>
      </c>
      <c r="F16" s="46">
        <f>'実数'!F16/'出生数・出産数'!F16*1000</f>
        <v>8.220786846741044</v>
      </c>
      <c r="G16" s="24">
        <f>RANK(F16,F$7:F$62)</f>
        <v>22</v>
      </c>
      <c r="H16" s="46">
        <f>'実数'!H16/'出生数・出産数'!H16*1000</f>
        <v>8.948665737863038</v>
      </c>
      <c r="I16" s="24">
        <f>RANK(H16,H$7:H$62)</f>
        <v>2</v>
      </c>
      <c r="J16" s="46">
        <f>'実数'!J16/'出生数・出産数'!J16*1000</f>
        <v>6.3003897698755935</v>
      </c>
      <c r="K16" s="24">
        <f>RANK(J16,J$7:J$62)</f>
        <v>29</v>
      </c>
      <c r="L16" s="46">
        <f>'実数'!L16/'出生数・出産数'!L16*1000</f>
        <v>8.385191435502584</v>
      </c>
      <c r="M16" s="24">
        <f>RANK(L16,L$7:L$62)</f>
        <v>1</v>
      </c>
      <c r="N16" s="46">
        <f>'実数'!N16/'出生数・出産数'!N16*1000</f>
        <v>6.1409179056237875</v>
      </c>
      <c r="O16" s="24">
        <f>RANK(N16,N$7:N$62)</f>
        <v>21</v>
      </c>
      <c r="P16" s="46">
        <f>'実数'!P16/'出生数・出産数'!P16*1000</f>
        <v>6.554798112218143</v>
      </c>
      <c r="Q16" s="24">
        <f t="shared" si="0"/>
        <v>10</v>
      </c>
      <c r="R16" s="46">
        <f>'実数'!R16/'出生数・出産数'!R16*1000</f>
        <v>5.213270142180095</v>
      </c>
      <c r="S16" s="24">
        <f t="shared" si="0"/>
        <v>33</v>
      </c>
    </row>
    <row r="17" spans="1:19" s="15" customFormat="1" ht="16.5" customHeight="1">
      <c r="A17" s="33" t="s">
        <v>26</v>
      </c>
      <c r="B17" s="46">
        <f>'実数'!B17/'出生数・出産数'!B17*1000</f>
        <v>32.95678680294065</v>
      </c>
      <c r="C17" s="24">
        <f>RANK(B17,B$7:B$62)</f>
        <v>12</v>
      </c>
      <c r="D17" s="46">
        <f>'実数'!D17/'出生数・出産数'!D17*1000</f>
        <v>16.51134521880065</v>
      </c>
      <c r="E17" s="24">
        <f>RANK(D17,D$7:D$62)</f>
        <v>23</v>
      </c>
      <c r="F17" s="46">
        <f>'実数'!F17/'出生数・出産数'!F17*1000</f>
        <v>7.898066937208187</v>
      </c>
      <c r="G17" s="24">
        <f>RANK(F17,F$7:F$62)</f>
        <v>27</v>
      </c>
      <c r="H17" s="46">
        <f>'実数'!H17/'出生数・出産数'!H17*1000</f>
        <v>7.410838351088467</v>
      </c>
      <c r="I17" s="24">
        <f>RANK(H17,H$7:H$62)</f>
        <v>19</v>
      </c>
      <c r="J17" s="46">
        <f>'実数'!J17/'出生数・出産数'!J17*1000</f>
        <v>6.687768021237492</v>
      </c>
      <c r="K17" s="24">
        <f>RANK(J17,J$7:J$62)</f>
        <v>19</v>
      </c>
      <c r="L17" s="46">
        <f>'実数'!L17/'出生数・出産数'!L17*1000</f>
        <v>7.271609995903318</v>
      </c>
      <c r="M17" s="24">
        <f>RANK(L17,L$7:L$62)</f>
        <v>5</v>
      </c>
      <c r="N17" s="46">
        <f>'実数'!N17/'出生数・出産数'!N17*1000</f>
        <v>6.144553218079567</v>
      </c>
      <c r="O17" s="24">
        <f>RANK(N17,N$7:N$62)</f>
        <v>20</v>
      </c>
      <c r="P17" s="46">
        <f>'実数'!P17/'出生数・出産数'!P17*1000</f>
        <v>5.377445457338933</v>
      </c>
      <c r="Q17" s="24">
        <f t="shared" si="0"/>
        <v>32</v>
      </c>
      <c r="R17" s="46">
        <f>'実数'!R17/'出生数・出産数'!R17*1000</f>
        <v>5.443886097152428</v>
      </c>
      <c r="S17" s="24">
        <f t="shared" si="0"/>
        <v>25</v>
      </c>
    </row>
    <row r="18" spans="1:19" s="15" customFormat="1" ht="16.5" customHeight="1">
      <c r="A18" s="55"/>
      <c r="B18" s="46"/>
      <c r="C18" s="24"/>
      <c r="D18" s="46"/>
      <c r="E18" s="24"/>
      <c r="F18" s="46"/>
      <c r="G18" s="24"/>
      <c r="H18" s="46"/>
      <c r="I18" s="24"/>
      <c r="J18" s="46"/>
      <c r="K18" s="24"/>
      <c r="L18" s="46"/>
      <c r="M18" s="24"/>
      <c r="N18" s="46"/>
      <c r="O18" s="24"/>
      <c r="P18" s="46"/>
      <c r="Q18" s="24"/>
      <c r="R18" s="46"/>
      <c r="S18" s="24"/>
    </row>
    <row r="19" spans="1:19" s="15" customFormat="1" ht="16.5" customHeight="1">
      <c r="A19" s="33" t="s">
        <v>27</v>
      </c>
      <c r="B19" s="46">
        <f>'実数'!B19/'出生数・出産数'!B19*1000</f>
        <v>29.375985582338366</v>
      </c>
      <c r="C19" s="24">
        <f>RANK(B19,B$7:B$62)</f>
        <v>31</v>
      </c>
      <c r="D19" s="46">
        <f>'実数'!D19/'出生数・出産数'!D19*1000</f>
        <v>16.098632761654848</v>
      </c>
      <c r="E19" s="24">
        <f>RANK(D19,D$7:D$62)</f>
        <v>28</v>
      </c>
      <c r="F19" s="46">
        <f>'実数'!F19/'出生数・出産数'!F19*1000</f>
        <v>8.251561106155219</v>
      </c>
      <c r="G19" s="24">
        <f>RANK(F19,F$7:F$62)</f>
        <v>21</v>
      </c>
      <c r="H19" s="46">
        <f>'実数'!H19/'出生数・出産数'!H19*1000</f>
        <v>7.025830258302583</v>
      </c>
      <c r="I19" s="24">
        <f>RANK(H19,H$7:H$62)</f>
        <v>25</v>
      </c>
      <c r="J19" s="46">
        <f>'実数'!J19/'出生数・出産数'!J19*1000</f>
        <v>6.551150499801257</v>
      </c>
      <c r="K19" s="24">
        <f>RANK(J19,J$7:J$62)</f>
        <v>21</v>
      </c>
      <c r="L19" s="46">
        <f>'実数'!L19/'出生数・出産数'!L19*1000</f>
        <v>6.149970361588618</v>
      </c>
      <c r="M19" s="24">
        <f>RANK(L19,L$7:L$62)</f>
        <v>24</v>
      </c>
      <c r="N19" s="46">
        <f>'実数'!N19/'出生数・出産数'!N19*1000</f>
        <v>6.2071366932614715</v>
      </c>
      <c r="O19" s="24">
        <f>RANK(N19,N$7:N$62)</f>
        <v>19</v>
      </c>
      <c r="P19" s="46">
        <f>'実数'!P19/'出生数・出産数'!P19*1000</f>
        <v>5.95247020016493</v>
      </c>
      <c r="Q19" s="24">
        <f t="shared" si="0"/>
        <v>14</v>
      </c>
      <c r="R19" s="46">
        <f>'実数'!R19/'出生数・出産数'!R19*1000</f>
        <v>5.948668015639976</v>
      </c>
      <c r="S19" s="24">
        <f t="shared" si="0"/>
        <v>7</v>
      </c>
    </row>
    <row r="20" spans="1:19" s="15" customFormat="1" ht="16.5" customHeight="1">
      <c r="A20" s="33" t="s">
        <v>28</v>
      </c>
      <c r="B20" s="46">
        <f>'実数'!B20/'出生数・出産数'!B20*1000</f>
        <v>31.678050581502678</v>
      </c>
      <c r="C20" s="24">
        <f>RANK(B20,B$7:B$62)</f>
        <v>22</v>
      </c>
      <c r="D20" s="46">
        <f>'実数'!D20/'出生数・出産数'!D20*1000</f>
        <v>16.727808205022217</v>
      </c>
      <c r="E20" s="24">
        <f>RANK(D20,D$7:D$62)</f>
        <v>21</v>
      </c>
      <c r="F20" s="46">
        <f>'実数'!F20/'出生数・出産数'!F20*1000</f>
        <v>8.74520331362506</v>
      </c>
      <c r="G20" s="24">
        <f>RANK(F20,F$7:F$62)</f>
        <v>10</v>
      </c>
      <c r="H20" s="46">
        <f>'実数'!H20/'出生数・出産数'!H20*1000</f>
        <v>6.76619842612341</v>
      </c>
      <c r="I20" s="24">
        <f>RANK(H20,H$7:H$62)</f>
        <v>32</v>
      </c>
      <c r="J20" s="46">
        <f>'実数'!J20/'出生数・出産数'!J20*1000</f>
        <v>6.851187113937428</v>
      </c>
      <c r="K20" s="24">
        <f>RANK(J20,J$7:J$62)</f>
        <v>16</v>
      </c>
      <c r="L20" s="46">
        <f>'実数'!L20/'出生数・出産数'!L20*1000</f>
        <v>6.712380814532033</v>
      </c>
      <c r="M20" s="24">
        <f>RANK(L20,L$7:L$62)</f>
        <v>13</v>
      </c>
      <c r="N20" s="46">
        <f>'実数'!N20/'出生数・出産数'!N20*1000</f>
        <v>6.6470263303259065</v>
      </c>
      <c r="O20" s="24">
        <f>RANK(N20,N$7:N$62)</f>
        <v>6</v>
      </c>
      <c r="P20" s="46">
        <f>'実数'!P20/'出生数・出産数'!P20*1000</f>
        <v>6.991498768849189</v>
      </c>
      <c r="Q20" s="24">
        <f t="shared" si="0"/>
        <v>4</v>
      </c>
      <c r="R20" s="46">
        <f>'実数'!R20/'出生数・出産数'!R20*1000</f>
        <v>5.843147995982836</v>
      </c>
      <c r="S20" s="24">
        <f t="shared" si="0"/>
        <v>11</v>
      </c>
    </row>
    <row r="21" spans="1:19" s="15" customFormat="1" ht="16.5" customHeight="1">
      <c r="A21" s="33" t="s">
        <v>29</v>
      </c>
      <c r="B21" s="46">
        <f>'実数'!B21/'出生数・出産数'!B21*1000</f>
        <v>25.81022830078229</v>
      </c>
      <c r="C21" s="24">
        <f>RANK(B21,B$7:B$62)</f>
        <v>46</v>
      </c>
      <c r="D21" s="46">
        <f>'実数'!D21/'出生数・出産数'!D21*1000</f>
        <v>14.541968173710908</v>
      </c>
      <c r="E21" s="24">
        <f>RANK(D21,D$7:D$62)</f>
        <v>43</v>
      </c>
      <c r="F21" s="46">
        <f>'実数'!F21/'出生数・出産数'!F21*1000</f>
        <v>7.291286912139993</v>
      </c>
      <c r="G21" s="24">
        <f>RANK(F21,F$7:F$62)</f>
        <v>40</v>
      </c>
      <c r="H21" s="46">
        <f>'実数'!H21/'出生数・出産数'!H21*1000</f>
        <v>7.518874647552751</v>
      </c>
      <c r="I21" s="24">
        <f>RANK(H21,H$7:H$62)</f>
        <v>17</v>
      </c>
      <c r="J21" s="46">
        <f>'実数'!J21/'出生数・出産数'!J21*1000</f>
        <v>6.25044464545242</v>
      </c>
      <c r="K21" s="24">
        <f>RANK(J21,J$7:J$62)</f>
        <v>30</v>
      </c>
      <c r="L21" s="46">
        <f>'実数'!L21/'出生数・出産数'!L21*1000</f>
        <v>6.275330108510916</v>
      </c>
      <c r="M21" s="24">
        <f>RANK(L21,L$7:L$62)</f>
        <v>20</v>
      </c>
      <c r="N21" s="46">
        <f>'実数'!N21/'出生数・出産数'!N21*1000</f>
        <v>6.337856504428374</v>
      </c>
      <c r="O21" s="24">
        <f>RANK(N21,N$7:N$62)</f>
        <v>12</v>
      </c>
      <c r="P21" s="46">
        <f>'実数'!P21/'出生数・出産数'!P21*1000</f>
        <v>5.624453454169648</v>
      </c>
      <c r="Q21" s="24">
        <f t="shared" si="0"/>
        <v>24</v>
      </c>
      <c r="R21" s="46">
        <f>'実数'!R21/'出生数・出産数'!R21*1000</f>
        <v>5.341912768992625</v>
      </c>
      <c r="S21" s="24">
        <f t="shared" si="0"/>
        <v>29</v>
      </c>
    </row>
    <row r="22" spans="1:19" s="15" customFormat="1" ht="16.5" customHeight="1">
      <c r="A22" s="33" t="s">
        <v>30</v>
      </c>
      <c r="B22" s="46">
        <f>'実数'!B22/'出生数・出産数'!B22*1000</f>
        <v>26.287145996344442</v>
      </c>
      <c r="C22" s="24">
        <f>RANK(B22,B$7:B$62)</f>
        <v>44</v>
      </c>
      <c r="D22" s="46">
        <f>'実数'!D22/'出生数・出産数'!D22*1000</f>
        <v>14.040587918015103</v>
      </c>
      <c r="E22" s="24">
        <f>RANK(D22,D$7:D$62)</f>
        <v>45</v>
      </c>
      <c r="F22" s="46">
        <f>'実数'!F22/'出生数・出産数'!F22*1000</f>
        <v>7.4331308579459</v>
      </c>
      <c r="G22" s="24">
        <f>RANK(F22,F$7:F$62)</f>
        <v>39</v>
      </c>
      <c r="H22" s="46">
        <f>'実数'!H22/'出生数・出産数'!H22*1000</f>
        <v>7.547216576612303</v>
      </c>
      <c r="I22" s="24">
        <f>RANK(H22,H$7:H$62)</f>
        <v>16</v>
      </c>
      <c r="J22" s="46">
        <f>'実数'!J22/'出生数・出産数'!J22*1000</f>
        <v>6.514380342400702</v>
      </c>
      <c r="K22" s="24">
        <f>RANK(J22,J$7:J$62)</f>
        <v>22</v>
      </c>
      <c r="L22" s="46">
        <f>'実数'!L22/'出生数・出産数'!L22*1000</f>
        <v>5.8932742408815955</v>
      </c>
      <c r="M22" s="24">
        <f>RANK(L22,L$7:L$62)</f>
        <v>33</v>
      </c>
      <c r="N22" s="46">
        <f>'実数'!N22/'出生数・出産数'!N22*1000</f>
        <v>6.243078458336883</v>
      </c>
      <c r="O22" s="24">
        <f>RANK(N22,N$7:N$62)</f>
        <v>18</v>
      </c>
      <c r="P22" s="46">
        <f>'実数'!P22/'出生数・出産数'!P22*1000</f>
        <v>6.254651972436313</v>
      </c>
      <c r="Q22" s="24">
        <f t="shared" si="0"/>
        <v>11</v>
      </c>
      <c r="R22" s="46">
        <f>'実数'!R22/'出生数・出産数'!R22*1000</f>
        <v>5.595494410587649</v>
      </c>
      <c r="S22" s="24">
        <f t="shared" si="0"/>
        <v>20</v>
      </c>
    </row>
    <row r="23" spans="1:19" s="15" customFormat="1" ht="16.5" customHeight="1">
      <c r="A23" s="33" t="s">
        <v>31</v>
      </c>
      <c r="B23" s="46">
        <f>'実数'!B23/'出生数・出産数'!B23*1000</f>
        <v>28.24072924169792</v>
      </c>
      <c r="C23" s="24">
        <f>RANK(B23,B$7:B$62)</f>
        <v>38</v>
      </c>
      <c r="D23" s="46">
        <f>'実数'!D23/'出生数・出産数'!D23*1000</f>
        <v>15.21692783285364</v>
      </c>
      <c r="E23" s="24">
        <f>RANK(D23,D$7:D$62)</f>
        <v>38</v>
      </c>
      <c r="F23" s="46">
        <f>'実数'!F23/'出生数・出産数'!F23*1000</f>
        <v>8.253424657534246</v>
      </c>
      <c r="G23" s="24">
        <f>RANK(F23,F$7:F$62)</f>
        <v>20</v>
      </c>
      <c r="H23" s="46">
        <f>'実数'!H23/'出生数・出産数'!H23*1000</f>
        <v>5.948708909844012</v>
      </c>
      <c r="I23" s="24">
        <f>RANK(H23,H$7:H$62)</f>
        <v>43</v>
      </c>
      <c r="J23" s="46">
        <f>'実数'!J23/'出生数・出産数'!J23*1000</f>
        <v>6.855373728438744</v>
      </c>
      <c r="K23" s="24">
        <f>RANK(J23,J$7:J$62)</f>
        <v>15</v>
      </c>
      <c r="L23" s="46">
        <f>'実数'!L23/'出生数・出産数'!L23*1000</f>
        <v>5.886746035232615</v>
      </c>
      <c r="M23" s="24">
        <f>RANK(L23,L$7:L$62)</f>
        <v>36</v>
      </c>
      <c r="N23" s="46">
        <f>'実数'!N23/'出生数・出産数'!N23*1000</f>
        <v>6.2480047430109</v>
      </c>
      <c r="O23" s="24">
        <f>RANK(N23,N$7:N$62)</f>
        <v>17</v>
      </c>
      <c r="P23" s="46">
        <f>'実数'!P23/'出生数・出産数'!P23*1000</f>
        <v>6.63515724413743</v>
      </c>
      <c r="Q23" s="24">
        <f t="shared" si="0"/>
        <v>9</v>
      </c>
      <c r="R23" s="46">
        <f>'実数'!R23/'出生数・出産数'!R23*1000</f>
        <v>5.841121495327102</v>
      </c>
      <c r="S23" s="24">
        <f t="shared" si="0"/>
        <v>12</v>
      </c>
    </row>
    <row r="24" spans="1:19" s="15" customFormat="1" ht="16.5" customHeight="1">
      <c r="A24" s="55"/>
      <c r="B24" s="46"/>
      <c r="C24" s="24"/>
      <c r="D24" s="46"/>
      <c r="E24" s="24"/>
      <c r="F24" s="46"/>
      <c r="G24" s="24"/>
      <c r="H24" s="46"/>
      <c r="I24" s="24"/>
      <c r="J24" s="46"/>
      <c r="K24" s="24"/>
      <c r="L24" s="46"/>
      <c r="M24" s="24"/>
      <c r="N24" s="46"/>
      <c r="O24" s="24"/>
      <c r="P24" s="46"/>
      <c r="Q24" s="24"/>
      <c r="R24" s="46"/>
      <c r="S24" s="24"/>
    </row>
    <row r="25" spans="1:19" s="15" customFormat="1" ht="16.5" customHeight="1">
      <c r="A25" s="33" t="s">
        <v>32</v>
      </c>
      <c r="B25" s="46">
        <f>'実数'!B25/'出生数・出産数'!B25*1000</f>
        <v>29.00501774568596</v>
      </c>
      <c r="C25" s="24">
        <f>RANK(B25,B$7:B$62)</f>
        <v>33</v>
      </c>
      <c r="D25" s="46">
        <f>'実数'!D25/'出生数・出産数'!D25*1000</f>
        <v>13.811037272464606</v>
      </c>
      <c r="E25" s="24">
        <f>RANK(D25,D$7:D$62)</f>
        <v>46</v>
      </c>
      <c r="F25" s="46">
        <f>'実数'!F25/'出生数・出産数'!F25*1000</f>
        <v>7.008176205573168</v>
      </c>
      <c r="G25" s="24">
        <f>RANK(F25,F$7:F$62)</f>
        <v>45</v>
      </c>
      <c r="H25" s="46">
        <f>'実数'!H25/'出生数・出産数'!H25*1000</f>
        <v>7.662453975519953</v>
      </c>
      <c r="I25" s="24">
        <f>RANK(H25,H$7:H$62)</f>
        <v>14</v>
      </c>
      <c r="J25" s="46">
        <f>'実数'!J25/'出生数・出産数'!J25*1000</f>
        <v>6.184959748674651</v>
      </c>
      <c r="K25" s="24">
        <f>RANK(J25,J$7:J$62)</f>
        <v>31</v>
      </c>
      <c r="L25" s="46">
        <f>'実数'!L25/'出生数・出産数'!L25*1000</f>
        <v>5.219617884577506</v>
      </c>
      <c r="M25" s="24">
        <f>RANK(L25,L$7:L$62)</f>
        <v>44</v>
      </c>
      <c r="N25" s="46">
        <f>'実数'!N25/'出生数・出産数'!N25*1000</f>
        <v>5.986848562174894</v>
      </c>
      <c r="O25" s="24">
        <f>RANK(N25,N$7:N$62)</f>
        <v>26</v>
      </c>
      <c r="P25" s="46">
        <f>'実数'!P25/'出生数・出産数'!P25*1000</f>
        <v>5.8765915768854065</v>
      </c>
      <c r="Q25" s="24">
        <f t="shared" si="0"/>
        <v>17</v>
      </c>
      <c r="R25" s="46">
        <f>'実数'!R25/'出生数・出産数'!R25*1000</f>
        <v>4.784688995215311</v>
      </c>
      <c r="S25" s="24">
        <f t="shared" si="0"/>
        <v>41</v>
      </c>
    </row>
    <row r="26" spans="1:19" s="15" customFormat="1" ht="16.5" customHeight="1">
      <c r="A26" s="33" t="s">
        <v>33</v>
      </c>
      <c r="B26" s="46">
        <f>'実数'!B26/'出生数・出産数'!B26*1000</f>
        <v>28.244504667268895</v>
      </c>
      <c r="C26" s="24">
        <f>RANK(B26,B$7:B$62)</f>
        <v>37</v>
      </c>
      <c r="D26" s="46">
        <f>'実数'!D26/'出生数・出産数'!D26*1000</f>
        <v>15.092735292554606</v>
      </c>
      <c r="E26" s="24">
        <f>RANK(D26,D$7:D$62)</f>
        <v>40</v>
      </c>
      <c r="F26" s="46">
        <f>'実数'!F26/'出生数・出産数'!F26*1000</f>
        <v>7.166566083283042</v>
      </c>
      <c r="G26" s="24">
        <f>RANK(F26,F$7:F$62)</f>
        <v>44</v>
      </c>
      <c r="H26" s="46">
        <f>'実数'!H26/'出生数・出産数'!H26*1000</f>
        <v>6.310285765798251</v>
      </c>
      <c r="I26" s="24">
        <f>RANK(H26,H$7:H$62)</f>
        <v>37</v>
      </c>
      <c r="J26" s="46">
        <f>'実数'!J26/'出生数・出産数'!J26*1000</f>
        <v>6.154387198874627</v>
      </c>
      <c r="K26" s="24">
        <f>RANK(J26,J$7:J$62)</f>
        <v>34</v>
      </c>
      <c r="L26" s="46">
        <f>'実数'!L26/'出生数・出産数'!L26*1000</f>
        <v>5.815942524803284</v>
      </c>
      <c r="M26" s="24">
        <f>RANK(L26,L$7:L$62)</f>
        <v>39</v>
      </c>
      <c r="N26" s="46">
        <f>'実数'!N26/'出生数・出産数'!N26*1000</f>
        <v>5.99488671427312</v>
      </c>
      <c r="O26" s="24">
        <f>RANK(N26,N$7:N$62)</f>
        <v>24</v>
      </c>
      <c r="P26" s="46">
        <f>'実数'!P26/'出生数・出産数'!P26*1000</f>
        <v>5.901240996268333</v>
      </c>
      <c r="Q26" s="24">
        <f t="shared" si="0"/>
        <v>15</v>
      </c>
      <c r="R26" s="46">
        <f>'実数'!R26/'出生数・出産数'!R26*1000</f>
        <v>5.1822573561704</v>
      </c>
      <c r="S26" s="24">
        <f t="shared" si="0"/>
        <v>35</v>
      </c>
    </row>
    <row r="27" spans="1:19" s="15" customFormat="1" ht="16.5" customHeight="1">
      <c r="A27" s="33" t="s">
        <v>34</v>
      </c>
      <c r="B27" s="46">
        <f>'実数'!B27/'出生数・出産数'!B27*1000</f>
        <v>32.11369346733668</v>
      </c>
      <c r="C27" s="24">
        <f>RANK(B27,B$7:B$62)</f>
        <v>18</v>
      </c>
      <c r="D27" s="46">
        <f>'実数'!D27/'出生数・出産数'!D27*1000</f>
        <v>14.813622091619033</v>
      </c>
      <c r="E27" s="24">
        <f>RANK(D27,D$7:D$62)</f>
        <v>41</v>
      </c>
      <c r="F27" s="46">
        <f>'実数'!F27/'出生数・出産数'!F27*1000</f>
        <v>8.064516129032258</v>
      </c>
      <c r="G27" s="24">
        <f>RANK(F27,F$7:F$62)</f>
        <v>24</v>
      </c>
      <c r="H27" s="46">
        <f>'実数'!H27/'出生数・出産数'!H27*1000</f>
        <v>8.005822416302767</v>
      </c>
      <c r="I27" s="24">
        <f>RANK(H27,H$7:H$62)</f>
        <v>8</v>
      </c>
      <c r="J27" s="46">
        <f>'実数'!J27/'出生数・出産数'!J27*1000</f>
        <v>8.436239149040224</v>
      </c>
      <c r="K27" s="24">
        <f>RANK(J27,J$7:J$62)</f>
        <v>1</v>
      </c>
      <c r="L27" s="46">
        <f>'実数'!L27/'出生数・出産数'!L27*1000</f>
        <v>7.332612092799616</v>
      </c>
      <c r="M27" s="24">
        <f>RANK(L27,L$7:L$62)</f>
        <v>4</v>
      </c>
      <c r="N27" s="46">
        <f>'実数'!N27/'出生数・出産数'!N27*1000</f>
        <v>5.933984423290889</v>
      </c>
      <c r="O27" s="24">
        <f>RANK(N27,N$7:N$62)</f>
        <v>29</v>
      </c>
      <c r="P27" s="46">
        <f>'実数'!P27/'出生数・出産数'!P27*1000</f>
        <v>7.427581084426839</v>
      </c>
      <c r="Q27" s="24">
        <f t="shared" si="0"/>
        <v>3</v>
      </c>
      <c r="R27" s="46">
        <f>'実数'!R27/'出生数・出産数'!R27*1000</f>
        <v>5.383074611917876</v>
      </c>
      <c r="S27" s="24">
        <f t="shared" si="0"/>
        <v>28</v>
      </c>
    </row>
    <row r="28" spans="1:19" s="15" customFormat="1" ht="16.5" customHeight="1">
      <c r="A28" s="33" t="s">
        <v>35</v>
      </c>
      <c r="B28" s="46">
        <f>'実数'!B28/'出生数・出産数'!B28*1000</f>
        <v>31.522679034667085</v>
      </c>
      <c r="C28" s="24">
        <f>RANK(B28,B$7:B$62)</f>
        <v>25</v>
      </c>
      <c r="D28" s="46">
        <f>'実数'!D28/'出生数・出産数'!D28*1000</f>
        <v>17.351752021563343</v>
      </c>
      <c r="E28" s="24">
        <f>RANK(D28,D$7:D$62)</f>
        <v>16</v>
      </c>
      <c r="F28" s="46">
        <f>'実数'!F28/'出生数・出産数'!F28*1000</f>
        <v>8.026008330793458</v>
      </c>
      <c r="G28" s="24">
        <f>RANK(F28,F$7:F$62)</f>
        <v>25</v>
      </c>
      <c r="H28" s="46">
        <f>'実数'!H28/'出生数・出産数'!H28*1000</f>
        <v>8.830521906487037</v>
      </c>
      <c r="I28" s="24">
        <f>RANK(H28,H$7:H$62)</f>
        <v>3</v>
      </c>
      <c r="J28" s="46">
        <f>'実数'!J28/'出生数・出産数'!J28*1000</f>
        <v>7.608448784919373</v>
      </c>
      <c r="K28" s="24">
        <f>RANK(J28,J$7:J$62)</f>
        <v>3</v>
      </c>
      <c r="L28" s="46">
        <f>'実数'!L28/'出生数・出産数'!L28*1000</f>
        <v>8.336227856894755</v>
      </c>
      <c r="M28" s="24">
        <f>RANK(L28,L$7:L$62)</f>
        <v>2</v>
      </c>
      <c r="N28" s="46">
        <f>'実数'!N28/'出生数・出産数'!N28*1000</f>
        <v>6.937799043062201</v>
      </c>
      <c r="O28" s="24">
        <f>RANK(N28,N$7:N$62)</f>
        <v>2</v>
      </c>
      <c r="P28" s="46">
        <f>'実数'!P28/'出生数・出産数'!P28*1000</f>
        <v>7.7114722980187445</v>
      </c>
      <c r="Q28" s="24">
        <f t="shared" si="0"/>
        <v>2</v>
      </c>
      <c r="R28" s="46">
        <f>'実数'!R28/'出生数・出産数'!R28*1000</f>
        <v>5.633112907176097</v>
      </c>
      <c r="S28" s="24">
        <f t="shared" si="0"/>
        <v>18</v>
      </c>
    </row>
    <row r="29" spans="1:19" s="15" customFormat="1" ht="16.5" customHeight="1">
      <c r="A29" s="33" t="s">
        <v>36</v>
      </c>
      <c r="B29" s="46">
        <f>'実数'!B29/'出生数・出産数'!B29*1000</f>
        <v>28.732715971077003</v>
      </c>
      <c r="C29" s="24">
        <f>RANK(B29,B$7:B$62)</f>
        <v>36</v>
      </c>
      <c r="D29" s="46">
        <f>'実数'!D29/'出生数・出産数'!D29*1000</f>
        <v>16.145307769929364</v>
      </c>
      <c r="E29" s="24">
        <f>RANK(D29,D$7:D$62)</f>
        <v>27</v>
      </c>
      <c r="F29" s="46">
        <f>'実数'!F29/'出生数・出産数'!F29*1000</f>
        <v>7.65221707478491</v>
      </c>
      <c r="G29" s="24">
        <f>RANK(F29,F$7:F$62)</f>
        <v>34</v>
      </c>
      <c r="H29" s="46">
        <f>'実数'!H29/'出生数・出産数'!H29*1000</f>
        <v>6.5606267994524945</v>
      </c>
      <c r="I29" s="24">
        <f>RANK(H29,H$7:H$62)</f>
        <v>35</v>
      </c>
      <c r="J29" s="46">
        <f>'実数'!J29/'出生数・出産数'!J29*1000</f>
        <v>6.867356538099718</v>
      </c>
      <c r="K29" s="24">
        <f>RANK(J29,J$7:J$62)</f>
        <v>14</v>
      </c>
      <c r="L29" s="46">
        <f>'実数'!L29/'出生数・出産数'!L29*1000</f>
        <v>6.081708449396471</v>
      </c>
      <c r="M29" s="24">
        <f>RANK(L29,L$7:L$62)</f>
        <v>26</v>
      </c>
      <c r="N29" s="46">
        <f>'実数'!N29/'出生数・出産数'!N29*1000</f>
        <v>6.323656223052601</v>
      </c>
      <c r="O29" s="24">
        <f>RANK(N29,N$7:N$62)</f>
        <v>13</v>
      </c>
      <c r="P29" s="46">
        <f>'実数'!P29/'出生数・出産数'!P29*1000</f>
        <v>5.216410545608346</v>
      </c>
      <c r="Q29" s="24">
        <f t="shared" si="0"/>
        <v>37</v>
      </c>
      <c r="R29" s="46">
        <f>'実数'!R29/'出生数・出産数'!R29*1000</f>
        <v>4.721255186227288</v>
      </c>
      <c r="S29" s="24">
        <f t="shared" si="0"/>
        <v>42</v>
      </c>
    </row>
    <row r="30" spans="1:19" s="15" customFormat="1" ht="16.5" customHeight="1">
      <c r="A30" s="35"/>
      <c r="B30" s="46"/>
      <c r="C30" s="24"/>
      <c r="D30" s="46"/>
      <c r="E30" s="24"/>
      <c r="F30" s="46"/>
      <c r="G30" s="24"/>
      <c r="H30" s="46"/>
      <c r="I30" s="24"/>
      <c r="J30" s="46"/>
      <c r="K30" s="24"/>
      <c r="L30" s="46"/>
      <c r="M30" s="24"/>
      <c r="N30" s="46"/>
      <c r="O30" s="24"/>
      <c r="P30" s="46"/>
      <c r="Q30" s="24"/>
      <c r="R30" s="46"/>
      <c r="S30" s="24"/>
    </row>
    <row r="31" spans="1:19" s="15" customFormat="1" ht="16.5" customHeight="1">
      <c r="A31" s="33" t="s">
        <v>37</v>
      </c>
      <c r="B31" s="46">
        <f>'実数'!B31/'出生数・出産数'!B31*1000</f>
        <v>32.10637767812656</v>
      </c>
      <c r="C31" s="24">
        <f>RANK(B31,B$7:B$62)</f>
        <v>19</v>
      </c>
      <c r="D31" s="46">
        <f>'実数'!D31/'出生数・出産数'!D31*1000</f>
        <v>16.551461728708226</v>
      </c>
      <c r="E31" s="24">
        <f>RANK(D31,D$7:D$62)</f>
        <v>22</v>
      </c>
      <c r="F31" s="46">
        <f>'実数'!F31/'出生数・出産数'!F31*1000</f>
        <v>9.63431491643279</v>
      </c>
      <c r="G31" s="24">
        <f>RANK(F31,F$7:F$62)</f>
        <v>3</v>
      </c>
      <c r="H31" s="46">
        <f>'実数'!H31/'出生数・出産数'!H31*1000</f>
        <v>6.0930301679298555</v>
      </c>
      <c r="I31" s="24">
        <f>RANK(H31,H$7:H$62)</f>
        <v>41</v>
      </c>
      <c r="J31" s="46">
        <f>'実数'!J31/'出生数・出産数'!J31*1000</f>
        <v>7.284338671855511</v>
      </c>
      <c r="K31" s="24">
        <f>RANK(J31,J$7:J$62)</f>
        <v>11</v>
      </c>
      <c r="L31" s="46">
        <f>'実数'!L31/'出生数・出産数'!L31*1000</f>
        <v>6.278594373600701</v>
      </c>
      <c r="M31" s="24">
        <f>RANK(L31,L$7:L$62)</f>
        <v>19</v>
      </c>
      <c r="N31" s="46">
        <f>'実数'!N31/'出生数・出産数'!N31*1000</f>
        <v>6.910850034554251</v>
      </c>
      <c r="O31" s="24">
        <f>RANK(N31,N$7:N$62)</f>
        <v>3</v>
      </c>
      <c r="P31" s="46">
        <f>'実数'!P31/'出生数・出産数'!P31*1000</f>
        <v>5.498551720752124</v>
      </c>
      <c r="Q31" s="24">
        <f t="shared" si="0"/>
        <v>28</v>
      </c>
      <c r="R31" s="46">
        <f>'実数'!R31/'出生数・出産数'!R31*1000</f>
        <v>5.9378806333739345</v>
      </c>
      <c r="S31" s="24">
        <f t="shared" si="0"/>
        <v>9</v>
      </c>
    </row>
    <row r="32" spans="1:19" s="15" customFormat="1" ht="16.5" customHeight="1">
      <c r="A32" s="33" t="s">
        <v>38</v>
      </c>
      <c r="B32" s="46">
        <f>'実数'!B32/'出生数・出産数'!B32*1000</f>
        <v>28.91844997108155</v>
      </c>
      <c r="C32" s="24">
        <f>RANK(B32,B$7:B$62)</f>
        <v>34</v>
      </c>
      <c r="D32" s="46">
        <f>'実数'!D32/'出生数・出産数'!D32*1000</f>
        <v>15.375111538197542</v>
      </c>
      <c r="E32" s="24">
        <f>RANK(D32,D$7:D$62)</f>
        <v>36</v>
      </c>
      <c r="F32" s="46">
        <f>'実数'!F32/'出生数・出産数'!F32*1000</f>
        <v>7.625421105344624</v>
      </c>
      <c r="G32" s="24">
        <f>RANK(F32,F$7:F$62)</f>
        <v>35</v>
      </c>
      <c r="H32" s="46">
        <f>'実数'!H32/'出生数・出産数'!H32*1000</f>
        <v>7.8087423963785545</v>
      </c>
      <c r="I32" s="24">
        <f>RANK(H32,H$7:H$62)</f>
        <v>11</v>
      </c>
      <c r="J32" s="46">
        <f>'実数'!J32/'出生数・出産数'!J32*1000</f>
        <v>5.842721757848537</v>
      </c>
      <c r="K32" s="24">
        <f>RANK(J32,J$7:J$62)</f>
        <v>38</v>
      </c>
      <c r="L32" s="46">
        <f>'実数'!L32/'出生数・出産数'!L32*1000</f>
        <v>5.404356742974336</v>
      </c>
      <c r="M32" s="24">
        <f>RANK(L32,L$7:L$62)</f>
        <v>42</v>
      </c>
      <c r="N32" s="46">
        <f>'実数'!N32/'出生数・出産数'!N32*1000</f>
        <v>6.435295770689897</v>
      </c>
      <c r="O32" s="24">
        <f>RANK(N32,N$7:N$62)</f>
        <v>10</v>
      </c>
      <c r="P32" s="46">
        <f>'実数'!P32/'出生数・出産数'!P32*1000</f>
        <v>5.590476720253657</v>
      </c>
      <c r="Q32" s="24">
        <f t="shared" si="0"/>
        <v>26</v>
      </c>
      <c r="R32" s="46">
        <f>'実数'!R32/'出生数・出産数'!R32*1000</f>
        <v>4.670119724887493</v>
      </c>
      <c r="S32" s="24">
        <f t="shared" si="0"/>
        <v>44</v>
      </c>
    </row>
    <row r="33" spans="1:19" s="15" customFormat="1" ht="16.5" customHeight="1">
      <c r="A33" s="33" t="s">
        <v>39</v>
      </c>
      <c r="B33" s="46">
        <f>'実数'!B33/'出生数・出産数'!B33*1000</f>
        <v>27.157489894431144</v>
      </c>
      <c r="C33" s="24">
        <f>RANK(B33,B$7:B$62)</f>
        <v>42</v>
      </c>
      <c r="D33" s="46">
        <f>'実数'!D33/'出生数・出産数'!D33*1000</f>
        <v>14.624130263252276</v>
      </c>
      <c r="E33" s="24">
        <f>RANK(D33,D$7:D$62)</f>
        <v>42</v>
      </c>
      <c r="F33" s="46">
        <f>'実数'!F33/'出生数・出産数'!F33*1000</f>
        <v>7.8692041004664155</v>
      </c>
      <c r="G33" s="24">
        <f>RANK(F33,F$7:F$62)</f>
        <v>28</v>
      </c>
      <c r="H33" s="46">
        <f>'実数'!H33/'出生数・出産数'!H33*1000</f>
        <v>7.204550828245177</v>
      </c>
      <c r="I33" s="24">
        <f>RANK(H33,H$7:H$62)</f>
        <v>22</v>
      </c>
      <c r="J33" s="46">
        <f>'実数'!J33/'出生数・出産数'!J33*1000</f>
        <v>6.785388252285641</v>
      </c>
      <c r="K33" s="24">
        <f>RANK(J33,J$7:J$62)</f>
        <v>18</v>
      </c>
      <c r="L33" s="46">
        <f>'実数'!L33/'出生数・出産数'!L33*1000</f>
        <v>5.862968011752405</v>
      </c>
      <c r="M33" s="24">
        <f>RANK(L33,L$7:L$62)</f>
        <v>37</v>
      </c>
      <c r="N33" s="46">
        <f>'実数'!N33/'出生数・出産数'!N33*1000</f>
        <v>5.993035121345463</v>
      </c>
      <c r="O33" s="24">
        <f>RANK(N33,N$7:N$62)</f>
        <v>25</v>
      </c>
      <c r="P33" s="46">
        <f>'実数'!P33/'出生数・出産数'!P33*1000</f>
        <v>5.648889540228354</v>
      </c>
      <c r="Q33" s="24">
        <f t="shared" si="0"/>
        <v>22</v>
      </c>
      <c r="R33" s="46">
        <f>'実数'!R33/'出生数・出産数'!R33*1000</f>
        <v>5.301749986370822</v>
      </c>
      <c r="S33" s="24">
        <f t="shared" si="0"/>
        <v>31</v>
      </c>
    </row>
    <row r="34" spans="1:19" s="15" customFormat="1" ht="16.5" customHeight="1">
      <c r="A34" s="33" t="s">
        <v>40</v>
      </c>
      <c r="B34" s="46">
        <f>'実数'!B34/'出生数・出産数'!B34*1000</f>
        <v>27.83013637875596</v>
      </c>
      <c r="C34" s="24">
        <f>RANK(B34,B$7:B$62)</f>
        <v>40</v>
      </c>
      <c r="D34" s="46">
        <f>'実数'!D34/'出生数・出産数'!D34*1000</f>
        <v>16.31737684633826</v>
      </c>
      <c r="E34" s="24">
        <f>RANK(D34,D$7:D$62)</f>
        <v>25</v>
      </c>
      <c r="F34" s="46">
        <f>'実数'!F34/'出生数・出産数'!F34*1000</f>
        <v>8.356545961002785</v>
      </c>
      <c r="G34" s="24">
        <f>RANK(F34,F$7:F$62)</f>
        <v>17</v>
      </c>
      <c r="H34" s="46">
        <f>'実数'!H34/'出生数・出産数'!H34*1000</f>
        <v>7.0285714285714285</v>
      </c>
      <c r="I34" s="24">
        <f>RANK(H34,H$7:H$62)</f>
        <v>24</v>
      </c>
      <c r="J34" s="46">
        <f>'実数'!J34/'出生数・出産数'!J34*1000</f>
        <v>5.749070003381806</v>
      </c>
      <c r="K34" s="24">
        <f>RANK(J34,J$7:J$62)</f>
        <v>40</v>
      </c>
      <c r="L34" s="46">
        <f>'実数'!L34/'出生数・出産数'!L34*1000</f>
        <v>6.975057195469002</v>
      </c>
      <c r="M34" s="24">
        <f>RANK(L34,L$7:L$62)</f>
        <v>8</v>
      </c>
      <c r="N34" s="46">
        <f>'実数'!N34/'出生数・出産数'!N34*1000</f>
        <v>6.300114547537228</v>
      </c>
      <c r="O34" s="24">
        <f>RANK(N34,N$7:N$62)</f>
        <v>15</v>
      </c>
      <c r="P34" s="46">
        <f>'実数'!P34/'出生数・出産数'!P34*1000</f>
        <v>5.895895333819978</v>
      </c>
      <c r="Q34" s="24">
        <f t="shared" si="0"/>
        <v>16</v>
      </c>
      <c r="R34" s="46">
        <f>'実数'!R34/'出生数・出産数'!R34*1000</f>
        <v>5.822077317186773</v>
      </c>
      <c r="S34" s="24">
        <f t="shared" si="0"/>
        <v>13</v>
      </c>
    </row>
    <row r="35" spans="1:19" s="15" customFormat="1" ht="16.5" customHeight="1">
      <c r="A35" s="33" t="s">
        <v>41</v>
      </c>
      <c r="B35" s="46">
        <f>'実数'!B35/'出生数・出産数'!B35*1000</f>
        <v>35.371576661763676</v>
      </c>
      <c r="C35" s="24">
        <f>RANK(B35,B$7:B$62)</f>
        <v>6</v>
      </c>
      <c r="D35" s="46">
        <f>'実数'!D35/'出生数・出産数'!D35*1000</f>
        <v>18.038459356741733</v>
      </c>
      <c r="E35" s="24">
        <f>RANK(D35,D$7:D$62)</f>
        <v>9</v>
      </c>
      <c r="F35" s="46">
        <f>'実数'!F35/'出生数・出産数'!F35*1000</f>
        <v>8.006458992128103</v>
      </c>
      <c r="G35" s="24">
        <f>RANK(F35,F$7:F$62)</f>
        <v>26</v>
      </c>
      <c r="H35" s="46">
        <f>'実数'!H35/'出生数・出産数'!H35*1000</f>
        <v>6.906906906906907</v>
      </c>
      <c r="I35" s="24">
        <f>RANK(H35,H$7:H$62)</f>
        <v>29</v>
      </c>
      <c r="J35" s="46">
        <f>'実数'!J35/'出生数・出産数'!J35*1000</f>
        <v>6.387921022067364</v>
      </c>
      <c r="K35" s="24">
        <f>RANK(J35,J$7:J$62)</f>
        <v>26</v>
      </c>
      <c r="L35" s="46">
        <f>'実数'!L35/'出生数・出産数'!L35*1000</f>
        <v>5.891957123589124</v>
      </c>
      <c r="M35" s="24">
        <f>RANK(L35,L$7:L$62)</f>
        <v>34</v>
      </c>
      <c r="N35" s="46">
        <f>'実数'!N35/'出生数・出産数'!N35*1000</f>
        <v>5.675368898978434</v>
      </c>
      <c r="O35" s="24">
        <f>RANK(N35,N$7:N$62)</f>
        <v>34</v>
      </c>
      <c r="P35" s="46">
        <f>'実数'!P35/'出生数・出産数'!P35*1000</f>
        <v>6.776311145620103</v>
      </c>
      <c r="Q35" s="24">
        <f t="shared" si="0"/>
        <v>8</v>
      </c>
      <c r="R35" s="46">
        <f>'実数'!R35/'出生数・出産数'!R35*1000</f>
        <v>5.613985218874361</v>
      </c>
      <c r="S35" s="24">
        <f t="shared" si="0"/>
        <v>19</v>
      </c>
    </row>
    <row r="36" spans="1:19" s="15" customFormat="1" ht="16.5" customHeight="1">
      <c r="A36" s="35"/>
      <c r="B36" s="46"/>
      <c r="C36" s="24"/>
      <c r="D36" s="46"/>
      <c r="E36" s="24"/>
      <c r="F36" s="46"/>
      <c r="G36" s="24"/>
      <c r="H36" s="46"/>
      <c r="I36" s="24"/>
      <c r="J36" s="46"/>
      <c r="K36" s="24"/>
      <c r="L36" s="46"/>
      <c r="M36" s="24"/>
      <c r="N36" s="46"/>
      <c r="O36" s="24"/>
      <c r="P36" s="46"/>
      <c r="Q36" s="24"/>
      <c r="R36" s="46"/>
      <c r="S36" s="24"/>
    </row>
    <row r="37" spans="1:19" s="15" customFormat="1" ht="16.5" customHeight="1">
      <c r="A37" s="33" t="s">
        <v>42</v>
      </c>
      <c r="B37" s="46">
        <f>'実数'!B37/'出生数・出産数'!B37*1000</f>
        <v>29.043947361251124</v>
      </c>
      <c r="C37" s="24">
        <f>RANK(B37,B$7:B$62)</f>
        <v>32</v>
      </c>
      <c r="D37" s="46">
        <f>'実数'!D37/'出生数・出産数'!D37*1000</f>
        <v>16.80819618747025</v>
      </c>
      <c r="E37" s="24">
        <f>RANK(D37,D$7:D$62)</f>
        <v>19</v>
      </c>
      <c r="F37" s="46">
        <f>'実数'!F37/'出生数・出産数'!F37*1000</f>
        <v>7.549422381403842</v>
      </c>
      <c r="G37" s="24">
        <f>RANK(F37,F$7:F$62)</f>
        <v>36</v>
      </c>
      <c r="H37" s="46">
        <f>'実数'!H37/'出生数・出産数'!H37*1000</f>
        <v>7.752271846332745</v>
      </c>
      <c r="I37" s="24">
        <f>RANK(H37,H$7:H$62)</f>
        <v>12</v>
      </c>
      <c r="J37" s="46">
        <f>'実数'!J37/'出生数・出産数'!J37*1000</f>
        <v>6.411337944997469</v>
      </c>
      <c r="K37" s="24">
        <f>RANK(J37,J$7:J$62)</f>
        <v>25</v>
      </c>
      <c r="L37" s="46">
        <f>'実数'!L37/'出生数・出産数'!L37*1000</f>
        <v>6.017684624201736</v>
      </c>
      <c r="M37" s="24">
        <f>RANK(L37,L$7:L$62)</f>
        <v>30</v>
      </c>
      <c r="N37" s="46">
        <f>'実数'!N37/'出生数・出産数'!N37*1000</f>
        <v>5.724792110651456</v>
      </c>
      <c r="O37" s="24">
        <f>RANK(N37,N$7:N$62)</f>
        <v>33</v>
      </c>
      <c r="P37" s="46">
        <f>'実数'!P37/'出生数・出産数'!P37*1000</f>
        <v>5.6846473029045645</v>
      </c>
      <c r="Q37" s="24">
        <f t="shared" si="0"/>
        <v>20</v>
      </c>
      <c r="R37" s="46">
        <f>'実数'!R37/'出生数・出産数'!R37*1000</f>
        <v>5.199676085752035</v>
      </c>
      <c r="S37" s="24">
        <f t="shared" si="0"/>
        <v>34</v>
      </c>
    </row>
    <row r="38" spans="1:19" s="15" customFormat="1" ht="16.5" customHeight="1">
      <c r="A38" s="33" t="s">
        <v>43</v>
      </c>
      <c r="B38" s="46">
        <f>'実数'!B38/'出生数・出産数'!B38*1000</f>
        <v>31.25997460084619</v>
      </c>
      <c r="C38" s="24">
        <f>RANK(B38,B$7:B$62)</f>
        <v>27</v>
      </c>
      <c r="D38" s="46">
        <f>'実数'!D38/'出生数・出産数'!D38*1000</f>
        <v>16.43511911478696</v>
      </c>
      <c r="E38" s="24">
        <f>RANK(D38,D$7:D$62)</f>
        <v>24</v>
      </c>
      <c r="F38" s="46">
        <f>'実数'!F38/'出生数・出産数'!F38*1000</f>
        <v>7.455545809744039</v>
      </c>
      <c r="G38" s="24">
        <f>RANK(F38,F$7:F$62)</f>
        <v>38</v>
      </c>
      <c r="H38" s="46">
        <f>'実数'!H38/'出生数・出産数'!H38*1000</f>
        <v>6.471025605279056</v>
      </c>
      <c r="I38" s="24">
        <f>RANK(H38,H$7:H$62)</f>
        <v>36</v>
      </c>
      <c r="J38" s="46">
        <f>'実数'!J38/'出生数・出産数'!J38*1000</f>
        <v>5.756248043993383</v>
      </c>
      <c r="K38" s="24">
        <f>RANK(J38,J$7:J$62)</f>
        <v>39</v>
      </c>
      <c r="L38" s="46">
        <f>'実数'!L38/'出生数・出産数'!L38*1000</f>
        <v>5.829779261855171</v>
      </c>
      <c r="M38" s="24">
        <f>RANK(L38,L$7:L$62)</f>
        <v>38</v>
      </c>
      <c r="N38" s="46">
        <f>'実数'!N38/'出生数・出産数'!N38*1000</f>
        <v>5.171539631570052</v>
      </c>
      <c r="O38" s="24">
        <f>RANK(N38,N$7:N$62)</f>
        <v>41</v>
      </c>
      <c r="P38" s="46">
        <f>'実数'!P38/'出生数・出産数'!P38*1000</f>
        <v>5.488548583818946</v>
      </c>
      <c r="Q38" s="24">
        <f t="shared" si="0"/>
        <v>29</v>
      </c>
      <c r="R38" s="46">
        <f>'実数'!R38/'出生数・出産数'!R38*1000</f>
        <v>4.864545570367968</v>
      </c>
      <c r="S38" s="24">
        <f t="shared" si="0"/>
        <v>40</v>
      </c>
    </row>
    <row r="39" spans="1:19" s="15" customFormat="1" ht="16.5" customHeight="1">
      <c r="A39" s="33" t="s">
        <v>44</v>
      </c>
      <c r="B39" s="46">
        <f>'実数'!B39/'出生数・出産数'!B39*1000</f>
        <v>31.64848484848485</v>
      </c>
      <c r="C39" s="24">
        <f>RANK(B39,B$7:B$62)</f>
        <v>23</v>
      </c>
      <c r="D39" s="46">
        <f>'実数'!D39/'出生数・出産数'!D39*1000</f>
        <v>15.396308110411221</v>
      </c>
      <c r="E39" s="24">
        <f>RANK(D39,D$7:D$62)</f>
        <v>35</v>
      </c>
      <c r="F39" s="46">
        <f>'実数'!F39/'出生数・出産数'!F39*1000</f>
        <v>8.087132328963673</v>
      </c>
      <c r="G39" s="24">
        <f>RANK(F39,F$7:F$62)</f>
        <v>23</v>
      </c>
      <c r="H39" s="46">
        <f>'実数'!H39/'出生数・出産数'!H39*1000</f>
        <v>5.92912006468131</v>
      </c>
      <c r="I39" s="24">
        <f>RANK(H39,H$7:H$62)</f>
        <v>44</v>
      </c>
      <c r="J39" s="46">
        <f>'実数'!J39/'出生数・出産数'!J39*1000</f>
        <v>6.099722061594135</v>
      </c>
      <c r="K39" s="24">
        <f>RANK(J39,J$7:J$62)</f>
        <v>35</v>
      </c>
      <c r="L39" s="46">
        <f>'実数'!L39/'出生数・出産数'!L39*1000</f>
        <v>4.979222728687279</v>
      </c>
      <c r="M39" s="24">
        <f>RANK(L39,L$7:L$62)</f>
        <v>47</v>
      </c>
      <c r="N39" s="46">
        <f>'実数'!N39/'出生数・出産数'!N39*1000</f>
        <v>5.1314351345843905</v>
      </c>
      <c r="O39" s="24">
        <f>RANK(N39,N$7:N$62)</f>
        <v>42</v>
      </c>
      <c r="P39" s="46">
        <f>'実数'!P39/'出生数・出産数'!P39*1000</f>
        <v>5.2682605593868335</v>
      </c>
      <c r="Q39" s="24">
        <f t="shared" si="0"/>
        <v>35</v>
      </c>
      <c r="R39" s="46">
        <f>'実数'!R39/'出生数・出産数'!R39*1000</f>
        <v>5.811862256971395</v>
      </c>
      <c r="S39" s="24">
        <f t="shared" si="0"/>
        <v>14</v>
      </c>
    </row>
    <row r="40" spans="1:19" s="15" customFormat="1" ht="16.5" customHeight="1">
      <c r="A40" s="33" t="s">
        <v>45</v>
      </c>
      <c r="B40" s="46">
        <f>'実数'!B40/'出生数・出産数'!B40*1000</f>
        <v>31.706814906320776</v>
      </c>
      <c r="C40" s="24">
        <f>RANK(B40,B$7:B$62)</f>
        <v>21</v>
      </c>
      <c r="D40" s="46">
        <f>'実数'!D40/'出生数・出産数'!D40*1000</f>
        <v>15.18100428182172</v>
      </c>
      <c r="E40" s="24">
        <f>RANK(D40,D$7:D$62)</f>
        <v>39</v>
      </c>
      <c r="F40" s="46">
        <f>'実数'!F40/'出生数・出産数'!F40*1000</f>
        <v>8.527184664711099</v>
      </c>
      <c r="G40" s="24">
        <f>RANK(F40,F$7:F$62)</f>
        <v>13</v>
      </c>
      <c r="H40" s="46">
        <f>'実数'!H40/'出生数・出産数'!H40*1000</f>
        <v>5.923371072954938</v>
      </c>
      <c r="I40" s="24">
        <f>RANK(H40,H$7:H$62)</f>
        <v>45</v>
      </c>
      <c r="J40" s="46">
        <f>'実数'!J40/'出生数・出産数'!J40*1000</f>
        <v>7.54103208635221</v>
      </c>
      <c r="K40" s="24">
        <f>RANK(J40,J$7:J$62)</f>
        <v>5</v>
      </c>
      <c r="L40" s="46">
        <f>'実数'!L40/'出生数・出産数'!L40*1000</f>
        <v>7.216569242981886</v>
      </c>
      <c r="M40" s="24">
        <f>RANK(L40,L$7:L$62)</f>
        <v>6</v>
      </c>
      <c r="N40" s="46">
        <f>'実数'!N40/'出生数・出産数'!N40*1000</f>
        <v>4.843347964280309</v>
      </c>
      <c r="O40" s="24">
        <f>RANK(N40,N$7:N$62)</f>
        <v>44</v>
      </c>
      <c r="P40" s="46">
        <f>'実数'!P40/'出生数・出産数'!P40*1000</f>
        <v>5.027010804321728</v>
      </c>
      <c r="Q40" s="24">
        <f t="shared" si="0"/>
        <v>40</v>
      </c>
      <c r="R40" s="46">
        <f>'実数'!R40/'出生数・出産数'!R40*1000</f>
        <v>6.3897763578274756</v>
      </c>
      <c r="S40" s="24">
        <f t="shared" si="0"/>
        <v>5</v>
      </c>
    </row>
    <row r="41" spans="1:19" s="15" customFormat="1" ht="16.5" customHeight="1">
      <c r="A41" s="33" t="s">
        <v>46</v>
      </c>
      <c r="B41" s="46">
        <f>'実数'!B41/'出生数・出産数'!B41*1000</f>
        <v>32.73512794948488</v>
      </c>
      <c r="C41" s="24">
        <f>RANK(B41,B$7:B$62)</f>
        <v>14</v>
      </c>
      <c r="D41" s="46">
        <f>'実数'!D41/'出生数・出産数'!D41*1000</f>
        <v>17.747858017135865</v>
      </c>
      <c r="E41" s="24">
        <f>RANK(D41,D$7:D$62)</f>
        <v>12</v>
      </c>
      <c r="F41" s="46">
        <f>'実数'!F41/'出生数・出産数'!F41*1000</f>
        <v>8.274036074797287</v>
      </c>
      <c r="G41" s="24">
        <f>RANK(F41,F$7:F$62)</f>
        <v>19</v>
      </c>
      <c r="H41" s="46">
        <f>'実数'!H41/'出生数・出産数'!H41*1000</f>
        <v>7.3894118837939065</v>
      </c>
      <c r="I41" s="24">
        <f>RANK(H41,H$7:H$62)</f>
        <v>20</v>
      </c>
      <c r="J41" s="46">
        <f>'実数'!J41/'出生数・出産数'!J41*1000</f>
        <v>7.314099959366111</v>
      </c>
      <c r="K41" s="24">
        <f>RANK(J41,J$7:J$62)</f>
        <v>8</v>
      </c>
      <c r="L41" s="46">
        <f>'実数'!L41/'出生数・出産数'!L41*1000</f>
        <v>6.641175286778024</v>
      </c>
      <c r="M41" s="24">
        <f>RANK(L41,L$7:L$62)</f>
        <v>14</v>
      </c>
      <c r="N41" s="46">
        <f>'実数'!N41/'出生数・出産数'!N41*1000</f>
        <v>5.829689777222569</v>
      </c>
      <c r="O41" s="24">
        <f>RANK(N41,N$7:N$62)</f>
        <v>30</v>
      </c>
      <c r="P41" s="46">
        <f>'実数'!P41/'出生数・出産数'!P41*1000</f>
        <v>5.3097345132743365</v>
      </c>
      <c r="Q41" s="24">
        <f t="shared" si="0"/>
        <v>33</v>
      </c>
      <c r="R41" s="46">
        <f>'実数'!R41/'出生数・出産数'!R41*1000</f>
        <v>4.691831947110258</v>
      </c>
      <c r="S41" s="24">
        <f t="shared" si="0"/>
        <v>43</v>
      </c>
    </row>
    <row r="42" spans="1:19" s="15" customFormat="1" ht="16.5" customHeight="1">
      <c r="A42" s="35"/>
      <c r="B42" s="46"/>
      <c r="C42" s="24"/>
      <c r="D42" s="46"/>
      <c r="E42" s="24"/>
      <c r="F42" s="46"/>
      <c r="G42" s="24"/>
      <c r="H42" s="46"/>
      <c r="I42" s="24"/>
      <c r="J42" s="46"/>
      <c r="K42" s="24"/>
      <c r="L42" s="46"/>
      <c r="M42" s="24"/>
      <c r="N42" s="46"/>
      <c r="O42" s="24"/>
      <c r="P42" s="46"/>
      <c r="Q42" s="24"/>
      <c r="R42" s="46"/>
      <c r="S42" s="24"/>
    </row>
    <row r="43" spans="1:19" s="15" customFormat="1" ht="16.5" customHeight="1">
      <c r="A43" s="33" t="s">
        <v>47</v>
      </c>
      <c r="B43" s="46">
        <f>'実数'!B43/'出生数・出産数'!B43*1000</f>
        <v>28.738317757009348</v>
      </c>
      <c r="C43" s="24">
        <f>RANK(B43,B$7:B$62)</f>
        <v>35</v>
      </c>
      <c r="D43" s="46">
        <f>'実数'!D43/'出生数・出産数'!D43*1000</f>
        <v>14.391776127926898</v>
      </c>
      <c r="E43" s="24">
        <f>RANK(D43,D$7:D$62)</f>
        <v>44</v>
      </c>
      <c r="F43" s="46">
        <f>'実数'!F43/'出生数・出産数'!F43*1000</f>
        <v>7.725093233883857</v>
      </c>
      <c r="G43" s="24">
        <f>RANK(F43,F$7:F$62)</f>
        <v>33</v>
      </c>
      <c r="H43" s="46">
        <f>'実数'!H43/'出生数・出産数'!H43*1000</f>
        <v>8.212475974139437</v>
      </c>
      <c r="I43" s="24">
        <f>RANK(H43,H$7:H$62)</f>
        <v>6</v>
      </c>
      <c r="J43" s="46">
        <f>'実数'!J43/'出生数・出産数'!J43*1000</f>
        <v>7.28500355366027</v>
      </c>
      <c r="K43" s="24">
        <f>RANK(J43,J$7:J$62)</f>
        <v>10</v>
      </c>
      <c r="L43" s="46">
        <f>'実数'!L43/'出生数・出産数'!L43*1000</f>
        <v>6.368300017689722</v>
      </c>
      <c r="M43" s="24">
        <f>RANK(L43,L$7:L$62)</f>
        <v>18</v>
      </c>
      <c r="N43" s="46">
        <f>'実数'!N43/'出生数・出産数'!N43*1000</f>
        <v>3.912071535022355</v>
      </c>
      <c r="O43" s="24">
        <f>RANK(N43,N$7:N$62)</f>
        <v>47</v>
      </c>
      <c r="P43" s="46">
        <f>'実数'!P43/'出生数・出産数'!P43*1000</f>
        <v>3.7063183903988706</v>
      </c>
      <c r="Q43" s="24">
        <f t="shared" si="0"/>
        <v>47</v>
      </c>
      <c r="R43" s="46">
        <f>'実数'!R43/'出生数・出産数'!R43*1000</f>
        <v>4.633755123863839</v>
      </c>
      <c r="S43" s="24">
        <f t="shared" si="0"/>
        <v>46</v>
      </c>
    </row>
    <row r="44" spans="1:19" s="15" customFormat="1" ht="16.5" customHeight="1">
      <c r="A44" s="33" t="s">
        <v>48</v>
      </c>
      <c r="B44" s="46">
        <f>'実数'!B44/'出生数・出産数'!B44*1000</f>
        <v>31.79043743641913</v>
      </c>
      <c r="C44" s="24">
        <f>RANK(B44,B$7:B$62)</f>
        <v>20</v>
      </c>
      <c r="D44" s="46">
        <f>'実数'!D44/'出生数・出産数'!D44*1000</f>
        <v>17.18621446201664</v>
      </c>
      <c r="E44" s="24">
        <f>RANK(D44,D$7:D$62)</f>
        <v>17</v>
      </c>
      <c r="F44" s="46">
        <f>'実数'!F44/'出生数・出産数'!F44*1000</f>
        <v>8.286377195889957</v>
      </c>
      <c r="G44" s="24">
        <f>RANK(F44,F$7:F$62)</f>
        <v>18</v>
      </c>
      <c r="H44" s="46">
        <f>'実数'!H44/'出生数・出産数'!H44*1000</f>
        <v>7.244234180958013</v>
      </c>
      <c r="I44" s="24">
        <f>RANK(H44,H$7:H$62)</f>
        <v>21</v>
      </c>
      <c r="J44" s="46">
        <f>'実数'!J44/'出生数・出産数'!J44*1000</f>
        <v>5.04278728606357</v>
      </c>
      <c r="K44" s="24">
        <f>RANK(J44,J$7:J$62)</f>
        <v>45</v>
      </c>
      <c r="L44" s="46">
        <f>'実数'!L44/'出生数・出産数'!L44*1000</f>
        <v>6.59408066247508</v>
      </c>
      <c r="M44" s="24">
        <f>RANK(L44,L$7:L$62)</f>
        <v>15</v>
      </c>
      <c r="N44" s="46">
        <f>'実数'!N44/'出生数・出産数'!N44*1000</f>
        <v>6.692607003891051</v>
      </c>
      <c r="O44" s="24">
        <f>RANK(N44,N$7:N$62)</f>
        <v>5</v>
      </c>
      <c r="P44" s="46">
        <f>'実数'!P44/'出生数・出産数'!P44*1000</f>
        <v>4.8862421743777675</v>
      </c>
      <c r="Q44" s="24">
        <f t="shared" si="0"/>
        <v>41</v>
      </c>
      <c r="R44" s="46">
        <f>'実数'!R44/'出生数・出産数'!R44*1000</f>
        <v>5.994305409860632</v>
      </c>
      <c r="S44" s="24">
        <f t="shared" si="0"/>
        <v>6</v>
      </c>
    </row>
    <row r="45" spans="1:19" s="15" customFormat="1" ht="16.5" customHeight="1">
      <c r="A45" s="33" t="s">
        <v>49</v>
      </c>
      <c r="B45" s="46">
        <f>'実数'!B45/'出生数・出産数'!B45*1000</f>
        <v>27.228792581823896</v>
      </c>
      <c r="C45" s="24">
        <f>RANK(B45,B$7:B$62)</f>
        <v>41</v>
      </c>
      <c r="D45" s="46">
        <f>'実数'!D45/'出生数・出産数'!D45*1000</f>
        <v>13.354594379111022</v>
      </c>
      <c r="E45" s="24">
        <f>RANK(D45,D$7:D$62)</f>
        <v>47</v>
      </c>
      <c r="F45" s="46">
        <f>'実数'!F45/'出生数・出産数'!F45*1000</f>
        <v>7.225306194378359</v>
      </c>
      <c r="G45" s="24">
        <f>RANK(F45,F$7:F$62)</f>
        <v>41</v>
      </c>
      <c r="H45" s="46">
        <f>'実数'!H45/'出生数・出産数'!H45*1000</f>
        <v>5.853291805391472</v>
      </c>
      <c r="I45" s="24">
        <f>RANK(H45,H$7:H$62)</f>
        <v>46</v>
      </c>
      <c r="J45" s="46">
        <f>'実数'!J45/'出生数・出産数'!J45*1000</f>
        <v>6.026600166251039</v>
      </c>
      <c r="K45" s="24">
        <f>RANK(J45,J$7:J$62)</f>
        <v>37</v>
      </c>
      <c r="L45" s="46">
        <f>'実数'!L45/'出生数・出産数'!L45*1000</f>
        <v>6.011608623548923</v>
      </c>
      <c r="M45" s="24">
        <f>RANK(L45,L$7:L$62)</f>
        <v>31</v>
      </c>
      <c r="N45" s="46">
        <f>'実数'!N45/'出生数・出産数'!N45*1000</f>
        <v>5.253661642963277</v>
      </c>
      <c r="O45" s="24">
        <f>RANK(N45,N$7:N$62)</f>
        <v>39</v>
      </c>
      <c r="P45" s="46">
        <f>'実数'!P45/'出生数・出産数'!P45*1000</f>
        <v>4.026986036295173</v>
      </c>
      <c r="Q45" s="24">
        <f t="shared" si="0"/>
        <v>46</v>
      </c>
      <c r="R45" s="46">
        <f>'実数'!R45/'出生数・出産数'!R45*1000</f>
        <v>5.719127303537387</v>
      </c>
      <c r="S45" s="24">
        <f t="shared" si="0"/>
        <v>15</v>
      </c>
    </row>
    <row r="46" spans="1:19" s="15" customFormat="1" ht="16.5" customHeight="1">
      <c r="A46" s="33" t="s">
        <v>50</v>
      </c>
      <c r="B46" s="46">
        <f>'実数'!B46/'出生数・出産数'!B46*1000</f>
        <v>29.999743372597326</v>
      </c>
      <c r="C46" s="24">
        <f>RANK(B46,B$7:B$62)</f>
        <v>30</v>
      </c>
      <c r="D46" s="46">
        <f>'実数'!D46/'出生数・出産数'!D46*1000</f>
        <v>15.904190594112247</v>
      </c>
      <c r="E46" s="24">
        <f>RANK(D46,D$7:D$62)</f>
        <v>31</v>
      </c>
      <c r="F46" s="46">
        <f>'実数'!F46/'出生数・出産数'!F46*1000</f>
        <v>7.820662069788962</v>
      </c>
      <c r="G46" s="24">
        <f>RANK(F46,F$7:F$62)</f>
        <v>29</v>
      </c>
      <c r="H46" s="46">
        <f>'実数'!H46/'出生数・出産数'!H46*1000</f>
        <v>7.461335071896846</v>
      </c>
      <c r="I46" s="24">
        <f>RANK(H46,H$7:H$62)</f>
        <v>18</v>
      </c>
      <c r="J46" s="46">
        <f>'実数'!J46/'出生数・出産数'!J46*1000</f>
        <v>3.9606080068507814</v>
      </c>
      <c r="K46" s="24">
        <f>RANK(J46,J$7:J$62)</f>
        <v>47</v>
      </c>
      <c r="L46" s="46">
        <f>'実数'!L46/'出生数・出産数'!L46*1000</f>
        <v>5.067266174214038</v>
      </c>
      <c r="M46" s="24">
        <f>RANK(L46,L$7:L$62)</f>
        <v>46</v>
      </c>
      <c r="N46" s="46">
        <f>'実数'!N46/'出生数・出産数'!N46*1000</f>
        <v>5.251560778553066</v>
      </c>
      <c r="O46" s="24">
        <f>RANK(N46,N$7:N$62)</f>
        <v>40</v>
      </c>
      <c r="P46" s="46">
        <f>'実数'!P46/'出生数・出産数'!P46*1000</f>
        <v>4.729508494924874</v>
      </c>
      <c r="Q46" s="24">
        <f t="shared" si="0"/>
        <v>44</v>
      </c>
      <c r="R46" s="46">
        <f>'実数'!R46/'出生数・出産数'!R46*1000</f>
        <v>5.138296709303597</v>
      </c>
      <c r="S46" s="24">
        <f t="shared" si="0"/>
        <v>36</v>
      </c>
    </row>
    <row r="47" spans="1:19" s="15" customFormat="1" ht="16.5" customHeight="1">
      <c r="A47" s="33" t="s">
        <v>51</v>
      </c>
      <c r="B47" s="46">
        <f>'実数'!B47/'出生数・出産数'!B47*1000</f>
        <v>31.17740555080083</v>
      </c>
      <c r="C47" s="24">
        <f>RANK(B47,B$7:B$62)</f>
        <v>28</v>
      </c>
      <c r="D47" s="46">
        <f>'実数'!D47/'出生数・出産数'!D47*1000</f>
        <v>15.86241442644849</v>
      </c>
      <c r="E47" s="24">
        <f>RANK(D47,D$7:D$62)</f>
        <v>32</v>
      </c>
      <c r="F47" s="46">
        <f>'実数'!F47/'出生数・出産数'!F47*1000</f>
        <v>8.43046282675116</v>
      </c>
      <c r="G47" s="24">
        <f>RANK(F47,F$7:F$62)</f>
        <v>15</v>
      </c>
      <c r="H47" s="46">
        <f>'実数'!H47/'出生数・出産数'!H47*1000</f>
        <v>6.873111782477341</v>
      </c>
      <c r="I47" s="24">
        <f>RANK(H47,H$7:H$62)</f>
        <v>31</v>
      </c>
      <c r="J47" s="46">
        <f>'実数'!J47/'出生数・出産数'!J47*1000</f>
        <v>7.2932330827067675</v>
      </c>
      <c r="K47" s="24">
        <f>RANK(J47,J$7:J$62)</f>
        <v>9</v>
      </c>
      <c r="L47" s="46">
        <f>'実数'!L47/'出生数・出産数'!L47*1000</f>
        <v>6.520761505021736</v>
      </c>
      <c r="M47" s="24">
        <f>RANK(L47,L$7:L$62)</f>
        <v>16</v>
      </c>
      <c r="N47" s="46">
        <f>'実数'!N47/'出生数・出産数'!N47*1000</f>
        <v>6.5136711353480266</v>
      </c>
      <c r="O47" s="24">
        <f>RANK(N47,N$7:N$62)</f>
        <v>8</v>
      </c>
      <c r="P47" s="46">
        <f>'実数'!P47/'出生数・出産数'!P47*1000</f>
        <v>5.386541233593809</v>
      </c>
      <c r="Q47" s="24">
        <f t="shared" si="0"/>
        <v>31</v>
      </c>
      <c r="R47" s="46">
        <f>'実数'!R47/'出生数・出産数'!R47*1000</f>
        <v>4.908728332566344</v>
      </c>
      <c r="S47" s="24">
        <f t="shared" si="0"/>
        <v>39</v>
      </c>
    </row>
    <row r="48" spans="1:19" s="15" customFormat="1" ht="16.5" customHeight="1">
      <c r="A48" s="35"/>
      <c r="B48" s="46"/>
      <c r="C48" s="24"/>
      <c r="D48" s="46"/>
      <c r="E48" s="24"/>
      <c r="F48" s="46"/>
      <c r="G48" s="24"/>
      <c r="H48" s="46"/>
      <c r="I48" s="24"/>
      <c r="J48" s="46"/>
      <c r="K48" s="24"/>
      <c r="L48" s="46"/>
      <c r="M48" s="24"/>
      <c r="N48" s="46"/>
      <c r="O48" s="24"/>
      <c r="P48" s="46"/>
      <c r="Q48" s="24"/>
      <c r="R48" s="46"/>
      <c r="S48" s="24"/>
    </row>
    <row r="49" spans="1:19" s="15" customFormat="1" ht="16.5" customHeight="1">
      <c r="A49" s="33" t="s">
        <v>52</v>
      </c>
      <c r="B49" s="46">
        <f>'実数'!B49/'出生数・出産数'!B49*1000</f>
        <v>39.692600221834894</v>
      </c>
      <c r="C49" s="24">
        <f>RANK(B49,B$7:B$62)</f>
        <v>1</v>
      </c>
      <c r="D49" s="46">
        <f>'実数'!D49/'出生数・出産数'!D49*1000</f>
        <v>20.632279534109816</v>
      </c>
      <c r="E49" s="24">
        <f>RANK(D49,D$7:D$62)</f>
        <v>1</v>
      </c>
      <c r="F49" s="46">
        <f>'実数'!F49/'出生数・出産数'!F49*1000</f>
        <v>8.858673259167697</v>
      </c>
      <c r="G49" s="24">
        <f>RANK(F49,F$7:F$62)</f>
        <v>8</v>
      </c>
      <c r="H49" s="46">
        <f>'実数'!H49/'出生数・出産数'!H49*1000</f>
        <v>7.093147751605995</v>
      </c>
      <c r="I49" s="24">
        <f>RANK(H49,H$7:H$62)</f>
        <v>23</v>
      </c>
      <c r="J49" s="46">
        <f>'実数'!J49/'出生数・出産数'!J49*1000</f>
        <v>5.001389274798555</v>
      </c>
      <c r="K49" s="24">
        <f>RANK(J49,J$7:J$62)</f>
        <v>46</v>
      </c>
      <c r="L49" s="46">
        <f>'実数'!L49/'出生数・出産数'!L49*1000</f>
        <v>7.129147244310392</v>
      </c>
      <c r="M49" s="24">
        <f>RANK(L49,L$7:L$62)</f>
        <v>7</v>
      </c>
      <c r="N49" s="46">
        <f>'実数'!N49/'出生数・出産数'!N49*1000</f>
        <v>6.414725979640218</v>
      </c>
      <c r="O49" s="24">
        <f>RANK(N49,N$7:N$62)</f>
        <v>11</v>
      </c>
      <c r="P49" s="46">
        <f>'実数'!P49/'出生数・出産数'!P49*1000</f>
        <v>5.649717514124294</v>
      </c>
      <c r="Q49" s="24">
        <f t="shared" si="0"/>
        <v>21</v>
      </c>
      <c r="R49" s="46">
        <f>'実数'!R49/'出生数・出産数'!R49*1000</f>
        <v>5.5186076128484505</v>
      </c>
      <c r="S49" s="24">
        <f t="shared" si="0"/>
        <v>23</v>
      </c>
    </row>
    <row r="50" spans="1:19" s="15" customFormat="1" ht="16.5" customHeight="1">
      <c r="A50" s="33" t="s">
        <v>53</v>
      </c>
      <c r="B50" s="46">
        <f>'実数'!B50/'出生数・出産数'!B50*1000</f>
        <v>32.94220537861672</v>
      </c>
      <c r="C50" s="24">
        <f>RANK(B50,B$7:B$62)</f>
        <v>13</v>
      </c>
      <c r="D50" s="46">
        <f>'実数'!D50/'出生数・出産数'!D50*1000</f>
        <v>19.17755325310509</v>
      </c>
      <c r="E50" s="24">
        <f>RANK(D50,D$7:D$62)</f>
        <v>4</v>
      </c>
      <c r="F50" s="46">
        <f>'実数'!F50/'出生数・出産数'!F50*1000</f>
        <v>7.8064012490242</v>
      </c>
      <c r="G50" s="24">
        <f>RANK(F50,F$7:F$62)</f>
        <v>30</v>
      </c>
      <c r="H50" s="46">
        <f>'実数'!H50/'出生数・出産数'!H50*1000</f>
        <v>5.268250725728416</v>
      </c>
      <c r="I50" s="24">
        <f>RANK(H50,H$7:H$62)</f>
        <v>47</v>
      </c>
      <c r="J50" s="46">
        <f>'実数'!J50/'出生数・出産数'!J50*1000</f>
        <v>7.321409894362515</v>
      </c>
      <c r="K50" s="24">
        <f>RANK(J50,J$7:J$62)</f>
        <v>7</v>
      </c>
      <c r="L50" s="46">
        <f>'実数'!L50/'出生数・出産数'!L50*1000</f>
        <v>5.152514427040396</v>
      </c>
      <c r="M50" s="24">
        <f>RANK(L50,L$7:L$62)</f>
        <v>45</v>
      </c>
      <c r="N50" s="46">
        <f>'実数'!N50/'出生数・出産数'!N50*1000</f>
        <v>4.3383947939262475</v>
      </c>
      <c r="O50" s="24">
        <f>RANK(N50,N$7:N$62)</f>
        <v>45</v>
      </c>
      <c r="P50" s="46">
        <f>'実数'!P50/'出生数・出産数'!P50*1000</f>
        <v>4.876066639577408</v>
      </c>
      <c r="Q50" s="24">
        <f t="shared" si="0"/>
        <v>42</v>
      </c>
      <c r="R50" s="46">
        <f>'実数'!R50/'出生数・出産数'!R50*1000</f>
        <v>4.628655585945719</v>
      </c>
      <c r="S50" s="24">
        <f t="shared" si="0"/>
        <v>47</v>
      </c>
    </row>
    <row r="51" spans="1:19" s="15" customFormat="1" ht="16.5" customHeight="1">
      <c r="A51" s="33" t="s">
        <v>54</v>
      </c>
      <c r="B51" s="46">
        <f>'実数'!B51/'出生数・出産数'!B51*1000</f>
        <v>31.60825417622011</v>
      </c>
      <c r="C51" s="24">
        <f>RANK(B51,B$7:B$62)</f>
        <v>24</v>
      </c>
      <c r="D51" s="46">
        <f>'実数'!D51/'出生数・出産数'!D51*1000</f>
        <v>16.7703195367789</v>
      </c>
      <c r="E51" s="24">
        <f>RANK(D51,D$7:D$62)</f>
        <v>20</v>
      </c>
      <c r="F51" s="46">
        <f>'実数'!F51/'出生数・出産数'!F51*1000</f>
        <v>9.408297438222625</v>
      </c>
      <c r="G51" s="24">
        <f>RANK(F51,F$7:F$62)</f>
        <v>4</v>
      </c>
      <c r="H51" s="46">
        <f>'実数'!H51/'出生数・出産数'!H51*1000</f>
        <v>6.570871543071702</v>
      </c>
      <c r="I51" s="24">
        <f>RANK(H51,H$7:H$62)</f>
        <v>34</v>
      </c>
      <c r="J51" s="46">
        <f>'実数'!J51/'出生数・出産数'!J51*1000</f>
        <v>6.459573232689795</v>
      </c>
      <c r="K51" s="24">
        <f>RANK(J51,J$7:J$62)</f>
        <v>24</v>
      </c>
      <c r="L51" s="46">
        <f>'実数'!L51/'出生数・出産数'!L51*1000</f>
        <v>5.92755214050494</v>
      </c>
      <c r="M51" s="24">
        <f>RANK(L51,L$7:L$62)</f>
        <v>32</v>
      </c>
      <c r="N51" s="46">
        <f>'実数'!N51/'出生数・出産数'!N51*1000</f>
        <v>5.420674912200336</v>
      </c>
      <c r="O51" s="24">
        <f>RANK(N51,N$7:N$62)</f>
        <v>38</v>
      </c>
      <c r="P51" s="46">
        <f>'実数'!P51/'出生数・出産数'!P51*1000</f>
        <v>5.128591899841617</v>
      </c>
      <c r="Q51" s="24">
        <f t="shared" si="0"/>
        <v>39</v>
      </c>
      <c r="R51" s="46">
        <f>'実数'!R51/'出生数・出産数'!R51*1000</f>
        <v>5.586164677073768</v>
      </c>
      <c r="S51" s="24">
        <f t="shared" si="0"/>
        <v>21</v>
      </c>
    </row>
    <row r="52" spans="1:19" s="15" customFormat="1" ht="16.5" customHeight="1">
      <c r="A52" s="33" t="s">
        <v>55</v>
      </c>
      <c r="B52" s="46">
        <f>'実数'!B52/'出生数・出産数'!B52*1000</f>
        <v>35.334220152976386</v>
      </c>
      <c r="C52" s="24">
        <f>RANK(B52,B$7:B$62)</f>
        <v>7</v>
      </c>
      <c r="D52" s="46">
        <f>'実数'!D52/'出生数・出産数'!D52*1000</f>
        <v>17.497664146776522</v>
      </c>
      <c r="E52" s="24">
        <f>RANK(D52,D$7:D$62)</f>
        <v>15</v>
      </c>
      <c r="F52" s="46">
        <f>'実数'!F52/'出生数・出産数'!F52*1000</f>
        <v>9.946524064171124</v>
      </c>
      <c r="G52" s="24">
        <f>RANK(F52,F$7:F$62)</f>
        <v>1</v>
      </c>
      <c r="H52" s="46">
        <f>'実数'!H52/'出生数・出産数'!H52*1000</f>
        <v>8.64677907479464</v>
      </c>
      <c r="I52" s="24">
        <f>RANK(H52,H$7:H$62)</f>
        <v>4</v>
      </c>
      <c r="J52" s="46">
        <f>'実数'!J52/'出生数・出産数'!J52*1000</f>
        <v>7.592349248065411</v>
      </c>
      <c r="K52" s="24">
        <f>RANK(J52,J$7:J$62)</f>
        <v>4</v>
      </c>
      <c r="L52" s="46">
        <f>'実数'!L52/'出生数・出産数'!L52*1000</f>
        <v>5.888414544383925</v>
      </c>
      <c r="M52" s="24">
        <f>RANK(L52,L$7:L$62)</f>
        <v>35</v>
      </c>
      <c r="N52" s="46">
        <f>'実数'!N52/'出生数・出産数'!N52*1000</f>
        <v>4.946043165467626</v>
      </c>
      <c r="O52" s="24">
        <f>RANK(N52,N$7:N$62)</f>
        <v>43</v>
      </c>
      <c r="P52" s="46">
        <f>'実数'!P52/'出生数・出産数'!P52*1000</f>
        <v>5.409356725146199</v>
      </c>
      <c r="Q52" s="24">
        <f t="shared" si="0"/>
        <v>30</v>
      </c>
      <c r="R52" s="46">
        <f>'実数'!R52/'出生数・出産数'!R52*1000</f>
        <v>5.326231691078562</v>
      </c>
      <c r="S52" s="24">
        <f t="shared" si="0"/>
        <v>30</v>
      </c>
    </row>
    <row r="53" spans="1:19" s="15" customFormat="1" ht="16.5" customHeight="1">
      <c r="A53" s="33" t="s">
        <v>56</v>
      </c>
      <c r="B53" s="46">
        <f>'実数'!B53/'出生数・出産数'!B53*1000</f>
        <v>33.621866558224646</v>
      </c>
      <c r="C53" s="24">
        <f>RANK(B53,B$7:B$62)</f>
        <v>10</v>
      </c>
      <c r="D53" s="46">
        <f>'実数'!D53/'出生数・出産数'!D53*1000</f>
        <v>15.269001815392842</v>
      </c>
      <c r="E53" s="24">
        <f>RANK(D53,D$7:D$62)</f>
        <v>37</v>
      </c>
      <c r="F53" s="46">
        <f>'実数'!F53/'出生数・出産数'!F53*1000</f>
        <v>7.529275795842752</v>
      </c>
      <c r="G53" s="24">
        <f>RANK(F53,F$7:F$62)</f>
        <v>37</v>
      </c>
      <c r="H53" s="46">
        <f>'実数'!H53/'出生数・出産数'!H53*1000</f>
        <v>6.296825972806249</v>
      </c>
      <c r="I53" s="24">
        <f>RANK(H53,H$7:H$62)</f>
        <v>39</v>
      </c>
      <c r="J53" s="46">
        <f>'実数'!J53/'出生数・出産数'!J53*1000</f>
        <v>5.383777442600971</v>
      </c>
      <c r="K53" s="24">
        <f>RANK(J53,J$7:J$62)</f>
        <v>44</v>
      </c>
      <c r="L53" s="46">
        <f>'実数'!L53/'出生数・出産数'!L53*1000</f>
        <v>6.763083966288628</v>
      </c>
      <c r="M53" s="24">
        <f>RANK(L53,L$7:L$62)</f>
        <v>10</v>
      </c>
      <c r="N53" s="46">
        <f>'実数'!N53/'出生数・出産数'!N53*1000</f>
        <v>5.759262814359762</v>
      </c>
      <c r="O53" s="24">
        <f>RANK(N53,N$7:N$62)</f>
        <v>32</v>
      </c>
      <c r="P53" s="46">
        <f>'実数'!P53/'出生数・出産数'!P53*1000</f>
        <v>5.285879751500474</v>
      </c>
      <c r="Q53" s="24">
        <f t="shared" si="0"/>
        <v>34</v>
      </c>
      <c r="R53" s="46">
        <f>'実数'!R53/'出生数・出産数'!R53*1000</f>
        <v>5.236379054483782</v>
      </c>
      <c r="S53" s="24">
        <f t="shared" si="0"/>
        <v>32</v>
      </c>
    </row>
    <row r="54" spans="1:19" s="15" customFormat="1" ht="16.5" customHeight="1">
      <c r="A54" s="35"/>
      <c r="B54" s="46"/>
      <c r="C54" s="24"/>
      <c r="D54" s="46"/>
      <c r="E54" s="24"/>
      <c r="F54" s="46"/>
      <c r="G54" s="24"/>
      <c r="H54" s="46"/>
      <c r="I54" s="24"/>
      <c r="J54" s="46"/>
      <c r="K54" s="24"/>
      <c r="L54" s="46"/>
      <c r="M54" s="24"/>
      <c r="N54" s="46"/>
      <c r="O54" s="24"/>
      <c r="P54" s="46"/>
      <c r="Q54" s="24"/>
      <c r="R54" s="46"/>
      <c r="S54" s="24"/>
    </row>
    <row r="55" spans="1:19" s="15" customFormat="1" ht="16.5" customHeight="1">
      <c r="A55" s="33" t="s">
        <v>57</v>
      </c>
      <c r="B55" s="46">
        <f>'実数'!B55/'出生数・出産数'!B55*1000</f>
        <v>36.48826421103649</v>
      </c>
      <c r="C55" s="24">
        <f>RANK(B55,B$7:B$62)</f>
        <v>4</v>
      </c>
      <c r="D55" s="46">
        <f>'実数'!D55/'出生数・出産数'!D55*1000</f>
        <v>18.34161253343523</v>
      </c>
      <c r="E55" s="24">
        <f>RANK(D55,D$7:D$62)</f>
        <v>8</v>
      </c>
      <c r="F55" s="46">
        <f>'実数'!F55/'出生数・出産数'!F55*1000</f>
        <v>8.79965826569842</v>
      </c>
      <c r="G55" s="24">
        <f>RANK(F55,F$7:F$62)</f>
        <v>9</v>
      </c>
      <c r="H55" s="46">
        <f>'実数'!H55/'出生数・出産数'!H55*1000</f>
        <v>6.644518272425249</v>
      </c>
      <c r="I55" s="24">
        <f>RANK(H55,H$7:H$62)</f>
        <v>33</v>
      </c>
      <c r="J55" s="46">
        <f>'実数'!J55/'出生数・出産数'!J55*1000</f>
        <v>7.039106145251397</v>
      </c>
      <c r="K55" s="24">
        <f>RANK(J55,J$7:J$62)</f>
        <v>12</v>
      </c>
      <c r="L55" s="46">
        <f>'実数'!L55/'出生数・出産数'!L55*1000</f>
        <v>6.0350717376451835</v>
      </c>
      <c r="M55" s="24">
        <f>RANK(L55,L$7:L$62)</f>
        <v>29</v>
      </c>
      <c r="N55" s="46">
        <f>'実数'!N55/'出生数・出産数'!N55*1000</f>
        <v>5.591798695246971</v>
      </c>
      <c r="O55" s="24">
        <f>RANK(N55,N$7:N$62)</f>
        <v>36</v>
      </c>
      <c r="P55" s="46">
        <f>'実数'!P55/'出生数・出産数'!P55*1000</f>
        <v>5.692815666628714</v>
      </c>
      <c r="Q55" s="24">
        <f t="shared" si="0"/>
        <v>19</v>
      </c>
      <c r="R55" s="46">
        <f>'実数'!R55/'出生数・出産数'!R55*1000</f>
        <v>5.697674418604651</v>
      </c>
      <c r="S55" s="24">
        <f t="shared" si="0"/>
        <v>16</v>
      </c>
    </row>
    <row r="56" spans="1:19" s="15" customFormat="1" ht="16.5" customHeight="1">
      <c r="A56" s="33" t="s">
        <v>58</v>
      </c>
      <c r="B56" s="46">
        <f>'実数'!B56/'出生数・出産数'!B56*1000</f>
        <v>34.38452365178216</v>
      </c>
      <c r="C56" s="24">
        <f>RANK(B56,B$7:B$62)</f>
        <v>9</v>
      </c>
      <c r="D56" s="46">
        <f>'実数'!D56/'出生数・出産数'!D56*1000</f>
        <v>16.06926947228831</v>
      </c>
      <c r="E56" s="24">
        <f>RANK(D56,D$7:D$62)</f>
        <v>29</v>
      </c>
      <c r="F56" s="46">
        <f>'実数'!F56/'出生数・出産数'!F56*1000</f>
        <v>9.329732383992145</v>
      </c>
      <c r="G56" s="24">
        <f>RANK(F56,F$7:F$62)</f>
        <v>5</v>
      </c>
      <c r="H56" s="46">
        <f>'実数'!H56/'出生数・出産数'!H56*1000</f>
        <v>7.645466847090663</v>
      </c>
      <c r="I56" s="24">
        <f>RANK(H56,H$7:H$62)</f>
        <v>15</v>
      </c>
      <c r="J56" s="46">
        <f>'実数'!J56/'出生数・出産数'!J56*1000</f>
        <v>5.451659650817749</v>
      </c>
      <c r="K56" s="24">
        <f>RANK(J56,J$7:J$62)</f>
        <v>43</v>
      </c>
      <c r="L56" s="46">
        <f>'実数'!L56/'出生数・出産数'!L56*1000</f>
        <v>6.17451485954675</v>
      </c>
      <c r="M56" s="24">
        <f>RANK(L56,L$7:L$62)</f>
        <v>22</v>
      </c>
      <c r="N56" s="46">
        <f>'実数'!N56/'出生数・出産数'!N56*1000</f>
        <v>5.571227080394922</v>
      </c>
      <c r="O56" s="24">
        <f>RANK(N56,N$7:N$62)</f>
        <v>37</v>
      </c>
      <c r="P56" s="46">
        <f>'実数'!P56/'出生数・出産数'!P56*1000</f>
        <v>6.001553343218244</v>
      </c>
      <c r="Q56" s="24">
        <f t="shared" si="0"/>
        <v>13</v>
      </c>
      <c r="R56" s="46">
        <f>'実数'!R56/'出生数・出産数'!R56*1000</f>
        <v>5.417118093174431</v>
      </c>
      <c r="S56" s="24">
        <f t="shared" si="0"/>
        <v>27</v>
      </c>
    </row>
    <row r="57" spans="1:19" s="15" customFormat="1" ht="16.5" customHeight="1">
      <c r="A57" s="33" t="s">
        <v>59</v>
      </c>
      <c r="B57" s="46">
        <f>'実数'!B57/'出生数・出産数'!B57*1000</f>
        <v>35.5463347164592</v>
      </c>
      <c r="C57" s="24">
        <f>RANK(B57,B$7:B$62)</f>
        <v>5</v>
      </c>
      <c r="D57" s="46">
        <f>'実数'!D57/'出生数・出産数'!D57*1000</f>
        <v>17.932489451476794</v>
      </c>
      <c r="E57" s="24">
        <f>RANK(D57,D$7:D$62)</f>
        <v>10</v>
      </c>
      <c r="F57" s="46">
        <f>'実数'!F57/'出生数・出産数'!F57*1000</f>
        <v>7.764310054781522</v>
      </c>
      <c r="G57" s="24">
        <f>RANK(F57,F$7:F$62)</f>
        <v>31</v>
      </c>
      <c r="H57" s="46">
        <f>'実数'!H57/'出生数・出産数'!H57*1000</f>
        <v>6.873428331936295</v>
      </c>
      <c r="I57" s="24">
        <f>RANK(H57,H$7:H$62)</f>
        <v>30</v>
      </c>
      <c r="J57" s="46">
        <f>'実数'!J57/'出生数・出産数'!J57*1000</f>
        <v>5.59137330975067</v>
      </c>
      <c r="K57" s="24">
        <f>RANK(J57,J$7:J$62)</f>
        <v>41</v>
      </c>
      <c r="L57" s="46">
        <f>'実数'!L57/'出生数・出産数'!L57*1000</f>
        <v>5.253240449951464</v>
      </c>
      <c r="M57" s="24">
        <f>RANK(L57,L$7:L$62)</f>
        <v>43</v>
      </c>
      <c r="N57" s="46">
        <f>'実数'!N57/'出生数・出産数'!N57*1000</f>
        <v>5.645771491764158</v>
      </c>
      <c r="O57" s="24">
        <f>RANK(N57,N$7:N$62)</f>
        <v>35</v>
      </c>
      <c r="P57" s="46">
        <f>'実数'!P57/'出生数・出産数'!P57*1000</f>
        <v>5.1927071313177935</v>
      </c>
      <c r="Q57" s="24">
        <f t="shared" si="0"/>
        <v>38</v>
      </c>
      <c r="R57" s="46">
        <f>'実数'!R57/'出生数・出産数'!R57*1000</f>
        <v>5.6954964476542775</v>
      </c>
      <c r="S57" s="24">
        <f t="shared" si="0"/>
        <v>17</v>
      </c>
    </row>
    <row r="58" spans="1:19" s="15" customFormat="1" ht="16.5" customHeight="1">
      <c r="A58" s="33" t="s">
        <v>60</v>
      </c>
      <c r="B58" s="46">
        <f>'実数'!B58/'出生数・出産数'!B58*1000</f>
        <v>38.1461098521636</v>
      </c>
      <c r="C58" s="24">
        <f>RANK(B58,B$7:B$62)</f>
        <v>2</v>
      </c>
      <c r="D58" s="46">
        <f>'実数'!D58/'出生数・出産数'!D58*1000</f>
        <v>19.415357766143106</v>
      </c>
      <c r="E58" s="24">
        <f>RANK(D58,D$7:D$62)</f>
        <v>3</v>
      </c>
      <c r="F58" s="46">
        <f>'実数'!F58/'出生数・出産数'!F58*1000</f>
        <v>7.212205270457697</v>
      </c>
      <c r="G58" s="24">
        <f>RANK(F58,F$7:F$62)</f>
        <v>43</v>
      </c>
      <c r="H58" s="46">
        <f>'実数'!H58/'出生数・出産数'!H58*1000</f>
        <v>7.01123595505618</v>
      </c>
      <c r="I58" s="24">
        <f>RANK(H58,H$7:H$62)</f>
        <v>26</v>
      </c>
      <c r="J58" s="46">
        <f>'実数'!J58/'出生数・出産数'!J58*1000</f>
        <v>6.097014256253923</v>
      </c>
      <c r="K58" s="24">
        <f>RANK(J58,J$7:J$62)</f>
        <v>36</v>
      </c>
      <c r="L58" s="46">
        <f>'実数'!L58/'出生数・出産数'!L58*1000</f>
        <v>5.7250201270238845</v>
      </c>
      <c r="M58" s="24">
        <f>RANK(L58,L$7:L$62)</f>
        <v>40</v>
      </c>
      <c r="N58" s="46">
        <f>'実数'!N58/'出生数・出産数'!N58*1000</f>
        <v>5.94298449252484</v>
      </c>
      <c r="O58" s="24">
        <f>RANK(N58,N$7:N$62)</f>
        <v>28</v>
      </c>
      <c r="P58" s="46">
        <f>'実数'!P58/'出生数・出産数'!P58*1000</f>
        <v>5.8388833135662805</v>
      </c>
      <c r="Q58" s="24">
        <f t="shared" si="0"/>
        <v>18</v>
      </c>
      <c r="R58" s="46">
        <f>'実数'!R58/'出生数・出産数'!R58*1000</f>
        <v>5.120702267739576</v>
      </c>
      <c r="S58" s="24">
        <f t="shared" si="0"/>
        <v>37</v>
      </c>
    </row>
    <row r="59" spans="1:19" s="15" customFormat="1" ht="16.5" customHeight="1">
      <c r="A59" s="33" t="s">
        <v>61</v>
      </c>
      <c r="B59" s="46">
        <f>'実数'!B59/'出生数・出産数'!B59*1000</f>
        <v>33.083848573598004</v>
      </c>
      <c r="C59" s="24">
        <f>RANK(B59,B$7:B$62)</f>
        <v>11</v>
      </c>
      <c r="D59" s="46">
        <f>'実数'!D59/'出生数・出産数'!D59*1000</f>
        <v>18.53997682502897</v>
      </c>
      <c r="E59" s="24">
        <f>RANK(D59,D$7:D$62)</f>
        <v>7</v>
      </c>
      <c r="F59" s="46">
        <f>'実数'!F59/'出生数・出産数'!F59*1000</f>
        <v>9.10758747215306</v>
      </c>
      <c r="G59" s="24">
        <f>RANK(F59,F$7:F$62)</f>
        <v>7</v>
      </c>
      <c r="H59" s="46">
        <f>'実数'!H59/'出生数・出産数'!H59*1000</f>
        <v>5.986487642179081</v>
      </c>
      <c r="I59" s="24">
        <f>RANK(H59,H$7:H$62)</f>
        <v>42</v>
      </c>
      <c r="J59" s="46">
        <f>'実数'!J59/'出生数・出産数'!J59*1000</f>
        <v>6.6683987182818045</v>
      </c>
      <c r="K59" s="24">
        <f>RANK(J59,J$7:J$62)</f>
        <v>20</v>
      </c>
      <c r="L59" s="46">
        <f>'実数'!L59/'出生数・出産数'!L59*1000</f>
        <v>6.495216360923374</v>
      </c>
      <c r="M59" s="24">
        <f>RANK(L59,L$7:L$62)</f>
        <v>17</v>
      </c>
      <c r="N59" s="46">
        <f>'実数'!N59/'出生数・出産数'!N59*1000</f>
        <v>3.9208534694994075</v>
      </c>
      <c r="O59" s="24">
        <f>RANK(N59,N$7:N$62)</f>
        <v>46</v>
      </c>
      <c r="P59" s="46">
        <f>'実数'!P59/'出生数・出産数'!P59*1000</f>
        <v>4.87452608774147</v>
      </c>
      <c r="Q59" s="24">
        <f t="shared" si="0"/>
        <v>43</v>
      </c>
      <c r="R59" s="46">
        <f>'実数'!R59/'出生数・出産数'!R59*1000</f>
        <v>5.429372907429192</v>
      </c>
      <c r="S59" s="24">
        <f t="shared" si="0"/>
        <v>26</v>
      </c>
    </row>
    <row r="60" spans="1:19" s="15" customFormat="1" ht="16.5" customHeight="1">
      <c r="A60" s="35"/>
      <c r="B60" s="46"/>
      <c r="C60" s="24"/>
      <c r="D60" s="46"/>
      <c r="E60" s="24"/>
      <c r="F60" s="46"/>
      <c r="G60" s="24"/>
      <c r="H60" s="46"/>
      <c r="I60" s="24"/>
      <c r="J60" s="46"/>
      <c r="K60" s="24"/>
      <c r="L60" s="46"/>
      <c r="M60" s="24"/>
      <c r="N60" s="46"/>
      <c r="O60" s="24"/>
      <c r="P60" s="46"/>
      <c r="Q60" s="24"/>
      <c r="R60" s="46"/>
      <c r="S60" s="24"/>
    </row>
    <row r="61" spans="1:19" s="15" customFormat="1" ht="16.5" customHeight="1">
      <c r="A61" s="33" t="s">
        <v>62</v>
      </c>
      <c r="B61" s="46">
        <f>'実数'!B61/'出生数・出産数'!B61*1000</f>
        <v>37.03450398385939</v>
      </c>
      <c r="C61" s="24">
        <f>RANK(B61,B$7:B$62)</f>
        <v>3</v>
      </c>
      <c r="D61" s="46">
        <f>'実数'!D61/'出生数・出産数'!D61*1000</f>
        <v>20.616460637605726</v>
      </c>
      <c r="E61" s="24">
        <f>RANK(D61,D$7:D$62)</f>
        <v>2</v>
      </c>
      <c r="F61" s="46">
        <f>'実数'!F61/'出生数・出産数'!F61*1000</f>
        <v>8.427807486631016</v>
      </c>
      <c r="G61" s="24">
        <f>RANK(F61,F$7:F$62)</f>
        <v>16</v>
      </c>
      <c r="H61" s="46">
        <f>'実数'!H61/'出生数・出産数'!H61*1000</f>
        <v>6.306685086191362</v>
      </c>
      <c r="I61" s="24">
        <f>RANK(H61,H$7:H$62)</f>
        <v>38</v>
      </c>
      <c r="J61" s="46">
        <f>'実数'!J61/'出生数・出産数'!J61*1000</f>
        <v>5.574406204556471</v>
      </c>
      <c r="K61" s="24">
        <f>RANK(J61,J$7:J$62)</f>
        <v>42</v>
      </c>
      <c r="L61" s="46">
        <f>'実数'!L61/'出生数・出産数'!L61*1000</f>
        <v>5.707622437707132</v>
      </c>
      <c r="M61" s="24">
        <f>RANK(L61,L$7:L$62)</f>
        <v>41</v>
      </c>
      <c r="N61" s="46">
        <f>'実数'!N61/'出生数・出産数'!N61*1000</f>
        <v>5.970907705011752</v>
      </c>
      <c r="O61" s="24">
        <f>RANK(N61,N$7:N$62)</f>
        <v>27</v>
      </c>
      <c r="P61" s="46">
        <f>'実数'!P61/'出生数・出産数'!P61*1000</f>
        <v>5.627599706386102</v>
      </c>
      <c r="Q61" s="24">
        <f t="shared" si="0"/>
        <v>23</v>
      </c>
      <c r="R61" s="46">
        <f>'実数'!R61/'出生数・出産数'!R61*1000</f>
        <v>4.935340788405073</v>
      </c>
      <c r="S61" s="24">
        <f t="shared" si="0"/>
        <v>38</v>
      </c>
    </row>
    <row r="62" spans="1:19" s="15" customFormat="1" ht="16.5" customHeight="1">
      <c r="A62" s="56" t="s">
        <v>63</v>
      </c>
      <c r="B62" s="72" t="s">
        <v>79</v>
      </c>
      <c r="C62" s="28"/>
      <c r="D62" s="48">
        <f>'実数'!D62/'出生数・出産数'!D62*1000</f>
        <v>15.555853560413036</v>
      </c>
      <c r="E62" s="28">
        <f>RANK(D62,D$7:D$62)</f>
        <v>34</v>
      </c>
      <c r="F62" s="48">
        <f>'実数'!F62/'出生数・出産数'!F62*1000</f>
        <v>7.213051265914703</v>
      </c>
      <c r="G62" s="28">
        <f>RANK(F62,F$7:F$62)</f>
        <v>42</v>
      </c>
      <c r="H62" s="48">
        <f>'実数'!H62/'出生数・出産数'!H62*1000</f>
        <v>9.074085129246015</v>
      </c>
      <c r="I62" s="28">
        <f>RANK(H62,H$7:H$62)</f>
        <v>1</v>
      </c>
      <c r="J62" s="48">
        <f>'実数'!J62/'出生数・出産数'!J62*1000</f>
        <v>8.43251001734346</v>
      </c>
      <c r="K62" s="28">
        <f>RANK(J62,J$7:J$62)</f>
        <v>2</v>
      </c>
      <c r="L62" s="47">
        <f>'実数'!L62/'出生数・出産数'!L62*1000</f>
        <v>6.759934164119445</v>
      </c>
      <c r="M62" s="28">
        <f>RANK(L62,L$7:L$62)</f>
        <v>11</v>
      </c>
      <c r="N62" s="48">
        <f>'実数'!N62/'出生数・出産数'!N62*1000</f>
        <v>8.69202833839376</v>
      </c>
      <c r="O62" s="28">
        <f>RANK(N62,N$7:N$62)</f>
        <v>1</v>
      </c>
      <c r="P62" s="48">
        <f>'実数'!P62/'出生数・出産数'!P62*1000</f>
        <v>6.877334440030829</v>
      </c>
      <c r="Q62" s="28">
        <f t="shared" si="0"/>
        <v>7</v>
      </c>
      <c r="R62" s="48">
        <f>'実数'!R62/'出生数・出産数'!R62*1000</f>
        <v>6.779464596129332</v>
      </c>
      <c r="S62" s="28">
        <f t="shared" si="0"/>
        <v>3</v>
      </c>
    </row>
    <row r="63" s="9" customFormat="1" ht="16.5" customHeight="1">
      <c r="A63" s="29" t="s">
        <v>64</v>
      </c>
    </row>
    <row r="64" s="9" customFormat="1" ht="16.5" customHeight="1">
      <c r="A64" s="29" t="s">
        <v>80</v>
      </c>
    </row>
    <row r="65" s="9" customFormat="1" ht="16.5" customHeight="1">
      <c r="A65" s="29" t="s">
        <v>81</v>
      </c>
    </row>
    <row r="66" s="9" customFormat="1" ht="16.5" customHeight="1"/>
    <row r="67" s="9" customFormat="1" ht="16.5" customHeight="1"/>
    <row r="68" s="9" customFormat="1" ht="16.5" customHeight="1"/>
    <row r="69" s="9" customFormat="1" ht="16.5" customHeight="1"/>
    <row r="70" s="9" customFormat="1" ht="16.5" customHeight="1"/>
    <row r="71" s="9" customFormat="1" ht="16.5" customHeight="1"/>
    <row r="72" s="9" customFormat="1" ht="16.5" customHeight="1"/>
    <row r="73" s="9" customFormat="1" ht="16.5" customHeight="1"/>
    <row r="74" s="9" customFormat="1" ht="16.5" customHeight="1"/>
    <row r="75" s="9" customFormat="1" ht="16.5" customHeight="1"/>
    <row r="76" s="9" customFormat="1" ht="16.5" customHeight="1"/>
    <row r="77" s="9" customFormat="1" ht="16.5" customHeight="1"/>
  </sheetData>
  <printOptions horizontalCentered="1" verticalCentered="1"/>
  <pageMargins left="0.7874015748031497" right="0.7874015748031497" top="0.7874015748031497" bottom="0.984251968503937" header="0.3937007874015748" footer="0.5118110236220472"/>
  <pageSetup horizontalDpi="400" verticalDpi="4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S126"/>
  <sheetViews>
    <sheetView zoomScale="75" zoomScaleNormal="75" workbookViewId="0" topLeftCell="D51">
      <selection activeCell="H72" sqref="H72"/>
    </sheetView>
  </sheetViews>
  <sheetFormatPr defaultColWidth="8.66015625" defaultRowHeight="18"/>
  <cols>
    <col min="1" max="1" width="8.5" style="32" customWidth="1"/>
    <col min="2" max="2" width="11.58203125" style="9" customWidth="1"/>
    <col min="3" max="3" width="2.25" style="9" customWidth="1"/>
    <col min="4" max="4" width="11.58203125" style="9" customWidth="1"/>
    <col min="5" max="5" width="2.25" style="9" customWidth="1"/>
    <col min="6" max="6" width="11.58203125" style="9" customWidth="1"/>
    <col min="7" max="7" width="2.25" style="9" customWidth="1"/>
    <col min="8" max="8" width="11.58203125" style="9" customWidth="1"/>
    <col min="9" max="9" width="2.25" style="9" customWidth="1"/>
    <col min="10" max="10" width="11.58203125" style="9" customWidth="1"/>
    <col min="11" max="11" width="2.25" style="9" customWidth="1"/>
    <col min="12" max="12" width="11.58203125" style="9" customWidth="1"/>
    <col min="13" max="13" width="2.25" style="9" customWidth="1"/>
    <col min="14" max="14" width="11.58203125" style="9" customWidth="1"/>
    <col min="15" max="15" width="2.25" style="9" customWidth="1"/>
    <col min="16" max="16" width="11.58203125" style="9" customWidth="1"/>
    <col min="17" max="17" width="2.25" style="9" customWidth="1"/>
    <col min="18" max="18" width="11.58203125" style="9" customWidth="1"/>
    <col min="19" max="19" width="2.25" style="9" customWidth="1"/>
    <col min="20" max="16384" width="14.58203125" style="9" customWidth="1"/>
  </cols>
  <sheetData>
    <row r="1" spans="1:19" ht="17.25">
      <c r="A1" s="58" t="s">
        <v>7</v>
      </c>
      <c r="B1" s="44"/>
      <c r="C1" s="44"/>
      <c r="D1" s="44"/>
      <c r="E1" s="44"/>
      <c r="F1" s="44"/>
      <c r="G1" s="44"/>
      <c r="H1" s="44"/>
      <c r="I1" s="44"/>
      <c r="K1" s="44"/>
      <c r="M1" s="44"/>
      <c r="O1" s="44"/>
      <c r="Q1" s="44"/>
      <c r="S1" s="44"/>
    </row>
    <row r="2" spans="1:19" ht="17.25">
      <c r="A2" s="35"/>
      <c r="B2" s="30"/>
      <c r="C2" s="30"/>
      <c r="D2" s="30"/>
      <c r="E2" s="30"/>
      <c r="F2" s="30"/>
      <c r="G2" s="30"/>
      <c r="H2" s="30"/>
      <c r="I2" s="30"/>
      <c r="J2" s="31"/>
      <c r="K2" s="30"/>
      <c r="L2" s="31"/>
      <c r="M2" s="31"/>
      <c r="N2" s="64"/>
      <c r="O2" s="30"/>
      <c r="P2" s="31"/>
      <c r="Q2" s="30"/>
      <c r="R2" s="31"/>
      <c r="S2" s="30"/>
    </row>
    <row r="3" spans="1:19" ht="17.25">
      <c r="A3" s="35"/>
      <c r="B3" s="33" t="s">
        <v>8</v>
      </c>
      <c r="C3" s="33"/>
      <c r="D3" s="33" t="s">
        <v>3</v>
      </c>
      <c r="E3" s="33"/>
      <c r="F3" s="33" t="s">
        <v>4</v>
      </c>
      <c r="G3" s="33"/>
      <c r="H3" s="33" t="s">
        <v>15</v>
      </c>
      <c r="I3" s="33"/>
      <c r="J3" s="34" t="s">
        <v>9</v>
      </c>
      <c r="K3" s="33"/>
      <c r="L3" s="34" t="s">
        <v>11</v>
      </c>
      <c r="M3" s="68"/>
      <c r="N3" s="65" t="s">
        <v>12</v>
      </c>
      <c r="O3" s="33"/>
      <c r="P3" s="34" t="s">
        <v>13</v>
      </c>
      <c r="Q3" s="33"/>
      <c r="R3" s="34" t="s">
        <v>14</v>
      </c>
      <c r="S3" s="33"/>
    </row>
    <row r="4" spans="1:19" ht="17.25">
      <c r="A4" s="59"/>
      <c r="B4" s="36"/>
      <c r="C4" s="36"/>
      <c r="D4" s="36"/>
      <c r="E4" s="36"/>
      <c r="F4" s="36"/>
      <c r="G4" s="36"/>
      <c r="H4" s="36"/>
      <c r="I4" s="36"/>
      <c r="J4" s="37"/>
      <c r="K4" s="36"/>
      <c r="L4" s="37"/>
      <c r="M4" s="37"/>
      <c r="N4" s="66"/>
      <c r="O4" s="36"/>
      <c r="P4" s="37"/>
      <c r="Q4" s="36"/>
      <c r="R4" s="37"/>
      <c r="S4" s="36"/>
    </row>
    <row r="5" spans="1:19" ht="17.25">
      <c r="A5" s="53" t="s">
        <v>16</v>
      </c>
      <c r="B5" s="38">
        <f>SUM(B7:B62)</f>
        <v>1823697</v>
      </c>
      <c r="C5" s="38"/>
      <c r="D5" s="38">
        <f>SUM(D7:D62)</f>
        <v>1901440</v>
      </c>
      <c r="E5" s="38"/>
      <c r="F5" s="38">
        <f>SUM(F7:F62)</f>
        <v>1431577</v>
      </c>
      <c r="G5" s="38"/>
      <c r="H5" s="38">
        <v>1187064</v>
      </c>
      <c r="I5" s="38"/>
      <c r="J5" s="39">
        <v>1197674</v>
      </c>
      <c r="K5" s="38"/>
      <c r="L5" s="39">
        <v>1208951</v>
      </c>
      <c r="M5" s="69"/>
      <c r="N5" s="40">
        <v>1183236</v>
      </c>
      <c r="O5" s="38"/>
      <c r="P5" s="60">
        <v>1195909</v>
      </c>
      <c r="Q5" s="38"/>
      <c r="R5" s="60">
        <v>1175776</v>
      </c>
      <c r="S5" s="38"/>
    </row>
    <row r="6" spans="1:19" ht="17.25">
      <c r="A6" s="54"/>
      <c r="B6" s="30"/>
      <c r="C6" s="30"/>
      <c r="D6" s="30"/>
      <c r="E6" s="30"/>
      <c r="F6" s="30"/>
      <c r="G6" s="30"/>
      <c r="H6" s="30"/>
      <c r="I6" s="30"/>
      <c r="J6" s="39"/>
      <c r="K6" s="30"/>
      <c r="L6" s="39"/>
      <c r="M6" s="70"/>
      <c r="N6" s="40"/>
      <c r="O6" s="30"/>
      <c r="P6" s="61"/>
      <c r="Q6" s="30"/>
      <c r="R6" s="61"/>
      <c r="S6" s="30"/>
    </row>
    <row r="7" spans="1:19" ht="17.25">
      <c r="A7" s="33" t="s">
        <v>17</v>
      </c>
      <c r="B7" s="38">
        <v>96666</v>
      </c>
      <c r="C7" s="38"/>
      <c r="D7" s="38">
        <v>89631</v>
      </c>
      <c r="E7" s="38"/>
      <c r="F7" s="38">
        <v>66413</v>
      </c>
      <c r="G7" s="38"/>
      <c r="H7" s="38">
        <v>49950</v>
      </c>
      <c r="I7" s="38"/>
      <c r="J7" s="39">
        <v>49152</v>
      </c>
      <c r="K7" s="38"/>
      <c r="L7" s="39">
        <v>49302</v>
      </c>
      <c r="M7" s="69"/>
      <c r="N7" s="40">
        <v>46926</v>
      </c>
      <c r="O7" s="38"/>
      <c r="P7" s="61">
        <v>46988</v>
      </c>
      <c r="Q7" s="38"/>
      <c r="R7" s="61">
        <v>46433</v>
      </c>
      <c r="S7" s="38"/>
    </row>
    <row r="8" spans="1:19" ht="17.25">
      <c r="A8" s="33" t="s">
        <v>18</v>
      </c>
      <c r="B8" s="38">
        <v>28204</v>
      </c>
      <c r="C8" s="38"/>
      <c r="D8" s="38">
        <v>24031</v>
      </c>
      <c r="E8" s="38"/>
      <c r="F8" s="38">
        <v>19095</v>
      </c>
      <c r="G8" s="38"/>
      <c r="H8" s="38">
        <v>13972</v>
      </c>
      <c r="I8" s="38"/>
      <c r="J8" s="39">
        <v>13691</v>
      </c>
      <c r="K8" s="38"/>
      <c r="L8" s="39">
        <v>13658</v>
      </c>
      <c r="M8" s="69"/>
      <c r="N8" s="40">
        <v>13196</v>
      </c>
      <c r="O8" s="38"/>
      <c r="P8" s="61">
        <v>12985</v>
      </c>
      <c r="Q8" s="38"/>
      <c r="R8" s="61">
        <v>12961</v>
      </c>
      <c r="S8" s="38"/>
    </row>
    <row r="9" spans="1:19" ht="17.25">
      <c r="A9" s="33" t="s">
        <v>19</v>
      </c>
      <c r="B9" s="38">
        <v>24629</v>
      </c>
      <c r="C9" s="38"/>
      <c r="D9" s="38">
        <v>22182</v>
      </c>
      <c r="E9" s="38"/>
      <c r="F9" s="38">
        <v>17232</v>
      </c>
      <c r="G9" s="38"/>
      <c r="H9" s="38">
        <v>13021</v>
      </c>
      <c r="I9" s="38"/>
      <c r="J9" s="39">
        <v>12491</v>
      </c>
      <c r="K9" s="38"/>
      <c r="L9" s="39">
        <v>12844</v>
      </c>
      <c r="M9" s="69"/>
      <c r="N9" s="40">
        <v>12483</v>
      </c>
      <c r="O9" s="38"/>
      <c r="P9" s="61">
        <v>12469</v>
      </c>
      <c r="Q9" s="38"/>
      <c r="R9" s="61">
        <v>12342</v>
      </c>
      <c r="S9" s="38"/>
    </row>
    <row r="10" spans="1:19" ht="17.25">
      <c r="A10" s="33" t="s">
        <v>20</v>
      </c>
      <c r="B10" s="38">
        <v>29240</v>
      </c>
      <c r="C10" s="38"/>
      <c r="D10" s="38">
        <v>32760</v>
      </c>
      <c r="E10" s="38"/>
      <c r="F10" s="38">
        <v>28025</v>
      </c>
      <c r="G10" s="38"/>
      <c r="H10" s="38">
        <v>22267</v>
      </c>
      <c r="I10" s="38"/>
      <c r="J10" s="39">
        <v>22100</v>
      </c>
      <c r="K10" s="38"/>
      <c r="L10" s="39">
        <v>22436</v>
      </c>
      <c r="M10" s="69"/>
      <c r="N10" s="40">
        <v>21985</v>
      </c>
      <c r="O10" s="38"/>
      <c r="P10" s="61">
        <v>22257</v>
      </c>
      <c r="Q10" s="38"/>
      <c r="R10" s="61">
        <v>21855</v>
      </c>
      <c r="S10" s="38"/>
    </row>
    <row r="11" spans="1:19" ht="17.25">
      <c r="A11" s="33" t="s">
        <v>21</v>
      </c>
      <c r="B11" s="38">
        <v>19872</v>
      </c>
      <c r="C11" s="38"/>
      <c r="D11" s="38">
        <v>17499</v>
      </c>
      <c r="E11" s="38"/>
      <c r="F11" s="38">
        <v>13663</v>
      </c>
      <c r="G11" s="38"/>
      <c r="H11" s="38">
        <v>9995</v>
      </c>
      <c r="I11" s="38"/>
      <c r="J11" s="39">
        <v>9707</v>
      </c>
      <c r="K11" s="38"/>
      <c r="L11" s="39">
        <v>9423</v>
      </c>
      <c r="M11" s="69"/>
      <c r="N11" s="40">
        <v>9210</v>
      </c>
      <c r="O11" s="38"/>
      <c r="P11" s="61">
        <v>9038</v>
      </c>
      <c r="Q11" s="38"/>
      <c r="R11" s="61">
        <v>8908</v>
      </c>
      <c r="S11" s="38"/>
    </row>
    <row r="12" spans="1:19" ht="17.25">
      <c r="A12" s="55"/>
      <c r="B12" s="30"/>
      <c r="C12" s="30"/>
      <c r="D12" s="30"/>
      <c r="E12" s="30"/>
      <c r="F12" s="30"/>
      <c r="G12" s="30"/>
      <c r="H12" s="30"/>
      <c r="I12" s="30"/>
      <c r="J12" s="39"/>
      <c r="K12" s="30"/>
      <c r="L12" s="39"/>
      <c r="M12" s="70"/>
      <c r="N12" s="40"/>
      <c r="O12" s="30"/>
      <c r="P12" s="61">
        <v>0</v>
      </c>
      <c r="Q12" s="30"/>
      <c r="R12" s="61"/>
      <c r="S12" s="30"/>
    </row>
    <row r="13" spans="1:19" ht="17.25">
      <c r="A13" s="33" t="s">
        <v>22</v>
      </c>
      <c r="B13" s="38">
        <v>18864</v>
      </c>
      <c r="C13" s="38"/>
      <c r="D13" s="38">
        <v>17226</v>
      </c>
      <c r="E13" s="38"/>
      <c r="F13" s="38">
        <v>14893</v>
      </c>
      <c r="G13" s="38"/>
      <c r="H13" s="38">
        <v>11507</v>
      </c>
      <c r="I13" s="38"/>
      <c r="J13" s="39">
        <v>11275</v>
      </c>
      <c r="K13" s="38"/>
      <c r="L13" s="39">
        <v>11092</v>
      </c>
      <c r="M13" s="69"/>
      <c r="N13" s="40">
        <v>10873</v>
      </c>
      <c r="O13" s="38"/>
      <c r="P13" s="61">
        <v>10975</v>
      </c>
      <c r="Q13" s="38"/>
      <c r="R13" s="61">
        <v>10944</v>
      </c>
      <c r="S13" s="38"/>
    </row>
    <row r="14" spans="1:19" ht="17.25">
      <c r="A14" s="33" t="s">
        <v>23</v>
      </c>
      <c r="B14" s="38">
        <v>32807</v>
      </c>
      <c r="C14" s="38"/>
      <c r="D14" s="38">
        <v>31287</v>
      </c>
      <c r="E14" s="38"/>
      <c r="F14" s="38">
        <v>27305</v>
      </c>
      <c r="G14" s="38"/>
      <c r="H14" s="38">
        <v>21306</v>
      </c>
      <c r="I14" s="38"/>
      <c r="J14" s="39">
        <v>20768</v>
      </c>
      <c r="K14" s="38"/>
      <c r="L14" s="39">
        <v>20846</v>
      </c>
      <c r="M14" s="69"/>
      <c r="N14" s="40">
        <v>20603</v>
      </c>
      <c r="O14" s="38"/>
      <c r="P14" s="61">
        <v>20438</v>
      </c>
      <c r="Q14" s="38"/>
      <c r="R14" s="61">
        <v>20099</v>
      </c>
      <c r="S14" s="38"/>
    </row>
    <row r="15" spans="1:19" ht="17.25">
      <c r="A15" s="33" t="s">
        <v>24</v>
      </c>
      <c r="B15" s="38">
        <v>35460</v>
      </c>
      <c r="C15" s="38"/>
      <c r="D15" s="38">
        <v>40466</v>
      </c>
      <c r="E15" s="38"/>
      <c r="F15" s="38">
        <v>33479</v>
      </c>
      <c r="G15" s="38"/>
      <c r="H15" s="38">
        <v>28234</v>
      </c>
      <c r="I15" s="38"/>
      <c r="J15" s="39">
        <v>28477</v>
      </c>
      <c r="K15" s="38"/>
      <c r="L15" s="39">
        <v>28747</v>
      </c>
      <c r="M15" s="69"/>
      <c r="N15" s="40">
        <v>28409</v>
      </c>
      <c r="O15" s="38"/>
      <c r="P15" s="61">
        <v>28337</v>
      </c>
      <c r="Q15" s="38"/>
      <c r="R15" s="61">
        <v>28016</v>
      </c>
      <c r="S15" s="38"/>
    </row>
    <row r="16" spans="1:19" ht="17.25">
      <c r="A16" s="33" t="s">
        <v>25</v>
      </c>
      <c r="B16" s="38">
        <v>25739</v>
      </c>
      <c r="C16" s="38"/>
      <c r="D16" s="38">
        <v>29673</v>
      </c>
      <c r="E16" s="38"/>
      <c r="F16" s="38">
        <v>23842</v>
      </c>
      <c r="G16" s="38"/>
      <c r="H16" s="38">
        <v>18662</v>
      </c>
      <c r="I16" s="38"/>
      <c r="J16" s="39">
        <v>18729</v>
      </c>
      <c r="K16" s="38"/>
      <c r="L16" s="39">
        <v>18962</v>
      </c>
      <c r="M16" s="69"/>
      <c r="N16" s="40">
        <v>18564</v>
      </c>
      <c r="O16" s="38"/>
      <c r="P16" s="61">
        <v>19070</v>
      </c>
      <c r="Q16" s="38"/>
      <c r="R16" s="61">
        <v>18990</v>
      </c>
      <c r="S16" s="38"/>
    </row>
    <row r="17" spans="1:19" ht="17.25">
      <c r="A17" s="33" t="s">
        <v>26</v>
      </c>
      <c r="B17" s="38">
        <v>27885</v>
      </c>
      <c r="C17" s="38"/>
      <c r="D17" s="38">
        <v>29616</v>
      </c>
      <c r="E17" s="38"/>
      <c r="F17" s="38">
        <v>22917</v>
      </c>
      <c r="G17" s="38"/>
      <c r="H17" s="38">
        <v>19431</v>
      </c>
      <c r="I17" s="38"/>
      <c r="J17" s="39">
        <v>19588</v>
      </c>
      <c r="K17" s="38"/>
      <c r="L17" s="39">
        <v>19528</v>
      </c>
      <c r="M17" s="69"/>
      <c r="N17" s="40">
        <v>19204</v>
      </c>
      <c r="O17" s="38"/>
      <c r="P17" s="61">
        <v>19526</v>
      </c>
      <c r="Q17" s="38"/>
      <c r="R17" s="61">
        <v>19104</v>
      </c>
      <c r="S17" s="38"/>
    </row>
    <row r="18" spans="1:19" ht="17.25">
      <c r="A18" s="55"/>
      <c r="B18" s="30"/>
      <c r="C18" s="30"/>
      <c r="D18" s="30"/>
      <c r="E18" s="30"/>
      <c r="F18" s="30"/>
      <c r="G18" s="30"/>
      <c r="H18" s="30"/>
      <c r="I18" s="30"/>
      <c r="J18" s="39"/>
      <c r="K18" s="30"/>
      <c r="L18" s="39"/>
      <c r="M18" s="70"/>
      <c r="N18" s="40"/>
      <c r="O18" s="30"/>
      <c r="P18" s="61">
        <v>0</v>
      </c>
      <c r="Q18" s="30"/>
      <c r="R18" s="61"/>
      <c r="S18" s="30"/>
    </row>
    <row r="19" spans="1:19" ht="17.25">
      <c r="A19" s="33" t="s">
        <v>27</v>
      </c>
      <c r="B19" s="38">
        <v>66585</v>
      </c>
      <c r="C19" s="38"/>
      <c r="D19" s="38">
        <v>96033</v>
      </c>
      <c r="E19" s="38"/>
      <c r="F19" s="38">
        <v>67260</v>
      </c>
      <c r="G19" s="38"/>
      <c r="H19" s="38">
        <v>67750</v>
      </c>
      <c r="I19" s="38"/>
      <c r="J19" s="39">
        <v>67927</v>
      </c>
      <c r="K19" s="38"/>
      <c r="L19" s="39">
        <v>67480</v>
      </c>
      <c r="M19" s="69"/>
      <c r="N19" s="40">
        <v>66053</v>
      </c>
      <c r="O19" s="38"/>
      <c r="P19" s="61">
        <v>66695</v>
      </c>
      <c r="Q19" s="38"/>
      <c r="R19" s="61">
        <v>65729</v>
      </c>
      <c r="S19" s="38"/>
    </row>
    <row r="20" spans="1:19" ht="17.25">
      <c r="A20" s="33" t="s">
        <v>28</v>
      </c>
      <c r="B20" s="38">
        <v>54170</v>
      </c>
      <c r="C20" s="38"/>
      <c r="D20" s="38">
        <v>77416</v>
      </c>
      <c r="E20" s="38"/>
      <c r="F20" s="38">
        <v>60719</v>
      </c>
      <c r="G20" s="38"/>
      <c r="H20" s="38">
        <v>54388</v>
      </c>
      <c r="I20" s="38"/>
      <c r="J20" s="39">
        <v>54881</v>
      </c>
      <c r="K20" s="38"/>
      <c r="L20" s="39">
        <v>55271</v>
      </c>
      <c r="M20" s="69"/>
      <c r="N20" s="40">
        <v>54310</v>
      </c>
      <c r="O20" s="38"/>
      <c r="P20" s="61">
        <v>55639</v>
      </c>
      <c r="Q20" s="38"/>
      <c r="R20" s="61">
        <v>54765</v>
      </c>
      <c r="S20" s="38"/>
    </row>
    <row r="21" spans="1:19" ht="17.25">
      <c r="A21" s="33" t="s">
        <v>29</v>
      </c>
      <c r="B21" s="38">
        <v>225492</v>
      </c>
      <c r="C21" s="38"/>
      <c r="D21" s="38">
        <v>186701</v>
      </c>
      <c r="E21" s="38"/>
      <c r="F21" s="38">
        <v>126178</v>
      </c>
      <c r="G21" s="38"/>
      <c r="H21" s="38">
        <v>96823</v>
      </c>
      <c r="I21" s="38"/>
      <c r="J21" s="39">
        <v>98393</v>
      </c>
      <c r="K21" s="38"/>
      <c r="L21" s="39">
        <v>99437</v>
      </c>
      <c r="M21" s="69"/>
      <c r="N21" s="40">
        <v>98456</v>
      </c>
      <c r="O21" s="38"/>
      <c r="P21" s="61">
        <v>100632</v>
      </c>
      <c r="Q21" s="38"/>
      <c r="R21" s="61">
        <v>98841</v>
      </c>
      <c r="S21" s="38"/>
    </row>
    <row r="22" spans="1:19" ht="17.25">
      <c r="A22" s="33" t="s">
        <v>30</v>
      </c>
      <c r="B22" s="38">
        <v>97386</v>
      </c>
      <c r="C22" s="38"/>
      <c r="D22" s="38">
        <v>118656</v>
      </c>
      <c r="E22" s="38"/>
      <c r="F22" s="38">
        <v>86101</v>
      </c>
      <c r="G22" s="38"/>
      <c r="H22" s="38">
        <v>80692</v>
      </c>
      <c r="I22" s="38"/>
      <c r="J22" s="39">
        <v>82126</v>
      </c>
      <c r="K22" s="38"/>
      <c r="L22" s="39">
        <v>83485</v>
      </c>
      <c r="M22" s="69"/>
      <c r="N22" s="40">
        <v>82171</v>
      </c>
      <c r="O22" s="38"/>
      <c r="P22" s="61">
        <v>83298</v>
      </c>
      <c r="Q22" s="38"/>
      <c r="R22" s="61">
        <v>82209</v>
      </c>
      <c r="S22" s="38"/>
    </row>
    <row r="23" spans="1:19" ht="17.25">
      <c r="A23" s="33" t="s">
        <v>31</v>
      </c>
      <c r="B23" s="38">
        <v>40261</v>
      </c>
      <c r="C23" s="38"/>
      <c r="D23" s="38">
        <v>37524</v>
      </c>
      <c r="E23" s="38"/>
      <c r="F23" s="38">
        <v>29200</v>
      </c>
      <c r="G23" s="38"/>
      <c r="H23" s="38">
        <v>22694</v>
      </c>
      <c r="I23" s="38"/>
      <c r="J23" s="39">
        <v>22610</v>
      </c>
      <c r="K23" s="38"/>
      <c r="L23" s="39">
        <v>22763</v>
      </c>
      <c r="M23" s="69"/>
      <c r="N23" s="40">
        <v>21927</v>
      </c>
      <c r="O23" s="38"/>
      <c r="P23" s="61">
        <v>22004</v>
      </c>
      <c r="Q23" s="38"/>
      <c r="R23" s="61">
        <v>21400</v>
      </c>
      <c r="S23" s="38"/>
    </row>
    <row r="24" spans="1:19" ht="17.25">
      <c r="A24" s="55"/>
      <c r="B24" s="30"/>
      <c r="C24" s="30"/>
      <c r="D24" s="30"/>
      <c r="E24" s="30"/>
      <c r="F24" s="30"/>
      <c r="G24" s="30"/>
      <c r="H24" s="30"/>
      <c r="I24" s="30"/>
      <c r="J24" s="39"/>
      <c r="K24" s="30"/>
      <c r="L24" s="39"/>
      <c r="M24" s="70"/>
      <c r="N24" s="40"/>
      <c r="O24" s="30"/>
      <c r="P24" s="61">
        <v>0</v>
      </c>
      <c r="Q24" s="30"/>
      <c r="R24" s="61"/>
      <c r="S24" s="30"/>
    </row>
    <row r="25" spans="1:19" ht="17.25">
      <c r="A25" s="33" t="s">
        <v>32</v>
      </c>
      <c r="B25" s="38">
        <v>16342</v>
      </c>
      <c r="C25" s="38"/>
      <c r="D25" s="38">
        <v>17305</v>
      </c>
      <c r="E25" s="38"/>
      <c r="F25" s="38">
        <v>11986</v>
      </c>
      <c r="G25" s="38"/>
      <c r="H25" s="38">
        <v>10049</v>
      </c>
      <c r="I25" s="38"/>
      <c r="J25" s="39">
        <v>10186</v>
      </c>
      <c r="K25" s="38"/>
      <c r="L25" s="39">
        <v>10154</v>
      </c>
      <c r="M25" s="69"/>
      <c r="N25" s="40">
        <v>10189</v>
      </c>
      <c r="O25" s="38"/>
      <c r="P25" s="61">
        <v>10210</v>
      </c>
      <c r="Q25" s="38"/>
      <c r="R25" s="61">
        <v>10032</v>
      </c>
      <c r="S25" s="38"/>
    </row>
    <row r="26" spans="1:19" ht="17.25">
      <c r="A26" s="33" t="s">
        <v>33</v>
      </c>
      <c r="B26" s="38">
        <v>16605</v>
      </c>
      <c r="C26" s="38"/>
      <c r="D26" s="38">
        <v>18817</v>
      </c>
      <c r="E26" s="38"/>
      <c r="F26" s="38">
        <v>13256</v>
      </c>
      <c r="G26" s="38"/>
      <c r="H26" s="38">
        <v>11093</v>
      </c>
      <c r="I26" s="38"/>
      <c r="J26" s="39">
        <v>11374</v>
      </c>
      <c r="K26" s="38"/>
      <c r="L26" s="39">
        <v>11692</v>
      </c>
      <c r="M26" s="69"/>
      <c r="N26" s="40">
        <v>11343</v>
      </c>
      <c r="O26" s="38"/>
      <c r="P26" s="61">
        <v>11523</v>
      </c>
      <c r="Q26" s="38"/>
      <c r="R26" s="61">
        <v>11385</v>
      </c>
      <c r="S26" s="38"/>
    </row>
    <row r="27" spans="1:19" ht="17.25">
      <c r="A27" s="33" t="s">
        <v>34</v>
      </c>
      <c r="B27" s="38">
        <v>12736</v>
      </c>
      <c r="C27" s="38"/>
      <c r="D27" s="38">
        <v>12421</v>
      </c>
      <c r="E27" s="38"/>
      <c r="F27" s="38">
        <v>10044</v>
      </c>
      <c r="G27" s="38"/>
      <c r="H27" s="38">
        <v>8244</v>
      </c>
      <c r="I27" s="38"/>
      <c r="J27" s="39">
        <v>8179</v>
      </c>
      <c r="K27" s="38"/>
      <c r="L27" s="39">
        <v>8319</v>
      </c>
      <c r="M27" s="69"/>
      <c r="N27" s="40">
        <v>8089</v>
      </c>
      <c r="O27" s="38"/>
      <c r="P27" s="61">
        <v>8078</v>
      </c>
      <c r="Q27" s="38"/>
      <c r="R27" s="61">
        <v>7988</v>
      </c>
      <c r="S27" s="38"/>
    </row>
    <row r="28" spans="1:19" ht="17.25">
      <c r="A28" s="33" t="s">
        <v>35</v>
      </c>
      <c r="B28" s="38">
        <v>12721</v>
      </c>
      <c r="C28" s="38"/>
      <c r="D28" s="38">
        <v>11872</v>
      </c>
      <c r="E28" s="38"/>
      <c r="F28" s="38">
        <v>9843</v>
      </c>
      <c r="G28" s="38"/>
      <c r="H28" s="38">
        <v>8833</v>
      </c>
      <c r="I28" s="38"/>
      <c r="J28" s="39">
        <v>8806</v>
      </c>
      <c r="K28" s="38"/>
      <c r="L28" s="39">
        <v>8637</v>
      </c>
      <c r="M28" s="69"/>
      <c r="N28" s="40">
        <v>8360</v>
      </c>
      <c r="O28" s="38"/>
      <c r="P28" s="61">
        <v>8429</v>
      </c>
      <c r="Q28" s="38"/>
      <c r="R28" s="61">
        <v>8166</v>
      </c>
      <c r="S28" s="38"/>
    </row>
    <row r="29" spans="1:19" ht="17.25">
      <c r="A29" s="33" t="s">
        <v>36</v>
      </c>
      <c r="B29" s="38">
        <v>31532</v>
      </c>
      <c r="C29" s="38"/>
      <c r="D29" s="38">
        <v>31712</v>
      </c>
      <c r="E29" s="38"/>
      <c r="F29" s="38">
        <v>24176</v>
      </c>
      <c r="G29" s="38"/>
      <c r="H29" s="38">
        <v>21187</v>
      </c>
      <c r="I29" s="38"/>
      <c r="J29" s="39">
        <v>21260</v>
      </c>
      <c r="K29" s="38"/>
      <c r="L29" s="39">
        <v>21540</v>
      </c>
      <c r="M29" s="69"/>
      <c r="N29" s="40">
        <v>20874</v>
      </c>
      <c r="O29" s="38"/>
      <c r="P29" s="61">
        <v>21279</v>
      </c>
      <c r="Q29" s="38"/>
      <c r="R29" s="61">
        <v>20969</v>
      </c>
      <c r="S29" s="38"/>
    </row>
    <row r="30" spans="1:19" ht="17.25">
      <c r="A30" s="35"/>
      <c r="B30" s="30"/>
      <c r="C30" s="30"/>
      <c r="D30" s="30"/>
      <c r="E30" s="30"/>
      <c r="F30" s="30"/>
      <c r="G30" s="30"/>
      <c r="H30" s="30"/>
      <c r="I30" s="30"/>
      <c r="J30" s="39"/>
      <c r="K30" s="30"/>
      <c r="L30" s="39"/>
      <c r="M30" s="70"/>
      <c r="N30" s="40"/>
      <c r="O30" s="30"/>
      <c r="P30" s="61">
        <v>0</v>
      </c>
      <c r="Q30" s="30"/>
      <c r="R30" s="61"/>
      <c r="S30" s="30"/>
    </row>
    <row r="31" spans="1:19" ht="17.25">
      <c r="A31" s="33" t="s">
        <v>37</v>
      </c>
      <c r="B31" s="38">
        <v>32112</v>
      </c>
      <c r="C31" s="38"/>
      <c r="D31" s="38">
        <v>31538</v>
      </c>
      <c r="E31" s="38"/>
      <c r="F31" s="38">
        <v>23873</v>
      </c>
      <c r="G31" s="38"/>
      <c r="H31" s="38">
        <v>20187</v>
      </c>
      <c r="I31" s="38"/>
      <c r="J31" s="39">
        <v>20043</v>
      </c>
      <c r="K31" s="38"/>
      <c r="L31" s="39">
        <v>20546</v>
      </c>
      <c r="M31" s="69"/>
      <c r="N31" s="40">
        <v>20258</v>
      </c>
      <c r="O31" s="38"/>
      <c r="P31" s="61">
        <v>20369</v>
      </c>
      <c r="Q31" s="38"/>
      <c r="R31" s="61">
        <v>19704</v>
      </c>
      <c r="S31" s="38"/>
    </row>
    <row r="32" spans="1:19" ht="17.25">
      <c r="A32" s="33" t="s">
        <v>38</v>
      </c>
      <c r="B32" s="38">
        <v>55328</v>
      </c>
      <c r="C32" s="38"/>
      <c r="D32" s="38">
        <v>58276</v>
      </c>
      <c r="E32" s="38"/>
      <c r="F32" s="38">
        <v>43932</v>
      </c>
      <c r="G32" s="38"/>
      <c r="H32" s="38">
        <v>35345</v>
      </c>
      <c r="I32" s="38"/>
      <c r="J32" s="39">
        <v>35771</v>
      </c>
      <c r="K32" s="38"/>
      <c r="L32" s="39">
        <v>36082</v>
      </c>
      <c r="M32" s="69"/>
      <c r="N32" s="40">
        <v>35585</v>
      </c>
      <c r="O32" s="38"/>
      <c r="P32" s="61">
        <v>35954</v>
      </c>
      <c r="Q32" s="38"/>
      <c r="R32" s="61">
        <v>35331</v>
      </c>
      <c r="S32" s="38"/>
    </row>
    <row r="33" spans="1:19" ht="17.25">
      <c r="A33" s="33" t="s">
        <v>39</v>
      </c>
      <c r="B33" s="38">
        <v>101924</v>
      </c>
      <c r="C33" s="38"/>
      <c r="D33" s="38">
        <v>111528</v>
      </c>
      <c r="E33" s="38"/>
      <c r="F33" s="38">
        <v>80186</v>
      </c>
      <c r="G33" s="38"/>
      <c r="H33" s="38">
        <v>71899</v>
      </c>
      <c r="I33" s="38"/>
      <c r="J33" s="39">
        <v>73393</v>
      </c>
      <c r="K33" s="38"/>
      <c r="L33" s="39">
        <v>75559</v>
      </c>
      <c r="M33" s="69"/>
      <c r="N33" s="40">
        <v>74086</v>
      </c>
      <c r="O33" s="38"/>
      <c r="P33" s="61">
        <v>75059</v>
      </c>
      <c r="Q33" s="38"/>
      <c r="R33" s="61">
        <v>73372</v>
      </c>
      <c r="S33" s="38"/>
    </row>
    <row r="34" spans="1:19" ht="17.25">
      <c r="A34" s="33" t="s">
        <v>40</v>
      </c>
      <c r="B34" s="38">
        <v>27057</v>
      </c>
      <c r="C34" s="38"/>
      <c r="D34" s="38">
        <v>25862</v>
      </c>
      <c r="E34" s="38"/>
      <c r="F34" s="38">
        <v>19745</v>
      </c>
      <c r="G34" s="38"/>
      <c r="H34" s="38">
        <v>17500</v>
      </c>
      <c r="I34" s="38"/>
      <c r="J34" s="39">
        <v>17742</v>
      </c>
      <c r="K34" s="38"/>
      <c r="L34" s="39">
        <v>17921</v>
      </c>
      <c r="M34" s="69"/>
      <c r="N34" s="40">
        <v>17460</v>
      </c>
      <c r="O34" s="38"/>
      <c r="P34" s="61">
        <v>17809</v>
      </c>
      <c r="Q34" s="38"/>
      <c r="R34" s="61">
        <v>17176</v>
      </c>
      <c r="S34" s="38"/>
    </row>
    <row r="35" spans="1:19" ht="17.25">
      <c r="A35" s="33" t="s">
        <v>41</v>
      </c>
      <c r="B35" s="38">
        <v>14277</v>
      </c>
      <c r="C35" s="38"/>
      <c r="D35" s="38">
        <v>17629</v>
      </c>
      <c r="E35" s="38"/>
      <c r="F35" s="38">
        <v>14863</v>
      </c>
      <c r="G35" s="38"/>
      <c r="H35" s="38">
        <v>13320</v>
      </c>
      <c r="I35" s="38"/>
      <c r="J35" s="39">
        <v>13776</v>
      </c>
      <c r="K35" s="38"/>
      <c r="L35" s="39">
        <v>14087</v>
      </c>
      <c r="M35" s="69"/>
      <c r="N35" s="40">
        <v>14096</v>
      </c>
      <c r="O35" s="38"/>
      <c r="P35" s="61">
        <v>14167</v>
      </c>
      <c r="Q35" s="38"/>
      <c r="R35" s="61">
        <v>14072</v>
      </c>
      <c r="S35" s="38"/>
    </row>
    <row r="36" spans="1:19" ht="17.25">
      <c r="A36" s="35"/>
      <c r="B36" s="30"/>
      <c r="C36" s="30"/>
      <c r="D36" s="30"/>
      <c r="E36" s="30"/>
      <c r="F36" s="30"/>
      <c r="G36" s="30"/>
      <c r="H36" s="30"/>
      <c r="I36" s="30"/>
      <c r="J36" s="39"/>
      <c r="K36" s="30"/>
      <c r="L36" s="39"/>
      <c r="M36" s="70"/>
      <c r="N36" s="40"/>
      <c r="O36" s="30"/>
      <c r="P36" s="61">
        <v>0</v>
      </c>
      <c r="Q36" s="30"/>
      <c r="R36" s="61"/>
      <c r="S36" s="30"/>
    </row>
    <row r="37" spans="1:19" ht="17.25">
      <c r="A37" s="33" t="s">
        <v>42</v>
      </c>
      <c r="B37" s="38">
        <v>36703</v>
      </c>
      <c r="C37" s="38"/>
      <c r="D37" s="38">
        <v>39921</v>
      </c>
      <c r="E37" s="38"/>
      <c r="F37" s="38">
        <v>28479</v>
      </c>
      <c r="G37" s="38"/>
      <c r="H37" s="38">
        <v>23219</v>
      </c>
      <c r="I37" s="38"/>
      <c r="J37" s="39">
        <v>23708</v>
      </c>
      <c r="K37" s="38"/>
      <c r="L37" s="39">
        <v>24428</v>
      </c>
      <c r="M37" s="69"/>
      <c r="N37" s="40">
        <v>23931</v>
      </c>
      <c r="O37" s="38"/>
      <c r="P37" s="61">
        <v>24100</v>
      </c>
      <c r="Q37" s="38"/>
      <c r="R37" s="61">
        <v>23463</v>
      </c>
      <c r="S37" s="38"/>
    </row>
    <row r="38" spans="1:19" ht="17.25">
      <c r="A38" s="33" t="s">
        <v>43</v>
      </c>
      <c r="B38" s="38">
        <v>147249</v>
      </c>
      <c r="C38" s="38"/>
      <c r="D38" s="38">
        <v>150653</v>
      </c>
      <c r="E38" s="38"/>
      <c r="F38" s="38">
        <v>100328</v>
      </c>
      <c r="G38" s="38"/>
      <c r="H38" s="38">
        <v>86076</v>
      </c>
      <c r="I38" s="38"/>
      <c r="J38" s="39">
        <v>89468</v>
      </c>
      <c r="K38" s="38"/>
      <c r="L38" s="39">
        <v>90741</v>
      </c>
      <c r="M38" s="69"/>
      <c r="N38" s="40">
        <v>88755</v>
      </c>
      <c r="O38" s="38"/>
      <c r="P38" s="61">
        <v>88548</v>
      </c>
      <c r="Q38" s="38"/>
      <c r="R38" s="61">
        <v>86339</v>
      </c>
      <c r="S38" s="38"/>
    </row>
    <row r="39" spans="1:19" ht="17.25">
      <c r="A39" s="33" t="s">
        <v>44</v>
      </c>
      <c r="B39" s="38">
        <v>82500</v>
      </c>
      <c r="C39" s="38"/>
      <c r="D39" s="38">
        <v>86839</v>
      </c>
      <c r="E39" s="38"/>
      <c r="F39" s="38">
        <v>61332</v>
      </c>
      <c r="G39" s="38"/>
      <c r="H39" s="38">
        <v>51947</v>
      </c>
      <c r="I39" s="38"/>
      <c r="J39" s="39">
        <v>53609</v>
      </c>
      <c r="K39" s="38"/>
      <c r="L39" s="39">
        <v>54627</v>
      </c>
      <c r="M39" s="69"/>
      <c r="N39" s="40">
        <v>53981</v>
      </c>
      <c r="O39" s="38"/>
      <c r="P39" s="61">
        <v>54667</v>
      </c>
      <c r="Q39" s="38"/>
      <c r="R39" s="61">
        <v>52823</v>
      </c>
      <c r="S39" s="38"/>
    </row>
    <row r="40" spans="1:19" ht="17.25">
      <c r="A40" s="33" t="s">
        <v>45</v>
      </c>
      <c r="B40" s="38">
        <v>14571</v>
      </c>
      <c r="C40" s="38"/>
      <c r="D40" s="38">
        <v>17983</v>
      </c>
      <c r="E40" s="38"/>
      <c r="F40" s="38">
        <v>14659</v>
      </c>
      <c r="G40" s="38"/>
      <c r="H40" s="38">
        <v>13337</v>
      </c>
      <c r="I40" s="38"/>
      <c r="J40" s="39">
        <v>13526</v>
      </c>
      <c r="K40" s="38"/>
      <c r="L40" s="39">
        <v>13857</v>
      </c>
      <c r="M40" s="69"/>
      <c r="N40" s="40">
        <v>13214</v>
      </c>
      <c r="O40" s="38"/>
      <c r="P40" s="61">
        <v>13328</v>
      </c>
      <c r="Q40" s="38"/>
      <c r="R40" s="61">
        <v>12833</v>
      </c>
      <c r="S40" s="38"/>
    </row>
    <row r="41" spans="1:19" ht="17.25">
      <c r="A41" s="33" t="s">
        <v>46</v>
      </c>
      <c r="B41" s="38">
        <v>18054</v>
      </c>
      <c r="C41" s="38"/>
      <c r="D41" s="38">
        <v>16340</v>
      </c>
      <c r="E41" s="38"/>
      <c r="F41" s="38">
        <v>12086</v>
      </c>
      <c r="G41" s="38"/>
      <c r="H41" s="38">
        <v>9879</v>
      </c>
      <c r="I41" s="38"/>
      <c r="J41" s="39">
        <v>9844</v>
      </c>
      <c r="K41" s="38"/>
      <c r="L41" s="39">
        <v>9938</v>
      </c>
      <c r="M41" s="69"/>
      <c r="N41" s="40">
        <v>9606</v>
      </c>
      <c r="O41" s="38"/>
      <c r="P41" s="61">
        <v>9605</v>
      </c>
      <c r="Q41" s="38"/>
      <c r="R41" s="61">
        <v>9378</v>
      </c>
      <c r="S41" s="38"/>
    </row>
    <row r="42" spans="1:19" ht="17.25">
      <c r="A42" s="35"/>
      <c r="B42" s="30"/>
      <c r="C42" s="30"/>
      <c r="D42" s="30"/>
      <c r="E42" s="30"/>
      <c r="F42" s="30"/>
      <c r="G42" s="30"/>
      <c r="H42" s="30"/>
      <c r="I42" s="30"/>
      <c r="J42" s="39"/>
      <c r="K42" s="30"/>
      <c r="L42" s="39"/>
      <c r="M42" s="70"/>
      <c r="N42" s="40"/>
      <c r="O42" s="30"/>
      <c r="P42" s="61">
        <v>0</v>
      </c>
      <c r="Q42" s="30"/>
      <c r="R42" s="61"/>
      <c r="S42" s="30"/>
    </row>
    <row r="43" spans="1:19" ht="17.25">
      <c r="A43" s="33" t="s">
        <v>47</v>
      </c>
      <c r="B43" s="38">
        <v>8560</v>
      </c>
      <c r="C43" s="38"/>
      <c r="D43" s="38">
        <v>8755</v>
      </c>
      <c r="E43" s="38"/>
      <c r="F43" s="38">
        <v>7508</v>
      </c>
      <c r="G43" s="38"/>
      <c r="H43" s="38">
        <v>5723</v>
      </c>
      <c r="I43" s="38"/>
      <c r="J43" s="39">
        <v>5628</v>
      </c>
      <c r="K43" s="38"/>
      <c r="L43" s="39">
        <v>5653</v>
      </c>
      <c r="M43" s="69"/>
      <c r="N43" s="40">
        <v>5368</v>
      </c>
      <c r="O43" s="38"/>
      <c r="P43" s="61">
        <v>5666</v>
      </c>
      <c r="Q43" s="38"/>
      <c r="R43" s="61">
        <v>5611</v>
      </c>
      <c r="S43" s="38"/>
    </row>
    <row r="44" spans="1:19" ht="17.25">
      <c r="A44" s="33" t="s">
        <v>48</v>
      </c>
      <c r="B44" s="38">
        <v>11796</v>
      </c>
      <c r="C44" s="38"/>
      <c r="D44" s="38">
        <v>10939</v>
      </c>
      <c r="E44" s="38"/>
      <c r="F44" s="38">
        <v>9051</v>
      </c>
      <c r="G44" s="38"/>
      <c r="H44" s="38">
        <v>6764</v>
      </c>
      <c r="I44" s="38"/>
      <c r="J44" s="39">
        <v>6544</v>
      </c>
      <c r="K44" s="38"/>
      <c r="L44" s="39">
        <v>6521</v>
      </c>
      <c r="M44" s="69"/>
      <c r="N44" s="40">
        <v>6425</v>
      </c>
      <c r="O44" s="38"/>
      <c r="P44" s="61">
        <v>6549</v>
      </c>
      <c r="Q44" s="38"/>
      <c r="R44" s="61">
        <v>6673</v>
      </c>
      <c r="S44" s="38"/>
    </row>
    <row r="45" spans="1:19" ht="17.25">
      <c r="A45" s="33" t="s">
        <v>49</v>
      </c>
      <c r="B45" s="38">
        <v>25451</v>
      </c>
      <c r="C45" s="38"/>
      <c r="D45" s="38">
        <v>30102</v>
      </c>
      <c r="E45" s="38"/>
      <c r="F45" s="38">
        <v>22698</v>
      </c>
      <c r="G45" s="38"/>
      <c r="H45" s="38">
        <v>18622</v>
      </c>
      <c r="I45" s="38"/>
      <c r="J45" s="39">
        <v>19248</v>
      </c>
      <c r="K45" s="38"/>
      <c r="L45" s="39">
        <v>19296</v>
      </c>
      <c r="M45" s="69"/>
      <c r="N45" s="40">
        <v>18844</v>
      </c>
      <c r="O45" s="38"/>
      <c r="P45" s="61">
        <v>19121</v>
      </c>
      <c r="Q45" s="38"/>
      <c r="R45" s="61">
        <v>18884</v>
      </c>
      <c r="S45" s="38"/>
    </row>
    <row r="46" spans="1:19" ht="17.25">
      <c r="A46" s="33" t="s">
        <v>50</v>
      </c>
      <c r="B46" s="38">
        <v>38967</v>
      </c>
      <c r="C46" s="38"/>
      <c r="D46" s="38">
        <v>46843</v>
      </c>
      <c r="E46" s="38"/>
      <c r="F46" s="38">
        <v>33501</v>
      </c>
      <c r="G46" s="38"/>
      <c r="H46" s="38">
        <v>27609</v>
      </c>
      <c r="I46" s="38"/>
      <c r="J46" s="39">
        <v>28026</v>
      </c>
      <c r="K46" s="38"/>
      <c r="L46" s="39">
        <v>28023</v>
      </c>
      <c r="M46" s="69"/>
      <c r="N46" s="40">
        <v>27230</v>
      </c>
      <c r="O46" s="38"/>
      <c r="P46" s="61">
        <v>27487</v>
      </c>
      <c r="Q46" s="38"/>
      <c r="R46" s="61">
        <v>27441</v>
      </c>
      <c r="S46" s="38"/>
    </row>
    <row r="47" spans="1:19" ht="17.25">
      <c r="A47" s="33" t="s">
        <v>51</v>
      </c>
      <c r="B47" s="38">
        <v>24537</v>
      </c>
      <c r="C47" s="38"/>
      <c r="D47" s="38">
        <v>23956</v>
      </c>
      <c r="E47" s="38"/>
      <c r="F47" s="38">
        <v>17674</v>
      </c>
      <c r="G47" s="38"/>
      <c r="H47" s="38">
        <v>13240</v>
      </c>
      <c r="I47" s="38"/>
      <c r="J47" s="39">
        <v>13300</v>
      </c>
      <c r="K47" s="38"/>
      <c r="L47" s="39">
        <v>13342</v>
      </c>
      <c r="M47" s="69"/>
      <c r="N47" s="40">
        <v>13203</v>
      </c>
      <c r="O47" s="38"/>
      <c r="P47" s="61">
        <v>13181</v>
      </c>
      <c r="Q47" s="38"/>
      <c r="R47" s="61">
        <v>13038</v>
      </c>
      <c r="S47" s="38"/>
    </row>
    <row r="48" spans="1:19" ht="17.25">
      <c r="A48" s="35"/>
      <c r="B48" s="30"/>
      <c r="C48" s="30"/>
      <c r="D48" s="30"/>
      <c r="E48" s="30"/>
      <c r="F48" s="30"/>
      <c r="G48" s="30"/>
      <c r="H48" s="30"/>
      <c r="I48" s="30"/>
      <c r="J48" s="39"/>
      <c r="K48" s="30"/>
      <c r="L48" s="39"/>
      <c r="M48" s="70"/>
      <c r="N48" s="40"/>
      <c r="O48" s="30"/>
      <c r="P48" s="61">
        <v>0</v>
      </c>
      <c r="Q48" s="30"/>
      <c r="R48" s="61"/>
      <c r="S48" s="30"/>
    </row>
    <row r="49" spans="1:19" ht="17.25">
      <c r="A49" s="33" t="s">
        <v>52</v>
      </c>
      <c r="B49" s="38">
        <v>12622</v>
      </c>
      <c r="C49" s="38"/>
      <c r="D49" s="38">
        <v>12020</v>
      </c>
      <c r="E49" s="38"/>
      <c r="F49" s="38">
        <v>9708</v>
      </c>
      <c r="G49" s="38"/>
      <c r="H49" s="38">
        <v>7472</v>
      </c>
      <c r="I49" s="38"/>
      <c r="J49" s="39">
        <v>7198</v>
      </c>
      <c r="K49" s="38"/>
      <c r="L49" s="39">
        <v>7294</v>
      </c>
      <c r="M49" s="69"/>
      <c r="N49" s="40">
        <v>7171</v>
      </c>
      <c r="O49" s="38"/>
      <c r="P49" s="61">
        <v>7257</v>
      </c>
      <c r="Q49" s="38"/>
      <c r="R49" s="61">
        <v>7067</v>
      </c>
      <c r="S49" s="38"/>
    </row>
    <row r="50" spans="1:19" ht="17.25">
      <c r="A50" s="33" t="s">
        <v>53</v>
      </c>
      <c r="B50" s="38">
        <v>13721</v>
      </c>
      <c r="C50" s="38"/>
      <c r="D50" s="38">
        <v>15539</v>
      </c>
      <c r="E50" s="38"/>
      <c r="F50" s="38">
        <v>11529</v>
      </c>
      <c r="G50" s="38"/>
      <c r="H50" s="38">
        <v>9301</v>
      </c>
      <c r="I50" s="38"/>
      <c r="J50" s="39">
        <v>9561</v>
      </c>
      <c r="K50" s="38"/>
      <c r="L50" s="39">
        <v>9704</v>
      </c>
      <c r="M50" s="69"/>
      <c r="N50" s="40">
        <v>9681</v>
      </c>
      <c r="O50" s="38"/>
      <c r="P50" s="61">
        <v>9844</v>
      </c>
      <c r="Q50" s="38"/>
      <c r="R50" s="61">
        <v>9506</v>
      </c>
      <c r="S50" s="38"/>
    </row>
    <row r="51" spans="1:19" ht="17.25">
      <c r="A51" s="33" t="s">
        <v>54</v>
      </c>
      <c r="B51" s="38">
        <v>24424</v>
      </c>
      <c r="C51" s="38"/>
      <c r="D51" s="38">
        <v>23315</v>
      </c>
      <c r="E51" s="38"/>
      <c r="F51" s="38">
        <v>17644</v>
      </c>
      <c r="G51" s="38"/>
      <c r="H51" s="38">
        <v>13849</v>
      </c>
      <c r="I51" s="38"/>
      <c r="J51" s="39">
        <v>13778</v>
      </c>
      <c r="K51" s="38"/>
      <c r="L51" s="39">
        <v>13665</v>
      </c>
      <c r="M51" s="69"/>
      <c r="N51" s="40">
        <v>13098</v>
      </c>
      <c r="O51" s="38"/>
      <c r="P51" s="61">
        <v>13259</v>
      </c>
      <c r="Q51" s="38"/>
      <c r="R51" s="61">
        <v>13068</v>
      </c>
      <c r="S51" s="38"/>
    </row>
    <row r="52" spans="1:19" ht="17.25">
      <c r="A52" s="33" t="s">
        <v>55</v>
      </c>
      <c r="B52" s="38">
        <v>12028</v>
      </c>
      <c r="C52" s="38"/>
      <c r="D52" s="38">
        <v>11773</v>
      </c>
      <c r="E52" s="38"/>
      <c r="F52" s="38">
        <v>9350</v>
      </c>
      <c r="G52" s="38"/>
      <c r="H52" s="38">
        <v>6939</v>
      </c>
      <c r="I52" s="38"/>
      <c r="J52" s="39">
        <v>6849</v>
      </c>
      <c r="K52" s="38"/>
      <c r="L52" s="39">
        <v>6793</v>
      </c>
      <c r="M52" s="69"/>
      <c r="N52" s="40">
        <v>6672</v>
      </c>
      <c r="O52" s="38"/>
      <c r="P52" s="61">
        <v>6840</v>
      </c>
      <c r="Q52" s="38"/>
      <c r="R52" s="61">
        <v>6759</v>
      </c>
      <c r="S52" s="38"/>
    </row>
    <row r="53" spans="1:19" ht="17.25">
      <c r="A53" s="33" t="s">
        <v>56</v>
      </c>
      <c r="B53" s="38">
        <v>68854</v>
      </c>
      <c r="C53" s="38"/>
      <c r="D53" s="38">
        <v>71059</v>
      </c>
      <c r="E53" s="38"/>
      <c r="F53" s="38">
        <v>58837</v>
      </c>
      <c r="G53" s="38"/>
      <c r="H53" s="38">
        <v>46849</v>
      </c>
      <c r="I53" s="38"/>
      <c r="J53" s="39">
        <v>47736</v>
      </c>
      <c r="K53" s="38"/>
      <c r="L53" s="39">
        <v>48055</v>
      </c>
      <c r="M53" s="69"/>
      <c r="N53" s="40">
        <v>46881</v>
      </c>
      <c r="O53" s="38"/>
      <c r="P53" s="61">
        <v>47485</v>
      </c>
      <c r="Q53" s="38"/>
      <c r="R53" s="61">
        <v>47170</v>
      </c>
      <c r="S53" s="38"/>
    </row>
    <row r="54" spans="1:19" ht="17.25">
      <c r="A54" s="35"/>
      <c r="B54" s="30"/>
      <c r="C54" s="30"/>
      <c r="D54" s="30"/>
      <c r="E54" s="30"/>
      <c r="F54" s="30"/>
      <c r="G54" s="30"/>
      <c r="H54" s="30"/>
      <c r="I54" s="30"/>
      <c r="J54" s="39"/>
      <c r="K54" s="30"/>
      <c r="L54" s="39"/>
      <c r="M54" s="70"/>
      <c r="N54" s="40"/>
      <c r="O54" s="30"/>
      <c r="P54" s="61">
        <v>0</v>
      </c>
      <c r="Q54" s="30"/>
      <c r="R54" s="61"/>
      <c r="S54" s="30"/>
    </row>
    <row r="55" spans="1:19" ht="17.25">
      <c r="A55" s="33" t="s">
        <v>57</v>
      </c>
      <c r="B55" s="38">
        <v>14443</v>
      </c>
      <c r="C55" s="38"/>
      <c r="D55" s="38">
        <v>13085</v>
      </c>
      <c r="E55" s="38"/>
      <c r="F55" s="38">
        <v>11705</v>
      </c>
      <c r="G55" s="38"/>
      <c r="H55" s="38">
        <v>8729</v>
      </c>
      <c r="I55" s="38"/>
      <c r="J55" s="39">
        <v>8950</v>
      </c>
      <c r="K55" s="38"/>
      <c r="L55" s="39">
        <v>8782</v>
      </c>
      <c r="M55" s="69"/>
      <c r="N55" s="40">
        <v>8584</v>
      </c>
      <c r="O55" s="38"/>
      <c r="P55" s="61">
        <v>8783</v>
      </c>
      <c r="Q55" s="38"/>
      <c r="R55" s="61">
        <v>8600</v>
      </c>
      <c r="S55" s="38"/>
    </row>
    <row r="56" spans="1:19" ht="17.25">
      <c r="A56" s="33" t="s">
        <v>58</v>
      </c>
      <c r="B56" s="38">
        <v>30188</v>
      </c>
      <c r="C56" s="38"/>
      <c r="D56" s="38">
        <v>25639</v>
      </c>
      <c r="E56" s="38"/>
      <c r="F56" s="38">
        <v>20365</v>
      </c>
      <c r="G56" s="38"/>
      <c r="H56" s="38">
        <v>14780</v>
      </c>
      <c r="I56" s="38"/>
      <c r="J56" s="39">
        <v>14491</v>
      </c>
      <c r="K56" s="38"/>
      <c r="L56" s="39">
        <v>14738</v>
      </c>
      <c r="M56" s="69"/>
      <c r="N56" s="40">
        <v>14180</v>
      </c>
      <c r="O56" s="38"/>
      <c r="P56" s="61">
        <v>14163</v>
      </c>
      <c r="Q56" s="38"/>
      <c r="R56" s="61">
        <v>13845</v>
      </c>
      <c r="S56" s="38"/>
    </row>
    <row r="57" spans="1:19" ht="17.25">
      <c r="A57" s="33" t="s">
        <v>59</v>
      </c>
      <c r="B57" s="38">
        <v>28920</v>
      </c>
      <c r="C57" s="38"/>
      <c r="D57" s="38">
        <v>25596</v>
      </c>
      <c r="E57" s="38"/>
      <c r="F57" s="38">
        <v>23183</v>
      </c>
      <c r="G57" s="38"/>
      <c r="H57" s="38">
        <v>17895</v>
      </c>
      <c r="I57" s="38"/>
      <c r="J57" s="39">
        <v>17527</v>
      </c>
      <c r="K57" s="38"/>
      <c r="L57" s="39">
        <v>17513</v>
      </c>
      <c r="M57" s="69"/>
      <c r="N57" s="40">
        <v>17181</v>
      </c>
      <c r="O57" s="38"/>
      <c r="P57" s="61">
        <v>17332</v>
      </c>
      <c r="Q57" s="38"/>
      <c r="R57" s="61">
        <v>17031</v>
      </c>
      <c r="S57" s="38"/>
    </row>
    <row r="58" spans="1:19" ht="17.25">
      <c r="A58" s="33" t="s">
        <v>60</v>
      </c>
      <c r="B58" s="38">
        <v>18534</v>
      </c>
      <c r="C58" s="38"/>
      <c r="D58" s="38">
        <v>18336</v>
      </c>
      <c r="E58" s="38"/>
      <c r="F58" s="38">
        <v>14420</v>
      </c>
      <c r="G58" s="38"/>
      <c r="H58" s="38">
        <v>11125</v>
      </c>
      <c r="I58" s="38"/>
      <c r="J58" s="39">
        <v>11153</v>
      </c>
      <c r="K58" s="38"/>
      <c r="L58" s="39">
        <v>11179</v>
      </c>
      <c r="M58" s="69"/>
      <c r="N58" s="40">
        <v>10769</v>
      </c>
      <c r="O58" s="38"/>
      <c r="P58" s="61">
        <v>10961</v>
      </c>
      <c r="Q58" s="38"/>
      <c r="R58" s="61">
        <v>10936</v>
      </c>
      <c r="S58" s="38"/>
    </row>
    <row r="59" spans="1:19" ht="17.25">
      <c r="A59" s="33" t="s">
        <v>61</v>
      </c>
      <c r="B59" s="38">
        <v>18438</v>
      </c>
      <c r="C59" s="38"/>
      <c r="D59" s="38">
        <v>18123</v>
      </c>
      <c r="E59" s="38"/>
      <c r="F59" s="38">
        <v>15262</v>
      </c>
      <c r="G59" s="38"/>
      <c r="H59" s="38">
        <v>11693</v>
      </c>
      <c r="I59" s="38"/>
      <c r="J59" s="39">
        <v>11547</v>
      </c>
      <c r="K59" s="38"/>
      <c r="L59" s="39">
        <v>11393</v>
      </c>
      <c r="M59" s="69"/>
      <c r="N59" s="40">
        <v>10967</v>
      </c>
      <c r="O59" s="38"/>
      <c r="P59" s="61">
        <v>11078</v>
      </c>
      <c r="Q59" s="38"/>
      <c r="R59" s="61">
        <v>11051</v>
      </c>
      <c r="S59" s="38"/>
    </row>
    <row r="60" spans="1:19" ht="17.25">
      <c r="A60" s="35"/>
      <c r="B60" s="30"/>
      <c r="C60" s="30"/>
      <c r="D60" s="30"/>
      <c r="E60" s="30"/>
      <c r="F60" s="30"/>
      <c r="G60" s="30"/>
      <c r="H60" s="30"/>
      <c r="I60" s="30"/>
      <c r="J60" s="39"/>
      <c r="K60" s="30"/>
      <c r="L60" s="39"/>
      <c r="M60" s="70"/>
      <c r="N60" s="40"/>
      <c r="O60" s="30"/>
      <c r="P60" s="61">
        <v>0</v>
      </c>
      <c r="Q60" s="30"/>
      <c r="R60" s="61"/>
      <c r="S60" s="30"/>
    </row>
    <row r="61" spans="1:19" ht="17.25">
      <c r="A61" s="33" t="s">
        <v>62</v>
      </c>
      <c r="B61" s="38">
        <v>29243</v>
      </c>
      <c r="C61" s="38"/>
      <c r="D61" s="38">
        <v>24592</v>
      </c>
      <c r="E61" s="38"/>
      <c r="F61" s="38">
        <v>23375</v>
      </c>
      <c r="G61" s="38"/>
      <c r="H61" s="38">
        <v>16649</v>
      </c>
      <c r="I61" s="38"/>
      <c r="J61" s="39">
        <v>16504</v>
      </c>
      <c r="K61" s="38"/>
      <c r="L61" s="39">
        <v>16294</v>
      </c>
      <c r="M61" s="69"/>
      <c r="N61" s="40">
        <v>15743</v>
      </c>
      <c r="O61" s="38"/>
      <c r="P61" s="61">
        <v>16348</v>
      </c>
      <c r="Q61" s="38"/>
      <c r="R61" s="61">
        <v>16007</v>
      </c>
      <c r="S61" s="38"/>
    </row>
    <row r="62" spans="1:19" ht="17.25">
      <c r="A62" s="56" t="s">
        <v>63</v>
      </c>
      <c r="B62" s="41" t="s">
        <v>6</v>
      </c>
      <c r="C62" s="41"/>
      <c r="D62" s="42">
        <v>22371</v>
      </c>
      <c r="E62" s="41"/>
      <c r="F62" s="42">
        <v>20657</v>
      </c>
      <c r="G62" s="41"/>
      <c r="H62" s="42">
        <v>16751</v>
      </c>
      <c r="I62" s="41"/>
      <c r="J62" s="43">
        <v>16721</v>
      </c>
      <c r="K62" s="41"/>
      <c r="L62" s="43">
        <v>17012</v>
      </c>
      <c r="M62" s="71"/>
      <c r="N62" s="67">
        <v>16797</v>
      </c>
      <c r="O62" s="41"/>
      <c r="P62" s="62">
        <v>16867</v>
      </c>
      <c r="Q62" s="41"/>
      <c r="R62" s="62">
        <v>17258</v>
      </c>
      <c r="S62" s="41"/>
    </row>
    <row r="65" ht="17.25">
      <c r="H65" s="44"/>
    </row>
    <row r="66" spans="8:10" ht="17.25">
      <c r="H66" s="30"/>
      <c r="J66" s="30"/>
    </row>
    <row r="67" spans="8:10" ht="17.25">
      <c r="H67" s="33" t="s">
        <v>1</v>
      </c>
      <c r="J67" s="30"/>
    </row>
    <row r="68" spans="8:10" ht="17.25">
      <c r="H68" s="36"/>
      <c r="J68" s="30"/>
    </row>
    <row r="69" spans="8:10" ht="17.25">
      <c r="H69" s="38">
        <v>6580</v>
      </c>
      <c r="J69" s="30"/>
    </row>
    <row r="70" spans="8:10" ht="17.25">
      <c r="H70" s="30"/>
      <c r="J70" s="30"/>
    </row>
    <row r="71" spans="8:10" ht="17.25">
      <c r="H71" s="38">
        <v>278</v>
      </c>
      <c r="J71" s="30"/>
    </row>
    <row r="72" spans="8:10" ht="17.25">
      <c r="H72" s="38">
        <v>80</v>
      </c>
      <c r="J72" s="30"/>
    </row>
    <row r="73" spans="8:10" ht="17.25">
      <c r="H73" s="38">
        <v>92</v>
      </c>
      <c r="J73" s="30"/>
    </row>
    <row r="74" spans="8:10" ht="17.25">
      <c r="H74" s="38">
        <v>141</v>
      </c>
      <c r="J74" s="30"/>
    </row>
    <row r="75" spans="8:10" ht="17.25">
      <c r="H75" s="38">
        <v>66</v>
      </c>
      <c r="J75" s="30"/>
    </row>
    <row r="76" spans="8:10" ht="17.25">
      <c r="H76" s="30"/>
      <c r="J76" s="30"/>
    </row>
    <row r="77" spans="8:10" ht="17.25">
      <c r="H77" s="38">
        <v>62</v>
      </c>
      <c r="J77" s="30"/>
    </row>
    <row r="78" spans="8:10" ht="17.25">
      <c r="H78" s="38">
        <v>110</v>
      </c>
      <c r="J78" s="30"/>
    </row>
    <row r="79" spans="8:10" ht="17.25">
      <c r="H79" s="38">
        <v>173</v>
      </c>
      <c r="J79" s="30"/>
    </row>
    <row r="80" spans="8:10" ht="17.25">
      <c r="H80" s="38">
        <v>128</v>
      </c>
      <c r="J80" s="30"/>
    </row>
    <row r="81" spans="8:10" ht="17.25">
      <c r="H81" s="38">
        <v>109</v>
      </c>
      <c r="J81" s="30"/>
    </row>
    <row r="82" spans="8:10" ht="17.25">
      <c r="H82" s="30"/>
      <c r="J82" s="30"/>
    </row>
    <row r="83" spans="8:10" ht="17.25">
      <c r="H83" s="38">
        <v>385</v>
      </c>
      <c r="J83" s="30"/>
    </row>
    <row r="84" spans="8:10" ht="17.25">
      <c r="H84" s="38">
        <v>313</v>
      </c>
      <c r="J84" s="30"/>
    </row>
    <row r="85" spans="8:10" ht="17.25">
      <c r="H85" s="38">
        <v>584</v>
      </c>
      <c r="J85" s="30"/>
    </row>
    <row r="86" spans="8:10" ht="17.25">
      <c r="H86" s="38">
        <v>467</v>
      </c>
      <c r="J86" s="30"/>
    </row>
    <row r="87" spans="8:10" ht="17.25">
      <c r="H87" s="38">
        <v>115</v>
      </c>
      <c r="J87" s="30"/>
    </row>
    <row r="88" spans="8:10" ht="17.25">
      <c r="H88" s="30"/>
      <c r="J88" s="30"/>
    </row>
    <row r="89" spans="8:10" ht="17.25">
      <c r="H89" s="38">
        <v>55</v>
      </c>
      <c r="J89" s="30"/>
    </row>
    <row r="90" spans="8:10" ht="17.25">
      <c r="H90" s="38">
        <v>52</v>
      </c>
      <c r="J90" s="30"/>
    </row>
    <row r="91" spans="8:10" ht="17.25">
      <c r="H91" s="38">
        <v>50</v>
      </c>
      <c r="J91" s="30"/>
    </row>
    <row r="92" spans="8:10" ht="17.25">
      <c r="H92" s="38">
        <v>61</v>
      </c>
      <c r="J92" s="30"/>
    </row>
    <row r="93" spans="8:10" ht="17.25">
      <c r="H93" s="38">
        <v>113</v>
      </c>
      <c r="J93" s="30"/>
    </row>
    <row r="94" spans="8:10" ht="17.25">
      <c r="H94" s="30"/>
      <c r="J94" s="30"/>
    </row>
    <row r="95" spans="8:10" ht="17.25">
      <c r="H95" s="38">
        <v>94</v>
      </c>
      <c r="J95" s="30"/>
    </row>
    <row r="96" spans="8:10" ht="17.25">
      <c r="H96" s="38">
        <v>227</v>
      </c>
      <c r="J96" s="30"/>
    </row>
    <row r="97" spans="8:10" ht="17.25">
      <c r="H97" s="38">
        <v>398</v>
      </c>
      <c r="J97" s="30"/>
    </row>
    <row r="98" spans="8:10" ht="17.25">
      <c r="H98" s="38">
        <v>84</v>
      </c>
      <c r="J98" s="30"/>
    </row>
    <row r="99" spans="8:10" ht="17.25">
      <c r="H99" s="38">
        <v>71</v>
      </c>
      <c r="J99" s="30"/>
    </row>
    <row r="100" spans="8:10" ht="17.25">
      <c r="H100" s="30"/>
      <c r="J100" s="30"/>
    </row>
    <row r="101" spans="8:10" ht="17.25">
      <c r="H101" s="38">
        <v>150</v>
      </c>
      <c r="J101" s="30"/>
    </row>
    <row r="102" spans="8:10" ht="17.25">
      <c r="H102" s="38">
        <v>428</v>
      </c>
      <c r="J102" s="30"/>
    </row>
    <row r="103" spans="8:10" ht="17.25">
      <c r="H103" s="38">
        <v>233</v>
      </c>
      <c r="J103" s="30"/>
    </row>
    <row r="104" spans="8:10" ht="17.25">
      <c r="H104" s="38">
        <v>56</v>
      </c>
      <c r="J104" s="30"/>
    </row>
    <row r="105" spans="8:10" ht="17.25">
      <c r="H105" s="38">
        <v>52</v>
      </c>
      <c r="J105" s="30"/>
    </row>
    <row r="106" spans="8:10" ht="17.25">
      <c r="H106" s="30"/>
      <c r="J106" s="30"/>
    </row>
    <row r="107" spans="8:10" ht="17.25">
      <c r="H107" s="38">
        <v>35</v>
      </c>
      <c r="J107" s="30"/>
    </row>
    <row r="108" spans="8:10" ht="17.25">
      <c r="H108" s="38">
        <v>37</v>
      </c>
      <c r="J108" s="30"/>
    </row>
    <row r="109" spans="8:10" ht="17.25">
      <c r="H109" s="38">
        <v>78</v>
      </c>
      <c r="J109" s="30"/>
    </row>
    <row r="110" spans="8:10" ht="17.25">
      <c r="H110" s="38">
        <v>166</v>
      </c>
      <c r="J110" s="30"/>
    </row>
    <row r="111" spans="8:10" ht="17.25">
      <c r="H111" s="38">
        <v>73</v>
      </c>
      <c r="J111" s="30"/>
    </row>
    <row r="112" spans="8:10" ht="17.25">
      <c r="H112" s="30"/>
      <c r="J112" s="30"/>
    </row>
    <row r="113" spans="8:10" ht="17.25">
      <c r="H113" s="38">
        <v>34</v>
      </c>
      <c r="J113" s="30"/>
    </row>
    <row r="114" spans="8:10" ht="17.25">
      <c r="H114" s="38">
        <v>34</v>
      </c>
      <c r="J114" s="30"/>
    </row>
    <row r="115" spans="8:10" ht="17.25">
      <c r="H115" s="38">
        <v>69</v>
      </c>
      <c r="J115" s="30"/>
    </row>
    <row r="116" spans="8:10" ht="17.25">
      <c r="H116" s="38">
        <v>48</v>
      </c>
      <c r="J116" s="30"/>
    </row>
    <row r="117" spans="8:10" ht="17.25">
      <c r="H117" s="38">
        <v>217</v>
      </c>
      <c r="J117" s="30"/>
    </row>
    <row r="118" spans="8:10" ht="17.25">
      <c r="H118" s="30"/>
      <c r="J118" s="30"/>
    </row>
    <row r="119" spans="8:10" ht="17.25">
      <c r="H119" s="38">
        <v>48</v>
      </c>
      <c r="J119" s="30"/>
    </row>
    <row r="120" spans="8:10" ht="17.25">
      <c r="H120" s="38">
        <v>90</v>
      </c>
      <c r="J120" s="30"/>
    </row>
    <row r="121" spans="8:10" ht="17.25">
      <c r="H121" s="38">
        <v>98</v>
      </c>
      <c r="J121" s="30"/>
    </row>
    <row r="122" spans="8:10" ht="17.25">
      <c r="H122" s="38">
        <v>62</v>
      </c>
      <c r="J122" s="30"/>
    </row>
    <row r="123" spans="8:10" ht="17.25">
      <c r="H123" s="38">
        <v>51</v>
      </c>
      <c r="J123" s="30"/>
    </row>
    <row r="124" spans="8:10" ht="17.25">
      <c r="H124" s="30"/>
      <c r="J124" s="30"/>
    </row>
    <row r="125" spans="8:10" ht="17.25">
      <c r="H125" s="38">
        <v>86</v>
      </c>
      <c r="J125" s="30"/>
    </row>
    <row r="126" spans="8:10" ht="17.25">
      <c r="H126" s="42">
        <v>118</v>
      </c>
      <c r="J126" s="30"/>
    </row>
  </sheetData>
  <printOptions/>
  <pageMargins left="0.88" right="0.75" top="1" bottom="0.86" header="0.5" footer="0.5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静岡県保健衛生部衛生企画課</dc:creator>
  <cp:keywords/>
  <dc:description/>
  <cp:lastModifiedBy>ＦＵＪ９９０３Ｂ０３９９</cp:lastModifiedBy>
  <cp:lastPrinted>2003-03-10T23:45:20Z</cp:lastPrinted>
  <dcterms:created xsi:type="dcterms:W3CDTF">1997-11-19T10:35:36Z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