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80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出生数" sheetId="4" r:id="rId4"/>
  </sheets>
  <definedNames>
    <definedName name="_xlnm.Print_Area" localSheetId="1">'実数'!$A$1:$S$63</definedName>
    <definedName name="_xlnm.Print_Area" localSheetId="2">'率'!$A$1:$S$63</definedName>
  </definedNames>
  <calcPr fullCalcOnLoad="1"/>
</workbook>
</file>

<file path=xl/sharedStrings.xml><?xml version="1.0" encoding="utf-8"?>
<sst xmlns="http://schemas.openxmlformats.org/spreadsheetml/2006/main" count="221" uniqueCount="127">
  <si>
    <t>昭和</t>
  </si>
  <si>
    <t>順</t>
  </si>
  <si>
    <t>５０年</t>
  </si>
  <si>
    <t>６０年</t>
  </si>
  <si>
    <t>位</t>
  </si>
  <si>
    <t xml:space="preserve"> 全  国</t>
  </si>
  <si>
    <t xml:space="preserve"> 北海道</t>
  </si>
  <si>
    <t xml:space="preserve"> 青　森</t>
  </si>
  <si>
    <t xml:space="preserve"> 岩  手</t>
  </si>
  <si>
    <t xml:space="preserve"> 宮  城</t>
  </si>
  <si>
    <t xml:space="preserve"> 秋  田</t>
  </si>
  <si>
    <t xml:space="preserve"> 山  形</t>
  </si>
  <si>
    <t xml:space="preserve"> 福  島</t>
  </si>
  <si>
    <t xml:space="preserve"> 茨  城</t>
  </si>
  <si>
    <t xml:space="preserve"> 栃  木</t>
  </si>
  <si>
    <t xml:space="preserve"> 群  馬</t>
  </si>
  <si>
    <t xml:space="preserve"> 埼  玉</t>
  </si>
  <si>
    <t xml:space="preserve"> 千  葉</t>
  </si>
  <si>
    <t xml:space="preserve"> 東  京</t>
  </si>
  <si>
    <t xml:space="preserve"> 神奈川</t>
  </si>
  <si>
    <t xml:space="preserve"> 新  潟</t>
  </si>
  <si>
    <t xml:space="preserve"> 富  山</t>
  </si>
  <si>
    <t xml:space="preserve"> 石  川</t>
  </si>
  <si>
    <t xml:space="preserve"> 福  井</t>
  </si>
  <si>
    <t xml:space="preserve"> 山  梨</t>
  </si>
  <si>
    <t xml:space="preserve"> 長  野</t>
  </si>
  <si>
    <t xml:space="preserve"> 岐  阜</t>
  </si>
  <si>
    <t xml:space="preserve"> 静  岡</t>
  </si>
  <si>
    <t xml:space="preserve"> 愛  知</t>
  </si>
  <si>
    <t xml:space="preserve"> 三  重</t>
  </si>
  <si>
    <t xml:space="preserve"> 滋  賀</t>
  </si>
  <si>
    <t xml:space="preserve"> 京  都</t>
  </si>
  <si>
    <t xml:space="preserve"> 大  阪</t>
  </si>
  <si>
    <t xml:space="preserve"> 兵  庫</t>
  </si>
  <si>
    <t xml:space="preserve"> 奈  良</t>
  </si>
  <si>
    <t xml:space="preserve"> 和歌山</t>
  </si>
  <si>
    <t xml:space="preserve"> 鳥  取</t>
  </si>
  <si>
    <t xml:space="preserve"> 島  根</t>
  </si>
  <si>
    <t xml:space="preserve"> 岡  山</t>
  </si>
  <si>
    <t xml:space="preserve"> 広  島</t>
  </si>
  <si>
    <t xml:space="preserve"> 山  口</t>
  </si>
  <si>
    <t xml:space="preserve"> 徳  島</t>
  </si>
  <si>
    <t xml:space="preserve"> 香  川</t>
  </si>
  <si>
    <t xml:space="preserve"> 愛  媛</t>
  </si>
  <si>
    <t xml:space="preserve"> 高  知</t>
  </si>
  <si>
    <t xml:space="preserve"> 福  岡</t>
  </si>
  <si>
    <t xml:space="preserve"> 佐  賀</t>
  </si>
  <si>
    <t xml:space="preserve"> 長  崎</t>
  </si>
  <si>
    <t xml:space="preserve"> 熊  本</t>
  </si>
  <si>
    <t xml:space="preserve"> 大  分</t>
  </si>
  <si>
    <t xml:space="preserve"> 宮  崎</t>
  </si>
  <si>
    <t xml:space="preserve"> 鹿児島</t>
  </si>
  <si>
    <t xml:space="preserve"> 沖  縄</t>
  </si>
  <si>
    <t>…</t>
  </si>
  <si>
    <t>出生数</t>
  </si>
  <si>
    <t>10年</t>
  </si>
  <si>
    <t>９ 年</t>
  </si>
  <si>
    <t>１１ 年</t>
  </si>
  <si>
    <t>１２ 年</t>
  </si>
  <si>
    <t>１３ 年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</si>
  <si>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</si>
  <si>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</si>
  <si>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</si>
  <si>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</si>
  <si>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</si>
  <si>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</si>
  <si>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</si>
  <si>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</si>
  <si>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</si>
  <si>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</si>
  <si>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</si>
  <si>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</si>
  <si>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</si>
  <si>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</si>
  <si>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</si>
  <si>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</si>
  <si>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</si>
  <si>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</si>
  <si>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</si>
  <si>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</si>
  <si>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</si>
  <si>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</si>
  <si>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</si>
  <si>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</si>
  <si>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</si>
  <si>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</si>
  <si>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</si>
  <si>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</si>
  <si>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</si>
  <si>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</si>
  <si>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</si>
  <si>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</si>
  <si>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</si>
  <si>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</si>
  <si>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</si>
  <si>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</si>
  <si>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</si>
  <si>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</si>
  <si>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</si>
  <si>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</si>
  <si>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</si>
  <si>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</si>
  <si>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</si>
  <si>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</si>
  <si>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</si>
  <si>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</si>
  <si>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</si>
  <si>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</si>
  <si>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資料　厚生労働省「人口動態統計」</t>
  </si>
  <si>
    <t>資料　厚生労働省「人口動態統計」</t>
  </si>
  <si>
    <t>平成</t>
  </si>
  <si>
    <t>40年</t>
  </si>
  <si>
    <t>50年</t>
  </si>
  <si>
    <t>60年</t>
  </si>
  <si>
    <t>７年</t>
  </si>
  <si>
    <t>９年</t>
  </si>
  <si>
    <t>10年</t>
  </si>
  <si>
    <t>11年</t>
  </si>
  <si>
    <t>12年</t>
  </si>
  <si>
    <t>13年</t>
  </si>
  <si>
    <t>昭和40年</t>
  </si>
  <si>
    <t>平成７年</t>
  </si>
  <si>
    <t>…</t>
  </si>
  <si>
    <t>（実  数）</t>
  </si>
  <si>
    <t>（出生千対）</t>
  </si>
  <si>
    <t>5-(5)-イ　乳児死亡率</t>
  </si>
  <si>
    <t>5-(5)-ア　乳児死亡数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</si>
</sst>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5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37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37" fontId="57" fillId="0" borderId="6" xfId="0" applyNumberFormat="1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>
      <alignment shrinkToFit="1"/>
    </xf>
    <xf numFmtId="37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7" fillId="0" borderId="12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Alignment="1">
      <alignment/>
    </xf>
    <xf numFmtId="0" fontId="58" fillId="0" borderId="3" xfId="0" applyFont="1" applyBorder="1" applyAlignment="1">
      <alignment horizontal="right"/>
    </xf>
    <xf numFmtId="0" fontId="58" fillId="0" borderId="3" xfId="0" applyFont="1" applyBorder="1" applyAlignment="1" applyProtection="1">
      <alignment horizontal="right"/>
      <protection/>
    </xf>
    <xf numFmtId="0" fontId="58" fillId="0" borderId="0" xfId="0" applyFont="1" applyBorder="1" applyAlignment="1">
      <alignment/>
    </xf>
    <xf numFmtId="38" fontId="57" fillId="0" borderId="6" xfId="361" applyFont="1" applyBorder="1" applyAlignment="1">
      <alignment shrinkToFit="1"/>
    </xf>
    <xf numFmtId="38" fontId="57" fillId="0" borderId="10" xfId="361" applyFont="1" applyBorder="1" applyAlignment="1">
      <alignment shrinkToFit="1"/>
    </xf>
    <xf numFmtId="38" fontId="57" fillId="0" borderId="0" xfId="361" applyFont="1" applyBorder="1" applyAlignment="1">
      <alignment shrinkToFit="1"/>
    </xf>
    <xf numFmtId="176" fontId="57" fillId="0" borderId="11" xfId="0" applyNumberFormat="1" applyFont="1" applyBorder="1" applyAlignment="1" applyProtection="1">
      <alignment shrinkToFit="1"/>
      <protection/>
    </xf>
    <xf numFmtId="0" fontId="57" fillId="0" borderId="12" xfId="0" applyFont="1" applyBorder="1" applyAlignment="1">
      <alignment shrinkToFit="1"/>
    </xf>
    <xf numFmtId="0" fontId="57" fillId="0" borderId="9" xfId="0" applyFont="1" applyBorder="1" applyAlignment="1">
      <alignment horizontal="center" shrinkToFit="1"/>
    </xf>
    <xf numFmtId="0" fontId="57" fillId="0" borderId="11" xfId="0" applyFont="1" applyBorder="1" applyAlignment="1">
      <alignment horizontal="center" shrinkToFit="1"/>
    </xf>
    <xf numFmtId="38" fontId="57" fillId="0" borderId="9" xfId="361" applyFont="1" applyBorder="1" applyAlignment="1">
      <alignment shrinkToFit="1"/>
    </xf>
    <xf numFmtId="38" fontId="57" fillId="0" borderId="11" xfId="361" applyFont="1" applyBorder="1" applyAlignment="1">
      <alignment shrinkToFit="1"/>
    </xf>
    <xf numFmtId="0" fontId="57" fillId="0" borderId="3" xfId="0" applyFont="1" applyBorder="1" applyAlignment="1">
      <alignment/>
    </xf>
    <xf numFmtId="0" fontId="59" fillId="0" borderId="3" xfId="0" applyFont="1" applyBorder="1" applyAlignment="1">
      <alignment horizontal="right"/>
    </xf>
    <xf numFmtId="0" fontId="57" fillId="0" borderId="6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9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37" fontId="57" fillId="0" borderId="6" xfId="0" applyNumberFormat="1" applyFont="1" applyBorder="1" applyAlignment="1" applyProtection="1">
      <alignment/>
      <protection/>
    </xf>
    <xf numFmtId="38" fontId="57" fillId="0" borderId="9" xfId="361" applyFont="1" applyBorder="1" applyAlignment="1">
      <alignment/>
    </xf>
    <xf numFmtId="0" fontId="57" fillId="0" borderId="10" xfId="0" applyFont="1" applyBorder="1" applyAlignment="1" applyProtection="1">
      <alignment horizontal="right"/>
      <protection/>
    </xf>
    <xf numFmtId="37" fontId="57" fillId="0" borderId="10" xfId="0" applyNumberFormat="1" applyFont="1" applyBorder="1" applyAlignment="1" applyProtection="1">
      <alignment/>
      <protection/>
    </xf>
    <xf numFmtId="38" fontId="57" fillId="0" borderId="11" xfId="361" applyFont="1" applyBorder="1" applyAlignment="1">
      <alignment/>
    </xf>
    <xf numFmtId="0" fontId="57" fillId="0" borderId="3" xfId="0" applyFont="1" applyBorder="1" applyAlignment="1" applyProtection="1">
      <alignment horizontal="center"/>
      <protection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shrinkToFit="1"/>
    </xf>
    <xf numFmtId="176" fontId="57" fillId="0" borderId="11" xfId="0" applyNumberFormat="1" applyFont="1" applyBorder="1" applyAlignment="1" applyProtection="1">
      <alignment horizontal="center" shrinkToFit="1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368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6015625" defaultRowHeight="18" customHeight="1"/>
  <cols>
    <col min="1" max="1" width="7.58203125" style="1" customWidth="1"/>
    <col min="2" max="2" width="8.08203125" style="1" customWidth="1"/>
    <col min="3" max="3" width="3.08203125" style="1" customWidth="1"/>
    <col min="4" max="4" width="8.08203125" style="1" customWidth="1"/>
    <col min="5" max="5" width="3.08203125" style="1" customWidth="1"/>
    <col min="6" max="6" width="8.08203125" style="1" customWidth="1"/>
    <col min="7" max="7" width="3.08203125" style="1" customWidth="1"/>
    <col min="8" max="8" width="8.08203125" style="1" customWidth="1"/>
    <col min="9" max="9" width="3.08203125" style="1" customWidth="1"/>
    <col min="10" max="10" width="8.08203125" style="1" customWidth="1"/>
    <col min="11" max="11" width="3.08203125" style="1" customWidth="1"/>
    <col min="12" max="12" width="8.08203125" style="1" customWidth="1"/>
    <col min="13" max="13" width="3.08203125" style="1" customWidth="1"/>
    <col min="14" max="14" width="8.08203125" style="1" customWidth="1"/>
    <col min="15" max="15" width="3.08203125" style="1" customWidth="1"/>
    <col min="16" max="16" width="8.08203125" style="1" customWidth="1"/>
    <col min="17" max="17" width="3.08203125" style="1" customWidth="1"/>
    <col min="18" max="18" width="8.08203125" style="1" customWidth="1"/>
    <col min="19" max="19" width="3.08203125" style="1" customWidth="1"/>
    <col min="20" max="20" width="7.83203125" style="1" customWidth="1"/>
    <col min="21" max="33" width="9.83203125" style="1" customWidth="1"/>
    <col min="34" max="34" width="11.58203125" style="1" customWidth="1"/>
    <col min="35" max="39" width="8.58203125" style="1" customWidth="1"/>
    <col min="40" max="43" width="9" style="1" customWidth="1"/>
    <col min="44" max="48" width="8.58203125" style="1" customWidth="1"/>
    <col min="49" max="16384" width="9" style="1" customWidth="1"/>
  </cols>
  <sheetData>
    <row r="1" spans="1:19" s="35" customFormat="1" ht="18.75">
      <c r="A1" s="33" t="s">
        <v>126</v>
      </c>
      <c r="B1" s="34"/>
      <c r="C1" s="34"/>
      <c r="D1" s="34"/>
      <c r="E1" s="34"/>
      <c r="F1" s="34"/>
      <c r="G1" s="34"/>
      <c r="H1" s="34"/>
      <c r="I1" s="34"/>
      <c r="K1" s="36"/>
      <c r="L1" s="36"/>
      <c r="M1" s="36"/>
      <c r="N1" s="36"/>
      <c r="O1" s="37"/>
      <c r="P1" s="36"/>
      <c r="Q1" s="37"/>
      <c r="R1" s="36"/>
      <c r="S1" s="37" t="s">
        <v>123</v>
      </c>
    </row>
    <row r="2" spans="1:19" s="7" customFormat="1" ht="18" customHeight="1">
      <c r="A2" s="2"/>
      <c r="B2" s="3" t="s">
        <v>0</v>
      </c>
      <c r="C2" s="4"/>
      <c r="D2" s="2"/>
      <c r="E2" s="4"/>
      <c r="F2" s="2"/>
      <c r="G2" s="4"/>
      <c r="H2" s="5" t="s">
        <v>110</v>
      </c>
      <c r="I2" s="6"/>
      <c r="J2" s="5"/>
      <c r="K2" s="63"/>
      <c r="L2" s="5"/>
      <c r="M2" s="63"/>
      <c r="N2" s="5"/>
      <c r="O2" s="63"/>
      <c r="P2" s="5"/>
      <c r="Q2" s="63"/>
      <c r="R2" s="5"/>
      <c r="S2" s="63"/>
    </row>
    <row r="3" spans="1:19" s="11" customFormat="1" ht="18" customHeight="1">
      <c r="A3" s="8"/>
      <c r="B3" s="9" t="s">
        <v>111</v>
      </c>
      <c r="C3" s="9" t="s">
        <v>1</v>
      </c>
      <c r="D3" s="9" t="s">
        <v>112</v>
      </c>
      <c r="E3" s="9" t="s">
        <v>1</v>
      </c>
      <c r="F3" s="9" t="s">
        <v>113</v>
      </c>
      <c r="G3" s="9" t="s">
        <v>1</v>
      </c>
      <c r="H3" s="9" t="s">
        <v>114</v>
      </c>
      <c r="I3" s="10" t="s">
        <v>1</v>
      </c>
      <c r="J3" s="8" t="s">
        <v>115</v>
      </c>
      <c r="K3" s="25" t="s">
        <v>1</v>
      </c>
      <c r="L3" s="8" t="s">
        <v>116</v>
      </c>
      <c r="M3" s="25" t="s">
        <v>1</v>
      </c>
      <c r="N3" s="8" t="s">
        <v>117</v>
      </c>
      <c r="O3" s="25" t="s">
        <v>1</v>
      </c>
      <c r="P3" s="8" t="s">
        <v>118</v>
      </c>
      <c r="Q3" s="25" t="s">
        <v>1</v>
      </c>
      <c r="R3" s="8" t="s">
        <v>119</v>
      </c>
      <c r="S3" s="25" t="s">
        <v>1</v>
      </c>
    </row>
    <row r="4" spans="1:19" s="11" customFormat="1" ht="18" customHeight="1">
      <c r="A4" s="12"/>
      <c r="B4" s="12"/>
      <c r="C4" s="13" t="s">
        <v>4</v>
      </c>
      <c r="D4" s="12"/>
      <c r="E4" s="13" t="s">
        <v>4</v>
      </c>
      <c r="F4" s="12"/>
      <c r="G4" s="13" t="s">
        <v>4</v>
      </c>
      <c r="H4" s="12"/>
      <c r="I4" s="14" t="s">
        <v>4</v>
      </c>
      <c r="J4" s="12"/>
      <c r="K4" s="14" t="s">
        <v>4</v>
      </c>
      <c r="L4" s="12"/>
      <c r="M4" s="14" t="s">
        <v>4</v>
      </c>
      <c r="N4" s="12"/>
      <c r="O4" s="14" t="s">
        <v>4</v>
      </c>
      <c r="P4" s="12"/>
      <c r="Q4" s="14" t="s">
        <v>4</v>
      </c>
      <c r="R4" s="12"/>
      <c r="S4" s="14" t="s">
        <v>4</v>
      </c>
    </row>
    <row r="5" spans="1:19" s="7" customFormat="1" ht="18" customHeight="1">
      <c r="A5" s="27" t="s">
        <v>60</v>
      </c>
      <c r="B5" s="15">
        <v>33742</v>
      </c>
      <c r="C5" s="2"/>
      <c r="D5" s="15">
        <v>19103</v>
      </c>
      <c r="E5" s="2"/>
      <c r="F5" s="15">
        <v>7899</v>
      </c>
      <c r="G5" s="2"/>
      <c r="H5" s="15">
        <v>5054</v>
      </c>
      <c r="I5" s="2"/>
      <c r="J5" s="15">
        <v>4403</v>
      </c>
      <c r="K5" s="16"/>
      <c r="L5" s="15">
        <v>4380</v>
      </c>
      <c r="M5" s="16"/>
      <c r="N5" s="15">
        <v>4010</v>
      </c>
      <c r="O5" s="16"/>
      <c r="P5" s="15">
        <v>3830</v>
      </c>
      <c r="Q5" s="16"/>
      <c r="R5" s="15">
        <v>3599</v>
      </c>
      <c r="S5" s="16"/>
    </row>
    <row r="6" spans="1:19" s="7" customFormat="1" ht="18" customHeight="1">
      <c r="A6" s="28"/>
      <c r="B6" s="2"/>
      <c r="C6" s="2"/>
      <c r="D6" s="2"/>
      <c r="E6" s="2"/>
      <c r="F6" s="2"/>
      <c r="G6" s="2"/>
      <c r="H6" s="2"/>
      <c r="I6" s="2"/>
      <c r="J6" s="17"/>
      <c r="K6" s="16"/>
      <c r="L6" s="17"/>
      <c r="M6" s="16"/>
      <c r="N6" s="17"/>
      <c r="O6" s="16"/>
      <c r="P6" s="17"/>
      <c r="Q6" s="16"/>
      <c r="R6" s="17"/>
      <c r="S6" s="16"/>
    </row>
    <row r="7" spans="1:19" s="7" customFormat="1" ht="18" customHeight="1">
      <c r="A7" s="29" t="s">
        <v>61</v>
      </c>
      <c r="B7" s="15">
        <v>1881</v>
      </c>
      <c r="C7" s="18">
        <v>3</v>
      </c>
      <c r="D7" s="15">
        <v>1007</v>
      </c>
      <c r="E7" s="18">
        <v>6</v>
      </c>
      <c r="F7" s="15">
        <v>409</v>
      </c>
      <c r="G7" s="18">
        <v>5</v>
      </c>
      <c r="H7" s="15">
        <v>203</v>
      </c>
      <c r="I7" s="18">
        <v>8</v>
      </c>
      <c r="J7" s="15">
        <v>157</v>
      </c>
      <c r="K7" s="19">
        <f>RANK(J7,$J$7:$J$62)</f>
        <v>9</v>
      </c>
      <c r="L7" s="15">
        <v>150</v>
      </c>
      <c r="M7" s="19">
        <f>RANK(L7,$L$7:$L$62)</f>
        <v>9</v>
      </c>
      <c r="N7" s="15">
        <v>137</v>
      </c>
      <c r="O7" s="19">
        <f>RANK(N7,N$7:N$62)</f>
        <v>9</v>
      </c>
      <c r="P7" s="15">
        <v>115</v>
      </c>
      <c r="Q7" s="19">
        <f>RANK(P7,P$7:P$62)</f>
        <v>9</v>
      </c>
      <c r="R7" s="15">
        <v>152</v>
      </c>
      <c r="S7" s="19">
        <f>RANK(R7,R$7:R$62)</f>
        <v>8</v>
      </c>
    </row>
    <row r="8" spans="1:19" s="7" customFormat="1" ht="18" customHeight="1">
      <c r="A8" s="29" t="s">
        <v>62</v>
      </c>
      <c r="B8" s="15">
        <v>822</v>
      </c>
      <c r="C8" s="18">
        <v>13</v>
      </c>
      <c r="D8" s="15">
        <v>291</v>
      </c>
      <c r="E8" s="18">
        <v>23</v>
      </c>
      <c r="F8" s="15">
        <v>109</v>
      </c>
      <c r="G8" s="18">
        <v>28</v>
      </c>
      <c r="H8" s="15">
        <v>77</v>
      </c>
      <c r="I8" s="18">
        <v>21</v>
      </c>
      <c r="J8" s="15">
        <v>44</v>
      </c>
      <c r="K8" s="19">
        <f>RANK(J8,$J$7:$J$62)</f>
        <v>32</v>
      </c>
      <c r="L8" s="15">
        <v>49</v>
      </c>
      <c r="M8" s="19">
        <f>RANK(L8,$L$7:$L$62)</f>
        <v>32</v>
      </c>
      <c r="N8" s="15">
        <v>67</v>
      </c>
      <c r="O8" s="19">
        <f aca="true" t="shared" si="0" ref="O8:Q62">RANK(N8,N$7:N$62)</f>
        <v>21</v>
      </c>
      <c r="P8" s="15">
        <v>64</v>
      </c>
      <c r="Q8" s="19">
        <f t="shared" si="0"/>
        <v>17</v>
      </c>
      <c r="R8" s="15">
        <v>48</v>
      </c>
      <c r="S8" s="19">
        <f>RANK(R8,R$7:R$62)</f>
        <v>26</v>
      </c>
    </row>
    <row r="9" spans="1:19" s="7" customFormat="1" ht="18" customHeight="1">
      <c r="A9" s="29" t="s">
        <v>63</v>
      </c>
      <c r="B9" s="15">
        <v>707</v>
      </c>
      <c r="C9" s="18">
        <v>16</v>
      </c>
      <c r="D9" s="15">
        <v>292</v>
      </c>
      <c r="E9" s="18">
        <v>22</v>
      </c>
      <c r="F9" s="15">
        <v>87</v>
      </c>
      <c r="G9" s="18">
        <v>30</v>
      </c>
      <c r="H9" s="15">
        <v>46</v>
      </c>
      <c r="I9" s="18">
        <v>39</v>
      </c>
      <c r="J9" s="15">
        <v>39</v>
      </c>
      <c r="K9" s="19">
        <f>RANK(J9,$J$7:$J$62)</f>
        <v>39</v>
      </c>
      <c r="L9" s="15">
        <v>40</v>
      </c>
      <c r="M9" s="19">
        <f>RANK(L9,$L$7:$L$62)</f>
        <v>36</v>
      </c>
      <c r="N9" s="15">
        <v>41</v>
      </c>
      <c r="O9" s="19">
        <f t="shared" si="0"/>
        <v>33</v>
      </c>
      <c r="P9" s="15">
        <v>29</v>
      </c>
      <c r="Q9" s="19">
        <f t="shared" si="0"/>
        <v>41</v>
      </c>
      <c r="R9" s="15">
        <v>30</v>
      </c>
      <c r="S9" s="19">
        <f>RANK(R9,R$7:R$62)</f>
        <v>39</v>
      </c>
    </row>
    <row r="10" spans="1:19" s="7" customFormat="1" ht="18" customHeight="1">
      <c r="A10" s="29" t="s">
        <v>64</v>
      </c>
      <c r="B10" s="15">
        <v>583</v>
      </c>
      <c r="C10" s="18">
        <v>24</v>
      </c>
      <c r="D10" s="15">
        <v>334</v>
      </c>
      <c r="E10" s="18">
        <v>19</v>
      </c>
      <c r="F10" s="15">
        <v>136</v>
      </c>
      <c r="G10" s="18">
        <v>19</v>
      </c>
      <c r="H10" s="15">
        <v>80</v>
      </c>
      <c r="I10" s="18">
        <v>19</v>
      </c>
      <c r="J10" s="15">
        <v>75</v>
      </c>
      <c r="K10" s="19">
        <f>RANK(J10,$J$7:$J$62)</f>
        <v>18</v>
      </c>
      <c r="L10" s="15">
        <v>72</v>
      </c>
      <c r="M10" s="19">
        <f>RANK(L10,$L$7:$L$62)</f>
        <v>22</v>
      </c>
      <c r="N10" s="15">
        <v>66</v>
      </c>
      <c r="O10" s="19">
        <f t="shared" si="0"/>
        <v>22</v>
      </c>
      <c r="P10" s="15">
        <v>58</v>
      </c>
      <c r="Q10" s="19">
        <f t="shared" si="0"/>
        <v>20</v>
      </c>
      <c r="R10" s="15">
        <v>58</v>
      </c>
      <c r="S10" s="19">
        <f>RANK(R10,R$7:R$62)</f>
        <v>21</v>
      </c>
    </row>
    <row r="11" spans="1:19" s="7" customFormat="1" ht="18" customHeight="1">
      <c r="A11" s="29" t="s">
        <v>65</v>
      </c>
      <c r="B11" s="15">
        <v>465</v>
      </c>
      <c r="C11" s="18">
        <v>30</v>
      </c>
      <c r="D11" s="15">
        <v>205</v>
      </c>
      <c r="E11" s="18">
        <v>33</v>
      </c>
      <c r="F11" s="15">
        <v>78</v>
      </c>
      <c r="G11" s="18">
        <v>36</v>
      </c>
      <c r="H11" s="15">
        <v>48</v>
      </c>
      <c r="I11" s="18">
        <v>37</v>
      </c>
      <c r="J11" s="15">
        <v>25</v>
      </c>
      <c r="K11" s="19">
        <f>RANK(J11,$J$7:$J$62)</f>
        <v>46</v>
      </c>
      <c r="L11" s="15">
        <v>34</v>
      </c>
      <c r="M11" s="19">
        <f>RANK(L11,$L$7:$L$62)</f>
        <v>39</v>
      </c>
      <c r="N11" s="15">
        <v>32</v>
      </c>
      <c r="O11" s="19">
        <f t="shared" si="0"/>
        <v>39</v>
      </c>
      <c r="P11" s="15">
        <v>23</v>
      </c>
      <c r="Q11" s="19">
        <f t="shared" si="0"/>
        <v>45</v>
      </c>
      <c r="R11" s="15">
        <v>27</v>
      </c>
      <c r="S11" s="19">
        <f>RANK(R11,R$7:R$62)</f>
        <v>43</v>
      </c>
    </row>
    <row r="12" spans="1:19" s="7" customFormat="1" ht="18" customHeight="1">
      <c r="A12" s="30"/>
      <c r="B12" s="2"/>
      <c r="C12" s="2"/>
      <c r="D12" s="2"/>
      <c r="E12" s="2"/>
      <c r="F12" s="2"/>
      <c r="G12" s="2"/>
      <c r="H12" s="2"/>
      <c r="I12" s="2"/>
      <c r="J12" s="2"/>
      <c r="K12" s="19"/>
      <c r="L12" s="2"/>
      <c r="M12" s="19"/>
      <c r="N12" s="2"/>
      <c r="O12" s="19"/>
      <c r="P12" s="2"/>
      <c r="Q12" s="19"/>
      <c r="R12" s="2"/>
      <c r="S12" s="19"/>
    </row>
    <row r="13" spans="1:19" s="7" customFormat="1" ht="18" customHeight="1">
      <c r="A13" s="29" t="s">
        <v>66</v>
      </c>
      <c r="B13" s="15">
        <v>341</v>
      </c>
      <c r="C13" s="18">
        <v>37</v>
      </c>
      <c r="D13" s="15">
        <v>161</v>
      </c>
      <c r="E13" s="18">
        <v>40</v>
      </c>
      <c r="F13" s="15">
        <v>71</v>
      </c>
      <c r="G13" s="18">
        <v>38</v>
      </c>
      <c r="H13" s="15">
        <v>47</v>
      </c>
      <c r="I13" s="18">
        <v>38</v>
      </c>
      <c r="J13" s="15">
        <v>32</v>
      </c>
      <c r="K13" s="19">
        <f>RANK(J13,$J$7:$J$62)</f>
        <v>44</v>
      </c>
      <c r="L13" s="15">
        <v>41</v>
      </c>
      <c r="M13" s="19">
        <f>RANK(L13,$L$7:$L$62)</f>
        <v>35</v>
      </c>
      <c r="N13" s="15">
        <v>37</v>
      </c>
      <c r="O13" s="19">
        <f t="shared" si="0"/>
        <v>35</v>
      </c>
      <c r="P13" s="15">
        <v>47</v>
      </c>
      <c r="Q13" s="19">
        <f t="shared" si="0"/>
        <v>28</v>
      </c>
      <c r="R13" s="15">
        <v>32</v>
      </c>
      <c r="S13" s="19">
        <f>RANK(R13,R$7:R$62)</f>
        <v>34</v>
      </c>
    </row>
    <row r="14" spans="1:19" s="7" customFormat="1" ht="18" customHeight="1">
      <c r="A14" s="29" t="s">
        <v>67</v>
      </c>
      <c r="B14" s="15">
        <v>742</v>
      </c>
      <c r="C14" s="18">
        <v>14</v>
      </c>
      <c r="D14" s="15">
        <v>408</v>
      </c>
      <c r="E14" s="18">
        <v>13</v>
      </c>
      <c r="F14" s="15">
        <v>189</v>
      </c>
      <c r="G14" s="18">
        <v>12</v>
      </c>
      <c r="H14" s="15">
        <v>92</v>
      </c>
      <c r="I14" s="18">
        <v>15</v>
      </c>
      <c r="J14" s="15">
        <v>87</v>
      </c>
      <c r="K14" s="19">
        <f>RANK(J14,$J$7:$J$62)</f>
        <v>14</v>
      </c>
      <c r="L14" s="15">
        <v>67</v>
      </c>
      <c r="M14" s="19">
        <f>RANK(L14,$L$7:$L$62)</f>
        <v>24</v>
      </c>
      <c r="N14" s="15">
        <v>57</v>
      </c>
      <c r="O14" s="19">
        <f t="shared" si="0"/>
        <v>25</v>
      </c>
      <c r="P14" s="15">
        <v>88</v>
      </c>
      <c r="Q14" s="19">
        <f t="shared" si="0"/>
        <v>11</v>
      </c>
      <c r="R14" s="15">
        <v>65</v>
      </c>
      <c r="S14" s="19">
        <f>RANK(R14,R$7:R$62)</f>
        <v>14</v>
      </c>
    </row>
    <row r="15" spans="1:19" s="7" customFormat="1" ht="18" customHeight="1">
      <c r="A15" s="29" t="s">
        <v>68</v>
      </c>
      <c r="B15" s="15">
        <v>866</v>
      </c>
      <c r="C15" s="18">
        <v>10</v>
      </c>
      <c r="D15" s="15">
        <v>467</v>
      </c>
      <c r="E15" s="18">
        <v>11</v>
      </c>
      <c r="F15" s="15">
        <v>213</v>
      </c>
      <c r="G15" s="18">
        <v>11</v>
      </c>
      <c r="H15" s="15">
        <v>125</v>
      </c>
      <c r="I15" s="18">
        <v>11</v>
      </c>
      <c r="J15" s="15">
        <v>97</v>
      </c>
      <c r="K15" s="19">
        <f>RANK(J15,$J$7:$J$62)</f>
        <v>11</v>
      </c>
      <c r="L15" s="15">
        <v>98</v>
      </c>
      <c r="M15" s="19">
        <f>RANK(L15,$L$7:$L$62)</f>
        <v>11</v>
      </c>
      <c r="N15" s="15">
        <v>87</v>
      </c>
      <c r="O15" s="19">
        <f t="shared" si="0"/>
        <v>12</v>
      </c>
      <c r="P15" s="15">
        <v>87</v>
      </c>
      <c r="Q15" s="19">
        <f t="shared" si="0"/>
        <v>12</v>
      </c>
      <c r="R15" s="15">
        <v>82</v>
      </c>
      <c r="S15" s="19">
        <f>RANK(R15,R$7:R$62)</f>
        <v>11</v>
      </c>
    </row>
    <row r="16" spans="1:19" s="7" customFormat="1" ht="18" customHeight="1">
      <c r="A16" s="29" t="s">
        <v>69</v>
      </c>
      <c r="B16" s="15">
        <v>588</v>
      </c>
      <c r="C16" s="18">
        <v>22</v>
      </c>
      <c r="D16" s="15">
        <v>333</v>
      </c>
      <c r="E16" s="18">
        <v>20</v>
      </c>
      <c r="F16" s="15">
        <v>130</v>
      </c>
      <c r="G16" s="18">
        <v>20</v>
      </c>
      <c r="H16" s="15">
        <v>96</v>
      </c>
      <c r="I16" s="18">
        <v>14</v>
      </c>
      <c r="J16" s="15">
        <v>70</v>
      </c>
      <c r="K16" s="19">
        <f>RANK(J16,$J$7:$J$62)</f>
        <v>19</v>
      </c>
      <c r="L16" s="15">
        <v>73</v>
      </c>
      <c r="M16" s="19">
        <f>RANK(L16,$L$7:$L$62)</f>
        <v>20</v>
      </c>
      <c r="N16" s="15">
        <v>83</v>
      </c>
      <c r="O16" s="19">
        <f t="shared" si="0"/>
        <v>13</v>
      </c>
      <c r="P16" s="15">
        <v>74</v>
      </c>
      <c r="Q16" s="19">
        <f t="shared" si="0"/>
        <v>16</v>
      </c>
      <c r="R16" s="15">
        <v>62</v>
      </c>
      <c r="S16" s="19">
        <f>RANK(R16,R$7:R$62)</f>
        <v>18</v>
      </c>
    </row>
    <row r="17" spans="1:19" s="7" customFormat="1" ht="18" customHeight="1">
      <c r="A17" s="29" t="s">
        <v>70</v>
      </c>
      <c r="B17" s="15">
        <v>589</v>
      </c>
      <c r="C17" s="18">
        <v>21</v>
      </c>
      <c r="D17" s="15">
        <v>347</v>
      </c>
      <c r="E17" s="18">
        <v>16</v>
      </c>
      <c r="F17" s="15">
        <v>118</v>
      </c>
      <c r="G17" s="18">
        <v>23</v>
      </c>
      <c r="H17" s="15">
        <v>92</v>
      </c>
      <c r="I17" s="18">
        <v>15</v>
      </c>
      <c r="J17" s="15">
        <v>60</v>
      </c>
      <c r="K17" s="19">
        <f>RANK(J17,$J$7:$J$62)</f>
        <v>24</v>
      </c>
      <c r="L17" s="15">
        <v>77</v>
      </c>
      <c r="M17" s="19">
        <f>RANK(L17,$L$7:$L$62)</f>
        <v>19</v>
      </c>
      <c r="N17" s="15">
        <v>75</v>
      </c>
      <c r="O17" s="19">
        <f t="shared" si="0"/>
        <v>15</v>
      </c>
      <c r="P17" s="15">
        <v>61</v>
      </c>
      <c r="Q17" s="19">
        <f t="shared" si="0"/>
        <v>19</v>
      </c>
      <c r="R17" s="15">
        <v>57</v>
      </c>
      <c r="S17" s="19">
        <f>RANK(R17,R$7:R$62)</f>
        <v>22</v>
      </c>
    </row>
    <row r="18" spans="1:19" s="7" customFormat="1" ht="18" customHeight="1">
      <c r="A18" s="30"/>
      <c r="B18" s="2"/>
      <c r="C18" s="2"/>
      <c r="D18" s="2"/>
      <c r="E18" s="2"/>
      <c r="F18" s="2"/>
      <c r="G18" s="2"/>
      <c r="H18" s="2"/>
      <c r="I18" s="2"/>
      <c r="J18" s="2"/>
      <c r="K18" s="19"/>
      <c r="L18" s="2"/>
      <c r="M18" s="19"/>
      <c r="N18" s="2"/>
      <c r="O18" s="19"/>
      <c r="P18" s="2"/>
      <c r="Q18" s="19"/>
      <c r="R18" s="2"/>
      <c r="S18" s="19"/>
    </row>
    <row r="19" spans="1:19" s="7" customFormat="1" ht="18" customHeight="1">
      <c r="A19" s="29" t="s">
        <v>71</v>
      </c>
      <c r="B19" s="15">
        <v>1348</v>
      </c>
      <c r="C19" s="18">
        <v>6</v>
      </c>
      <c r="D19" s="15">
        <v>1015</v>
      </c>
      <c r="E19" s="18">
        <v>5</v>
      </c>
      <c r="F19" s="15">
        <v>369</v>
      </c>
      <c r="G19" s="18">
        <v>6</v>
      </c>
      <c r="H19" s="15">
        <v>257</v>
      </c>
      <c r="I19" s="18">
        <v>5</v>
      </c>
      <c r="J19" s="15">
        <v>296</v>
      </c>
      <c r="K19" s="19">
        <f>RANK(J19,$J$7:$J$62)</f>
        <v>2</v>
      </c>
      <c r="L19" s="15">
        <v>238</v>
      </c>
      <c r="M19" s="19">
        <f>RANK(L19,$L$7:$L$62)</f>
        <v>5</v>
      </c>
      <c r="N19" s="15">
        <v>195</v>
      </c>
      <c r="O19" s="19">
        <f t="shared" si="0"/>
        <v>5</v>
      </c>
      <c r="P19" s="15">
        <v>210</v>
      </c>
      <c r="Q19" s="19">
        <f t="shared" si="0"/>
        <v>5</v>
      </c>
      <c r="R19" s="15">
        <v>205</v>
      </c>
      <c r="S19" s="19">
        <f>RANK(R19,R$7:R$62)</f>
        <v>4</v>
      </c>
    </row>
    <row r="20" spans="1:19" s="7" customFormat="1" ht="18" customHeight="1">
      <c r="A20" s="29" t="s">
        <v>72</v>
      </c>
      <c r="B20" s="15">
        <v>1029</v>
      </c>
      <c r="C20" s="18">
        <v>9</v>
      </c>
      <c r="D20" s="15">
        <v>778</v>
      </c>
      <c r="E20" s="18">
        <v>8</v>
      </c>
      <c r="F20" s="15">
        <v>291</v>
      </c>
      <c r="G20" s="18">
        <v>9</v>
      </c>
      <c r="H20" s="15">
        <v>196</v>
      </c>
      <c r="I20" s="18">
        <v>9</v>
      </c>
      <c r="J20" s="15">
        <v>204</v>
      </c>
      <c r="K20" s="19">
        <f>RANK(J20,$J$7:$J$62)</f>
        <v>6</v>
      </c>
      <c r="L20" s="15">
        <v>198</v>
      </c>
      <c r="M20" s="19">
        <f>RANK(L20,$L$7:$L$62)</f>
        <v>6</v>
      </c>
      <c r="N20" s="15">
        <v>161</v>
      </c>
      <c r="O20" s="19">
        <f t="shared" si="0"/>
        <v>8</v>
      </c>
      <c r="P20" s="15">
        <v>177</v>
      </c>
      <c r="Q20" s="19">
        <f t="shared" si="0"/>
        <v>7</v>
      </c>
      <c r="R20" s="15">
        <v>161</v>
      </c>
      <c r="S20" s="19">
        <f>RANK(R20,R$7:R$62)</f>
        <v>7</v>
      </c>
    </row>
    <row r="21" spans="1:19" s="7" customFormat="1" ht="18" customHeight="1">
      <c r="A21" s="29" t="s">
        <v>73</v>
      </c>
      <c r="B21" s="15">
        <v>3053</v>
      </c>
      <c r="C21" s="18">
        <v>1</v>
      </c>
      <c r="D21" s="15">
        <v>1654</v>
      </c>
      <c r="E21" s="18">
        <v>1</v>
      </c>
      <c r="F21" s="15">
        <v>622</v>
      </c>
      <c r="G21" s="18">
        <v>1</v>
      </c>
      <c r="H21" s="15">
        <v>423</v>
      </c>
      <c r="I21" s="18">
        <v>1</v>
      </c>
      <c r="J21" s="15">
        <v>384</v>
      </c>
      <c r="K21" s="19">
        <f>RANK(J21,$J$7:$J$62)</f>
        <v>1</v>
      </c>
      <c r="L21" s="15">
        <v>358</v>
      </c>
      <c r="M21" s="19">
        <f>RANK(L21,$L$7:$L$62)</f>
        <v>1</v>
      </c>
      <c r="N21" s="15">
        <v>325</v>
      </c>
      <c r="O21" s="19">
        <f t="shared" si="0"/>
        <v>1</v>
      </c>
      <c r="P21" s="15">
        <v>354</v>
      </c>
      <c r="Q21" s="19">
        <f t="shared" si="0"/>
        <v>1</v>
      </c>
      <c r="R21" s="15">
        <v>298</v>
      </c>
      <c r="S21" s="19">
        <f>RANK(R21,R$7:R$62)</f>
        <v>1</v>
      </c>
    </row>
    <row r="22" spans="1:19" s="7" customFormat="1" ht="18" customHeight="1">
      <c r="A22" s="29" t="s">
        <v>74</v>
      </c>
      <c r="B22" s="15">
        <v>1382</v>
      </c>
      <c r="C22" s="18">
        <v>5</v>
      </c>
      <c r="D22" s="15">
        <v>1049</v>
      </c>
      <c r="E22" s="18">
        <v>3</v>
      </c>
      <c r="F22" s="15">
        <v>437</v>
      </c>
      <c r="G22" s="18">
        <v>3</v>
      </c>
      <c r="H22" s="15">
        <v>361</v>
      </c>
      <c r="I22" s="18">
        <v>2</v>
      </c>
      <c r="J22" s="15">
        <v>266</v>
      </c>
      <c r="K22" s="19">
        <f>RANK(J22,$J$7:$J$62)</f>
        <v>5</v>
      </c>
      <c r="L22" s="15">
        <v>301</v>
      </c>
      <c r="M22" s="19">
        <f>RANK(L22,$L$7:$L$62)</f>
        <v>3</v>
      </c>
      <c r="N22" s="15">
        <v>314</v>
      </c>
      <c r="O22" s="19">
        <f t="shared" si="0"/>
        <v>2</v>
      </c>
      <c r="P22" s="15">
        <v>279</v>
      </c>
      <c r="Q22" s="19">
        <f t="shared" si="0"/>
        <v>2</v>
      </c>
      <c r="R22" s="15">
        <v>244</v>
      </c>
      <c r="S22" s="19">
        <f>RANK(R22,R$7:R$62)</f>
        <v>3</v>
      </c>
    </row>
    <row r="23" spans="1:19" s="7" customFormat="1" ht="18" customHeight="1">
      <c r="A23" s="29" t="s">
        <v>75</v>
      </c>
      <c r="B23" s="15">
        <v>865</v>
      </c>
      <c r="C23" s="18">
        <v>12</v>
      </c>
      <c r="D23" s="15">
        <v>397</v>
      </c>
      <c r="E23" s="18">
        <v>14</v>
      </c>
      <c r="F23" s="15">
        <v>182</v>
      </c>
      <c r="G23" s="18">
        <v>13</v>
      </c>
      <c r="H23" s="15">
        <v>78</v>
      </c>
      <c r="I23" s="18">
        <v>20</v>
      </c>
      <c r="J23" s="15">
        <v>85</v>
      </c>
      <c r="K23" s="19">
        <f>RANK(J23,$J$7:$J$62)</f>
        <v>15</v>
      </c>
      <c r="L23" s="15">
        <v>88</v>
      </c>
      <c r="M23" s="19">
        <f>RANK(L23,$L$7:$L$62)</f>
        <v>14</v>
      </c>
      <c r="N23" s="15">
        <v>75</v>
      </c>
      <c r="O23" s="19">
        <f t="shared" si="0"/>
        <v>15</v>
      </c>
      <c r="P23" s="15">
        <v>62</v>
      </c>
      <c r="Q23" s="19">
        <f t="shared" si="0"/>
        <v>18</v>
      </c>
      <c r="R23" s="15">
        <v>74</v>
      </c>
      <c r="S23" s="19">
        <f>RANK(R23,R$7:R$62)</f>
        <v>13</v>
      </c>
    </row>
    <row r="24" spans="1:19" s="7" customFormat="1" ht="18" customHeight="1">
      <c r="A24" s="30"/>
      <c r="B24" s="2"/>
      <c r="C24" s="2"/>
      <c r="D24" s="2"/>
      <c r="E24" s="2"/>
      <c r="F24" s="2"/>
      <c r="G24" s="2"/>
      <c r="H24" s="2"/>
      <c r="I24" s="2"/>
      <c r="J24" s="2"/>
      <c r="K24" s="19"/>
      <c r="L24" s="2"/>
      <c r="M24" s="19"/>
      <c r="N24" s="2"/>
      <c r="O24" s="19"/>
      <c r="P24" s="2"/>
      <c r="Q24" s="19"/>
      <c r="R24" s="2"/>
      <c r="S24" s="19"/>
    </row>
    <row r="25" spans="1:19" s="7" customFormat="1" ht="18" customHeight="1">
      <c r="A25" s="29" t="s">
        <v>76</v>
      </c>
      <c r="B25" s="15">
        <v>384</v>
      </c>
      <c r="C25" s="18">
        <v>33</v>
      </c>
      <c r="D25" s="15">
        <v>184</v>
      </c>
      <c r="E25" s="18">
        <v>38</v>
      </c>
      <c r="F25" s="15">
        <v>81</v>
      </c>
      <c r="G25" s="18">
        <v>33</v>
      </c>
      <c r="H25" s="15">
        <v>52</v>
      </c>
      <c r="I25" s="18">
        <v>32</v>
      </c>
      <c r="J25" s="15">
        <v>41</v>
      </c>
      <c r="K25" s="19">
        <f>RANK(J25,$J$7:$J$62)</f>
        <v>35</v>
      </c>
      <c r="L25" s="15">
        <v>43</v>
      </c>
      <c r="M25" s="19">
        <f>RANK(L25,$L$7:$L$62)</f>
        <v>34</v>
      </c>
      <c r="N25" s="15">
        <v>35</v>
      </c>
      <c r="O25" s="19">
        <f t="shared" si="0"/>
        <v>36</v>
      </c>
      <c r="P25" s="15">
        <v>42</v>
      </c>
      <c r="Q25" s="19">
        <f t="shared" si="0"/>
        <v>31</v>
      </c>
      <c r="R25" s="15">
        <v>31</v>
      </c>
      <c r="S25" s="19">
        <f>RANK(R25,R$7:R$62)</f>
        <v>37</v>
      </c>
    </row>
    <row r="26" spans="1:19" s="7" customFormat="1" ht="18" customHeight="1">
      <c r="A26" s="29" t="s">
        <v>77</v>
      </c>
      <c r="B26" s="15">
        <v>346</v>
      </c>
      <c r="C26" s="18">
        <v>35</v>
      </c>
      <c r="D26" s="15">
        <v>186</v>
      </c>
      <c r="E26" s="18">
        <v>37</v>
      </c>
      <c r="F26" s="15">
        <v>66</v>
      </c>
      <c r="G26" s="18">
        <v>41</v>
      </c>
      <c r="H26" s="15">
        <v>56</v>
      </c>
      <c r="I26" s="18">
        <v>30</v>
      </c>
      <c r="J26" s="15">
        <v>39</v>
      </c>
      <c r="K26" s="19">
        <f>RANK(J26,$J$7:$J$62)</f>
        <v>39</v>
      </c>
      <c r="L26" s="15">
        <v>59</v>
      </c>
      <c r="M26" s="19">
        <f>RANK(L26,$L$7:$L$62)</f>
        <v>26</v>
      </c>
      <c r="N26" s="15">
        <v>46</v>
      </c>
      <c r="O26" s="19">
        <f t="shared" si="0"/>
        <v>31</v>
      </c>
      <c r="P26" s="15">
        <v>32</v>
      </c>
      <c r="Q26" s="19">
        <f t="shared" si="0"/>
        <v>36</v>
      </c>
      <c r="R26" s="15">
        <v>40</v>
      </c>
      <c r="S26" s="19">
        <f>RANK(R26,R$7:R$62)</f>
        <v>31</v>
      </c>
    </row>
    <row r="27" spans="1:19" s="7" customFormat="1" ht="18" customHeight="1">
      <c r="A27" s="29" t="s">
        <v>78</v>
      </c>
      <c r="B27" s="15">
        <v>305</v>
      </c>
      <c r="C27" s="18">
        <v>39</v>
      </c>
      <c r="D27" s="15">
        <v>135</v>
      </c>
      <c r="E27" s="18">
        <v>42</v>
      </c>
      <c r="F27" s="15">
        <v>73</v>
      </c>
      <c r="G27" s="18">
        <v>37</v>
      </c>
      <c r="H27" s="15">
        <v>44</v>
      </c>
      <c r="I27" s="18">
        <v>40</v>
      </c>
      <c r="J27" s="15">
        <v>50</v>
      </c>
      <c r="K27" s="19">
        <f>RANK(J27,$J$7:$J$62)</f>
        <v>31</v>
      </c>
      <c r="L27" s="15">
        <v>24</v>
      </c>
      <c r="M27" s="19">
        <f>RANK(L27,$L$7:$L$62)</f>
        <v>46</v>
      </c>
      <c r="N27" s="15">
        <v>27</v>
      </c>
      <c r="O27" s="19">
        <f t="shared" si="0"/>
        <v>43</v>
      </c>
      <c r="P27" s="15">
        <v>30</v>
      </c>
      <c r="Q27" s="19">
        <f t="shared" si="0"/>
        <v>39</v>
      </c>
      <c r="R27" s="15">
        <v>37</v>
      </c>
      <c r="S27" s="19">
        <f>RANK(R27,R$7:R$62)</f>
        <v>32</v>
      </c>
    </row>
    <row r="28" spans="1:19" s="7" customFormat="1" ht="18" customHeight="1">
      <c r="A28" s="29" t="s">
        <v>79</v>
      </c>
      <c r="B28" s="15">
        <v>212</v>
      </c>
      <c r="C28" s="18">
        <v>45</v>
      </c>
      <c r="D28" s="15">
        <v>101</v>
      </c>
      <c r="E28" s="18">
        <v>46</v>
      </c>
      <c r="F28" s="15">
        <v>58</v>
      </c>
      <c r="G28" s="18">
        <v>43</v>
      </c>
      <c r="H28" s="15">
        <v>52</v>
      </c>
      <c r="I28" s="18">
        <v>32</v>
      </c>
      <c r="J28" s="15">
        <v>39</v>
      </c>
      <c r="K28" s="19">
        <f>RANK(J28,$J$7:$J$62)</f>
        <v>39</v>
      </c>
      <c r="L28" s="15">
        <v>35</v>
      </c>
      <c r="M28" s="19">
        <f>RANK(L28,$L$7:$L$62)</f>
        <v>38</v>
      </c>
      <c r="N28" s="15">
        <v>38</v>
      </c>
      <c r="O28" s="19">
        <f t="shared" si="0"/>
        <v>34</v>
      </c>
      <c r="P28" s="15">
        <v>33</v>
      </c>
      <c r="Q28" s="19">
        <f t="shared" si="0"/>
        <v>35</v>
      </c>
      <c r="R28" s="15">
        <v>23</v>
      </c>
      <c r="S28" s="19">
        <f>RANK(R28,R$7:R$62)</f>
        <v>44</v>
      </c>
    </row>
    <row r="29" spans="1:19" s="7" customFormat="1" ht="18" customHeight="1">
      <c r="A29" s="29" t="s">
        <v>80</v>
      </c>
      <c r="B29" s="15">
        <v>553</v>
      </c>
      <c r="C29" s="18">
        <v>25</v>
      </c>
      <c r="D29" s="15">
        <v>270</v>
      </c>
      <c r="E29" s="18">
        <v>24</v>
      </c>
      <c r="F29" s="15">
        <v>150</v>
      </c>
      <c r="G29" s="18">
        <v>15</v>
      </c>
      <c r="H29" s="15">
        <v>69</v>
      </c>
      <c r="I29" s="18">
        <v>24</v>
      </c>
      <c r="J29" s="15">
        <v>58</v>
      </c>
      <c r="K29" s="19">
        <f>RANK(J29,$J$7:$J$62)</f>
        <v>25</v>
      </c>
      <c r="L29" s="15">
        <v>71</v>
      </c>
      <c r="M29" s="19">
        <f>RANK(L29,$L$7:$L$62)</f>
        <v>23</v>
      </c>
      <c r="N29" s="15">
        <v>54</v>
      </c>
      <c r="O29" s="19">
        <f t="shared" si="0"/>
        <v>27</v>
      </c>
      <c r="P29" s="15">
        <v>54</v>
      </c>
      <c r="Q29" s="19">
        <f t="shared" si="0"/>
        <v>23</v>
      </c>
      <c r="R29" s="15">
        <v>42</v>
      </c>
      <c r="S29" s="19">
        <f>RANK(R29,R$7:R$62)</f>
        <v>30</v>
      </c>
    </row>
    <row r="30" spans="1:19" s="7" customFormat="1" ht="18" customHeight="1">
      <c r="A30" s="31"/>
      <c r="B30" s="2"/>
      <c r="C30" s="2"/>
      <c r="D30" s="2"/>
      <c r="E30" s="2"/>
      <c r="F30" s="2"/>
      <c r="G30" s="2"/>
      <c r="H30" s="2"/>
      <c r="I30" s="2"/>
      <c r="J30" s="2"/>
      <c r="K30" s="19"/>
      <c r="L30" s="2"/>
      <c r="M30" s="19"/>
      <c r="N30" s="2"/>
      <c r="O30" s="19"/>
      <c r="P30" s="2"/>
      <c r="Q30" s="19"/>
      <c r="R30" s="2"/>
      <c r="S30" s="19"/>
    </row>
    <row r="31" spans="1:19" s="7" customFormat="1" ht="18" customHeight="1">
      <c r="A31" s="29" t="s">
        <v>81</v>
      </c>
      <c r="B31" s="15">
        <v>672</v>
      </c>
      <c r="C31" s="18">
        <v>20</v>
      </c>
      <c r="D31" s="15">
        <v>340</v>
      </c>
      <c r="E31" s="18">
        <v>17</v>
      </c>
      <c r="F31" s="15">
        <v>147</v>
      </c>
      <c r="G31" s="18">
        <v>17</v>
      </c>
      <c r="H31" s="15">
        <v>74</v>
      </c>
      <c r="I31" s="18">
        <v>23</v>
      </c>
      <c r="J31" s="15">
        <v>77</v>
      </c>
      <c r="K31" s="19">
        <f>RANK(J31,$J$7:$J$62)</f>
        <v>17</v>
      </c>
      <c r="L31" s="15">
        <v>79</v>
      </c>
      <c r="M31" s="19">
        <f>RANK(L31,$L$7:$L$62)</f>
        <v>17</v>
      </c>
      <c r="N31" s="15">
        <v>69</v>
      </c>
      <c r="O31" s="19">
        <f t="shared" si="0"/>
        <v>19</v>
      </c>
      <c r="P31" s="15">
        <v>53</v>
      </c>
      <c r="Q31" s="19">
        <f t="shared" si="0"/>
        <v>25</v>
      </c>
      <c r="R31" s="15">
        <v>60</v>
      </c>
      <c r="S31" s="19">
        <f>RANK(R31,R$7:R$62)</f>
        <v>19</v>
      </c>
    </row>
    <row r="32" spans="1:19" s="7" customFormat="1" ht="18" customHeight="1">
      <c r="A32" s="29" t="s">
        <v>82</v>
      </c>
      <c r="B32" s="15">
        <v>866</v>
      </c>
      <c r="C32" s="18">
        <v>10</v>
      </c>
      <c r="D32" s="15">
        <v>542</v>
      </c>
      <c r="E32" s="18">
        <v>10</v>
      </c>
      <c r="F32" s="15">
        <v>236</v>
      </c>
      <c r="G32" s="18">
        <v>10</v>
      </c>
      <c r="H32" s="15">
        <v>164</v>
      </c>
      <c r="I32" s="18">
        <v>10</v>
      </c>
      <c r="J32" s="15">
        <v>116</v>
      </c>
      <c r="K32" s="19">
        <f>RANK(J32,$J$7:$J$62)</f>
        <v>10</v>
      </c>
      <c r="L32" s="15">
        <v>107</v>
      </c>
      <c r="M32" s="19">
        <f>RANK(L32,$L$7:$L$62)</f>
        <v>10</v>
      </c>
      <c r="N32" s="15">
        <v>111</v>
      </c>
      <c r="O32" s="19">
        <f t="shared" si="0"/>
        <v>10</v>
      </c>
      <c r="P32" s="15">
        <v>96</v>
      </c>
      <c r="Q32" s="19">
        <f t="shared" si="0"/>
        <v>10</v>
      </c>
      <c r="R32" s="15">
        <v>86</v>
      </c>
      <c r="S32" s="19">
        <f>RANK(R32,R$7:R$62)</f>
        <v>10</v>
      </c>
    </row>
    <row r="33" spans="1:19" s="7" customFormat="1" ht="18" customHeight="1">
      <c r="A33" s="29" t="s">
        <v>83</v>
      </c>
      <c r="B33" s="15">
        <v>1630</v>
      </c>
      <c r="C33" s="18">
        <v>4</v>
      </c>
      <c r="D33" s="15">
        <v>1029</v>
      </c>
      <c r="E33" s="18">
        <v>4</v>
      </c>
      <c r="F33" s="15">
        <v>432</v>
      </c>
      <c r="G33" s="18">
        <v>4</v>
      </c>
      <c r="H33" s="15">
        <v>276</v>
      </c>
      <c r="I33" s="18">
        <v>4</v>
      </c>
      <c r="J33" s="15">
        <v>267</v>
      </c>
      <c r="K33" s="19">
        <f>RANK(J33,$J$7:$J$62)</f>
        <v>4</v>
      </c>
      <c r="L33" s="15">
        <v>243</v>
      </c>
      <c r="M33" s="19">
        <f>RANK(L33,$L$7:$L$62)</f>
        <v>4</v>
      </c>
      <c r="N33" s="15">
        <v>259</v>
      </c>
      <c r="O33" s="19">
        <f t="shared" si="0"/>
        <v>3</v>
      </c>
      <c r="P33" s="15">
        <v>241</v>
      </c>
      <c r="Q33" s="19">
        <f t="shared" si="0"/>
        <v>4</v>
      </c>
      <c r="R33" s="15">
        <v>187</v>
      </c>
      <c r="S33" s="19">
        <f>RANK(R33,R$7:R$62)</f>
        <v>5</v>
      </c>
    </row>
    <row r="34" spans="1:19" s="7" customFormat="1" ht="18" customHeight="1">
      <c r="A34" s="29" t="s">
        <v>84</v>
      </c>
      <c r="B34" s="15">
        <v>522</v>
      </c>
      <c r="C34" s="18">
        <v>26</v>
      </c>
      <c r="D34" s="15">
        <v>244</v>
      </c>
      <c r="E34" s="18">
        <v>30</v>
      </c>
      <c r="F34" s="15">
        <v>118</v>
      </c>
      <c r="G34" s="18">
        <v>23</v>
      </c>
      <c r="H34" s="15">
        <v>87</v>
      </c>
      <c r="I34" s="18">
        <v>17</v>
      </c>
      <c r="J34" s="15">
        <v>52</v>
      </c>
      <c r="K34" s="19">
        <f>RANK(J34,$J$7:$J$62)</f>
        <v>29</v>
      </c>
      <c r="L34" s="15">
        <v>87</v>
      </c>
      <c r="M34" s="19">
        <f>RANK(L34,$L$7:$L$62)</f>
        <v>15</v>
      </c>
      <c r="N34" s="15">
        <v>68</v>
      </c>
      <c r="O34" s="19">
        <f t="shared" si="0"/>
        <v>20</v>
      </c>
      <c r="P34" s="15">
        <v>57</v>
      </c>
      <c r="Q34" s="19">
        <f t="shared" si="0"/>
        <v>22</v>
      </c>
      <c r="R34" s="15">
        <v>63</v>
      </c>
      <c r="S34" s="19">
        <f>RANK(R34,R$7:R$62)</f>
        <v>17</v>
      </c>
    </row>
    <row r="35" spans="1:19" s="7" customFormat="1" ht="18" customHeight="1">
      <c r="A35" s="29" t="s">
        <v>85</v>
      </c>
      <c r="B35" s="15">
        <v>343</v>
      </c>
      <c r="C35" s="18">
        <v>36</v>
      </c>
      <c r="D35" s="15">
        <v>191</v>
      </c>
      <c r="E35" s="18">
        <v>36</v>
      </c>
      <c r="F35" s="15">
        <v>82</v>
      </c>
      <c r="G35" s="18">
        <v>31</v>
      </c>
      <c r="H35" s="15">
        <v>65</v>
      </c>
      <c r="I35" s="18">
        <v>26</v>
      </c>
      <c r="J35" s="15">
        <v>53</v>
      </c>
      <c r="K35" s="19">
        <f>RANK(J35,$J$7:$J$62)</f>
        <v>28</v>
      </c>
      <c r="L35" s="15">
        <v>59</v>
      </c>
      <c r="M35" s="19">
        <f>RANK(L35,$L$7:$L$62)</f>
        <v>26</v>
      </c>
      <c r="N35" s="15">
        <v>52</v>
      </c>
      <c r="O35" s="19">
        <f t="shared" si="0"/>
        <v>29</v>
      </c>
      <c r="P35" s="15">
        <v>51</v>
      </c>
      <c r="Q35" s="19">
        <f t="shared" si="0"/>
        <v>27</v>
      </c>
      <c r="R35" s="15">
        <v>49</v>
      </c>
      <c r="S35" s="19">
        <f>RANK(R35,R$7:R$62)</f>
        <v>25</v>
      </c>
    </row>
    <row r="36" spans="1:19" s="7" customFormat="1" ht="18" customHeight="1">
      <c r="A36" s="31"/>
      <c r="B36" s="2"/>
      <c r="C36" s="2"/>
      <c r="D36" s="2"/>
      <c r="E36" s="2"/>
      <c r="F36" s="2"/>
      <c r="G36" s="2"/>
      <c r="H36" s="2"/>
      <c r="I36" s="2"/>
      <c r="J36" s="2"/>
      <c r="K36" s="19"/>
      <c r="L36" s="2"/>
      <c r="M36" s="19"/>
      <c r="N36" s="2"/>
      <c r="O36" s="19"/>
      <c r="P36" s="2"/>
      <c r="Q36" s="19"/>
      <c r="R36" s="2"/>
      <c r="S36" s="19"/>
    </row>
    <row r="37" spans="1:19" s="7" customFormat="1" ht="18" customHeight="1">
      <c r="A37" s="29" t="s">
        <v>86</v>
      </c>
      <c r="B37" s="15">
        <v>587</v>
      </c>
      <c r="C37" s="18">
        <v>23</v>
      </c>
      <c r="D37" s="15">
        <v>353</v>
      </c>
      <c r="E37" s="18">
        <v>15</v>
      </c>
      <c r="F37" s="15">
        <v>143</v>
      </c>
      <c r="G37" s="18">
        <v>18</v>
      </c>
      <c r="H37" s="15">
        <v>97</v>
      </c>
      <c r="I37" s="18">
        <v>13</v>
      </c>
      <c r="J37" s="15">
        <v>91</v>
      </c>
      <c r="K37" s="19">
        <f>RANK(J37,$J$7:$J$62)</f>
        <v>12</v>
      </c>
      <c r="L37" s="15">
        <v>79</v>
      </c>
      <c r="M37" s="19">
        <f>RANK(L37,$L$7:$L$62)</f>
        <v>17</v>
      </c>
      <c r="N37" s="15">
        <v>95</v>
      </c>
      <c r="O37" s="19">
        <f t="shared" si="0"/>
        <v>11</v>
      </c>
      <c r="P37" s="15">
        <v>78</v>
      </c>
      <c r="Q37" s="19">
        <f t="shared" si="0"/>
        <v>13</v>
      </c>
      <c r="R37" s="15">
        <v>60</v>
      </c>
      <c r="S37" s="19">
        <f>RANK(R37,R$7:R$62)</f>
        <v>19</v>
      </c>
    </row>
    <row r="38" spans="1:19" s="7" customFormat="1" ht="18" customHeight="1">
      <c r="A38" s="29" t="s">
        <v>87</v>
      </c>
      <c r="B38" s="15">
        <v>2281</v>
      </c>
      <c r="C38" s="18">
        <v>2</v>
      </c>
      <c r="D38" s="15">
        <v>1411</v>
      </c>
      <c r="E38" s="18">
        <v>2</v>
      </c>
      <c r="F38" s="15">
        <v>558</v>
      </c>
      <c r="G38" s="18">
        <v>2</v>
      </c>
      <c r="H38" s="15">
        <v>340</v>
      </c>
      <c r="I38" s="18">
        <v>3</v>
      </c>
      <c r="J38" s="15">
        <v>286</v>
      </c>
      <c r="K38" s="19">
        <f>RANK(J38,$J$7:$J$62)</f>
        <v>3</v>
      </c>
      <c r="L38" s="15">
        <v>325</v>
      </c>
      <c r="M38" s="19">
        <f>RANK(L38,$L$7:$L$62)</f>
        <v>2</v>
      </c>
      <c r="N38" s="15">
        <v>256</v>
      </c>
      <c r="O38" s="19">
        <f t="shared" si="0"/>
        <v>4</v>
      </c>
      <c r="P38" s="15">
        <v>257</v>
      </c>
      <c r="Q38" s="19">
        <f t="shared" si="0"/>
        <v>3</v>
      </c>
      <c r="R38" s="15">
        <v>276</v>
      </c>
      <c r="S38" s="19">
        <f>RANK(R38,R$7:R$62)</f>
        <v>2</v>
      </c>
    </row>
    <row r="39" spans="1:19" s="7" customFormat="1" ht="18" customHeight="1">
      <c r="A39" s="29" t="s">
        <v>88</v>
      </c>
      <c r="B39" s="15">
        <v>1286</v>
      </c>
      <c r="C39" s="18">
        <v>7</v>
      </c>
      <c r="D39" s="15">
        <v>790</v>
      </c>
      <c r="E39" s="18">
        <v>7</v>
      </c>
      <c r="F39" s="15">
        <v>326</v>
      </c>
      <c r="G39" s="18">
        <v>7</v>
      </c>
      <c r="H39" s="15">
        <v>226</v>
      </c>
      <c r="I39" s="18">
        <v>7</v>
      </c>
      <c r="J39" s="15">
        <v>189</v>
      </c>
      <c r="K39" s="19">
        <f>RANK(J39,$J$7:$J$62)</f>
        <v>8</v>
      </c>
      <c r="L39" s="15">
        <v>195</v>
      </c>
      <c r="M39" s="19">
        <f>RANK(L39,$L$7:$L$62)</f>
        <v>7</v>
      </c>
      <c r="N39" s="15">
        <v>173</v>
      </c>
      <c r="O39" s="19">
        <f t="shared" si="0"/>
        <v>6</v>
      </c>
      <c r="P39" s="15">
        <v>189</v>
      </c>
      <c r="Q39" s="19">
        <f t="shared" si="0"/>
        <v>6</v>
      </c>
      <c r="R39" s="15">
        <v>172</v>
      </c>
      <c r="S39" s="19">
        <f>RANK(R39,R$7:R$62)</f>
        <v>6</v>
      </c>
    </row>
    <row r="40" spans="1:19" s="7" customFormat="1" ht="18" customHeight="1">
      <c r="A40" s="29" t="s">
        <v>89</v>
      </c>
      <c r="B40" s="15">
        <v>260</v>
      </c>
      <c r="C40" s="18">
        <v>43</v>
      </c>
      <c r="D40" s="15">
        <v>167</v>
      </c>
      <c r="E40" s="18">
        <v>39</v>
      </c>
      <c r="F40" s="15">
        <v>82</v>
      </c>
      <c r="G40" s="18">
        <v>31</v>
      </c>
      <c r="H40" s="15">
        <v>51</v>
      </c>
      <c r="I40" s="18">
        <v>34</v>
      </c>
      <c r="J40" s="15">
        <v>44</v>
      </c>
      <c r="K40" s="19">
        <f>RANK(J40,$J$7:$J$62)</f>
        <v>32</v>
      </c>
      <c r="L40" s="15">
        <v>52</v>
      </c>
      <c r="M40" s="19">
        <f>RANK(L40,$L$7:$L$62)</f>
        <v>31</v>
      </c>
      <c r="N40" s="15">
        <v>28</v>
      </c>
      <c r="O40" s="19">
        <f t="shared" si="0"/>
        <v>41</v>
      </c>
      <c r="P40" s="15">
        <v>30</v>
      </c>
      <c r="Q40" s="19">
        <f t="shared" si="0"/>
        <v>39</v>
      </c>
      <c r="R40" s="15">
        <v>43</v>
      </c>
      <c r="S40" s="19">
        <f>RANK(R40,R$7:R$62)</f>
        <v>29</v>
      </c>
    </row>
    <row r="41" spans="1:19" s="7" customFormat="1" ht="18" customHeight="1">
      <c r="A41" s="29" t="s">
        <v>90</v>
      </c>
      <c r="B41" s="15">
        <v>352</v>
      </c>
      <c r="C41" s="18">
        <v>34</v>
      </c>
      <c r="D41" s="15">
        <v>205</v>
      </c>
      <c r="E41" s="18">
        <v>33</v>
      </c>
      <c r="F41" s="15">
        <v>79</v>
      </c>
      <c r="G41" s="18">
        <v>35</v>
      </c>
      <c r="H41" s="15">
        <v>49</v>
      </c>
      <c r="I41" s="18">
        <v>35</v>
      </c>
      <c r="J41" s="15">
        <v>43</v>
      </c>
      <c r="K41" s="19">
        <f>RANK(J41,$J$7:$J$62)</f>
        <v>34</v>
      </c>
      <c r="L41" s="15">
        <v>34</v>
      </c>
      <c r="M41" s="19">
        <f>RANK(L41,$L$7:$L$62)</f>
        <v>39</v>
      </c>
      <c r="N41" s="15">
        <v>28</v>
      </c>
      <c r="O41" s="19">
        <f t="shared" si="0"/>
        <v>41</v>
      </c>
      <c r="P41" s="15">
        <v>26</v>
      </c>
      <c r="Q41" s="19">
        <f t="shared" si="0"/>
        <v>42</v>
      </c>
      <c r="R41" s="15">
        <v>32</v>
      </c>
      <c r="S41" s="19">
        <f>RANK(R41,R$7:R$62)</f>
        <v>34</v>
      </c>
    </row>
    <row r="42" spans="1:19" s="7" customFormat="1" ht="18" customHeight="1">
      <c r="A42" s="31"/>
      <c r="B42" s="2"/>
      <c r="C42" s="2"/>
      <c r="D42" s="2"/>
      <c r="E42" s="2"/>
      <c r="F42" s="2"/>
      <c r="G42" s="2"/>
      <c r="H42" s="2"/>
      <c r="I42" s="2"/>
      <c r="J42" s="2"/>
      <c r="K42" s="19"/>
      <c r="L42" s="2"/>
      <c r="M42" s="19"/>
      <c r="N42" s="2"/>
      <c r="O42" s="19"/>
      <c r="P42" s="2"/>
      <c r="Q42" s="19"/>
      <c r="R42" s="2"/>
      <c r="S42" s="19"/>
    </row>
    <row r="43" spans="1:19" s="7" customFormat="1" ht="18" customHeight="1">
      <c r="A43" s="29" t="s">
        <v>91</v>
      </c>
      <c r="B43" s="15">
        <v>174</v>
      </c>
      <c r="C43" s="18">
        <v>46</v>
      </c>
      <c r="D43" s="15">
        <v>93</v>
      </c>
      <c r="E43" s="18">
        <v>47</v>
      </c>
      <c r="F43" s="15">
        <v>49</v>
      </c>
      <c r="G43" s="18">
        <v>46</v>
      </c>
      <c r="H43" s="15">
        <v>32</v>
      </c>
      <c r="I43" s="18">
        <v>45</v>
      </c>
      <c r="J43" s="15">
        <v>28</v>
      </c>
      <c r="K43" s="19">
        <f>RANK(J43,$J$7:$J$62)</f>
        <v>45</v>
      </c>
      <c r="L43" s="15">
        <v>16</v>
      </c>
      <c r="M43" s="19">
        <f>RANK(L43,$L$7:$L$62)</f>
        <v>47</v>
      </c>
      <c r="N43" s="15">
        <v>12</v>
      </c>
      <c r="O43" s="19">
        <f t="shared" si="0"/>
        <v>47</v>
      </c>
      <c r="P43" s="15">
        <v>13</v>
      </c>
      <c r="Q43" s="19">
        <f t="shared" si="0"/>
        <v>47</v>
      </c>
      <c r="R43" s="15">
        <v>18</v>
      </c>
      <c r="S43" s="19">
        <f>RANK(R43,R$7:R$62)</f>
        <v>47</v>
      </c>
    </row>
    <row r="44" spans="1:19" s="7" customFormat="1" ht="18" customHeight="1">
      <c r="A44" s="29" t="s">
        <v>92</v>
      </c>
      <c r="B44" s="15">
        <v>269</v>
      </c>
      <c r="C44" s="18">
        <v>42</v>
      </c>
      <c r="D44" s="15">
        <v>105</v>
      </c>
      <c r="E44" s="18">
        <v>45</v>
      </c>
      <c r="F44" s="15">
        <v>47</v>
      </c>
      <c r="G44" s="18">
        <v>47</v>
      </c>
      <c r="H44" s="15">
        <v>32</v>
      </c>
      <c r="I44" s="18">
        <v>45</v>
      </c>
      <c r="J44" s="15">
        <v>23</v>
      </c>
      <c r="K44" s="19">
        <f>RANK(J44,$J$7:$J$62)</f>
        <v>47</v>
      </c>
      <c r="L44" s="15">
        <v>27</v>
      </c>
      <c r="M44" s="19">
        <f>RANK(L44,$L$7:$L$62)</f>
        <v>43</v>
      </c>
      <c r="N44" s="15">
        <v>26</v>
      </c>
      <c r="O44" s="19">
        <f t="shared" si="0"/>
        <v>45</v>
      </c>
      <c r="P44" s="15">
        <v>16</v>
      </c>
      <c r="Q44" s="19">
        <f t="shared" si="0"/>
        <v>46</v>
      </c>
      <c r="R44" s="15">
        <v>23</v>
      </c>
      <c r="S44" s="19">
        <f>RANK(R44,R$7:R$62)</f>
        <v>44</v>
      </c>
    </row>
    <row r="45" spans="1:19" s="7" customFormat="1" ht="18" customHeight="1">
      <c r="A45" s="29" t="s">
        <v>93</v>
      </c>
      <c r="B45" s="15">
        <v>439</v>
      </c>
      <c r="C45" s="18">
        <v>32</v>
      </c>
      <c r="D45" s="15">
        <v>250</v>
      </c>
      <c r="E45" s="18">
        <v>27</v>
      </c>
      <c r="F45" s="15">
        <v>115</v>
      </c>
      <c r="G45" s="18">
        <v>25</v>
      </c>
      <c r="H45" s="15">
        <v>76</v>
      </c>
      <c r="I45" s="18">
        <v>22</v>
      </c>
      <c r="J45" s="15">
        <v>69</v>
      </c>
      <c r="K45" s="19">
        <f>RANK(J45,$J$7:$J$62)</f>
        <v>20</v>
      </c>
      <c r="L45" s="15">
        <v>80</v>
      </c>
      <c r="M45" s="19">
        <f>RANK(L45,$L$7:$L$62)</f>
        <v>16</v>
      </c>
      <c r="N45" s="15">
        <v>72</v>
      </c>
      <c r="O45" s="19">
        <f t="shared" si="0"/>
        <v>18</v>
      </c>
      <c r="P45" s="15">
        <v>58</v>
      </c>
      <c r="Q45" s="19">
        <f t="shared" si="0"/>
        <v>20</v>
      </c>
      <c r="R45" s="15">
        <v>57</v>
      </c>
      <c r="S45" s="19">
        <f>RANK(R45,R$7:R$62)</f>
        <v>22</v>
      </c>
    </row>
    <row r="46" spans="1:19" s="7" customFormat="1" ht="18" customHeight="1">
      <c r="A46" s="29" t="s">
        <v>94</v>
      </c>
      <c r="B46" s="15">
        <v>707</v>
      </c>
      <c r="C46" s="18">
        <v>16</v>
      </c>
      <c r="D46" s="15">
        <v>463</v>
      </c>
      <c r="E46" s="18">
        <v>12</v>
      </c>
      <c r="F46" s="15">
        <v>166</v>
      </c>
      <c r="G46" s="18">
        <v>14</v>
      </c>
      <c r="H46" s="15">
        <v>122</v>
      </c>
      <c r="I46" s="18">
        <v>12</v>
      </c>
      <c r="J46" s="15">
        <v>84</v>
      </c>
      <c r="K46" s="19">
        <f>RANK(J46,$J$7:$J$62)</f>
        <v>16</v>
      </c>
      <c r="L46" s="15">
        <v>91</v>
      </c>
      <c r="M46" s="19">
        <f>RANK(L46,$L$7:$L$62)</f>
        <v>13</v>
      </c>
      <c r="N46" s="15">
        <v>81</v>
      </c>
      <c r="O46" s="19">
        <f t="shared" si="0"/>
        <v>14</v>
      </c>
      <c r="P46" s="15">
        <v>76</v>
      </c>
      <c r="Q46" s="19">
        <f t="shared" si="0"/>
        <v>14</v>
      </c>
      <c r="R46" s="15">
        <v>80</v>
      </c>
      <c r="S46" s="19">
        <f>RANK(R46,R$7:R$62)</f>
        <v>12</v>
      </c>
    </row>
    <row r="47" spans="1:19" s="7" customFormat="1" ht="18" customHeight="1">
      <c r="A47" s="29" t="s">
        <v>95</v>
      </c>
      <c r="B47" s="15">
        <v>482</v>
      </c>
      <c r="C47" s="18">
        <v>28</v>
      </c>
      <c r="D47" s="15">
        <v>259</v>
      </c>
      <c r="E47" s="18">
        <v>26</v>
      </c>
      <c r="F47" s="15">
        <v>115</v>
      </c>
      <c r="G47" s="18">
        <v>25</v>
      </c>
      <c r="H47" s="15">
        <v>59</v>
      </c>
      <c r="I47" s="18">
        <v>29</v>
      </c>
      <c r="J47" s="15">
        <v>52</v>
      </c>
      <c r="K47" s="19">
        <f>RANK(J47,$J$7:$J$62)</f>
        <v>29</v>
      </c>
      <c r="L47" s="15">
        <v>54</v>
      </c>
      <c r="M47" s="19">
        <f>RANK(L47,$L$7:$L$62)</f>
        <v>30</v>
      </c>
      <c r="N47" s="15">
        <v>62</v>
      </c>
      <c r="O47" s="19">
        <f t="shared" si="0"/>
        <v>23</v>
      </c>
      <c r="P47" s="15">
        <v>44</v>
      </c>
      <c r="Q47" s="19">
        <f t="shared" si="0"/>
        <v>30</v>
      </c>
      <c r="R47" s="15">
        <v>36</v>
      </c>
      <c r="S47" s="19">
        <f>RANK(R47,R$7:R$62)</f>
        <v>33</v>
      </c>
    </row>
    <row r="48" spans="1:19" s="7" customFormat="1" ht="18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19"/>
      <c r="L48" s="2"/>
      <c r="M48" s="19"/>
      <c r="N48" s="2"/>
      <c r="O48" s="19"/>
      <c r="P48" s="2"/>
      <c r="Q48" s="19"/>
      <c r="R48" s="2"/>
      <c r="S48" s="19"/>
    </row>
    <row r="49" spans="1:19" s="7" customFormat="1" ht="18" customHeight="1">
      <c r="A49" s="29" t="s">
        <v>96</v>
      </c>
      <c r="B49" s="15">
        <v>271</v>
      </c>
      <c r="C49" s="18">
        <v>41</v>
      </c>
      <c r="D49" s="15">
        <v>132</v>
      </c>
      <c r="E49" s="18">
        <v>43</v>
      </c>
      <c r="F49" s="15">
        <v>57</v>
      </c>
      <c r="G49" s="18">
        <v>44</v>
      </c>
      <c r="H49" s="15">
        <v>43</v>
      </c>
      <c r="I49" s="18">
        <v>41</v>
      </c>
      <c r="J49" s="15">
        <v>39</v>
      </c>
      <c r="K49" s="19">
        <f>RANK(J49,$J$7:$J$62)</f>
        <v>39</v>
      </c>
      <c r="L49" s="15">
        <v>33</v>
      </c>
      <c r="M49" s="19">
        <f>RANK(L49,$L$7:$L$62)</f>
        <v>41</v>
      </c>
      <c r="N49" s="15">
        <v>34</v>
      </c>
      <c r="O49" s="19">
        <f t="shared" si="0"/>
        <v>37</v>
      </c>
      <c r="P49" s="15">
        <v>26</v>
      </c>
      <c r="Q49" s="19">
        <f t="shared" si="0"/>
        <v>42</v>
      </c>
      <c r="R49" s="15">
        <v>31</v>
      </c>
      <c r="S49" s="19">
        <f>RANK(R49,R$7:R$62)</f>
        <v>37</v>
      </c>
    </row>
    <row r="50" spans="1:19" s="7" customFormat="1" ht="18" customHeight="1">
      <c r="A50" s="29" t="s">
        <v>97</v>
      </c>
      <c r="B50" s="15">
        <v>317</v>
      </c>
      <c r="C50" s="18">
        <v>38</v>
      </c>
      <c r="D50" s="15">
        <v>214</v>
      </c>
      <c r="E50" s="18">
        <v>31</v>
      </c>
      <c r="F50" s="15">
        <v>51</v>
      </c>
      <c r="G50" s="18">
        <v>45</v>
      </c>
      <c r="H50" s="15">
        <v>34</v>
      </c>
      <c r="I50" s="18">
        <v>44</v>
      </c>
      <c r="J50" s="15">
        <v>40</v>
      </c>
      <c r="K50" s="19">
        <f>RANK(J50,$J$7:$J$62)</f>
        <v>37</v>
      </c>
      <c r="L50" s="15">
        <v>25</v>
      </c>
      <c r="M50" s="19">
        <f>RANK(L50,$L$7:$L$62)</f>
        <v>44</v>
      </c>
      <c r="N50" s="15">
        <v>24</v>
      </c>
      <c r="O50" s="19">
        <f t="shared" si="0"/>
        <v>46</v>
      </c>
      <c r="P50" s="15">
        <v>31</v>
      </c>
      <c r="Q50" s="19">
        <f t="shared" si="0"/>
        <v>37</v>
      </c>
      <c r="R50" s="15">
        <v>23</v>
      </c>
      <c r="S50" s="19">
        <f>RANK(R50,R$7:R$62)</f>
        <v>44</v>
      </c>
    </row>
    <row r="51" spans="1:19" s="7" customFormat="1" ht="18" customHeight="1">
      <c r="A51" s="29" t="s">
        <v>98</v>
      </c>
      <c r="B51" s="15">
        <v>482</v>
      </c>
      <c r="C51" s="18">
        <v>28</v>
      </c>
      <c r="D51" s="15">
        <v>250</v>
      </c>
      <c r="E51" s="18">
        <v>27</v>
      </c>
      <c r="F51" s="15">
        <v>128</v>
      </c>
      <c r="G51" s="18">
        <v>21</v>
      </c>
      <c r="H51" s="15">
        <v>61</v>
      </c>
      <c r="I51" s="18">
        <v>28</v>
      </c>
      <c r="J51" s="15">
        <v>57</v>
      </c>
      <c r="K51" s="19">
        <f>RANK(J51,$J$7:$J$62)</f>
        <v>26</v>
      </c>
      <c r="L51" s="15">
        <v>60</v>
      </c>
      <c r="M51" s="19">
        <f>RANK(L51,$L$7:$L$62)</f>
        <v>25</v>
      </c>
      <c r="N51" s="15">
        <v>48</v>
      </c>
      <c r="O51" s="19">
        <f t="shared" si="0"/>
        <v>30</v>
      </c>
      <c r="P51" s="15">
        <v>38</v>
      </c>
      <c r="Q51" s="19">
        <f t="shared" si="0"/>
        <v>33</v>
      </c>
      <c r="R51" s="15">
        <v>30</v>
      </c>
      <c r="S51" s="19">
        <f>RANK(R51,R$7:R$62)</f>
        <v>39</v>
      </c>
    </row>
    <row r="52" spans="1:19" s="7" customFormat="1" ht="18" customHeight="1">
      <c r="A52" s="29" t="s">
        <v>99</v>
      </c>
      <c r="B52" s="15">
        <v>250</v>
      </c>
      <c r="C52" s="18">
        <v>44</v>
      </c>
      <c r="D52" s="15">
        <v>126</v>
      </c>
      <c r="E52" s="18">
        <v>44</v>
      </c>
      <c r="F52" s="15">
        <v>68</v>
      </c>
      <c r="G52" s="18">
        <v>40</v>
      </c>
      <c r="H52" s="15">
        <v>38</v>
      </c>
      <c r="I52" s="18">
        <v>43</v>
      </c>
      <c r="J52" s="15">
        <v>34</v>
      </c>
      <c r="K52" s="19">
        <f>RANK(J52,$J$7:$J$62)</f>
        <v>43</v>
      </c>
      <c r="L52" s="15">
        <v>25</v>
      </c>
      <c r="M52" s="19">
        <f>RANK(L52,$L$7:$L$62)</f>
        <v>44</v>
      </c>
      <c r="N52" s="15">
        <v>27</v>
      </c>
      <c r="O52" s="19">
        <f t="shared" si="0"/>
        <v>43</v>
      </c>
      <c r="P52" s="15">
        <v>31</v>
      </c>
      <c r="Q52" s="19">
        <f t="shared" si="0"/>
        <v>37</v>
      </c>
      <c r="R52" s="15">
        <v>32</v>
      </c>
      <c r="S52" s="19">
        <f>RANK(R52,R$7:R$62)</f>
        <v>34</v>
      </c>
    </row>
    <row r="53" spans="1:19" s="7" customFormat="1" ht="18" customHeight="1">
      <c r="A53" s="29" t="s">
        <v>100</v>
      </c>
      <c r="B53" s="15">
        <v>1154</v>
      </c>
      <c r="C53" s="18">
        <v>8</v>
      </c>
      <c r="D53" s="15">
        <v>568</v>
      </c>
      <c r="E53" s="18">
        <v>9</v>
      </c>
      <c r="F53" s="15">
        <v>324</v>
      </c>
      <c r="G53" s="18">
        <v>8</v>
      </c>
      <c r="H53" s="15">
        <v>230</v>
      </c>
      <c r="I53" s="18">
        <v>6</v>
      </c>
      <c r="J53" s="15">
        <v>190</v>
      </c>
      <c r="K53" s="19">
        <f>RANK(J53,$J$7:$J$62)</f>
        <v>7</v>
      </c>
      <c r="L53" s="15">
        <v>190</v>
      </c>
      <c r="M53" s="19">
        <f>RANK(L53,$L$7:$L$62)</f>
        <v>8</v>
      </c>
      <c r="N53" s="15">
        <v>173</v>
      </c>
      <c r="O53" s="19">
        <f t="shared" si="0"/>
        <v>6</v>
      </c>
      <c r="P53" s="15">
        <v>162</v>
      </c>
      <c r="Q53" s="19">
        <f t="shared" si="0"/>
        <v>8</v>
      </c>
      <c r="R53" s="15">
        <v>134</v>
      </c>
      <c r="S53" s="19">
        <f>RANK(R53,R$7:R$62)</f>
        <v>9</v>
      </c>
    </row>
    <row r="54" spans="1:19" s="7" customFormat="1" ht="18" customHeight="1">
      <c r="A54" s="31"/>
      <c r="B54" s="2"/>
      <c r="C54" s="2"/>
      <c r="D54" s="2"/>
      <c r="E54" s="2"/>
      <c r="F54" s="2"/>
      <c r="G54" s="2"/>
      <c r="H54" s="2"/>
      <c r="I54" s="2"/>
      <c r="J54" s="2"/>
      <c r="K54" s="19"/>
      <c r="L54" s="2"/>
      <c r="M54" s="19"/>
      <c r="N54" s="2"/>
      <c r="O54" s="19"/>
      <c r="P54" s="2"/>
      <c r="Q54" s="19"/>
      <c r="R54" s="2"/>
      <c r="S54" s="19"/>
    </row>
    <row r="55" spans="1:19" s="7" customFormat="1" ht="18" customHeight="1">
      <c r="A55" s="29" t="s">
        <v>101</v>
      </c>
      <c r="B55" s="15">
        <v>303</v>
      </c>
      <c r="C55" s="18">
        <v>40</v>
      </c>
      <c r="D55" s="15">
        <v>139</v>
      </c>
      <c r="E55" s="18">
        <v>41</v>
      </c>
      <c r="F55" s="15">
        <v>70</v>
      </c>
      <c r="G55" s="18">
        <v>39</v>
      </c>
      <c r="H55" s="15">
        <v>32</v>
      </c>
      <c r="I55" s="18">
        <v>45</v>
      </c>
      <c r="J55" s="15">
        <v>41</v>
      </c>
      <c r="K55" s="19">
        <f>RANK(J55,$J$7:$J$62)</f>
        <v>35</v>
      </c>
      <c r="L55" s="15">
        <v>33</v>
      </c>
      <c r="M55" s="19">
        <f>RANK(L55,$L$7:$L$62)</f>
        <v>41</v>
      </c>
      <c r="N55" s="15">
        <v>34</v>
      </c>
      <c r="O55" s="19">
        <f t="shared" si="0"/>
        <v>37</v>
      </c>
      <c r="P55" s="15">
        <v>25</v>
      </c>
      <c r="Q55" s="19">
        <f t="shared" si="0"/>
        <v>44</v>
      </c>
      <c r="R55" s="15">
        <v>30</v>
      </c>
      <c r="S55" s="19">
        <f>RANK(R55,R$7:R$62)</f>
        <v>39</v>
      </c>
    </row>
    <row r="56" spans="1:19" s="7" customFormat="1" ht="18" customHeight="1">
      <c r="A56" s="29" t="s">
        <v>102</v>
      </c>
      <c r="B56" s="15">
        <v>697</v>
      </c>
      <c r="C56" s="18">
        <v>18</v>
      </c>
      <c r="D56" s="15">
        <v>246</v>
      </c>
      <c r="E56" s="18">
        <v>29</v>
      </c>
      <c r="F56" s="15">
        <v>91</v>
      </c>
      <c r="G56" s="18">
        <v>29</v>
      </c>
      <c r="H56" s="15">
        <v>64</v>
      </c>
      <c r="I56" s="18">
        <v>27</v>
      </c>
      <c r="J56" s="15">
        <v>57</v>
      </c>
      <c r="K56" s="19">
        <f>RANK(J56,$J$7:$J$62)</f>
        <v>26</v>
      </c>
      <c r="L56" s="15">
        <v>55</v>
      </c>
      <c r="M56" s="19">
        <f>RANK(L56,$L$7:$L$62)</f>
        <v>29</v>
      </c>
      <c r="N56" s="15">
        <v>54</v>
      </c>
      <c r="O56" s="19">
        <f t="shared" si="0"/>
        <v>27</v>
      </c>
      <c r="P56" s="15">
        <v>45</v>
      </c>
      <c r="Q56" s="19">
        <f t="shared" si="0"/>
        <v>29</v>
      </c>
      <c r="R56" s="15">
        <v>46</v>
      </c>
      <c r="S56" s="19">
        <f>RANK(R56,R$7:R$62)</f>
        <v>27</v>
      </c>
    </row>
    <row r="57" spans="1:19" s="7" customFormat="1" ht="18" customHeight="1">
      <c r="A57" s="29" t="s">
        <v>103</v>
      </c>
      <c r="B57" s="15">
        <v>678</v>
      </c>
      <c r="C57" s="18">
        <v>19</v>
      </c>
      <c r="D57" s="15">
        <v>339</v>
      </c>
      <c r="E57" s="18">
        <v>18</v>
      </c>
      <c r="F57" s="15">
        <v>125</v>
      </c>
      <c r="G57" s="18">
        <v>22</v>
      </c>
      <c r="H57" s="15">
        <v>67</v>
      </c>
      <c r="I57" s="18">
        <v>25</v>
      </c>
      <c r="J57" s="15">
        <v>62</v>
      </c>
      <c r="K57" s="19">
        <f>RANK(J57,$J$7:$J$62)</f>
        <v>21</v>
      </c>
      <c r="L57" s="15">
        <v>59</v>
      </c>
      <c r="M57" s="19">
        <f>RANK(L57,$L$7:$L$62)</f>
        <v>26</v>
      </c>
      <c r="N57" s="15">
        <v>59</v>
      </c>
      <c r="O57" s="19">
        <f t="shared" si="0"/>
        <v>24</v>
      </c>
      <c r="P57" s="15">
        <v>54</v>
      </c>
      <c r="Q57" s="19">
        <f t="shared" si="0"/>
        <v>23</v>
      </c>
      <c r="R57" s="15">
        <v>55</v>
      </c>
      <c r="S57" s="19">
        <f>RANK(R57,R$7:R$62)</f>
        <v>24</v>
      </c>
    </row>
    <row r="58" spans="1:19" s="7" customFormat="1" ht="18" customHeight="1">
      <c r="A58" s="29" t="s">
        <v>104</v>
      </c>
      <c r="B58" s="15">
        <v>457</v>
      </c>
      <c r="C58" s="18">
        <v>31</v>
      </c>
      <c r="D58" s="15">
        <v>206</v>
      </c>
      <c r="E58" s="18">
        <v>32</v>
      </c>
      <c r="F58" s="15">
        <v>61</v>
      </c>
      <c r="G58" s="18">
        <v>42</v>
      </c>
      <c r="H58" s="15">
        <v>39</v>
      </c>
      <c r="I58" s="18">
        <v>42</v>
      </c>
      <c r="J58" s="15">
        <v>40</v>
      </c>
      <c r="K58" s="19">
        <f>RANK(J58,$J$7:$J$62)</f>
        <v>37</v>
      </c>
      <c r="L58" s="15">
        <v>37</v>
      </c>
      <c r="M58" s="19">
        <f>RANK(L58,$L$7:$L$62)</f>
        <v>37</v>
      </c>
      <c r="N58" s="15">
        <v>31</v>
      </c>
      <c r="O58" s="19">
        <f t="shared" si="0"/>
        <v>40</v>
      </c>
      <c r="P58" s="15">
        <v>37</v>
      </c>
      <c r="Q58" s="19">
        <f t="shared" si="0"/>
        <v>34</v>
      </c>
      <c r="R58" s="15">
        <v>29</v>
      </c>
      <c r="S58" s="19">
        <f>RANK(R58,R$7:R$62)</f>
        <v>42</v>
      </c>
    </row>
    <row r="59" spans="1:19" s="7" customFormat="1" ht="18" customHeight="1">
      <c r="A59" s="29" t="s">
        <v>105</v>
      </c>
      <c r="B59" s="15">
        <v>488</v>
      </c>
      <c r="C59" s="18">
        <v>27</v>
      </c>
      <c r="D59" s="15">
        <v>205</v>
      </c>
      <c r="E59" s="18">
        <v>33</v>
      </c>
      <c r="F59" s="15">
        <v>81</v>
      </c>
      <c r="G59" s="18">
        <v>33</v>
      </c>
      <c r="H59" s="15">
        <v>49</v>
      </c>
      <c r="I59" s="18">
        <v>35</v>
      </c>
      <c r="J59" s="15">
        <v>62</v>
      </c>
      <c r="K59" s="19">
        <f>RANK(J59,$J$7:$J$62)</f>
        <v>21</v>
      </c>
      <c r="L59" s="15">
        <v>44</v>
      </c>
      <c r="M59" s="19">
        <f>RANK(L59,$L$7:$L$62)</f>
        <v>33</v>
      </c>
      <c r="N59" s="15">
        <v>43</v>
      </c>
      <c r="O59" s="19">
        <f t="shared" si="0"/>
        <v>32</v>
      </c>
      <c r="P59" s="15">
        <v>41</v>
      </c>
      <c r="Q59" s="19">
        <f t="shared" si="0"/>
        <v>32</v>
      </c>
      <c r="R59" s="15">
        <v>45</v>
      </c>
      <c r="S59" s="19">
        <f>RANK(R59,R$7:R$62)</f>
        <v>28</v>
      </c>
    </row>
    <row r="60" spans="1:19" s="7" customFormat="1" ht="18" customHeight="1">
      <c r="A60" s="31"/>
      <c r="B60" s="2"/>
      <c r="C60" s="2"/>
      <c r="D60" s="2"/>
      <c r="E60" s="2"/>
      <c r="F60" s="2"/>
      <c r="G60" s="2"/>
      <c r="H60" s="2"/>
      <c r="I60" s="2"/>
      <c r="J60" s="2"/>
      <c r="K60" s="19"/>
      <c r="L60" s="2"/>
      <c r="M60" s="19"/>
      <c r="N60" s="2"/>
      <c r="O60" s="19"/>
      <c r="P60" s="2"/>
      <c r="Q60" s="19"/>
      <c r="R60" s="2"/>
      <c r="S60" s="19"/>
    </row>
    <row r="61" spans="1:19" s="7" customFormat="1" ht="18" customHeight="1">
      <c r="A61" s="29" t="s">
        <v>106</v>
      </c>
      <c r="B61" s="15">
        <v>709</v>
      </c>
      <c r="C61" s="18">
        <v>15</v>
      </c>
      <c r="D61" s="15">
        <v>319</v>
      </c>
      <c r="E61" s="18">
        <v>21</v>
      </c>
      <c r="F61" s="15">
        <v>150</v>
      </c>
      <c r="G61" s="18">
        <v>15</v>
      </c>
      <c r="H61" s="15">
        <v>56</v>
      </c>
      <c r="I61" s="18">
        <v>30</v>
      </c>
      <c r="J61" s="15">
        <v>61</v>
      </c>
      <c r="K61" s="19">
        <f>RANK(J61,$J$7:$J$62)</f>
        <v>23</v>
      </c>
      <c r="L61" s="15">
        <v>73</v>
      </c>
      <c r="M61" s="19">
        <f>RANK(L61,$L$7:$L$62)</f>
        <v>20</v>
      </c>
      <c r="N61" s="15">
        <v>55</v>
      </c>
      <c r="O61" s="19">
        <f t="shared" si="0"/>
        <v>26</v>
      </c>
      <c r="P61" s="15">
        <v>53</v>
      </c>
      <c r="Q61" s="19">
        <f t="shared" si="0"/>
        <v>25</v>
      </c>
      <c r="R61" s="15">
        <v>64</v>
      </c>
      <c r="S61" s="19">
        <f>RANK(R61,R$7:R$62)</f>
        <v>16</v>
      </c>
    </row>
    <row r="62" spans="1:19" s="7" customFormat="1" ht="18" customHeight="1">
      <c r="A62" s="32" t="s">
        <v>107</v>
      </c>
      <c r="B62" s="13" t="s">
        <v>53</v>
      </c>
      <c r="C62" s="20"/>
      <c r="D62" s="21">
        <v>270</v>
      </c>
      <c r="E62" s="22">
        <v>24</v>
      </c>
      <c r="F62" s="21">
        <v>115</v>
      </c>
      <c r="G62" s="22">
        <v>25</v>
      </c>
      <c r="H62" s="21">
        <v>83</v>
      </c>
      <c r="I62" s="22">
        <v>18</v>
      </c>
      <c r="J62" s="21">
        <v>89</v>
      </c>
      <c r="K62" s="23">
        <f>RANK(J62,$J$7:$J$62)</f>
        <v>13</v>
      </c>
      <c r="L62" s="21">
        <v>95</v>
      </c>
      <c r="M62" s="23">
        <f>RANK(L62,$L$7:$L$62)</f>
        <v>12</v>
      </c>
      <c r="N62" s="21">
        <v>75</v>
      </c>
      <c r="O62" s="23">
        <f t="shared" si="0"/>
        <v>15</v>
      </c>
      <c r="P62" s="21">
        <v>75</v>
      </c>
      <c r="Q62" s="23">
        <f t="shared" si="0"/>
        <v>15</v>
      </c>
      <c r="R62" s="21">
        <v>65</v>
      </c>
      <c r="S62" s="23">
        <f>RANK(R62,R$7:R$62)</f>
        <v>14</v>
      </c>
    </row>
    <row r="63" ht="18" customHeight="1">
      <c r="A63" s="24" t="s">
        <v>108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3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8.66015625" defaultRowHeight="18" customHeight="1"/>
  <cols>
    <col min="1" max="1" width="7.58203125" style="1" customWidth="1"/>
    <col min="2" max="2" width="8.08203125" style="1" customWidth="1"/>
    <col min="3" max="3" width="3.08203125" style="1" customWidth="1"/>
    <col min="4" max="4" width="8.08203125" style="1" customWidth="1"/>
    <col min="5" max="5" width="3.08203125" style="1" customWidth="1"/>
    <col min="6" max="6" width="8.08203125" style="1" customWidth="1"/>
    <col min="7" max="7" width="3.08203125" style="1" customWidth="1"/>
    <col min="8" max="8" width="8.08203125" style="1" customWidth="1"/>
    <col min="9" max="9" width="3.08203125" style="1" customWidth="1"/>
    <col min="10" max="10" width="8.08203125" style="1" customWidth="1"/>
    <col min="11" max="11" width="3.08203125" style="1" customWidth="1"/>
    <col min="12" max="12" width="8.08203125" style="1" customWidth="1"/>
    <col min="13" max="13" width="3.08203125" style="1" customWidth="1"/>
    <col min="14" max="14" width="8.08203125" style="1" customWidth="1"/>
    <col min="15" max="15" width="3.08203125" style="1" customWidth="1"/>
    <col min="16" max="16" width="8.08203125" style="1" customWidth="1"/>
    <col min="17" max="17" width="3.08203125" style="1" customWidth="1"/>
    <col min="18" max="18" width="8.08203125" style="1" customWidth="1"/>
    <col min="19" max="19" width="3.08203125" style="1" customWidth="1"/>
    <col min="20" max="20" width="7.83203125" style="1" customWidth="1"/>
    <col min="21" max="33" width="9.83203125" style="1" customWidth="1"/>
    <col min="34" max="34" width="11.58203125" style="1" customWidth="1"/>
    <col min="35" max="39" width="8.58203125" style="1" customWidth="1"/>
    <col min="40" max="43" width="9" style="1" customWidth="1"/>
    <col min="44" max="48" width="8.58203125" style="1" customWidth="1"/>
    <col min="49" max="16384" width="9" style="1" customWidth="1"/>
  </cols>
  <sheetData>
    <row r="1" spans="1:19" s="35" customFormat="1" ht="18.75">
      <c r="A1" s="33" t="s">
        <v>125</v>
      </c>
      <c r="B1" s="34"/>
      <c r="C1" s="34"/>
      <c r="D1" s="34"/>
      <c r="E1" s="34"/>
      <c r="F1" s="34"/>
      <c r="G1" s="34"/>
      <c r="H1" s="38"/>
      <c r="K1" s="36"/>
      <c r="L1" s="36"/>
      <c r="M1" s="36"/>
      <c r="N1" s="36"/>
      <c r="O1" s="37"/>
      <c r="P1" s="36"/>
      <c r="Q1" s="37"/>
      <c r="R1" s="36"/>
      <c r="S1" s="37" t="s">
        <v>124</v>
      </c>
    </row>
    <row r="2" spans="1:19" s="7" customFormat="1" ht="18" customHeight="1">
      <c r="A2" s="2"/>
      <c r="B2" s="3" t="s">
        <v>0</v>
      </c>
      <c r="C2" s="4"/>
      <c r="D2" s="2"/>
      <c r="E2" s="4"/>
      <c r="F2" s="2"/>
      <c r="G2" s="4"/>
      <c r="H2" s="5" t="s">
        <v>110</v>
      </c>
      <c r="I2" s="6"/>
      <c r="J2" s="5"/>
      <c r="K2" s="63"/>
      <c r="L2" s="5"/>
      <c r="M2" s="63"/>
      <c r="N2" s="5"/>
      <c r="O2" s="63"/>
      <c r="P2" s="5"/>
      <c r="Q2" s="63"/>
      <c r="R2" s="5"/>
      <c r="S2" s="63"/>
    </row>
    <row r="3" spans="1:19" s="11" customFormat="1" ht="18" customHeight="1">
      <c r="A3" s="8"/>
      <c r="B3" s="9" t="s">
        <v>111</v>
      </c>
      <c r="C3" s="9" t="s">
        <v>1</v>
      </c>
      <c r="D3" s="9" t="s">
        <v>112</v>
      </c>
      <c r="E3" s="9" t="s">
        <v>1</v>
      </c>
      <c r="F3" s="9" t="s">
        <v>113</v>
      </c>
      <c r="G3" s="9" t="s">
        <v>1</v>
      </c>
      <c r="H3" s="9" t="s">
        <v>114</v>
      </c>
      <c r="I3" s="10" t="s">
        <v>1</v>
      </c>
      <c r="J3" s="8" t="s">
        <v>115</v>
      </c>
      <c r="K3" s="25" t="s">
        <v>1</v>
      </c>
      <c r="L3" s="8" t="s">
        <v>116</v>
      </c>
      <c r="M3" s="25" t="s">
        <v>1</v>
      </c>
      <c r="N3" s="8" t="s">
        <v>117</v>
      </c>
      <c r="O3" s="25" t="s">
        <v>1</v>
      </c>
      <c r="P3" s="8" t="s">
        <v>118</v>
      </c>
      <c r="Q3" s="25" t="s">
        <v>1</v>
      </c>
      <c r="R3" s="8" t="s">
        <v>119</v>
      </c>
      <c r="S3" s="25" t="s">
        <v>1</v>
      </c>
    </row>
    <row r="4" spans="1:19" s="11" customFormat="1" ht="18" customHeight="1">
      <c r="A4" s="12"/>
      <c r="B4" s="12"/>
      <c r="C4" s="13" t="s">
        <v>4</v>
      </c>
      <c r="D4" s="12"/>
      <c r="E4" s="13" t="s">
        <v>4</v>
      </c>
      <c r="F4" s="12"/>
      <c r="G4" s="13" t="s">
        <v>4</v>
      </c>
      <c r="H4" s="12"/>
      <c r="I4" s="14" t="s">
        <v>4</v>
      </c>
      <c r="J4" s="12"/>
      <c r="K4" s="14" t="s">
        <v>4</v>
      </c>
      <c r="L4" s="12"/>
      <c r="M4" s="14" t="s">
        <v>4</v>
      </c>
      <c r="N4" s="12"/>
      <c r="O4" s="14" t="s">
        <v>4</v>
      </c>
      <c r="P4" s="12"/>
      <c r="Q4" s="14" t="s">
        <v>4</v>
      </c>
      <c r="R4" s="12"/>
      <c r="S4" s="14" t="s">
        <v>4</v>
      </c>
    </row>
    <row r="5" spans="1:19" s="7" customFormat="1" ht="18" customHeight="1">
      <c r="A5" s="27" t="s">
        <v>60</v>
      </c>
      <c r="B5" s="26">
        <f>'実数'!B5/'出生数'!B5*1000</f>
        <v>18.50197702798217</v>
      </c>
      <c r="C5" s="16"/>
      <c r="D5" s="26">
        <f>'実数'!D5/'出生数'!D5*1000</f>
        <v>10.046596263884215</v>
      </c>
      <c r="E5" s="16"/>
      <c r="F5" s="26">
        <f>'実数'!F5/'出生数'!F5*1000</f>
        <v>5.51769132921247</v>
      </c>
      <c r="G5" s="16"/>
      <c r="H5" s="26">
        <f>'実数'!H5/'出生数'!H5*1000</f>
        <v>4.257563197940465</v>
      </c>
      <c r="I5" s="16"/>
      <c r="J5" s="26">
        <f>'実数'!J5/'出生数'!J5*1000</f>
        <v>3.6948303424200595</v>
      </c>
      <c r="K5" s="16"/>
      <c r="L5" s="26">
        <f>'実数'!L5/'出生数'!L5*1000</f>
        <v>3.6404529122376568</v>
      </c>
      <c r="M5" s="16"/>
      <c r="N5" s="26">
        <f>'実数'!N5/'出生数'!N5*1000</f>
        <v>3.4050314646984847</v>
      </c>
      <c r="O5" s="16"/>
      <c r="P5" s="26">
        <f>'実数'!P5/'出生数'!P5*1000</f>
        <v>3.21700865232536</v>
      </c>
      <c r="Q5" s="16"/>
      <c r="R5" s="26">
        <f>'実数'!R5/'出生数'!R5*1000</f>
        <v>3.074328883998968</v>
      </c>
      <c r="S5" s="16"/>
    </row>
    <row r="6" spans="1:19" s="7" customFormat="1" ht="18" customHeight="1">
      <c r="A6" s="28"/>
      <c r="B6" s="26"/>
      <c r="C6" s="16"/>
      <c r="D6" s="26"/>
      <c r="E6" s="16"/>
      <c r="F6" s="26"/>
      <c r="G6" s="16"/>
      <c r="H6" s="26"/>
      <c r="I6" s="16"/>
      <c r="J6" s="26"/>
      <c r="K6" s="16"/>
      <c r="L6" s="26"/>
      <c r="M6" s="16"/>
      <c r="N6" s="26"/>
      <c r="O6" s="16"/>
      <c r="P6" s="26"/>
      <c r="Q6" s="16"/>
      <c r="R6" s="26"/>
      <c r="S6" s="16"/>
    </row>
    <row r="7" spans="1:19" s="7" customFormat="1" ht="18" customHeight="1">
      <c r="A7" s="29" t="s">
        <v>61</v>
      </c>
      <c r="B7" s="26">
        <f>'実数'!B7/'出生数'!B7*1000</f>
        <v>19.458754887964744</v>
      </c>
      <c r="C7" s="19">
        <f>RANK(B7,B$7:B$62)</f>
        <v>30</v>
      </c>
      <c r="D7" s="26">
        <f>'実数'!D7/'出生数'!D7*1000</f>
        <v>11.234952192879696</v>
      </c>
      <c r="E7" s="19">
        <f>RANK(D7,D$7:D$62)</f>
        <v>13</v>
      </c>
      <c r="F7" s="26">
        <f>'実数'!F7/'出生数'!F7*1000</f>
        <v>6.1584328369445736</v>
      </c>
      <c r="G7" s="19">
        <f>RANK(F7,F$7:F$62)</f>
        <v>13</v>
      </c>
      <c r="H7" s="26">
        <f>'実数'!H7/'出生数'!H7*1000</f>
        <v>4.064064064064064</v>
      </c>
      <c r="I7" s="19">
        <f>RANK(H7,H$7:H$62)</f>
        <v>32</v>
      </c>
      <c r="J7" s="26">
        <f>'実数'!J7/'出生数'!J7*1000</f>
        <v>3.209846254497874</v>
      </c>
      <c r="K7" s="19">
        <f>RANK(J7,J$7:J$62)</f>
        <v>40</v>
      </c>
      <c r="L7" s="26">
        <f>'実数'!L7/'出生数'!L7*1000</f>
        <v>3.0571690614490983</v>
      </c>
      <c r="M7" s="19">
        <f>RANK(L7,L$7:L$62)</f>
        <v>43</v>
      </c>
      <c r="N7" s="26">
        <f>'実数'!N7/'出生数'!N7*1000</f>
        <v>2.9348757497857756</v>
      </c>
      <c r="O7" s="19">
        <f>RANK(N7,N$7:N$62)</f>
        <v>39</v>
      </c>
      <c r="P7" s="26">
        <f>'実数'!P7/'出生数'!P7*1000</f>
        <v>2.4583155194527575</v>
      </c>
      <c r="Q7" s="19">
        <f>RANK(P7,P$7:P$62)</f>
        <v>43</v>
      </c>
      <c r="R7" s="26">
        <f>'実数'!R7/'出生数'!R7*1000</f>
        <v>3.287481616056752</v>
      </c>
      <c r="S7" s="19">
        <f>RANK(R7,R$7:R$62)</f>
        <v>17</v>
      </c>
    </row>
    <row r="8" spans="1:19" s="7" customFormat="1" ht="18" customHeight="1">
      <c r="A8" s="29" t="s">
        <v>62</v>
      </c>
      <c r="B8" s="26">
        <f>'実数'!B8/'出生数'!B8*1000</f>
        <v>29.14480215572259</v>
      </c>
      <c r="C8" s="19">
        <f>RANK(B8,B$7:B$62)</f>
        <v>1</v>
      </c>
      <c r="D8" s="26">
        <f>'実数'!D8/'出生数'!D8*1000</f>
        <v>12.109358744954434</v>
      </c>
      <c r="E8" s="19">
        <f>RANK(D8,D$7:D$62)</f>
        <v>7</v>
      </c>
      <c r="F8" s="26">
        <f>'実数'!F8/'出生数'!F8*1000</f>
        <v>5.708300602251898</v>
      </c>
      <c r="G8" s="19">
        <f>RANK(F8,F$7:F$62)</f>
        <v>20</v>
      </c>
      <c r="H8" s="26">
        <f>'実数'!H8/'出生数'!H8*1000</f>
        <v>5.511022044088176</v>
      </c>
      <c r="I8" s="19">
        <f>RANK(H8,H$7:H$62)</f>
        <v>4</v>
      </c>
      <c r="J8" s="26">
        <f>'実数'!J8/'出生数'!J8*1000</f>
        <v>3.233867411436131</v>
      </c>
      <c r="K8" s="19">
        <f>RANK(J8,J$7:J$62)</f>
        <v>38</v>
      </c>
      <c r="L8" s="26">
        <f>'実数'!L8/'出生数'!L8*1000</f>
        <v>3.604531410916581</v>
      </c>
      <c r="M8" s="19">
        <f>RANK(L8,L$7:L$62)</f>
        <v>27</v>
      </c>
      <c r="N8" s="26">
        <f>'実数'!N8/'出生数'!N8*1000</f>
        <v>5.096607333029058</v>
      </c>
      <c r="O8" s="19">
        <f aca="true" t="shared" si="0" ref="O8:Q62">RANK(N8,N$7:N$62)</f>
        <v>1</v>
      </c>
      <c r="P8" s="26">
        <f>'実数'!P8/'出生数'!P8*1000</f>
        <v>4.953560371517028</v>
      </c>
      <c r="Q8" s="19">
        <f t="shared" si="0"/>
        <v>1</v>
      </c>
      <c r="R8" s="26">
        <f>'実数'!R8/'出生数'!R8*1000</f>
        <v>3.7241058266739078</v>
      </c>
      <c r="S8" s="19">
        <f>RANK(R8,R$7:R$62)</f>
        <v>7</v>
      </c>
    </row>
    <row r="9" spans="1:19" s="7" customFormat="1" ht="18" customHeight="1">
      <c r="A9" s="29" t="s">
        <v>63</v>
      </c>
      <c r="B9" s="26">
        <f>'実数'!B9/'出生数'!B9*1000</f>
        <v>28.705996995411912</v>
      </c>
      <c r="C9" s="19">
        <f>RANK(B9,B$7:B$62)</f>
        <v>2</v>
      </c>
      <c r="D9" s="26">
        <f>'実数'!D9/'出生数'!D9*1000</f>
        <v>13.16382652601208</v>
      </c>
      <c r="E9" s="19">
        <f>RANK(D9,D$7:D$62)</f>
        <v>3</v>
      </c>
      <c r="F9" s="26">
        <f>'実数'!F9/'出生数'!F9*1000</f>
        <v>5.048746518105849</v>
      </c>
      <c r="G9" s="19">
        <f>RANK(F9,F$7:F$62)</f>
        <v>37</v>
      </c>
      <c r="H9" s="26">
        <f>'実数'!H9/'出生数'!H9*1000</f>
        <v>3.532754780738806</v>
      </c>
      <c r="I9" s="19">
        <f>RANK(H9,H$7:H$62)</f>
        <v>43</v>
      </c>
      <c r="J9" s="26">
        <f>'実数'!J9/'出生数'!J9*1000</f>
        <v>3.13933832407631</v>
      </c>
      <c r="K9" s="19">
        <f>RANK(J9,J$7:J$62)</f>
        <v>41</v>
      </c>
      <c r="L9" s="26">
        <f>'実数'!L9/'出生数'!L9*1000</f>
        <v>3.1303803412114575</v>
      </c>
      <c r="M9" s="19">
        <f>RANK(L9,L$7:L$62)</f>
        <v>42</v>
      </c>
      <c r="N9" s="26">
        <f>'実数'!N9/'出生数'!N9*1000</f>
        <v>3.3011272141706924</v>
      </c>
      <c r="O9" s="19">
        <f t="shared" si="0"/>
        <v>31</v>
      </c>
      <c r="P9" s="26">
        <f>'実数'!P9/'出生数'!P9*1000</f>
        <v>2.3368251410153102</v>
      </c>
      <c r="Q9" s="19">
        <f t="shared" si="0"/>
        <v>45</v>
      </c>
      <c r="R9" s="26">
        <f>'実数'!R9/'出生数'!R9*1000</f>
        <v>2.444589308996089</v>
      </c>
      <c r="S9" s="19">
        <f>RANK(R9,R$7:R$62)</f>
        <v>43</v>
      </c>
    </row>
    <row r="10" spans="1:19" s="7" customFormat="1" ht="18" customHeight="1">
      <c r="A10" s="29" t="s">
        <v>64</v>
      </c>
      <c r="B10" s="26">
        <f>'実数'!B10/'出生数'!B10*1000</f>
        <v>19.93844049247606</v>
      </c>
      <c r="C10" s="19">
        <f>RANK(B10,B$7:B$62)</f>
        <v>26</v>
      </c>
      <c r="D10" s="26">
        <f>'実数'!D10/'出生数'!D10*1000</f>
        <v>10.195360195360196</v>
      </c>
      <c r="E10" s="19">
        <f>RANK(D10,D$7:D$62)</f>
        <v>28</v>
      </c>
      <c r="F10" s="26">
        <f>'実数'!F10/'出生数'!F10*1000</f>
        <v>4.852809991079393</v>
      </c>
      <c r="G10" s="19">
        <f>RANK(F10,F$7:F$62)</f>
        <v>42</v>
      </c>
      <c r="H10" s="26">
        <f>'実数'!H10/'出生数'!H10*1000</f>
        <v>3.592760587416356</v>
      </c>
      <c r="I10" s="19">
        <f>RANK(H10,H$7:H$62)</f>
        <v>42</v>
      </c>
      <c r="J10" s="26">
        <f>'実数'!J10/'出生数'!J10*1000</f>
        <v>3.4125034125034124</v>
      </c>
      <c r="K10" s="19">
        <f>RANK(J10,J$7:J$62)</f>
        <v>34</v>
      </c>
      <c r="L10" s="26">
        <f>'実数'!L10/'出生数'!L10*1000</f>
        <v>3.2269630692004303</v>
      </c>
      <c r="M10" s="19">
        <f>RANK(L10,L$7:L$62)</f>
        <v>41</v>
      </c>
      <c r="N10" s="26">
        <f>'実数'!N10/'出生数'!N10*1000</f>
        <v>3.015626427853422</v>
      </c>
      <c r="O10" s="19">
        <f t="shared" si="0"/>
        <v>35</v>
      </c>
      <c r="P10" s="26">
        <f>'実数'!P10/'出生数'!P10*1000</f>
        <v>2.618037374740453</v>
      </c>
      <c r="Q10" s="19">
        <f t="shared" si="0"/>
        <v>39</v>
      </c>
      <c r="R10" s="26">
        <f>'実数'!R10/'出生数'!R10*1000</f>
        <v>2.6665440669394513</v>
      </c>
      <c r="S10" s="19">
        <f>RANK(R10,R$7:R$62)</f>
        <v>39</v>
      </c>
    </row>
    <row r="11" spans="1:19" s="7" customFormat="1" ht="18" customHeight="1">
      <c r="A11" s="29" t="s">
        <v>65</v>
      </c>
      <c r="B11" s="26">
        <f>'実数'!B11/'出生数'!B11*1000</f>
        <v>23.39975845410628</v>
      </c>
      <c r="C11" s="19">
        <f>RANK(B11,B$7:B$62)</f>
        <v>11</v>
      </c>
      <c r="D11" s="26">
        <f>'実数'!D11/'出生数'!D11*1000</f>
        <v>11.71495514029373</v>
      </c>
      <c r="E11" s="19">
        <f>RANK(D11,D$7:D$62)</f>
        <v>10</v>
      </c>
      <c r="F11" s="26">
        <f>'実数'!F11/'出生数'!F11*1000</f>
        <v>5.708848715509039</v>
      </c>
      <c r="G11" s="19">
        <f>RANK(F11,F$7:F$62)</f>
        <v>19</v>
      </c>
      <c r="H11" s="26">
        <f>'実数'!H11/'出生数'!H11*1000</f>
        <v>4.8024012006003</v>
      </c>
      <c r="I11" s="19">
        <f>RANK(H11,H$7:H$62)</f>
        <v>15</v>
      </c>
      <c r="J11" s="26">
        <f>'実数'!J11/'出生数'!J11*1000</f>
        <v>2.589063794531897</v>
      </c>
      <c r="K11" s="19">
        <f>RANK(J11,J$7:J$62)</f>
        <v>47</v>
      </c>
      <c r="L11" s="26">
        <f>'実数'!L11/'出生数'!L11*1000</f>
        <v>3.629764065335753</v>
      </c>
      <c r="M11" s="19">
        <f>RANK(L11,L$7:L$62)</f>
        <v>24</v>
      </c>
      <c r="N11" s="26">
        <f>'実数'!N11/'出生数'!N11*1000</f>
        <v>3.4904013961605584</v>
      </c>
      <c r="O11" s="19">
        <f t="shared" si="0"/>
        <v>23</v>
      </c>
      <c r="P11" s="26">
        <f>'実数'!P11/'出生数'!P11*1000</f>
        <v>2.5535694459864553</v>
      </c>
      <c r="Q11" s="19">
        <f t="shared" si="0"/>
        <v>41</v>
      </c>
      <c r="R11" s="26">
        <f>'実数'!R11/'出生数'!R11*1000</f>
        <v>3.0425963488843815</v>
      </c>
      <c r="S11" s="19">
        <f>RANK(R11,R$7:R$62)</f>
        <v>27</v>
      </c>
    </row>
    <row r="12" spans="1:19" s="7" customFormat="1" ht="18" customHeight="1">
      <c r="A12" s="30"/>
      <c r="B12" s="26"/>
      <c r="C12" s="19"/>
      <c r="D12" s="26"/>
      <c r="E12" s="19"/>
      <c r="F12" s="26"/>
      <c r="G12" s="19"/>
      <c r="H12" s="26"/>
      <c r="I12" s="19"/>
      <c r="J12" s="26"/>
      <c r="K12" s="19"/>
      <c r="L12" s="26"/>
      <c r="M12" s="19"/>
      <c r="N12" s="26"/>
      <c r="O12" s="19"/>
      <c r="P12" s="26"/>
      <c r="Q12" s="19"/>
      <c r="R12" s="26"/>
      <c r="S12" s="19"/>
    </row>
    <row r="13" spans="1:19" s="7" customFormat="1" ht="18" customHeight="1">
      <c r="A13" s="29" t="s">
        <v>66</v>
      </c>
      <c r="B13" s="26">
        <f>'実数'!B13/'出生数'!B13*1000</f>
        <v>18.07675996607294</v>
      </c>
      <c r="C13" s="19">
        <f>RANK(B13,B$7:B$62)</f>
        <v>34</v>
      </c>
      <c r="D13" s="26">
        <f>'実数'!D13/'出生数'!D13*1000</f>
        <v>9.34633693254383</v>
      </c>
      <c r="E13" s="19">
        <f>RANK(D13,D$7:D$62)</f>
        <v>36</v>
      </c>
      <c r="F13" s="26">
        <f>'実数'!F13/'出生数'!F13*1000</f>
        <v>4.767340361243537</v>
      </c>
      <c r="G13" s="19">
        <f>RANK(F13,F$7:F$62)</f>
        <v>44</v>
      </c>
      <c r="H13" s="26">
        <f>'実数'!H13/'出生数'!H13*1000</f>
        <v>4.084470322412445</v>
      </c>
      <c r="I13" s="19">
        <f>RANK(H13,H$7:H$62)</f>
        <v>30</v>
      </c>
      <c r="J13" s="26">
        <f>'実数'!J13/'出生数'!J13*1000</f>
        <v>2.8533214444939814</v>
      </c>
      <c r="K13" s="19">
        <f>RANK(J13,J$7:J$62)</f>
        <v>45</v>
      </c>
      <c r="L13" s="26">
        <f>'実数'!L13/'出生数'!L13*1000</f>
        <v>3.71713508612874</v>
      </c>
      <c r="M13" s="19">
        <f>RANK(L13,L$7:L$62)</f>
        <v>22</v>
      </c>
      <c r="N13" s="26">
        <f>'実数'!N13/'出生数'!N13*1000</f>
        <v>3.421174294960703</v>
      </c>
      <c r="O13" s="19">
        <f t="shared" si="0"/>
        <v>28</v>
      </c>
      <c r="P13" s="26">
        <f>'実数'!P13/'出生数'!P13*1000</f>
        <v>4.3044234820038465</v>
      </c>
      <c r="Q13" s="19">
        <f t="shared" si="0"/>
        <v>5</v>
      </c>
      <c r="R13" s="26">
        <f>'実数'!R13/'出生数'!R13*1000</f>
        <v>2.9338956633354725</v>
      </c>
      <c r="S13" s="19">
        <f>RANK(R13,R$7:R$62)</f>
        <v>34</v>
      </c>
    </row>
    <row r="14" spans="1:19" s="7" customFormat="1" ht="18" customHeight="1">
      <c r="A14" s="29" t="s">
        <v>67</v>
      </c>
      <c r="B14" s="26">
        <f>'実数'!B14/'出生数'!B14*1000</f>
        <v>22.617124394184167</v>
      </c>
      <c r="C14" s="19">
        <f>RANK(B14,B$7:B$62)</f>
        <v>16</v>
      </c>
      <c r="D14" s="26">
        <f>'実数'!D14/'出生数'!D14*1000</f>
        <v>13.040559976987247</v>
      </c>
      <c r="E14" s="19">
        <f>RANK(D14,D$7:D$62)</f>
        <v>4</v>
      </c>
      <c r="F14" s="26">
        <f>'実数'!F14/'出生数'!F14*1000</f>
        <v>6.921809192455594</v>
      </c>
      <c r="G14" s="19">
        <f>RANK(F14,F$7:F$62)</f>
        <v>4</v>
      </c>
      <c r="H14" s="26">
        <f>'実数'!H14/'出生数'!H14*1000</f>
        <v>4.318032479113865</v>
      </c>
      <c r="I14" s="19">
        <f>RANK(H14,H$7:H$62)</f>
        <v>27</v>
      </c>
      <c r="J14" s="26">
        <f>'実数'!J14/'出生数'!J14*1000</f>
        <v>4.213891310665504</v>
      </c>
      <c r="K14" s="19">
        <f>RANK(J14,J$7:J$62)</f>
        <v>11</v>
      </c>
      <c r="L14" s="26">
        <f>'実数'!L14/'出生数'!L14*1000</f>
        <v>3.230005302993781</v>
      </c>
      <c r="M14" s="19">
        <f>RANK(L14,L$7:L$62)</f>
        <v>40</v>
      </c>
      <c r="N14" s="26">
        <f>'実数'!N14/'出生数'!N14*1000</f>
        <v>2.7808947650875737</v>
      </c>
      <c r="O14" s="19">
        <f t="shared" si="0"/>
        <v>43</v>
      </c>
      <c r="P14" s="26">
        <f>'実数'!P14/'出生数'!P14*1000</f>
        <v>4.328152665748574</v>
      </c>
      <c r="Q14" s="19">
        <f t="shared" si="0"/>
        <v>4</v>
      </c>
      <c r="R14" s="26">
        <f>'実数'!R14/'出生数'!R14*1000</f>
        <v>3.248700519792083</v>
      </c>
      <c r="S14" s="19">
        <f>RANK(R14,R$7:R$62)</f>
        <v>20</v>
      </c>
    </row>
    <row r="15" spans="1:19" s="7" customFormat="1" ht="18" customHeight="1">
      <c r="A15" s="29" t="s">
        <v>68</v>
      </c>
      <c r="B15" s="26">
        <f>'実数'!B15/'出生数'!B15*1000</f>
        <v>24.421883812746756</v>
      </c>
      <c r="C15" s="19">
        <f>RANK(B15,B$7:B$62)</f>
        <v>5</v>
      </c>
      <c r="D15" s="26">
        <f>'実数'!D15/'出生数'!D15*1000</f>
        <v>11.540552562645184</v>
      </c>
      <c r="E15" s="19">
        <f>RANK(D15,D$7:D$62)</f>
        <v>11</v>
      </c>
      <c r="F15" s="26">
        <f>'実数'!F15/'出生数'!F15*1000</f>
        <v>6.362197198243675</v>
      </c>
      <c r="G15" s="19">
        <f>RANK(F15,F$7:F$62)</f>
        <v>10</v>
      </c>
      <c r="H15" s="26">
        <f>'実数'!H15/'出生数'!H15*1000</f>
        <v>4.42728625061982</v>
      </c>
      <c r="I15" s="19">
        <f>RANK(H15,H$7:H$62)</f>
        <v>21</v>
      </c>
      <c r="J15" s="26">
        <f>'実数'!J15/'出生数'!J15*1000</f>
        <v>3.4238113727012816</v>
      </c>
      <c r="K15" s="19">
        <f>RANK(J15,J$7:J$62)</f>
        <v>33</v>
      </c>
      <c r="L15" s="26">
        <f>'実数'!L15/'出生数'!L15*1000</f>
        <v>3.4263338228095934</v>
      </c>
      <c r="M15" s="19">
        <f>RANK(L15,L$7:L$62)</f>
        <v>33</v>
      </c>
      <c r="N15" s="26">
        <f>'実数'!N15/'出生数'!N15*1000</f>
        <v>3.0784473302430913</v>
      </c>
      <c r="O15" s="19">
        <f t="shared" si="0"/>
        <v>34</v>
      </c>
      <c r="P15" s="26">
        <f>'実数'!P15/'出生数'!P15*1000</f>
        <v>3.0829199149539335</v>
      </c>
      <c r="Q15" s="19">
        <f t="shared" si="0"/>
        <v>29</v>
      </c>
      <c r="R15" s="26">
        <f>'実数'!R15/'出生数'!R15*1000</f>
        <v>2.942865345966121</v>
      </c>
      <c r="S15" s="19">
        <f>RANK(R15,R$7:R$62)</f>
        <v>33</v>
      </c>
    </row>
    <row r="16" spans="1:19" s="7" customFormat="1" ht="18" customHeight="1">
      <c r="A16" s="29" t="s">
        <v>69</v>
      </c>
      <c r="B16" s="26">
        <f>'実数'!B16/'出生数'!B16*1000</f>
        <v>22.844710361707914</v>
      </c>
      <c r="C16" s="19">
        <f>RANK(B16,B$7:B$62)</f>
        <v>14</v>
      </c>
      <c r="D16" s="26">
        <f>'実数'!D16/'出生数'!D16*1000</f>
        <v>11.222323324234154</v>
      </c>
      <c r="E16" s="19">
        <f>RANK(D16,D$7:D$62)</f>
        <v>15</v>
      </c>
      <c r="F16" s="26">
        <f>'実数'!F16/'出生数'!F16*1000</f>
        <v>5.452562704471101</v>
      </c>
      <c r="G16" s="19">
        <f>RANK(F16,F$7:F$62)</f>
        <v>27</v>
      </c>
      <c r="H16" s="26">
        <f>'実数'!H16/'出生数'!H16*1000</f>
        <v>5.144143178651806</v>
      </c>
      <c r="I16" s="19">
        <f>RANK(H16,H$7:H$62)</f>
        <v>8</v>
      </c>
      <c r="J16" s="26">
        <f>'実数'!J16/'出生数'!J16*1000</f>
        <v>3.75496191395773</v>
      </c>
      <c r="K16" s="19">
        <f>RANK(J16,J$7:J$62)</f>
        <v>23</v>
      </c>
      <c r="L16" s="26">
        <f>'実数'!L16/'出生数'!L16*1000</f>
        <v>3.875557443193884</v>
      </c>
      <c r="M16" s="19">
        <f>RANK(L16,L$7:L$62)</f>
        <v>17</v>
      </c>
      <c r="N16" s="26">
        <f>'実数'!N16/'出生数'!N16*1000</f>
        <v>4.490127130105491</v>
      </c>
      <c r="O16" s="19">
        <f t="shared" si="0"/>
        <v>6</v>
      </c>
      <c r="P16" s="26">
        <f>'実数'!P16/'出生数'!P16*1000</f>
        <v>3.8996627318718384</v>
      </c>
      <c r="Q16" s="19">
        <f t="shared" si="0"/>
        <v>8</v>
      </c>
      <c r="R16" s="26">
        <f>'実数'!R16/'出生数'!R16*1000</f>
        <v>3.2785151499127494</v>
      </c>
      <c r="S16" s="19">
        <f>RANK(R16,R$7:R$62)</f>
        <v>18</v>
      </c>
    </row>
    <row r="17" spans="1:19" s="7" customFormat="1" ht="18" customHeight="1">
      <c r="A17" s="29" t="s">
        <v>70</v>
      </c>
      <c r="B17" s="26">
        <f>'実数'!B17/'出生数'!B17*1000</f>
        <v>21.12246727631343</v>
      </c>
      <c r="C17" s="19">
        <f>RANK(B17,B$7:B$62)</f>
        <v>19</v>
      </c>
      <c r="D17" s="26">
        <f>'実数'!D17/'出生数'!D17*1000</f>
        <v>11.71663965424095</v>
      </c>
      <c r="E17" s="19">
        <f>RANK(D17,D$7:D$62)</f>
        <v>9</v>
      </c>
      <c r="F17" s="26">
        <f>'実数'!F17/'出生数'!F17*1000</f>
        <v>5.14901601431252</v>
      </c>
      <c r="G17" s="19">
        <f>RANK(F17,F$7:F$62)</f>
        <v>34</v>
      </c>
      <c r="H17" s="26">
        <f>'実数'!H17/'出生数'!H17*1000</f>
        <v>4.734702279862076</v>
      </c>
      <c r="I17" s="19">
        <f>RANK(H17,H$7:H$62)</f>
        <v>16</v>
      </c>
      <c r="J17" s="26">
        <f>'実数'!J17/'出生数'!J17*1000</f>
        <v>3.0799240285406295</v>
      </c>
      <c r="K17" s="19">
        <f>RANK(J17,J$7:J$62)</f>
        <v>42</v>
      </c>
      <c r="L17" s="26">
        <f>'実数'!L17/'出生数'!L17*1000</f>
        <v>3.96457625373288</v>
      </c>
      <c r="M17" s="19">
        <f>RANK(L17,L$7:L$62)</f>
        <v>14</v>
      </c>
      <c r="N17" s="26">
        <f>'実数'!N17/'出生数'!N17*1000</f>
        <v>3.9244414211710534</v>
      </c>
      <c r="O17" s="19">
        <f t="shared" si="0"/>
        <v>13</v>
      </c>
      <c r="P17" s="26">
        <f>'実数'!P17/'出生数'!P17*1000</f>
        <v>3.1370532270506555</v>
      </c>
      <c r="Q17" s="19">
        <f t="shared" si="0"/>
        <v>27</v>
      </c>
      <c r="R17" s="26">
        <f>'実数'!R17/'出生数'!R17*1000</f>
        <v>2.9962153069806563</v>
      </c>
      <c r="S17" s="19">
        <f>RANK(R17,R$7:R$62)</f>
        <v>30</v>
      </c>
    </row>
    <row r="18" spans="1:19" s="7" customFormat="1" ht="18" customHeight="1">
      <c r="A18" s="30"/>
      <c r="B18" s="26"/>
      <c r="C18" s="19"/>
      <c r="D18" s="26"/>
      <c r="E18" s="19"/>
      <c r="F18" s="26"/>
      <c r="G18" s="19"/>
      <c r="H18" s="26"/>
      <c r="I18" s="19"/>
      <c r="J18" s="26"/>
      <c r="K18" s="19"/>
      <c r="L18" s="26"/>
      <c r="M18" s="19"/>
      <c r="N18" s="26"/>
      <c r="O18" s="19"/>
      <c r="P18" s="26"/>
      <c r="Q18" s="19"/>
      <c r="R18" s="26"/>
      <c r="S18" s="19"/>
    </row>
    <row r="19" spans="1:19" s="7" customFormat="1" ht="18" customHeight="1">
      <c r="A19" s="29" t="s">
        <v>71</v>
      </c>
      <c r="B19" s="26">
        <f>'実数'!B19/'出生数'!B19*1000</f>
        <v>20.24479987985282</v>
      </c>
      <c r="C19" s="19">
        <f>RANK(B19,B$7:B$62)</f>
        <v>25</v>
      </c>
      <c r="D19" s="26">
        <f>'実数'!D19/'出生数'!D19*1000</f>
        <v>10.569283475471973</v>
      </c>
      <c r="E19" s="19">
        <f>RANK(D19,D$7:D$62)</f>
        <v>27</v>
      </c>
      <c r="F19" s="26">
        <f>'実数'!F19/'出生数'!F19*1000</f>
        <v>5.486173059768064</v>
      </c>
      <c r="G19" s="19">
        <f>RANK(F19,F$7:F$62)</f>
        <v>26</v>
      </c>
      <c r="H19" s="26">
        <f>'実数'!H19/'出生数'!H19*1000</f>
        <v>3.7933579335793355</v>
      </c>
      <c r="I19" s="19">
        <f>RANK(H19,H$7:H$62)</f>
        <v>36</v>
      </c>
      <c r="J19" s="26">
        <f>'実数'!J19/'出生数'!J19*1000</f>
        <v>4.379670045128357</v>
      </c>
      <c r="K19" s="19">
        <f>RANK(J19,J$7:J$62)</f>
        <v>10</v>
      </c>
      <c r="L19" s="26">
        <f>'実数'!L19/'出生数'!L19*1000</f>
        <v>3.5446205170975813</v>
      </c>
      <c r="M19" s="19">
        <f>RANK(L19,L$7:L$62)</f>
        <v>31</v>
      </c>
      <c r="N19" s="26">
        <f>'実数'!N19/'出生数'!N19*1000</f>
        <v>2.9675396813318926</v>
      </c>
      <c r="O19" s="19">
        <f t="shared" si="0"/>
        <v>38</v>
      </c>
      <c r="P19" s="26">
        <f>'実数'!P19/'出生数'!P19*1000</f>
        <v>3.1637941424611307</v>
      </c>
      <c r="Q19" s="19">
        <f t="shared" si="0"/>
        <v>25</v>
      </c>
      <c r="R19" s="26">
        <f>'実数'!R19/'出生数'!R19*1000</f>
        <v>3.1337419936713697</v>
      </c>
      <c r="S19" s="19">
        <f>RANK(R19,R$7:R$62)</f>
        <v>24</v>
      </c>
    </row>
    <row r="20" spans="1:19" s="7" customFormat="1" ht="18" customHeight="1">
      <c r="A20" s="29" t="s">
        <v>72</v>
      </c>
      <c r="B20" s="26">
        <f>'実数'!B20/'出生数'!B20*1000</f>
        <v>18.995754107439545</v>
      </c>
      <c r="C20" s="19">
        <f>RANK(B20,B$7:B$62)</f>
        <v>32</v>
      </c>
      <c r="D20" s="26">
        <f>'実数'!D20/'出生数'!D20*1000</f>
        <v>10.049602149426477</v>
      </c>
      <c r="E20" s="19">
        <f>RANK(D20,D$7:D$62)</f>
        <v>29</v>
      </c>
      <c r="F20" s="26">
        <f>'実数'!F20/'出生数'!F20*1000</f>
        <v>4.792569047579835</v>
      </c>
      <c r="G20" s="19">
        <f>RANK(F20,F$7:F$62)</f>
        <v>43</v>
      </c>
      <c r="H20" s="26">
        <f>'実数'!H20/'出生数'!H20*1000</f>
        <v>3.603736118261381</v>
      </c>
      <c r="I20" s="19">
        <f>RANK(H20,H$7:H$62)</f>
        <v>41</v>
      </c>
      <c r="J20" s="26">
        <f>'実数'!J20/'出生数'!J20*1000</f>
        <v>3.738043757100451</v>
      </c>
      <c r="K20" s="19">
        <f>RANK(J20,J$7:J$62)</f>
        <v>24</v>
      </c>
      <c r="L20" s="26">
        <f>'実数'!L20/'出生数'!L20*1000</f>
        <v>3.602554538672877</v>
      </c>
      <c r="M20" s="19">
        <f>RANK(L20,L$7:L$62)</f>
        <v>28</v>
      </c>
      <c r="N20" s="26">
        <f>'実数'!N20/'出生数'!N20*1000</f>
        <v>2.981205443940376</v>
      </c>
      <c r="O20" s="19">
        <f t="shared" si="0"/>
        <v>37</v>
      </c>
      <c r="P20" s="26">
        <f>'実数'!P20/'出生数'!P20*1000</f>
        <v>3.199681839545898</v>
      </c>
      <c r="Q20" s="19">
        <f t="shared" si="0"/>
        <v>23</v>
      </c>
      <c r="R20" s="26">
        <f>'実数'!R20/'出生数'!R20*1000</f>
        <v>2.953532314578709</v>
      </c>
      <c r="S20" s="19">
        <f>RANK(R20,R$7:R$62)</f>
        <v>32</v>
      </c>
    </row>
    <row r="21" spans="1:19" s="7" customFormat="1" ht="18" customHeight="1">
      <c r="A21" s="29" t="s">
        <v>73</v>
      </c>
      <c r="B21" s="26">
        <f>'実数'!B21/'出生数'!B21*1000</f>
        <v>13.539282990083905</v>
      </c>
      <c r="C21" s="19">
        <f>RANK(B21,B$7:B$62)</f>
        <v>46</v>
      </c>
      <c r="D21" s="26">
        <f>'実数'!D21/'出生数'!D21*1000</f>
        <v>8.859084846894232</v>
      </c>
      <c r="E21" s="19">
        <f>RANK(D21,D$7:D$62)</f>
        <v>41</v>
      </c>
      <c r="F21" s="26">
        <f>'実数'!F21/'出生数'!F21*1000</f>
        <v>4.929543977555517</v>
      </c>
      <c r="G21" s="19">
        <f>RANK(F21,F$7:F$62)</f>
        <v>41</v>
      </c>
      <c r="H21" s="26">
        <f>'実数'!H21/'出生数'!H21*1000</f>
        <v>4.368796670212656</v>
      </c>
      <c r="I21" s="19">
        <f>RANK(H21,H$7:H$62)</f>
        <v>24</v>
      </c>
      <c r="J21" s="26">
        <f>'実数'!J21/'出生数'!J21*1000</f>
        <v>3.9221293894143368</v>
      </c>
      <c r="K21" s="19">
        <f>RANK(J21,J$7:J$62)</f>
        <v>18</v>
      </c>
      <c r="L21" s="26">
        <f>'実数'!L21/'出生数'!L21*1000</f>
        <v>3.6176232821341956</v>
      </c>
      <c r="M21" s="19">
        <f>RANK(L21,L$7:L$62)</f>
        <v>26</v>
      </c>
      <c r="N21" s="26">
        <f>'実数'!N21/'出生数'!N21*1000</f>
        <v>3.317714554048122</v>
      </c>
      <c r="O21" s="19">
        <f t="shared" si="0"/>
        <v>30</v>
      </c>
      <c r="P21" s="26">
        <f>'実数'!P21/'出生数'!P21*1000</f>
        <v>3.532616830823579</v>
      </c>
      <c r="Q21" s="19">
        <f t="shared" si="0"/>
        <v>13</v>
      </c>
      <c r="R21" s="26">
        <f>'実数'!R21/'出生数'!R21*1000</f>
        <v>3.0278091057802707</v>
      </c>
      <c r="S21" s="19">
        <f>RANK(R21,R$7:R$62)</f>
        <v>29</v>
      </c>
    </row>
    <row r="22" spans="1:19" s="7" customFormat="1" ht="18" customHeight="1">
      <c r="A22" s="29" t="s">
        <v>74</v>
      </c>
      <c r="B22" s="26">
        <f>'実数'!B22/'出生数'!B22*1000</f>
        <v>14.190951471464071</v>
      </c>
      <c r="C22" s="19">
        <f>RANK(B22,B$7:B$62)</f>
        <v>45</v>
      </c>
      <c r="D22" s="26">
        <f>'実数'!D22/'出生数'!D22*1000</f>
        <v>8.840682308522116</v>
      </c>
      <c r="E22" s="19">
        <f>RANK(D22,D$7:D$62)</f>
        <v>43</v>
      </c>
      <c r="F22" s="26">
        <f>'実数'!F22/'出生数'!F22*1000</f>
        <v>5.075434663941185</v>
      </c>
      <c r="G22" s="19">
        <f>RANK(F22,F$7:F$62)</f>
        <v>35</v>
      </c>
      <c r="H22" s="26">
        <f>'実数'!H22/'出生数'!H22*1000</f>
        <v>4.473801616021415</v>
      </c>
      <c r="I22" s="19">
        <f>RANK(H22,H$7:H$62)</f>
        <v>19</v>
      </c>
      <c r="J22" s="26">
        <f>'実数'!J22/'出生数'!J22*1000</f>
        <v>3.2558538048201324</v>
      </c>
      <c r="K22" s="19">
        <f>RANK(J22,J$7:J$62)</f>
        <v>37</v>
      </c>
      <c r="L22" s="26">
        <f>'実数'!L22/'出生数'!L22*1000</f>
        <v>3.6219676549865225</v>
      </c>
      <c r="M22" s="19">
        <f>RANK(L22,L$7:L$62)</f>
        <v>25</v>
      </c>
      <c r="N22" s="26">
        <f>'実数'!N22/'出生数'!N22*1000</f>
        <v>3.8390062597809074</v>
      </c>
      <c r="O22" s="19">
        <f t="shared" si="0"/>
        <v>15</v>
      </c>
      <c r="P22" s="26">
        <f>'実数'!P22/'出生数'!P22*1000</f>
        <v>3.365257038091332</v>
      </c>
      <c r="Q22" s="19">
        <f t="shared" si="0"/>
        <v>17</v>
      </c>
      <c r="R22" s="26">
        <f>'実数'!R22/'出生数'!R22*1000</f>
        <v>2.981463605371522</v>
      </c>
      <c r="S22" s="19">
        <f>RANK(R22,R$7:R$62)</f>
        <v>31</v>
      </c>
    </row>
    <row r="23" spans="1:19" s="7" customFormat="1" ht="18" customHeight="1">
      <c r="A23" s="29" t="s">
        <v>75</v>
      </c>
      <c r="B23" s="26">
        <f>'実数'!B23/'出生数'!B23*1000</f>
        <v>21.484811604282058</v>
      </c>
      <c r="C23" s="19">
        <f>RANK(B23,B$7:B$62)</f>
        <v>17</v>
      </c>
      <c r="D23" s="26">
        <f>'実数'!D23/'出生数'!D23*1000</f>
        <v>10.57989553352521</v>
      </c>
      <c r="E23" s="19">
        <f>RANK(D23,D$7:D$62)</f>
        <v>26</v>
      </c>
      <c r="F23" s="26">
        <f>'実数'!F23/'出生数'!F23*1000</f>
        <v>6.232876712328768</v>
      </c>
      <c r="G23" s="19">
        <f>RANK(F23,F$7:F$62)</f>
        <v>11</v>
      </c>
      <c r="H23" s="26">
        <f>'実数'!H23/'出生数'!H23*1000</f>
        <v>3.43703181457654</v>
      </c>
      <c r="I23" s="19">
        <f>RANK(H23,H$7:H$62)</f>
        <v>45</v>
      </c>
      <c r="J23" s="26">
        <f>'実数'!J23/'出生数'!J23*1000</f>
        <v>3.7804661092332323</v>
      </c>
      <c r="K23" s="19">
        <f>RANK(J23,J$7:J$62)</f>
        <v>22</v>
      </c>
      <c r="L23" s="26">
        <f>'実数'!L23/'出生数'!L23*1000</f>
        <v>3.8833237721195006</v>
      </c>
      <c r="M23" s="19">
        <f>RANK(L23,L$7:L$62)</f>
        <v>15</v>
      </c>
      <c r="N23" s="26">
        <f>'実数'!N23/'出生数'!N23*1000</f>
        <v>3.438474234366404</v>
      </c>
      <c r="O23" s="19">
        <f t="shared" si="0"/>
        <v>26</v>
      </c>
      <c r="P23" s="26">
        <f>'実数'!P23/'出生数'!P23*1000</f>
        <v>2.8328611898017</v>
      </c>
      <c r="Q23" s="19">
        <f t="shared" si="0"/>
        <v>34</v>
      </c>
      <c r="R23" s="26">
        <f>'実数'!R23/'出生数'!R23*1000</f>
        <v>3.4740153044458006</v>
      </c>
      <c r="S23" s="19">
        <f>RANK(R23,R$7:R$62)</f>
        <v>12</v>
      </c>
    </row>
    <row r="24" spans="1:19" s="7" customFormat="1" ht="18" customHeight="1">
      <c r="A24" s="30"/>
      <c r="B24" s="26"/>
      <c r="C24" s="19"/>
      <c r="D24" s="26"/>
      <c r="E24" s="19"/>
      <c r="F24" s="26"/>
      <c r="G24" s="19"/>
      <c r="H24" s="26"/>
      <c r="I24" s="19"/>
      <c r="J24" s="26"/>
      <c r="K24" s="19"/>
      <c r="L24" s="26"/>
      <c r="M24" s="19"/>
      <c r="N24" s="26"/>
      <c r="O24" s="19"/>
      <c r="P24" s="26"/>
      <c r="Q24" s="19"/>
      <c r="R24" s="26"/>
      <c r="S24" s="19"/>
    </row>
    <row r="25" spans="1:19" s="7" customFormat="1" ht="18" customHeight="1">
      <c r="A25" s="29" t="s">
        <v>76</v>
      </c>
      <c r="B25" s="26">
        <f>'実数'!B25/'出生数'!B25*1000</f>
        <v>23.49773589523926</v>
      </c>
      <c r="C25" s="19">
        <f>RANK(B25,B$7:B$62)</f>
        <v>9</v>
      </c>
      <c r="D25" s="26">
        <f>'実数'!D25/'出生数'!D25*1000</f>
        <v>10.632765096792834</v>
      </c>
      <c r="E25" s="19">
        <f>RANK(D25,D$7:D$62)</f>
        <v>23</v>
      </c>
      <c r="F25" s="26">
        <f>'実数'!F25/'出生数'!F25*1000</f>
        <v>6.757884198231269</v>
      </c>
      <c r="G25" s="19">
        <f>RANK(F25,F$7:F$62)</f>
        <v>5</v>
      </c>
      <c r="H25" s="26">
        <f>'実数'!H25/'出生数'!H25*1000</f>
        <v>5.17464424320828</v>
      </c>
      <c r="I25" s="19">
        <f>RANK(H25,H$7:H$62)</f>
        <v>7</v>
      </c>
      <c r="J25" s="26">
        <f>'実数'!J25/'出生数'!J25*1000</f>
        <v>4.04379130091725</v>
      </c>
      <c r="K25" s="19">
        <f>RANK(J25,J$7:J$62)</f>
        <v>14</v>
      </c>
      <c r="L25" s="26">
        <f>'実数'!L25/'出生数'!L25*1000</f>
        <v>4.2502718197094005</v>
      </c>
      <c r="M25" s="19">
        <f>RANK(L25,L$7:L$62)</f>
        <v>7</v>
      </c>
      <c r="N25" s="26">
        <f>'実数'!N25/'出生数'!N25*1000</f>
        <v>3.452016964197653</v>
      </c>
      <c r="O25" s="19">
        <f t="shared" si="0"/>
        <v>24</v>
      </c>
      <c r="P25" s="26">
        <f>'実数'!P25/'出生数'!P25*1000</f>
        <v>4.129793510324483</v>
      </c>
      <c r="Q25" s="19">
        <f t="shared" si="0"/>
        <v>6</v>
      </c>
      <c r="R25" s="26">
        <f>'実数'!R25/'出生数'!R25*1000</f>
        <v>3.1018611166700016</v>
      </c>
      <c r="S25" s="19">
        <f>RANK(R25,R$7:R$62)</f>
        <v>25</v>
      </c>
    </row>
    <row r="26" spans="1:19" s="7" customFormat="1" ht="18" customHeight="1">
      <c r="A26" s="29" t="s">
        <v>77</v>
      </c>
      <c r="B26" s="26">
        <f>'実数'!B26/'出生数'!B26*1000</f>
        <v>20.83709725986149</v>
      </c>
      <c r="C26" s="19">
        <f>RANK(B26,B$7:B$62)</f>
        <v>22</v>
      </c>
      <c r="D26" s="26">
        <f>'実数'!D26/'出生数'!D26*1000</f>
        <v>9.884678747940692</v>
      </c>
      <c r="E26" s="19">
        <f>RANK(D26,D$7:D$62)</f>
        <v>30</v>
      </c>
      <c r="F26" s="26">
        <f>'実数'!F26/'出生数'!F26*1000</f>
        <v>4.978877489438744</v>
      </c>
      <c r="G26" s="19">
        <f>RANK(F26,F$7:F$62)</f>
        <v>39</v>
      </c>
      <c r="H26" s="26">
        <f>'実数'!H26/'出生数'!H26*1000</f>
        <v>5.0482286126386</v>
      </c>
      <c r="I26" s="19">
        <f>RANK(H26,H$7:H$62)</f>
        <v>9</v>
      </c>
      <c r="J26" s="26">
        <f>'実数'!J26/'出生数'!J26*1000</f>
        <v>3.445838487365259</v>
      </c>
      <c r="K26" s="19">
        <f>RANK(J26,J$7:J$62)</f>
        <v>32</v>
      </c>
      <c r="L26" s="26">
        <f>'実数'!L26/'出生数'!L26*1000</f>
        <v>5.067857756399244</v>
      </c>
      <c r="M26" s="19">
        <f>RANK(L26,L$7:L$62)</f>
        <v>2</v>
      </c>
      <c r="N26" s="26">
        <f>'実数'!N26/'出生数'!N26*1000</f>
        <v>4.074402125775022</v>
      </c>
      <c r="O26" s="19">
        <f t="shared" si="0"/>
        <v>7</v>
      </c>
      <c r="P26" s="26">
        <f>'実数'!P26/'出生数'!P26*1000</f>
        <v>2.790616551844423</v>
      </c>
      <c r="Q26" s="19">
        <f t="shared" si="0"/>
        <v>35</v>
      </c>
      <c r="R26" s="26">
        <f>'実数'!R26/'出生数'!R26*1000</f>
        <v>3.5267148651031563</v>
      </c>
      <c r="S26" s="19">
        <f>RANK(R26,R$7:R$62)</f>
        <v>9</v>
      </c>
    </row>
    <row r="27" spans="1:19" s="7" customFormat="1" ht="18" customHeight="1">
      <c r="A27" s="29" t="s">
        <v>78</v>
      </c>
      <c r="B27" s="26">
        <f>'実数'!B27/'出生数'!B27*1000</f>
        <v>23.94786432160804</v>
      </c>
      <c r="C27" s="19">
        <f>RANK(B27,B$7:B$62)</f>
        <v>8</v>
      </c>
      <c r="D27" s="26">
        <f>'実数'!D27/'出生数'!D27*1000</f>
        <v>10.868690121568312</v>
      </c>
      <c r="E27" s="19">
        <f>RANK(D27,D$7:D$62)</f>
        <v>17</v>
      </c>
      <c r="F27" s="26">
        <f>'実数'!F27/'出生数'!F27*1000</f>
        <v>7.268020708880924</v>
      </c>
      <c r="G27" s="19">
        <f>RANK(F27,F$7:F$62)</f>
        <v>2</v>
      </c>
      <c r="H27" s="26">
        <f>'実数'!H27/'出生数'!H27*1000</f>
        <v>5.337214944201844</v>
      </c>
      <c r="I27" s="19">
        <f>RANK(H27,H$7:H$62)</f>
        <v>6</v>
      </c>
      <c r="J27" s="26">
        <f>'実数'!J27/'出生数'!J27*1000</f>
        <v>6.148548942449582</v>
      </c>
      <c r="K27" s="19">
        <f>RANK(J27,J$7:J$62)</f>
        <v>1</v>
      </c>
      <c r="L27" s="26">
        <f>'実数'!L27/'出生数'!L27*1000</f>
        <v>2.9024065787882454</v>
      </c>
      <c r="M27" s="19">
        <f>RANK(L27,L$7:L$62)</f>
        <v>45</v>
      </c>
      <c r="N27" s="26">
        <f>'実数'!N27/'出生数'!N27*1000</f>
        <v>3.352787780951198</v>
      </c>
      <c r="O27" s="19">
        <f t="shared" si="0"/>
        <v>29</v>
      </c>
      <c r="P27" s="26">
        <f>'実数'!P27/'出生数'!P27*1000</f>
        <v>3.7332005973120954</v>
      </c>
      <c r="Q27" s="19">
        <f t="shared" si="0"/>
        <v>9</v>
      </c>
      <c r="R27" s="26">
        <f>'実数'!R27/'出生数'!R27*1000</f>
        <v>4.6494093993465695</v>
      </c>
      <c r="S27" s="19">
        <f>RANK(R27,R$7:R$62)</f>
        <v>2</v>
      </c>
    </row>
    <row r="28" spans="1:19" s="7" customFormat="1" ht="18" customHeight="1">
      <c r="A28" s="29" t="s">
        <v>79</v>
      </c>
      <c r="B28" s="26">
        <f>'実数'!B28/'出生数'!B28*1000</f>
        <v>16.665356497130727</v>
      </c>
      <c r="C28" s="19">
        <f>RANK(B28,B$7:B$62)</f>
        <v>39</v>
      </c>
      <c r="D28" s="26">
        <f>'実数'!D28/'出生数'!D28*1000</f>
        <v>8.507412398921833</v>
      </c>
      <c r="E28" s="19">
        <f>RANK(D28,D$7:D$62)</f>
        <v>45</v>
      </c>
      <c r="F28" s="26">
        <f>'実数'!F28/'出生数'!F28*1000</f>
        <v>5.892512445392665</v>
      </c>
      <c r="G28" s="19">
        <f>RANK(F28,F$7:F$62)</f>
        <v>17</v>
      </c>
      <c r="H28" s="26">
        <f>'実数'!H28/'出生数'!H28*1000</f>
        <v>5.887014604324691</v>
      </c>
      <c r="I28" s="19">
        <f>RANK(H28,H$7:H$62)</f>
        <v>1</v>
      </c>
      <c r="J28" s="26">
        <f>'実数'!J28/'出生数'!J28*1000</f>
        <v>4.455106237148732</v>
      </c>
      <c r="K28" s="19">
        <f>RANK(J28,J$7:J$62)</f>
        <v>8</v>
      </c>
      <c r="L28" s="26">
        <f>'実数'!L28/'出生数'!L28*1000</f>
        <v>4.0802051760317095</v>
      </c>
      <c r="M28" s="19">
        <f>RANK(L28,L$7:L$62)</f>
        <v>11</v>
      </c>
      <c r="N28" s="26">
        <f>'実数'!N28/'出生数'!N28*1000</f>
        <v>4.568405866794903</v>
      </c>
      <c r="O28" s="19">
        <f t="shared" si="0"/>
        <v>4</v>
      </c>
      <c r="P28" s="26">
        <f>'実数'!P28/'出生数'!P28*1000</f>
        <v>3.940769047050394</v>
      </c>
      <c r="Q28" s="19">
        <f t="shared" si="0"/>
        <v>7</v>
      </c>
      <c r="R28" s="26">
        <f>'実数'!R28/'出生数'!R28*1000</f>
        <v>2.830420871277381</v>
      </c>
      <c r="S28" s="19">
        <f>RANK(R28,R$7:R$62)</f>
        <v>37</v>
      </c>
    </row>
    <row r="29" spans="1:19" s="7" customFormat="1" ht="18" customHeight="1">
      <c r="A29" s="29" t="s">
        <v>80</v>
      </c>
      <c r="B29" s="26">
        <f>'実数'!B29/'出生数'!B29*1000</f>
        <v>17.53773943929976</v>
      </c>
      <c r="C29" s="19">
        <f>RANK(B29,B$7:B$62)</f>
        <v>36</v>
      </c>
      <c r="D29" s="26">
        <f>'実数'!D29/'出生数'!D29*1000</f>
        <v>8.514127144298687</v>
      </c>
      <c r="E29" s="19">
        <f>RANK(D29,D$7:D$62)</f>
        <v>44</v>
      </c>
      <c r="F29" s="26">
        <f>'実数'!F29/'出生数'!F29*1000</f>
        <v>6.204500330906684</v>
      </c>
      <c r="G29" s="19">
        <f>RANK(F29,F$7:F$62)</f>
        <v>12</v>
      </c>
      <c r="H29" s="26">
        <f>'実数'!H29/'出生数'!H29*1000</f>
        <v>3.2567140227497995</v>
      </c>
      <c r="I29" s="19">
        <f>RANK(H29,H$7:H$62)</f>
        <v>47</v>
      </c>
      <c r="J29" s="26">
        <f>'実数'!J29/'出生数'!J29*1000</f>
        <v>2.7445227842710453</v>
      </c>
      <c r="K29" s="19">
        <f>RANK(J29,J$7:J$62)</f>
        <v>46</v>
      </c>
      <c r="L29" s="26">
        <f>'実数'!L29/'出生数'!L29*1000</f>
        <v>3.312185109162157</v>
      </c>
      <c r="M29" s="19">
        <f>RANK(L29,L$7:L$62)</f>
        <v>36</v>
      </c>
      <c r="N29" s="26">
        <f>'実数'!N29/'出生数'!N29*1000</f>
        <v>2.6005297375391283</v>
      </c>
      <c r="O29" s="19">
        <f t="shared" si="0"/>
        <v>44</v>
      </c>
      <c r="P29" s="26">
        <f>'実数'!P29/'出生数'!P29*1000</f>
        <v>2.547890912522412</v>
      </c>
      <c r="Q29" s="19">
        <f t="shared" si="0"/>
        <v>42</v>
      </c>
      <c r="R29" s="26">
        <f>'実数'!R29/'出生数'!R29*1000</f>
        <v>2.010627603044665</v>
      </c>
      <c r="S29" s="19">
        <f>RANK(R29,R$7:R$62)</f>
        <v>47</v>
      </c>
    </row>
    <row r="30" spans="1:19" s="7" customFormat="1" ht="18" customHeight="1">
      <c r="A30" s="31"/>
      <c r="B30" s="26"/>
      <c r="C30" s="19"/>
      <c r="D30" s="26"/>
      <c r="E30" s="19"/>
      <c r="F30" s="26"/>
      <c r="G30" s="19"/>
      <c r="H30" s="26"/>
      <c r="I30" s="19"/>
      <c r="J30" s="26"/>
      <c r="K30" s="19"/>
      <c r="L30" s="26"/>
      <c r="M30" s="19"/>
      <c r="N30" s="26"/>
      <c r="O30" s="19"/>
      <c r="P30" s="26"/>
      <c r="Q30" s="19"/>
      <c r="R30" s="26"/>
      <c r="S30" s="19"/>
    </row>
    <row r="31" spans="1:19" s="7" customFormat="1" ht="18" customHeight="1">
      <c r="A31" s="29" t="s">
        <v>81</v>
      </c>
      <c r="B31" s="26">
        <f>'実数'!B31/'出生数'!B31*1000</f>
        <v>20.92675635276532</v>
      </c>
      <c r="C31" s="19">
        <f>RANK(B31,B$7:B$62)</f>
        <v>21</v>
      </c>
      <c r="D31" s="26">
        <f>'実数'!D31/'出生数'!D31*1000</f>
        <v>10.780645570422982</v>
      </c>
      <c r="E31" s="19">
        <f>RANK(D31,D$7:D$62)</f>
        <v>20</v>
      </c>
      <c r="F31" s="26">
        <f>'実数'!F31/'出生数'!F31*1000</f>
        <v>6.157583881372262</v>
      </c>
      <c r="G31" s="19">
        <f>RANK(F31,F$7:F$62)</f>
        <v>14</v>
      </c>
      <c r="H31" s="26">
        <f>'実数'!H31/'出生数'!H31*1000</f>
        <v>3.665725466884629</v>
      </c>
      <c r="I31" s="19">
        <f>RANK(H31,H$7:H$62)</f>
        <v>39</v>
      </c>
      <c r="J31" s="26">
        <f>'実数'!J31/'出生数'!J31*1000</f>
        <v>3.86352232814852</v>
      </c>
      <c r="K31" s="19">
        <f>RANK(J31,J$7:J$62)</f>
        <v>20</v>
      </c>
      <c r="L31" s="26">
        <f>'実数'!L31/'出生数'!L31*1000</f>
        <v>3.863647478847753</v>
      </c>
      <c r="M31" s="19">
        <f>RANK(L31,L$7:L$62)</f>
        <v>18</v>
      </c>
      <c r="N31" s="26">
        <f>'実数'!N31/'出生数'!N31*1000</f>
        <v>3.424147684978413</v>
      </c>
      <c r="O31" s="19">
        <f t="shared" si="0"/>
        <v>27</v>
      </c>
      <c r="P31" s="26">
        <f>'実数'!P31/'出生数'!P31*1000</f>
        <v>2.6139277964095484</v>
      </c>
      <c r="Q31" s="19">
        <f t="shared" si="0"/>
        <v>40</v>
      </c>
      <c r="R31" s="26">
        <f>'実数'!R31/'出生数'!R31*1000</f>
        <v>3.060756006733663</v>
      </c>
      <c r="S31" s="19">
        <f>RANK(R31,R$7:R$62)</f>
        <v>26</v>
      </c>
    </row>
    <row r="32" spans="1:19" s="7" customFormat="1" ht="18" customHeight="1">
      <c r="A32" s="29" t="s">
        <v>82</v>
      </c>
      <c r="B32" s="26">
        <f>'実数'!B32/'出生数'!B32*1000</f>
        <v>15.65211104684789</v>
      </c>
      <c r="C32" s="19">
        <f>RANK(B32,B$7:B$62)</f>
        <v>42</v>
      </c>
      <c r="D32" s="26">
        <f>'実数'!D32/'出生数'!D32*1000</f>
        <v>9.300569702793602</v>
      </c>
      <c r="E32" s="19">
        <f>RANK(D32,D$7:D$62)</f>
        <v>37</v>
      </c>
      <c r="F32" s="26">
        <f>'実数'!F32/'出生数'!F32*1000</f>
        <v>5.3719384503323315</v>
      </c>
      <c r="G32" s="19">
        <f>RANK(F32,F$7:F$62)</f>
        <v>30</v>
      </c>
      <c r="H32" s="26">
        <f>'実数'!H32/'出生数'!H32*1000</f>
        <v>4.639977365964068</v>
      </c>
      <c r="I32" s="19">
        <f>RANK(H32,H$7:H$62)</f>
        <v>18</v>
      </c>
      <c r="J32" s="26">
        <f>'実数'!J32/'出生数'!J32*1000</f>
        <v>3.257877885749593</v>
      </c>
      <c r="K32" s="19">
        <f>RANK(J32,J$7:J$62)</f>
        <v>36</v>
      </c>
      <c r="L32" s="26">
        <f>'実数'!L32/'出生数'!L32*1000</f>
        <v>2.9787589432365467</v>
      </c>
      <c r="M32" s="19">
        <f>RANK(L32,L$7:L$62)</f>
        <v>44</v>
      </c>
      <c r="N32" s="26">
        <f>'実数'!N32/'出生数'!N32*1000</f>
        <v>3.136036163299901</v>
      </c>
      <c r="O32" s="19">
        <f t="shared" si="0"/>
        <v>33</v>
      </c>
      <c r="P32" s="26">
        <f>'実数'!P32/'出生数'!P32*1000</f>
        <v>2.682013745320445</v>
      </c>
      <c r="Q32" s="19">
        <f t="shared" si="0"/>
        <v>38</v>
      </c>
      <c r="R32" s="26">
        <f>'実数'!R32/'出生数'!R32*1000</f>
        <v>2.443667774841588</v>
      </c>
      <c r="S32" s="19">
        <f>RANK(R32,R$7:R$62)</f>
        <v>44</v>
      </c>
    </row>
    <row r="33" spans="1:19" s="7" customFormat="1" ht="18" customHeight="1">
      <c r="A33" s="29" t="s">
        <v>83</v>
      </c>
      <c r="B33" s="26">
        <f>'実数'!B33/'出生数'!B33*1000</f>
        <v>15.99230799419175</v>
      </c>
      <c r="C33" s="19">
        <f>RANK(B33,B$7:B$62)</f>
        <v>41</v>
      </c>
      <c r="D33" s="26">
        <f>'実数'!D33/'出生数'!D33*1000</f>
        <v>9.226382612438131</v>
      </c>
      <c r="E33" s="19">
        <f>RANK(D33,D$7:D$62)</f>
        <v>39</v>
      </c>
      <c r="F33" s="26">
        <f>'実数'!F33/'出生数'!F33*1000</f>
        <v>5.387474122664805</v>
      </c>
      <c r="G33" s="19">
        <f>RANK(F33,F$7:F$62)</f>
        <v>29</v>
      </c>
      <c r="H33" s="26">
        <f>'実数'!H33/'出生数'!H33*1000</f>
        <v>3.838718201922141</v>
      </c>
      <c r="I33" s="19">
        <f>RANK(H33,H$7:H$62)</f>
        <v>34</v>
      </c>
      <c r="J33" s="26">
        <f>'実数'!J33/'出生数'!J33*1000</f>
        <v>3.657935116177115</v>
      </c>
      <c r="K33" s="19">
        <f>RANK(J33,J$7:J$62)</f>
        <v>26</v>
      </c>
      <c r="L33" s="26">
        <f>'実数'!L33/'出生数'!L33*1000</f>
        <v>3.231125176182751</v>
      </c>
      <c r="M33" s="19">
        <f>RANK(L33,L$7:L$62)</f>
        <v>39</v>
      </c>
      <c r="N33" s="26">
        <f>'実数'!N33/'出生数'!N33*1000</f>
        <v>3.5124359217771026</v>
      </c>
      <c r="O33" s="19">
        <f t="shared" si="0"/>
        <v>21</v>
      </c>
      <c r="P33" s="26">
        <f>'実数'!P33/'出生数'!P33*1000</f>
        <v>3.2246842217940483</v>
      </c>
      <c r="Q33" s="19">
        <f t="shared" si="0"/>
        <v>21</v>
      </c>
      <c r="R33" s="26">
        <f>'実数'!R33/'出生数'!R33*1000</f>
        <v>2.559645208535801</v>
      </c>
      <c r="S33" s="19">
        <f>RANK(R33,R$7:R$62)</f>
        <v>42</v>
      </c>
    </row>
    <row r="34" spans="1:19" s="7" customFormat="1" ht="18" customHeight="1">
      <c r="A34" s="29" t="s">
        <v>84</v>
      </c>
      <c r="B34" s="26">
        <f>'実数'!B34/'出生数'!B34*1000</f>
        <v>19.29260450160772</v>
      </c>
      <c r="C34" s="19">
        <f>RANK(B34,B$7:B$62)</f>
        <v>31</v>
      </c>
      <c r="D34" s="26">
        <f>'実数'!D34/'出生数'!D34*1000</f>
        <v>9.434691825844869</v>
      </c>
      <c r="E34" s="19">
        <f>RANK(D34,D$7:D$62)</f>
        <v>34</v>
      </c>
      <c r="F34" s="26">
        <f>'実数'!F34/'出生数'!F34*1000</f>
        <v>5.976196505444416</v>
      </c>
      <c r="G34" s="19">
        <f>RANK(F34,F$7:F$62)</f>
        <v>16</v>
      </c>
      <c r="H34" s="26">
        <f>'実数'!H34/'出生数'!H34*1000</f>
        <v>4.9714285714285715</v>
      </c>
      <c r="I34" s="19">
        <f>RANK(H34,H$7:H$62)</f>
        <v>10</v>
      </c>
      <c r="J34" s="26">
        <f>'実数'!J34/'出生数'!J34*1000</f>
        <v>2.944507361268403</v>
      </c>
      <c r="K34" s="19">
        <f>RANK(J34,J$7:J$62)</f>
        <v>44</v>
      </c>
      <c r="L34" s="26">
        <f>'実数'!L34/'出生数'!L34*1000</f>
        <v>4.879690392057883</v>
      </c>
      <c r="M34" s="19">
        <f>RANK(L34,L$7:L$62)</f>
        <v>3</v>
      </c>
      <c r="N34" s="26">
        <f>'実数'!N34/'出生数'!N34*1000</f>
        <v>3.9136690647482015</v>
      </c>
      <c r="O34" s="19">
        <f t="shared" si="0"/>
        <v>14</v>
      </c>
      <c r="P34" s="26">
        <f>'実数'!P34/'出生数'!P34*1000</f>
        <v>3.2156154800857495</v>
      </c>
      <c r="Q34" s="19">
        <f t="shared" si="0"/>
        <v>22</v>
      </c>
      <c r="R34" s="26">
        <f>'実数'!R34/'出生数'!R34*1000</f>
        <v>3.6855036855036856</v>
      </c>
      <c r="S34" s="19">
        <f>RANK(R34,R$7:R$62)</f>
        <v>8</v>
      </c>
    </row>
    <row r="35" spans="1:19" s="7" customFormat="1" ht="18" customHeight="1">
      <c r="A35" s="29" t="s">
        <v>85</v>
      </c>
      <c r="B35" s="26">
        <f>'実数'!B35/'出生数'!B35*1000</f>
        <v>24.024655039574142</v>
      </c>
      <c r="C35" s="19">
        <f>RANK(B35,B$7:B$62)</f>
        <v>7</v>
      </c>
      <c r="D35" s="26">
        <f>'実数'!D35/'出生数'!D35*1000</f>
        <v>10.834420557036701</v>
      </c>
      <c r="E35" s="19">
        <f>RANK(D35,D$7:D$62)</f>
        <v>18</v>
      </c>
      <c r="F35" s="26">
        <f>'実数'!F35/'出生数'!F35*1000</f>
        <v>5.517055776088273</v>
      </c>
      <c r="G35" s="19">
        <f>RANK(F35,F$7:F$62)</f>
        <v>24</v>
      </c>
      <c r="H35" s="26">
        <f>'実数'!H35/'出生数'!H35*1000</f>
        <v>4.87987987987988</v>
      </c>
      <c r="I35" s="19">
        <f>RANK(H35,H$7:H$62)</f>
        <v>14</v>
      </c>
      <c r="J35" s="26">
        <f>'実数'!J35/'出生数'!J35*1000</f>
        <v>3.8663554128975783</v>
      </c>
      <c r="K35" s="19">
        <f>RANK(J35,J$7:J$62)</f>
        <v>19</v>
      </c>
      <c r="L35" s="26">
        <f>'実数'!L35/'出生数'!L35*1000</f>
        <v>4.204675028506272</v>
      </c>
      <c r="M35" s="19">
        <f>RANK(L35,L$7:L$62)</f>
        <v>8</v>
      </c>
      <c r="N35" s="26">
        <f>'実数'!N35/'出生数'!N35*1000</f>
        <v>3.7037037037037037</v>
      </c>
      <c r="O35" s="19">
        <f t="shared" si="0"/>
        <v>19</v>
      </c>
      <c r="P35" s="26">
        <f>'実数'!P35/'出生数'!P35*1000</f>
        <v>3.6203591964222332</v>
      </c>
      <c r="Q35" s="19">
        <f t="shared" si="0"/>
        <v>11</v>
      </c>
      <c r="R35" s="26">
        <f>'実数'!R35/'出生数'!R35*1000</f>
        <v>3.496254013556903</v>
      </c>
      <c r="S35" s="19">
        <f>RANK(R35,R$7:R$62)</f>
        <v>11</v>
      </c>
    </row>
    <row r="36" spans="1:19" s="7" customFormat="1" ht="18" customHeight="1">
      <c r="A36" s="31"/>
      <c r="B36" s="26"/>
      <c r="C36" s="19"/>
      <c r="D36" s="26"/>
      <c r="E36" s="19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</row>
    <row r="37" spans="1:19" s="7" customFormat="1" ht="18" customHeight="1">
      <c r="A37" s="29" t="s">
        <v>86</v>
      </c>
      <c r="B37" s="26">
        <f>'実数'!B37/'出生数'!B37*1000</f>
        <v>15.993243059150476</v>
      </c>
      <c r="C37" s="19">
        <f>RANK(B37,B$7:B$62)</f>
        <v>40</v>
      </c>
      <c r="D37" s="26">
        <f>'実数'!D37/'出生数'!D37*1000</f>
        <v>8.842463866135619</v>
      </c>
      <c r="E37" s="19">
        <f>RANK(D37,D$7:D$62)</f>
        <v>42</v>
      </c>
      <c r="F37" s="26">
        <f>'実数'!F37/'出生数'!F37*1000</f>
        <v>5.021243723445346</v>
      </c>
      <c r="G37" s="19">
        <f>RANK(F37,F$7:F$62)</f>
        <v>38</v>
      </c>
      <c r="H37" s="26">
        <f>'実数'!H37/'出生数'!H37*1000</f>
        <v>4.177613161634868</v>
      </c>
      <c r="I37" s="19">
        <f>RANK(H37,H$7:H$62)</f>
        <v>29</v>
      </c>
      <c r="J37" s="26">
        <f>'実数'!J37/'出生数'!J37*1000</f>
        <v>3.856749311294766</v>
      </c>
      <c r="K37" s="19">
        <f>RANK(J37,J$7:J$62)</f>
        <v>21</v>
      </c>
      <c r="L37" s="26">
        <f>'実数'!L37/'出生数'!L37*1000</f>
        <v>3.249424152681803</v>
      </c>
      <c r="M37" s="19">
        <f>RANK(L37,L$7:L$62)</f>
        <v>38</v>
      </c>
      <c r="N37" s="26">
        <f>'実数'!N37/'出生数'!N37*1000</f>
        <v>3.9864042633544545</v>
      </c>
      <c r="O37" s="19">
        <f t="shared" si="0"/>
        <v>10</v>
      </c>
      <c r="P37" s="26">
        <f>'実数'!P37/'出生数'!P37*1000</f>
        <v>3.2504063007875983</v>
      </c>
      <c r="Q37" s="19">
        <f t="shared" si="0"/>
        <v>20</v>
      </c>
      <c r="R37" s="26">
        <f>'実数'!R37/'出生数'!R37*1000</f>
        <v>2.5680534155110424</v>
      </c>
      <c r="S37" s="19">
        <f>RANK(R37,R$7:R$62)</f>
        <v>41</v>
      </c>
    </row>
    <row r="38" spans="1:19" s="7" customFormat="1" ht="18" customHeight="1">
      <c r="A38" s="29" t="s">
        <v>87</v>
      </c>
      <c r="B38" s="26">
        <f>'実数'!B38/'出生数'!B38*1000</f>
        <v>15.490767339676331</v>
      </c>
      <c r="C38" s="19">
        <f>RANK(B38,B$7:B$62)</f>
        <v>44</v>
      </c>
      <c r="D38" s="26">
        <f>'実数'!D38/'出生数'!D38*1000</f>
        <v>9.365893808951697</v>
      </c>
      <c r="E38" s="19">
        <f>RANK(D38,D$7:D$62)</f>
        <v>35</v>
      </c>
      <c r="F38" s="26">
        <f>'実数'!F38/'出生数'!F38*1000</f>
        <v>5.561757435611195</v>
      </c>
      <c r="G38" s="19">
        <f>RANK(F38,F$7:F$62)</f>
        <v>23</v>
      </c>
      <c r="H38" s="26">
        <f>'実数'!H38/'出生数'!H38*1000</f>
        <v>3.949997676471955</v>
      </c>
      <c r="I38" s="19">
        <f>RANK(H38,H$7:H$62)</f>
        <v>33</v>
      </c>
      <c r="J38" s="26">
        <f>'実数'!J38/'出生数'!J38*1000</f>
        <v>3.2119313140842065</v>
      </c>
      <c r="K38" s="19">
        <f>RANK(J38,J$7:J$62)</f>
        <v>39</v>
      </c>
      <c r="L38" s="26">
        <f>'実数'!L38/'出生数'!L38*1000</f>
        <v>3.5981577432354634</v>
      </c>
      <c r="M38" s="19">
        <f>RANK(L38,L$7:L$62)</f>
        <v>29</v>
      </c>
      <c r="N38" s="26">
        <f>'実数'!N38/'出生数'!N38*1000</f>
        <v>2.896419075635006</v>
      </c>
      <c r="O38" s="19">
        <f t="shared" si="0"/>
        <v>41</v>
      </c>
      <c r="P38" s="26">
        <f>'実数'!P38/'出生数'!P38*1000</f>
        <v>2.9150550684527525</v>
      </c>
      <c r="Q38" s="19">
        <f t="shared" si="0"/>
        <v>31</v>
      </c>
      <c r="R38" s="26">
        <f>'実数'!R38/'出生数'!R38*1000</f>
        <v>3.2093023255813953</v>
      </c>
      <c r="S38" s="19">
        <f>RANK(R38,R$7:R$62)</f>
        <v>23</v>
      </c>
    </row>
    <row r="39" spans="1:19" s="7" customFormat="1" ht="18" customHeight="1">
      <c r="A39" s="29" t="s">
        <v>88</v>
      </c>
      <c r="B39" s="26">
        <f>'実数'!B39/'出生数'!B39*1000</f>
        <v>15.587878787878788</v>
      </c>
      <c r="C39" s="19">
        <f>RANK(B39,B$7:B$62)</f>
        <v>43</v>
      </c>
      <c r="D39" s="26">
        <f>'実数'!D39/'出生数'!D39*1000</f>
        <v>9.09729499418464</v>
      </c>
      <c r="E39" s="19">
        <f>RANK(D39,D$7:D$62)</f>
        <v>40</v>
      </c>
      <c r="F39" s="26">
        <f>'実数'!F39/'出生数'!F39*1000</f>
        <v>5.315332942020479</v>
      </c>
      <c r="G39" s="19">
        <f>RANK(F39,F$7:F$62)</f>
        <v>31</v>
      </c>
      <c r="H39" s="26">
        <f>'実数'!H39/'出生数'!H39*1000</f>
        <v>4.350588099409013</v>
      </c>
      <c r="I39" s="19">
        <f>RANK(H39,H$7:H$62)</f>
        <v>25</v>
      </c>
      <c r="J39" s="26">
        <f>'実数'!J39/'出生数'!J39*1000</f>
        <v>3.5422445460679213</v>
      </c>
      <c r="K39" s="19">
        <f>RANK(J39,J$7:J$62)</f>
        <v>30</v>
      </c>
      <c r="L39" s="26">
        <f>'実数'!L39/'出生数'!L39*1000</f>
        <v>3.5831756123555243</v>
      </c>
      <c r="M39" s="19">
        <f>RANK(L39,L$7:L$62)</f>
        <v>30</v>
      </c>
      <c r="N39" s="26">
        <f>'実数'!N39/'出生数'!N39*1000</f>
        <v>3.2177066865060913</v>
      </c>
      <c r="O39" s="19">
        <f t="shared" si="0"/>
        <v>32</v>
      </c>
      <c r="P39" s="26">
        <f>'実数'!P39/'出生数'!P39*1000</f>
        <v>3.4707556698191167</v>
      </c>
      <c r="Q39" s="19">
        <f t="shared" si="0"/>
        <v>14</v>
      </c>
      <c r="R39" s="26">
        <f>'実数'!R39/'出生数'!R39*1000</f>
        <v>3.270894741846534</v>
      </c>
      <c r="S39" s="19">
        <f>RANK(R39,R$7:R$62)</f>
        <v>19</v>
      </c>
    </row>
    <row r="40" spans="1:19" s="7" customFormat="1" ht="18" customHeight="1">
      <c r="A40" s="29" t="s">
        <v>89</v>
      </c>
      <c r="B40" s="26">
        <f>'実数'!B40/'出生数'!B40*1000</f>
        <v>17.84366206849221</v>
      </c>
      <c r="C40" s="19">
        <f>RANK(B40,B$7:B$62)</f>
        <v>35</v>
      </c>
      <c r="D40" s="26">
        <f>'実数'!D40/'出生数'!D40*1000</f>
        <v>9.286548406828672</v>
      </c>
      <c r="E40" s="19">
        <f>RANK(D40,D$7:D$62)</f>
        <v>38</v>
      </c>
      <c r="F40" s="26">
        <f>'実数'!F40/'出生数'!F40*1000</f>
        <v>5.5938331400504815</v>
      </c>
      <c r="G40" s="19">
        <f>RANK(F40,F$7:F$62)</f>
        <v>21</v>
      </c>
      <c r="H40" s="26">
        <f>'実数'!H40/'出生数'!H40*1000</f>
        <v>3.823948414186099</v>
      </c>
      <c r="I40" s="19">
        <f>RANK(H40,H$7:H$62)</f>
        <v>35</v>
      </c>
      <c r="J40" s="26">
        <f>'実数'!J40/'出生数'!J40*1000</f>
        <v>3.2728354656352274</v>
      </c>
      <c r="K40" s="19">
        <f>RANK(J40,J$7:J$62)</f>
        <v>35</v>
      </c>
      <c r="L40" s="26">
        <f>'実数'!L40/'出生数'!L40*1000</f>
        <v>3.7738587705929314</v>
      </c>
      <c r="M40" s="19">
        <f>RANK(L40,L$7:L$62)</f>
        <v>20</v>
      </c>
      <c r="N40" s="26">
        <f>'実数'!N40/'出生数'!N40*1000</f>
        <v>2.127982976136191</v>
      </c>
      <c r="O40" s="19">
        <f t="shared" si="0"/>
        <v>47</v>
      </c>
      <c r="P40" s="26">
        <f>'実数'!P40/'出生数'!P40*1000</f>
        <v>2.260738507912585</v>
      </c>
      <c r="Q40" s="19">
        <f t="shared" si="0"/>
        <v>47</v>
      </c>
      <c r="R40" s="26">
        <f>'実数'!R40/'出生数'!R40*1000</f>
        <v>3.3677944862155385</v>
      </c>
      <c r="S40" s="19">
        <f>RANK(R40,R$7:R$62)</f>
        <v>15</v>
      </c>
    </row>
    <row r="41" spans="1:19" s="7" customFormat="1" ht="18" customHeight="1">
      <c r="A41" s="29" t="s">
        <v>90</v>
      </c>
      <c r="B41" s="26">
        <f>'実数'!B41/'出生数'!B41*1000</f>
        <v>19.49706436246815</v>
      </c>
      <c r="C41" s="19">
        <f>RANK(B41,B$7:B$62)</f>
        <v>29</v>
      </c>
      <c r="D41" s="26">
        <f>'実数'!D41/'出生数'!D41*1000</f>
        <v>12.545899632802938</v>
      </c>
      <c r="E41" s="19">
        <f>RANK(D41,D$7:D$62)</f>
        <v>6</v>
      </c>
      <c r="F41" s="26">
        <f>'実数'!F41/'出生数'!F41*1000</f>
        <v>6.536488499089856</v>
      </c>
      <c r="G41" s="19">
        <f>RANK(F41,F$7:F$62)</f>
        <v>6</v>
      </c>
      <c r="H41" s="26">
        <f>'実数'!H41/'出生数'!H41*1000</f>
        <v>4.960016195971252</v>
      </c>
      <c r="I41" s="19">
        <f>RANK(H41,H$7:H$62)</f>
        <v>11</v>
      </c>
      <c r="J41" s="26">
        <f>'実数'!J41/'出生数'!J41*1000</f>
        <v>4.392685667586066</v>
      </c>
      <c r="K41" s="19">
        <f>RANK(J41,J$7:J$62)</f>
        <v>9</v>
      </c>
      <c r="L41" s="26">
        <f>'実数'!L41/'出生数'!L41*1000</f>
        <v>3.439206959336435</v>
      </c>
      <c r="M41" s="19">
        <f>RANK(L41,L$7:L$62)</f>
        <v>32</v>
      </c>
      <c r="N41" s="26">
        <f>'実数'!N41/'出生数'!N41*1000</f>
        <v>2.927951479661194</v>
      </c>
      <c r="O41" s="19">
        <f t="shared" si="0"/>
        <v>40</v>
      </c>
      <c r="P41" s="26">
        <f>'実数'!P41/'出生数'!P41*1000</f>
        <v>2.717959439682208</v>
      </c>
      <c r="Q41" s="19">
        <f t="shared" si="0"/>
        <v>37</v>
      </c>
      <c r="R41" s="26">
        <f>'実数'!R41/'出生数'!R41*1000</f>
        <v>3.424291064740503</v>
      </c>
      <c r="S41" s="19">
        <f>RANK(R41,R$7:R$62)</f>
        <v>14</v>
      </c>
    </row>
    <row r="42" spans="1:19" s="7" customFormat="1" ht="18" customHeight="1">
      <c r="A42" s="31"/>
      <c r="B42" s="26"/>
      <c r="C42" s="19"/>
      <c r="D42" s="26"/>
      <c r="E42" s="19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</row>
    <row r="43" spans="1:19" s="7" customFormat="1" ht="18" customHeight="1">
      <c r="A43" s="29" t="s">
        <v>91</v>
      </c>
      <c r="B43" s="26">
        <f>'実数'!B43/'出生数'!B43*1000</f>
        <v>20.32710280373832</v>
      </c>
      <c r="C43" s="19">
        <f>RANK(B43,B$7:B$62)</f>
        <v>24</v>
      </c>
      <c r="D43" s="26">
        <f>'実数'!D43/'出生数'!D43*1000</f>
        <v>10.622501427755568</v>
      </c>
      <c r="E43" s="19">
        <f>RANK(D43,D$7:D$62)</f>
        <v>25</v>
      </c>
      <c r="F43" s="26">
        <f>'実数'!F43/'出生数'!F43*1000</f>
        <v>6.5263718700053275</v>
      </c>
      <c r="G43" s="19">
        <f>RANK(F43,F$7:F$62)</f>
        <v>7</v>
      </c>
      <c r="H43" s="26">
        <f>'実数'!H43/'出生数'!H43*1000</f>
        <v>5.591473003669404</v>
      </c>
      <c r="I43" s="19">
        <f>RANK(H43,H$7:H$62)</f>
        <v>3</v>
      </c>
      <c r="J43" s="26">
        <f>'実数'!J43/'出生数'!J43*1000</f>
        <v>4.997322862752098</v>
      </c>
      <c r="K43" s="19">
        <f>RANK(J43,J$7:J$62)</f>
        <v>5</v>
      </c>
      <c r="L43" s="26">
        <f>'実数'!L43/'出生数'!L43*1000</f>
        <v>2.8449502133712663</v>
      </c>
      <c r="M43" s="19">
        <f>RANK(L43,L$7:L$62)</f>
        <v>46</v>
      </c>
      <c r="N43" s="26">
        <f>'実数'!N43/'出生数'!N43*1000</f>
        <v>2.242152466367713</v>
      </c>
      <c r="O43" s="19">
        <f t="shared" si="0"/>
        <v>46</v>
      </c>
      <c r="P43" s="26">
        <f>'実数'!P43/'出生数'!P43*1000</f>
        <v>2.3029229406554474</v>
      </c>
      <c r="Q43" s="19">
        <f t="shared" si="0"/>
        <v>46</v>
      </c>
      <c r="R43" s="26">
        <f>'実数'!R43/'出生数'!R43*1000</f>
        <v>3.2171581769436997</v>
      </c>
      <c r="S43" s="19">
        <f>RANK(R43,R$7:R$62)</f>
        <v>22</v>
      </c>
    </row>
    <row r="44" spans="1:19" s="7" customFormat="1" ht="18" customHeight="1">
      <c r="A44" s="29" t="s">
        <v>92</v>
      </c>
      <c r="B44" s="26">
        <f>'実数'!B44/'出生数'!B44*1000</f>
        <v>22.80434045439132</v>
      </c>
      <c r="C44" s="19">
        <f>RANK(B44,B$7:B$62)</f>
        <v>15</v>
      </c>
      <c r="D44" s="26">
        <f>'実数'!D44/'出生数'!D44*1000</f>
        <v>9.598683609105038</v>
      </c>
      <c r="E44" s="19">
        <f>RANK(D44,D$7:D$62)</f>
        <v>32</v>
      </c>
      <c r="F44" s="26">
        <f>'実数'!F44/'出生数'!F44*1000</f>
        <v>5.19279637609104</v>
      </c>
      <c r="G44" s="19">
        <f>RANK(F44,F$7:F$62)</f>
        <v>33</v>
      </c>
      <c r="H44" s="26">
        <f>'実数'!H44/'出生数'!H44*1000</f>
        <v>4.730928444707274</v>
      </c>
      <c r="I44" s="19">
        <f>RANK(H44,H$7:H$62)</f>
        <v>17</v>
      </c>
      <c r="J44" s="26">
        <f>'実数'!J44/'出生数'!J44*1000</f>
        <v>3.528689782141761</v>
      </c>
      <c r="K44" s="19">
        <f>RANK(J44,J$7:J$62)</f>
        <v>31</v>
      </c>
      <c r="L44" s="26">
        <f>'実数'!L44/'出生数'!L44*1000</f>
        <v>4.159605607764597</v>
      </c>
      <c r="M44" s="19">
        <f>RANK(L44,L$7:L$62)</f>
        <v>10</v>
      </c>
      <c r="N44" s="26">
        <f>'実数'!N44/'出生数'!N44*1000</f>
        <v>4.066312167657179</v>
      </c>
      <c r="O44" s="19">
        <f t="shared" si="0"/>
        <v>8</v>
      </c>
      <c r="P44" s="26">
        <f>'実数'!P44/'出生数'!P44*1000</f>
        <v>2.4532352039251766</v>
      </c>
      <c r="Q44" s="19">
        <f t="shared" si="0"/>
        <v>44</v>
      </c>
      <c r="R44" s="26">
        <f>'実数'!R44/'出生数'!R44*1000</f>
        <v>3.463855421686747</v>
      </c>
      <c r="S44" s="19">
        <f>RANK(R44,R$7:R$62)</f>
        <v>13</v>
      </c>
    </row>
    <row r="45" spans="1:19" s="7" customFormat="1" ht="18" customHeight="1">
      <c r="A45" s="29" t="s">
        <v>93</v>
      </c>
      <c r="B45" s="26">
        <f>'実数'!B45/'出生数'!B45*1000</f>
        <v>17.248831087187146</v>
      </c>
      <c r="C45" s="19">
        <f>RANK(B45,B$7:B$62)</f>
        <v>37</v>
      </c>
      <c r="D45" s="26">
        <f>'実数'!D45/'出生数'!D45*1000</f>
        <v>8.30509600690984</v>
      </c>
      <c r="E45" s="19">
        <f>RANK(D45,D$7:D$62)</f>
        <v>46</v>
      </c>
      <c r="F45" s="26">
        <f>'実数'!F45/'出生数'!F45*1000</f>
        <v>5.066525685082387</v>
      </c>
      <c r="G45" s="19">
        <f>RANK(F45,F$7:F$62)</f>
        <v>36</v>
      </c>
      <c r="H45" s="26">
        <f>'実数'!H45/'出生数'!H45*1000</f>
        <v>4.0811942863279995</v>
      </c>
      <c r="I45" s="19">
        <f>RANK(H45,H$7:H$62)</f>
        <v>31</v>
      </c>
      <c r="J45" s="26">
        <f>'実数'!J45/'出生数'!J45*1000</f>
        <v>3.6023807037694477</v>
      </c>
      <c r="K45" s="19">
        <f>RANK(J45,J$7:J$62)</f>
        <v>28</v>
      </c>
      <c r="L45" s="26">
        <f>'実数'!L45/'出生数'!L45*1000</f>
        <v>4.16579879191835</v>
      </c>
      <c r="M45" s="19">
        <f>RANK(L45,L$7:L$62)</f>
        <v>9</v>
      </c>
      <c r="N45" s="26">
        <f>'実数'!N45/'出生数'!N45*1000</f>
        <v>3.8357040115071124</v>
      </c>
      <c r="O45" s="19">
        <f t="shared" si="0"/>
        <v>16</v>
      </c>
      <c r="P45" s="26">
        <f>'実数'!P45/'出生数'!P45*1000</f>
        <v>3.0431816989348865</v>
      </c>
      <c r="Q45" s="19">
        <f t="shared" si="0"/>
        <v>30</v>
      </c>
      <c r="R45" s="26">
        <f>'実数'!R45/'出生数'!R45*1000</f>
        <v>3.0323987870404854</v>
      </c>
      <c r="S45" s="19">
        <f>RANK(R45,R$7:R$62)</f>
        <v>28</v>
      </c>
    </row>
    <row r="46" spans="1:19" s="7" customFormat="1" ht="18" customHeight="1">
      <c r="A46" s="29" t="s">
        <v>94</v>
      </c>
      <c r="B46" s="26">
        <f>'実数'!B46/'出生数'!B46*1000</f>
        <v>18.143557369055866</v>
      </c>
      <c r="C46" s="19">
        <f>RANK(B46,B$7:B$62)</f>
        <v>33</v>
      </c>
      <c r="D46" s="26">
        <f>'実数'!D46/'出生数'!D46*1000</f>
        <v>9.884080865871102</v>
      </c>
      <c r="E46" s="19">
        <f>RANK(D46,D$7:D$62)</f>
        <v>31</v>
      </c>
      <c r="F46" s="26">
        <f>'実数'!F46/'出生数'!F46*1000</f>
        <v>4.955075967881556</v>
      </c>
      <c r="G46" s="19">
        <f>RANK(F46,F$7:F$62)</f>
        <v>40</v>
      </c>
      <c r="H46" s="26">
        <f>'実数'!H46/'出生数'!H46*1000</f>
        <v>4.418848926074831</v>
      </c>
      <c r="I46" s="19">
        <f>RANK(H46,H$7:H$62)</f>
        <v>22</v>
      </c>
      <c r="J46" s="26">
        <f>'実数'!J46/'出生数'!J46*1000</f>
        <v>3.006227184882972</v>
      </c>
      <c r="K46" s="19">
        <f>RANK(J46,J$7:J$62)</f>
        <v>43</v>
      </c>
      <c r="L46" s="26">
        <f>'実数'!L46/'出生数'!L46*1000</f>
        <v>3.2600128967543167</v>
      </c>
      <c r="M46" s="19">
        <f>RANK(L46,L$7:L$62)</f>
        <v>37</v>
      </c>
      <c r="N46" s="26">
        <f>'実数'!N46/'出生数'!N46*1000</f>
        <v>2.986835797780154</v>
      </c>
      <c r="O46" s="19">
        <f t="shared" si="0"/>
        <v>36</v>
      </c>
      <c r="P46" s="26">
        <f>'実数'!P46/'出生数'!P46*1000</f>
        <v>2.775343266140812</v>
      </c>
      <c r="Q46" s="19">
        <f t="shared" si="0"/>
        <v>36</v>
      </c>
      <c r="R46" s="26">
        <f>'実数'!R46/'出生数'!R46*1000</f>
        <v>2.927400468384075</v>
      </c>
      <c r="S46" s="19">
        <f>RANK(R46,R$7:R$62)</f>
        <v>35</v>
      </c>
    </row>
    <row r="47" spans="1:19" s="7" customFormat="1" ht="18" customHeight="1">
      <c r="A47" s="29" t="s">
        <v>95</v>
      </c>
      <c r="B47" s="26">
        <f>'実数'!B47/'出生数'!B47*1000</f>
        <v>19.64380323592941</v>
      </c>
      <c r="C47" s="19">
        <f>RANK(B47,B$7:B$62)</f>
        <v>28</v>
      </c>
      <c r="D47" s="26">
        <f>'実数'!D47/'出生数'!D47*1000</f>
        <v>10.811487727500417</v>
      </c>
      <c r="E47" s="19">
        <f>RANK(D47,D$7:D$62)</f>
        <v>19</v>
      </c>
      <c r="F47" s="26">
        <f>'実数'!F47/'出生数'!F47*1000</f>
        <v>6.506733054203916</v>
      </c>
      <c r="G47" s="19">
        <f>RANK(F47,F$7:F$62)</f>
        <v>8</v>
      </c>
      <c r="H47" s="26">
        <f>'実数'!H47/'出生数'!H47*1000</f>
        <v>4.45619335347432</v>
      </c>
      <c r="I47" s="19">
        <f>RANK(H47,H$7:H$62)</f>
        <v>20</v>
      </c>
      <c r="J47" s="26">
        <f>'実数'!J47/'出生数'!J47*1000</f>
        <v>3.9316497807349156</v>
      </c>
      <c r="K47" s="19">
        <f>RANK(J47,J$7:J$62)</f>
        <v>17</v>
      </c>
      <c r="L47" s="26">
        <f>'実数'!L47/'出生数'!L47*1000</f>
        <v>4.067796610169491</v>
      </c>
      <c r="M47" s="19">
        <f>RANK(L47,L$7:L$62)</f>
        <v>12</v>
      </c>
      <c r="N47" s="26">
        <f>'実数'!N47/'出生数'!N47*1000</f>
        <v>4.719135332622926</v>
      </c>
      <c r="O47" s="19">
        <f t="shared" si="0"/>
        <v>3</v>
      </c>
      <c r="P47" s="26">
        <f>'実数'!P47/'出生数'!P47*1000</f>
        <v>3.3534029418489446</v>
      </c>
      <c r="Q47" s="19">
        <f t="shared" si="0"/>
        <v>18</v>
      </c>
      <c r="R47" s="26">
        <f>'実数'!R47/'出生数'!R47*1000</f>
        <v>2.7715759488798217</v>
      </c>
      <c r="S47" s="19">
        <f>RANK(R47,R$7:R$62)</f>
        <v>38</v>
      </c>
    </row>
    <row r="48" spans="1:19" s="7" customFormat="1" ht="18" customHeight="1">
      <c r="A48" s="31"/>
      <c r="B48" s="26"/>
      <c r="C48" s="19"/>
      <c r="D48" s="26"/>
      <c r="E48" s="19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</row>
    <row r="49" spans="1:19" s="7" customFormat="1" ht="18" customHeight="1">
      <c r="A49" s="29" t="s">
        <v>96</v>
      </c>
      <c r="B49" s="26">
        <f>'実数'!B49/'出生数'!B49*1000</f>
        <v>21.470448423387733</v>
      </c>
      <c r="C49" s="19">
        <f>RANK(B49,B$7:B$62)</f>
        <v>18</v>
      </c>
      <c r="D49" s="26">
        <f>'実数'!D49/'出生数'!D49*1000</f>
        <v>10.98169717138103</v>
      </c>
      <c r="E49" s="19">
        <f>RANK(D49,D$7:D$62)</f>
        <v>16</v>
      </c>
      <c r="F49" s="26">
        <f>'実数'!F49/'出生数'!F49*1000</f>
        <v>5.871446229913474</v>
      </c>
      <c r="G49" s="19">
        <f>RANK(F49,F$7:F$62)</f>
        <v>18</v>
      </c>
      <c r="H49" s="26">
        <f>'実数'!H49/'出生数'!H49*1000</f>
        <v>5.754817987152034</v>
      </c>
      <c r="I49" s="19">
        <f>RANK(H49,H$7:H$62)</f>
        <v>2</v>
      </c>
      <c r="J49" s="26">
        <f>'実数'!J49/'出生数'!J49*1000</f>
        <v>5.434782608695652</v>
      </c>
      <c r="K49" s="19">
        <f>RANK(J49,J$7:J$62)</f>
        <v>2</v>
      </c>
      <c r="L49" s="26">
        <f>'実数'!L49/'出生数'!L49*1000</f>
        <v>4.548587181254307</v>
      </c>
      <c r="M49" s="19">
        <f>RANK(L49,L$7:L$62)</f>
        <v>4</v>
      </c>
      <c r="N49" s="26">
        <f>'実数'!N49/'出生数'!N49*1000</f>
        <v>4.765241765942537</v>
      </c>
      <c r="O49" s="19">
        <f t="shared" si="0"/>
        <v>2</v>
      </c>
      <c r="P49" s="26">
        <f>'実数'!P49/'出生数'!P49*1000</f>
        <v>3.5991140642303434</v>
      </c>
      <c r="Q49" s="19">
        <f t="shared" si="0"/>
        <v>12</v>
      </c>
      <c r="R49" s="26">
        <f>'実数'!R49/'出生数'!R49*1000</f>
        <v>4.404660414890594</v>
      </c>
      <c r="S49" s="19">
        <f>RANK(R49,R$7:R$62)</f>
        <v>3</v>
      </c>
    </row>
    <row r="50" spans="1:19" s="7" customFormat="1" ht="18" customHeight="1">
      <c r="A50" s="29" t="s">
        <v>97</v>
      </c>
      <c r="B50" s="26">
        <f>'実数'!B50/'出生数'!B50*1000</f>
        <v>23.103272356242254</v>
      </c>
      <c r="C50" s="19">
        <f>RANK(B50,B$7:B$62)</f>
        <v>12</v>
      </c>
      <c r="D50" s="26">
        <f>'実数'!D50/'出生数'!D50*1000</f>
        <v>13.771799987129159</v>
      </c>
      <c r="E50" s="19">
        <f>RANK(D50,D$7:D$62)</f>
        <v>1</v>
      </c>
      <c r="F50" s="26">
        <f>'実数'!F50/'出生数'!F50*1000</f>
        <v>4.4236273744470465</v>
      </c>
      <c r="G50" s="19">
        <f>RANK(F50,F$7:F$62)</f>
        <v>46</v>
      </c>
      <c r="H50" s="26">
        <f>'実数'!H50/'出生数'!H50*1000</f>
        <v>3.6555209117299214</v>
      </c>
      <c r="I50" s="19">
        <f>RANK(H50,H$7:H$62)</f>
        <v>40</v>
      </c>
      <c r="J50" s="26">
        <f>'実数'!J50/'出生数'!J50*1000</f>
        <v>4.205656608137946</v>
      </c>
      <c r="K50" s="19">
        <f>RANK(J50,J$7:J$62)</f>
        <v>12</v>
      </c>
      <c r="L50" s="26">
        <f>'実数'!L50/'出生数'!L50*1000</f>
        <v>2.5869205298013247</v>
      </c>
      <c r="M50" s="19">
        <f>RANK(L50,L$7:L$62)</f>
        <v>47</v>
      </c>
      <c r="N50" s="26">
        <f>'実数'!N50/'出生数'!N50*1000</f>
        <v>2.4867889337892444</v>
      </c>
      <c r="O50" s="19">
        <f t="shared" si="0"/>
        <v>45</v>
      </c>
      <c r="P50" s="26">
        <f>'実数'!P50/'出生数'!P50*1000</f>
        <v>3.16068515497553</v>
      </c>
      <c r="Q50" s="19">
        <f t="shared" si="0"/>
        <v>26</v>
      </c>
      <c r="R50" s="26">
        <f>'実数'!R50/'出生数'!R50*1000</f>
        <v>2.428209459459459</v>
      </c>
      <c r="S50" s="19">
        <f>RANK(R50,R$7:R$62)</f>
        <v>45</v>
      </c>
    </row>
    <row r="51" spans="1:19" s="7" customFormat="1" ht="18" customHeight="1">
      <c r="A51" s="29" t="s">
        <v>98</v>
      </c>
      <c r="B51" s="26">
        <f>'実数'!B51/'出生数'!B51*1000</f>
        <v>19.734687192924994</v>
      </c>
      <c r="C51" s="19">
        <f>RANK(B51,B$7:B$62)</f>
        <v>27</v>
      </c>
      <c r="D51" s="26">
        <f>'実数'!D51/'出生数'!D51*1000</f>
        <v>10.72271070126528</v>
      </c>
      <c r="E51" s="19">
        <f>RANK(D51,D$7:D$62)</f>
        <v>21</v>
      </c>
      <c r="F51" s="26">
        <f>'実数'!F51/'出生数'!F51*1000</f>
        <v>7.254590795737927</v>
      </c>
      <c r="G51" s="19">
        <f>RANK(F51,F$7:F$62)</f>
        <v>3</v>
      </c>
      <c r="H51" s="26">
        <f>'実数'!H51/'出生数'!H51*1000</f>
        <v>4.404650155245866</v>
      </c>
      <c r="I51" s="19">
        <f>RANK(H51,H$7:H$62)</f>
        <v>23</v>
      </c>
      <c r="J51" s="26">
        <f>'実数'!J51/'出生数'!J51*1000</f>
        <v>4.157549234135668</v>
      </c>
      <c r="K51" s="19">
        <f>RANK(J51,J$7:J$62)</f>
        <v>13</v>
      </c>
      <c r="L51" s="26">
        <f>'実数'!L51/'出生数'!L51*1000</f>
        <v>4.409819197412906</v>
      </c>
      <c r="M51" s="19">
        <f>RANK(L51,L$7:L$62)</f>
        <v>6</v>
      </c>
      <c r="N51" s="26">
        <f>'実数'!N51/'出生数'!N51*1000</f>
        <v>3.679288670856968</v>
      </c>
      <c r="O51" s="19">
        <f t="shared" si="0"/>
        <v>20</v>
      </c>
      <c r="P51" s="26">
        <f>'実数'!P51/'出生数'!P51*1000</f>
        <v>2.8772620579995456</v>
      </c>
      <c r="Q51" s="19">
        <f t="shared" si="0"/>
        <v>32</v>
      </c>
      <c r="R51" s="26">
        <f>'実数'!R51/'出生数'!R51*1000</f>
        <v>2.3066277102875596</v>
      </c>
      <c r="S51" s="19">
        <f>RANK(R51,R$7:R$62)</f>
        <v>46</v>
      </c>
    </row>
    <row r="52" spans="1:19" s="7" customFormat="1" ht="18" customHeight="1">
      <c r="A52" s="29" t="s">
        <v>99</v>
      </c>
      <c r="B52" s="26">
        <f>'実数'!B52/'出生数'!B52*1000</f>
        <v>20.784835384103758</v>
      </c>
      <c r="C52" s="19">
        <f>RANK(B52,B$7:B$62)</f>
        <v>23</v>
      </c>
      <c r="D52" s="26">
        <f>'実数'!D52/'出生数'!D52*1000</f>
        <v>10.702454769387582</v>
      </c>
      <c r="E52" s="19">
        <f>RANK(D52,D$7:D$62)</f>
        <v>22</v>
      </c>
      <c r="F52" s="26">
        <f>'実数'!F52/'出生数'!F52*1000</f>
        <v>7.2727272727272725</v>
      </c>
      <c r="G52" s="19">
        <f>RANK(F52,F$7:F$62)</f>
        <v>1</v>
      </c>
      <c r="H52" s="26">
        <f>'実数'!H52/'出生数'!H52*1000</f>
        <v>5.476293414036604</v>
      </c>
      <c r="I52" s="19">
        <f>RANK(H52,H$7:H$62)</f>
        <v>5</v>
      </c>
      <c r="J52" s="26">
        <f>'実数'!J52/'出生数'!J52*1000</f>
        <v>4.994858234170707</v>
      </c>
      <c r="K52" s="19">
        <f>RANK(J52,J$7:J$62)</f>
        <v>6</v>
      </c>
      <c r="L52" s="26">
        <f>'実数'!L52/'出生数'!L52*1000</f>
        <v>3.697677858304984</v>
      </c>
      <c r="M52" s="19">
        <f>RANK(L52,L$7:L$62)</f>
        <v>23</v>
      </c>
      <c r="N52" s="26">
        <f>'実数'!N52/'出生数'!N52*1000</f>
        <v>4.06076101669424</v>
      </c>
      <c r="O52" s="19">
        <f t="shared" si="0"/>
        <v>9</v>
      </c>
      <c r="P52" s="26">
        <f>'実数'!P52/'出生数'!P52*1000</f>
        <v>4.551460872118632</v>
      </c>
      <c r="Q52" s="19">
        <f t="shared" si="0"/>
        <v>2</v>
      </c>
      <c r="R52" s="26">
        <f>'実数'!R52/'出生数'!R52*1000</f>
        <v>4.750593824228028</v>
      </c>
      <c r="S52" s="19">
        <f>RANK(R52,R$7:R$62)</f>
        <v>1</v>
      </c>
    </row>
    <row r="53" spans="1:19" s="7" customFormat="1" ht="18" customHeight="1">
      <c r="A53" s="29" t="s">
        <v>100</v>
      </c>
      <c r="B53" s="26">
        <f>'実数'!B53/'出生数'!B53*1000</f>
        <v>16.760101083451943</v>
      </c>
      <c r="C53" s="19">
        <f>RANK(B53,B$7:B$62)</f>
        <v>38</v>
      </c>
      <c r="D53" s="26">
        <f>'実数'!D53/'出生数'!D53*1000</f>
        <v>7.993357632389985</v>
      </c>
      <c r="E53" s="19">
        <f>RANK(D53,D$7:D$62)</f>
        <v>47</v>
      </c>
      <c r="F53" s="26">
        <f>'実数'!F53/'出生数'!F53*1000</f>
        <v>5.506738956778898</v>
      </c>
      <c r="G53" s="19">
        <f>RANK(F53,F$7:F$62)</f>
        <v>25</v>
      </c>
      <c r="H53" s="26">
        <f>'実数'!H53/'出生数'!H53*1000</f>
        <v>4.909389741509957</v>
      </c>
      <c r="I53" s="19">
        <f>RANK(H53,H$7:H$62)</f>
        <v>13</v>
      </c>
      <c r="J53" s="26">
        <f>'実数'!J53/'出生数'!J53*1000</f>
        <v>3.996718483771219</v>
      </c>
      <c r="K53" s="19">
        <f>RANK(J53,J$7:J$62)</f>
        <v>15</v>
      </c>
      <c r="L53" s="26">
        <f>'実数'!L53/'出生数'!L53*1000</f>
        <v>3.9739808830603836</v>
      </c>
      <c r="M53" s="19">
        <f>RANK(L53,L$7:L$62)</f>
        <v>13</v>
      </c>
      <c r="N53" s="26">
        <f>'実数'!N53/'出生数'!N53*1000</f>
        <v>3.7059251960070263</v>
      </c>
      <c r="O53" s="19">
        <f t="shared" si="0"/>
        <v>18</v>
      </c>
      <c r="P53" s="26">
        <f>'実数'!P53/'出生数'!P53*1000</f>
        <v>3.4256713893000637</v>
      </c>
      <c r="Q53" s="19">
        <f t="shared" si="0"/>
        <v>15</v>
      </c>
      <c r="R53" s="26">
        <f>'実数'!R53/'出生数'!R53*1000</f>
        <v>2.8519740342662554</v>
      </c>
      <c r="S53" s="19">
        <f>RANK(R53,R$7:R$62)</f>
        <v>36</v>
      </c>
    </row>
    <row r="54" spans="1:19" s="7" customFormat="1" ht="18" customHeight="1">
      <c r="A54" s="31"/>
      <c r="B54" s="26"/>
      <c r="C54" s="19"/>
      <c r="D54" s="26"/>
      <c r="E54" s="19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</row>
    <row r="55" spans="1:19" s="7" customFormat="1" ht="18" customHeight="1">
      <c r="A55" s="29" t="s">
        <v>101</v>
      </c>
      <c r="B55" s="26">
        <f>'実数'!B55/'出生数'!B55*1000</f>
        <v>20.97902097902098</v>
      </c>
      <c r="C55" s="19">
        <f>RANK(B55,B$7:B$62)</f>
        <v>20</v>
      </c>
      <c r="D55" s="26">
        <f>'実数'!D55/'出生数'!D55*1000</f>
        <v>10.622850592281237</v>
      </c>
      <c r="E55" s="19">
        <f>RANK(D55,D$7:D$62)</f>
        <v>24</v>
      </c>
      <c r="F55" s="26">
        <f>'実数'!F55/'出生数'!F55*1000</f>
        <v>5.98035027765912</v>
      </c>
      <c r="G55" s="19">
        <f>RANK(F55,F$7:F$62)</f>
        <v>15</v>
      </c>
      <c r="H55" s="26">
        <f>'実数'!H55/'出生数'!H55*1000</f>
        <v>3.6659411158208273</v>
      </c>
      <c r="I55" s="19">
        <f>RANK(H55,H$7:H$62)</f>
        <v>38</v>
      </c>
      <c r="J55" s="26">
        <f>'実数'!J55/'出生数'!J55*1000</f>
        <v>4.602087776405882</v>
      </c>
      <c r="K55" s="19">
        <f>RANK(J55,J$7:J$62)</f>
        <v>7</v>
      </c>
      <c r="L55" s="26">
        <f>'実数'!L55/'出生数'!L55*1000</f>
        <v>3.775311749227777</v>
      </c>
      <c r="M55" s="19">
        <f>RANK(L55,L$7:L$62)</f>
        <v>19</v>
      </c>
      <c r="N55" s="26">
        <f>'実数'!N55/'出生数'!N55*1000</f>
        <v>3.976143141153081</v>
      </c>
      <c r="O55" s="19">
        <f t="shared" si="0"/>
        <v>11</v>
      </c>
      <c r="P55" s="26">
        <f>'実数'!P55/'出生数'!P55*1000</f>
        <v>2.858776443682104</v>
      </c>
      <c r="Q55" s="19">
        <f t="shared" si="0"/>
        <v>33</v>
      </c>
      <c r="R55" s="26">
        <f>'実数'!R55/'出生数'!R55*1000</f>
        <v>3.5042635206167505</v>
      </c>
      <c r="S55" s="19">
        <f>RANK(R55,R$7:R$62)</f>
        <v>10</v>
      </c>
    </row>
    <row r="56" spans="1:19" s="7" customFormat="1" ht="18" customHeight="1">
      <c r="A56" s="29" t="s">
        <v>102</v>
      </c>
      <c r="B56" s="26">
        <f>'実数'!B56/'出生数'!B56*1000</f>
        <v>23.088644494501125</v>
      </c>
      <c r="C56" s="19">
        <f>RANK(B56,B$7:B$62)</f>
        <v>13</v>
      </c>
      <c r="D56" s="26">
        <f>'実数'!D56/'出生数'!D56*1000</f>
        <v>9.594757985880884</v>
      </c>
      <c r="E56" s="19">
        <f>RANK(D56,D$7:D$62)</f>
        <v>33</v>
      </c>
      <c r="F56" s="26">
        <f>'実数'!F56/'出生数'!F56*1000</f>
        <v>4.468450773385711</v>
      </c>
      <c r="G56" s="19">
        <f>RANK(F56,F$7:F$62)</f>
        <v>45</v>
      </c>
      <c r="H56" s="26">
        <f>'実数'!H56/'出生数'!H56*1000</f>
        <v>4.330175913396482</v>
      </c>
      <c r="I56" s="19">
        <f>RANK(H56,H$7:H$62)</f>
        <v>26</v>
      </c>
      <c r="J56" s="26">
        <f>'実数'!J56/'出生数'!J56*1000</f>
        <v>3.949830226595523</v>
      </c>
      <c r="K56" s="19">
        <f>RANK(J56,J$7:J$62)</f>
        <v>16</v>
      </c>
      <c r="L56" s="26">
        <f>'実数'!L56/'出生数'!L56*1000</f>
        <v>3.748636859323882</v>
      </c>
      <c r="M56" s="19">
        <f>RANK(L56,L$7:L$62)</f>
        <v>21</v>
      </c>
      <c r="N56" s="26">
        <f>'実数'!N56/'出生数'!N56*1000</f>
        <v>3.8240917782026767</v>
      </c>
      <c r="O56" s="19">
        <f t="shared" si="0"/>
        <v>17</v>
      </c>
      <c r="P56" s="26">
        <f>'実数'!P56/'出生数'!P56*1000</f>
        <v>3.191942119449567</v>
      </c>
      <c r="Q56" s="19">
        <f t="shared" si="0"/>
        <v>24</v>
      </c>
      <c r="R56" s="26">
        <f>'実数'!R56/'出生数'!R56*1000</f>
        <v>3.335992457756183</v>
      </c>
      <c r="S56" s="19">
        <f>RANK(R56,R$7:R$62)</f>
        <v>16</v>
      </c>
    </row>
    <row r="57" spans="1:19" s="7" customFormat="1" ht="18" customHeight="1">
      <c r="A57" s="29" t="s">
        <v>103</v>
      </c>
      <c r="B57" s="26">
        <f>'実数'!B57/'出生数'!B57*1000</f>
        <v>23.443983402489625</v>
      </c>
      <c r="C57" s="19">
        <f>RANK(B57,B$7:B$62)</f>
        <v>10</v>
      </c>
      <c r="D57" s="26">
        <f>'実数'!D57/'出生数'!D57*1000</f>
        <v>13.24425691514299</v>
      </c>
      <c r="E57" s="19">
        <f>RANK(D57,D$7:D$62)</f>
        <v>2</v>
      </c>
      <c r="F57" s="26">
        <f>'実数'!F57/'出生数'!F57*1000</f>
        <v>5.391881982487168</v>
      </c>
      <c r="G57" s="19">
        <f>RANK(F57,F$7:F$62)</f>
        <v>28</v>
      </c>
      <c r="H57" s="26">
        <f>'実数'!H57/'出生数'!H57*1000</f>
        <v>3.7440625873148923</v>
      </c>
      <c r="I57" s="19">
        <f>RANK(H57,H$7:H$62)</f>
        <v>37</v>
      </c>
      <c r="J57" s="26">
        <f>'実数'!J57/'出生数'!J57*1000</f>
        <v>3.552804996848318</v>
      </c>
      <c r="K57" s="19">
        <f>RANK(J57,J$7:J$62)</f>
        <v>29</v>
      </c>
      <c r="L57" s="26">
        <f>'実数'!L57/'出生数'!L57*1000</f>
        <v>3.382445680215559</v>
      </c>
      <c r="M57" s="19">
        <f>RANK(L57,L$7:L$62)</f>
        <v>34</v>
      </c>
      <c r="N57" s="26">
        <f>'実数'!N57/'出生数'!N57*1000</f>
        <v>3.448477409550529</v>
      </c>
      <c r="O57" s="19">
        <f t="shared" si="0"/>
        <v>25</v>
      </c>
      <c r="P57" s="26">
        <f>'実数'!P57/'出生数'!P57*1000</f>
        <v>3.1282586027111576</v>
      </c>
      <c r="Q57" s="19">
        <f t="shared" si="0"/>
        <v>28</v>
      </c>
      <c r="R57" s="26">
        <f>'実数'!R57/'出生数'!R57*1000</f>
        <v>3.242924528301887</v>
      </c>
      <c r="S57" s="19">
        <f>RANK(R57,R$7:R$62)</f>
        <v>21</v>
      </c>
    </row>
    <row r="58" spans="1:19" s="7" customFormat="1" ht="18" customHeight="1">
      <c r="A58" s="29" t="s">
        <v>104</v>
      </c>
      <c r="B58" s="26">
        <f>'実数'!B58/'出生数'!B58*1000</f>
        <v>24.657386424948744</v>
      </c>
      <c r="C58" s="19">
        <f>RANK(B58,B$7:B$62)</f>
        <v>4</v>
      </c>
      <c r="D58" s="26">
        <f>'実数'!D58/'出生数'!D58*1000</f>
        <v>11.234729493891798</v>
      </c>
      <c r="E58" s="19">
        <f>RANK(D58,D$7:D$62)</f>
        <v>14</v>
      </c>
      <c r="F58" s="26">
        <f>'実数'!F58/'出生数'!F58*1000</f>
        <v>4.230235783633842</v>
      </c>
      <c r="G58" s="19">
        <f>RANK(F58,F$7:F$62)</f>
        <v>47</v>
      </c>
      <c r="H58" s="26">
        <f>'実数'!H58/'出生数'!H58*1000</f>
        <v>3.50561797752809</v>
      </c>
      <c r="I58" s="19">
        <f>RANK(H58,H$7:H$62)</f>
        <v>44</v>
      </c>
      <c r="J58" s="26">
        <f>'実数'!J58/'出生数'!J58*1000</f>
        <v>3.602629919841484</v>
      </c>
      <c r="K58" s="19">
        <f>RANK(J58,J$7:J$62)</f>
        <v>27</v>
      </c>
      <c r="L58" s="26">
        <f>'実数'!L58/'出生数'!L58*1000</f>
        <v>3.3246473178183127</v>
      </c>
      <c r="M58" s="19">
        <f>RANK(L58,L$7:L$62)</f>
        <v>35</v>
      </c>
      <c r="N58" s="26">
        <f>'実数'!N58/'出生数'!N58*1000</f>
        <v>2.8934104909464256</v>
      </c>
      <c r="O58" s="19">
        <f t="shared" si="0"/>
        <v>42</v>
      </c>
      <c r="P58" s="26">
        <f>'実数'!P58/'出生数'!P58*1000</f>
        <v>3.391384051329056</v>
      </c>
      <c r="Q58" s="19">
        <f t="shared" si="0"/>
        <v>16</v>
      </c>
      <c r="R58" s="26">
        <f>'実数'!R58/'出生数'!R58*1000</f>
        <v>2.662749058855936</v>
      </c>
      <c r="S58" s="19">
        <f>RANK(R58,R$7:R$62)</f>
        <v>40</v>
      </c>
    </row>
    <row r="59" spans="1:19" s="7" customFormat="1" ht="18" customHeight="1">
      <c r="A59" s="29" t="s">
        <v>105</v>
      </c>
      <c r="B59" s="26">
        <f>'実数'!B59/'出生数'!B59*1000</f>
        <v>26.467078858878406</v>
      </c>
      <c r="C59" s="19">
        <f>RANK(B59,B$7:B$62)</f>
        <v>3</v>
      </c>
      <c r="D59" s="26">
        <f>'実数'!D59/'出生数'!D59*1000</f>
        <v>11.31159300336589</v>
      </c>
      <c r="E59" s="19">
        <f>RANK(D59,D$7:D$62)</f>
        <v>12</v>
      </c>
      <c r="F59" s="26">
        <f>'実数'!F59/'出生数'!F59*1000</f>
        <v>5.3072991744201286</v>
      </c>
      <c r="G59" s="19">
        <f>RANK(F59,F$7:F$62)</f>
        <v>32</v>
      </c>
      <c r="H59" s="26">
        <f>'実数'!H59/'出生数'!H59*1000</f>
        <v>4.190541349525358</v>
      </c>
      <c r="I59" s="19">
        <f>RANK(H59,H$7:H$62)</f>
        <v>28</v>
      </c>
      <c r="J59" s="26">
        <f>'実数'!J59/'出生数'!J59*1000</f>
        <v>5.3908355795148255</v>
      </c>
      <c r="K59" s="19">
        <f>RANK(J59,J$7:J$62)</f>
        <v>3</v>
      </c>
      <c r="L59" s="26">
        <f>'実数'!L59/'出生数'!L59*1000</f>
        <v>3.8817820908689895</v>
      </c>
      <c r="M59" s="19">
        <f>RANK(L59,L$7:L$62)</f>
        <v>16</v>
      </c>
      <c r="N59" s="26">
        <f>'実数'!N59/'出生数'!N59*1000</f>
        <v>3.9312488571951</v>
      </c>
      <c r="O59" s="19">
        <f t="shared" si="0"/>
        <v>12</v>
      </c>
      <c r="P59" s="26">
        <f>'実数'!P59/'出生数'!P59*1000</f>
        <v>3.714777566367672</v>
      </c>
      <c r="Q59" s="19">
        <f t="shared" si="0"/>
        <v>10</v>
      </c>
      <c r="R59" s="26">
        <f>'実数'!R59/'出生数'!R59*1000</f>
        <v>4.088307440719542</v>
      </c>
      <c r="S59" s="19">
        <f>RANK(R59,R$7:R$62)</f>
        <v>4</v>
      </c>
    </row>
    <row r="60" spans="1:19" s="7" customFormat="1" ht="18" customHeight="1">
      <c r="A60" s="31"/>
      <c r="B60" s="26"/>
      <c r="C60" s="19"/>
      <c r="D60" s="26"/>
      <c r="E60" s="19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</row>
    <row r="61" spans="1:19" s="7" customFormat="1" ht="18" customHeight="1">
      <c r="A61" s="29" t="s">
        <v>106</v>
      </c>
      <c r="B61" s="26">
        <f>'実数'!B61/'出生数'!B61*1000</f>
        <v>24.245118489895017</v>
      </c>
      <c r="C61" s="19">
        <f>RANK(B61,B$7:B$62)</f>
        <v>6</v>
      </c>
      <c r="D61" s="26">
        <f>'実数'!D61/'出生数'!D61*1000</f>
        <v>12.971698113207548</v>
      </c>
      <c r="E61" s="19">
        <f>RANK(D61,D$7:D$62)</f>
        <v>5</v>
      </c>
      <c r="F61" s="26">
        <f>'実数'!F61/'出生数'!F61*1000</f>
        <v>6.4171122994652405</v>
      </c>
      <c r="G61" s="19">
        <f>RANK(F61,F$7:F$62)</f>
        <v>9</v>
      </c>
      <c r="H61" s="26">
        <f>'実数'!H61/'出生数'!H61*1000</f>
        <v>3.36356537930206</v>
      </c>
      <c r="I61" s="19">
        <f>RANK(H61,H$7:H$62)</f>
        <v>46</v>
      </c>
      <c r="J61" s="26">
        <f>'実数'!J61/'出生数'!J61*1000</f>
        <v>3.71339867291654</v>
      </c>
      <c r="K61" s="19">
        <f>RANK(J61,J$7:J$62)</f>
        <v>25</v>
      </c>
      <c r="L61" s="26">
        <f>'実数'!L61/'出生数'!L61*1000</f>
        <v>4.498675047759906</v>
      </c>
      <c r="M61" s="19">
        <f>RANK(L61,L$7:L$62)</f>
        <v>5</v>
      </c>
      <c r="N61" s="26">
        <f>'実数'!N61/'出生数'!N61*1000</f>
        <v>3.5114601289663536</v>
      </c>
      <c r="O61" s="19">
        <f t="shared" si="0"/>
        <v>22</v>
      </c>
      <c r="P61" s="26">
        <f>'実数'!P61/'出生数'!P61*1000</f>
        <v>3.2571288102261553</v>
      </c>
      <c r="Q61" s="19">
        <f t="shared" si="0"/>
        <v>19</v>
      </c>
      <c r="R61" s="26">
        <f>'実数'!R61/'出生数'!R61*1000</f>
        <v>4.014300947124129</v>
      </c>
      <c r="S61" s="19">
        <f>RANK(R61,R$7:R$62)</f>
        <v>5</v>
      </c>
    </row>
    <row r="62" spans="1:19" s="7" customFormat="1" ht="18" customHeight="1">
      <c r="A62" s="32" t="s">
        <v>107</v>
      </c>
      <c r="B62" s="64" t="s">
        <v>122</v>
      </c>
      <c r="C62" s="23"/>
      <c r="D62" s="42">
        <f>'実数'!D62/'出生数'!D62*1000</f>
        <v>12.069196727906665</v>
      </c>
      <c r="E62" s="23">
        <f>RANK(D62,D$7:D$62)</f>
        <v>8</v>
      </c>
      <c r="F62" s="42">
        <f>'実数'!F62/'出生数'!F62*1000</f>
        <v>5.5671201045650385</v>
      </c>
      <c r="G62" s="23">
        <f>RANK(F62,F$7:F$62)</f>
        <v>22</v>
      </c>
      <c r="H62" s="42">
        <f>'実数'!H62/'出生数'!H62*1000</f>
        <v>4.954928063996179</v>
      </c>
      <c r="I62" s="23">
        <f>RANK(H62,H$7:H$62)</f>
        <v>12</v>
      </c>
      <c r="J62" s="42">
        <f>'実数'!J62/'出生数'!J62*1000</f>
        <v>5.35692789213916</v>
      </c>
      <c r="K62" s="23">
        <f>RANK(J62,J$7:J$62)</f>
        <v>4</v>
      </c>
      <c r="L62" s="42">
        <f>'実数'!L62/'出生数'!L62*1000</f>
        <v>5.612003780718337</v>
      </c>
      <c r="M62" s="23">
        <f>RANK(L62,L$7:L$62)</f>
        <v>1</v>
      </c>
      <c r="N62" s="42">
        <f>'実数'!N62/'出生数'!N62*1000</f>
        <v>4.496402877697841</v>
      </c>
      <c r="O62" s="23">
        <f t="shared" si="0"/>
        <v>5</v>
      </c>
      <c r="P62" s="42">
        <f>'実数'!P62/'出生数'!P62*1000</f>
        <v>4.471472008585226</v>
      </c>
      <c r="Q62" s="23">
        <f t="shared" si="0"/>
        <v>3</v>
      </c>
      <c r="R62" s="42">
        <f>'実数'!R62/'出生数'!R62*1000</f>
        <v>3.7858931795678257</v>
      </c>
      <c r="S62" s="23">
        <f>RANK(R62,R$7:R$62)</f>
        <v>6</v>
      </c>
    </row>
    <row r="63" ht="18" customHeight="1">
      <c r="A63" s="24" t="s">
        <v>109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65"/>
  <sheetViews>
    <sheetView showGridLines="0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66015625" defaultRowHeight="18"/>
  <cols>
    <col min="1" max="1" width="9.25" style="62" customWidth="1"/>
    <col min="2" max="2" width="11.58203125" style="1" customWidth="1"/>
    <col min="3" max="3" width="2.08203125" style="1" customWidth="1"/>
    <col min="4" max="4" width="11.58203125" style="1" customWidth="1"/>
    <col min="5" max="5" width="2.08203125" style="1" customWidth="1"/>
    <col min="6" max="6" width="11.58203125" style="1" customWidth="1"/>
    <col min="7" max="7" width="2.08203125" style="1" customWidth="1"/>
    <col min="8" max="8" width="11.58203125" style="1" customWidth="1"/>
    <col min="9" max="9" width="2.08203125" style="1" customWidth="1"/>
    <col min="10" max="10" width="11.58203125" style="1" customWidth="1"/>
    <col min="11" max="11" width="2.08203125" style="1" customWidth="1"/>
    <col min="12" max="12" width="11.58203125" style="1" customWidth="1"/>
    <col min="13" max="13" width="2.08203125" style="1" customWidth="1"/>
    <col min="14" max="14" width="11.58203125" style="1" customWidth="1"/>
    <col min="15" max="15" width="2.08203125" style="1" customWidth="1"/>
    <col min="16" max="16" width="11.58203125" style="1" customWidth="1"/>
    <col min="17" max="17" width="2.08203125" style="1" customWidth="1"/>
    <col min="18" max="18" width="11.58203125" style="1" customWidth="1"/>
    <col min="19" max="19" width="2.08203125" style="1" customWidth="1"/>
    <col min="20" max="16384" width="14.58203125" style="1" customWidth="1"/>
  </cols>
  <sheetData>
    <row r="1" spans="1:19" ht="18.75">
      <c r="A1" s="60" t="s">
        <v>54</v>
      </c>
      <c r="B1" s="48"/>
      <c r="C1" s="48"/>
      <c r="D1" s="48"/>
      <c r="E1" s="48"/>
      <c r="F1" s="48"/>
      <c r="G1" s="48"/>
      <c r="H1" s="48"/>
      <c r="I1" s="48"/>
      <c r="K1" s="48"/>
      <c r="M1" s="48"/>
      <c r="N1" s="49"/>
      <c r="O1" s="48"/>
      <c r="P1" s="49"/>
      <c r="Q1" s="48"/>
      <c r="R1" s="49"/>
      <c r="S1" s="48"/>
    </row>
    <row r="2" spans="1:19" ht="17.25">
      <c r="A2" s="31"/>
      <c r="B2" s="50"/>
      <c r="C2" s="50"/>
      <c r="D2" s="50"/>
      <c r="E2" s="50"/>
      <c r="F2" s="50"/>
      <c r="G2" s="50"/>
      <c r="H2" s="50"/>
      <c r="I2" s="50"/>
      <c r="J2" s="51"/>
      <c r="K2" s="50"/>
      <c r="L2" s="51"/>
      <c r="M2" s="50"/>
      <c r="N2" s="5"/>
      <c r="O2" s="50"/>
      <c r="P2" s="43"/>
      <c r="Q2" s="50"/>
      <c r="R2" s="43"/>
      <c r="S2" s="50"/>
    </row>
    <row r="3" spans="1:19" ht="17.25">
      <c r="A3" s="31"/>
      <c r="B3" s="29" t="s">
        <v>120</v>
      </c>
      <c r="C3" s="29"/>
      <c r="D3" s="29" t="s">
        <v>2</v>
      </c>
      <c r="E3" s="29"/>
      <c r="F3" s="29" t="s">
        <v>3</v>
      </c>
      <c r="G3" s="29"/>
      <c r="H3" s="29" t="s">
        <v>121</v>
      </c>
      <c r="I3" s="29"/>
      <c r="J3" s="52" t="s">
        <v>56</v>
      </c>
      <c r="K3" s="29"/>
      <c r="L3" s="52" t="s">
        <v>55</v>
      </c>
      <c r="M3" s="29"/>
      <c r="N3" s="8" t="s">
        <v>57</v>
      </c>
      <c r="O3" s="29"/>
      <c r="P3" s="44" t="s">
        <v>58</v>
      </c>
      <c r="Q3" s="29"/>
      <c r="R3" s="44" t="s">
        <v>59</v>
      </c>
      <c r="S3" s="29"/>
    </row>
    <row r="4" spans="1:19" ht="17.25">
      <c r="A4" s="61"/>
      <c r="B4" s="53"/>
      <c r="C4" s="53"/>
      <c r="D4" s="53"/>
      <c r="E4" s="53"/>
      <c r="F4" s="53"/>
      <c r="G4" s="53"/>
      <c r="H4" s="53"/>
      <c r="I4" s="53"/>
      <c r="J4" s="54"/>
      <c r="K4" s="53"/>
      <c r="L4" s="54"/>
      <c r="M4" s="53"/>
      <c r="N4" s="12"/>
      <c r="O4" s="53"/>
      <c r="P4" s="45"/>
      <c r="Q4" s="53"/>
      <c r="R4" s="45"/>
      <c r="S4" s="53"/>
    </row>
    <row r="5" spans="1:19" ht="17.25">
      <c r="A5" s="29" t="s">
        <v>5</v>
      </c>
      <c r="B5" s="55">
        <f>SUM(B7:B62)</f>
        <v>1823697</v>
      </c>
      <c r="C5" s="55"/>
      <c r="D5" s="55">
        <f>SUM(D7:D62)</f>
        <v>1901440</v>
      </c>
      <c r="E5" s="55"/>
      <c r="F5" s="55">
        <f>SUM(F7:F62)</f>
        <v>1431577</v>
      </c>
      <c r="G5" s="55"/>
      <c r="H5" s="55">
        <v>1187064</v>
      </c>
      <c r="I5" s="55"/>
      <c r="J5" s="56">
        <v>1191665</v>
      </c>
      <c r="K5" s="55"/>
      <c r="L5" s="56">
        <v>1203147</v>
      </c>
      <c r="M5" s="55"/>
      <c r="N5" s="39">
        <v>1177669</v>
      </c>
      <c r="O5" s="55"/>
      <c r="P5" s="46">
        <v>1190547</v>
      </c>
      <c r="Q5" s="55"/>
      <c r="R5" s="46">
        <v>1170662</v>
      </c>
      <c r="S5" s="55"/>
    </row>
    <row r="6" spans="1:19" ht="17.25">
      <c r="A6" s="31"/>
      <c r="B6" s="50"/>
      <c r="C6" s="50"/>
      <c r="D6" s="50"/>
      <c r="E6" s="50"/>
      <c r="F6" s="50"/>
      <c r="G6" s="50"/>
      <c r="H6" s="50"/>
      <c r="I6" s="50"/>
      <c r="J6" s="56"/>
      <c r="K6" s="50"/>
      <c r="L6" s="56"/>
      <c r="M6" s="50"/>
      <c r="N6" s="39"/>
      <c r="O6" s="50"/>
      <c r="P6" s="46"/>
      <c r="Q6" s="50"/>
      <c r="R6" s="46"/>
      <c r="S6" s="50"/>
    </row>
    <row r="7" spans="1:19" ht="17.25">
      <c r="A7" s="29" t="s">
        <v>6</v>
      </c>
      <c r="B7" s="55">
        <v>96666</v>
      </c>
      <c r="C7" s="55"/>
      <c r="D7" s="55">
        <v>89631</v>
      </c>
      <c r="E7" s="55"/>
      <c r="F7" s="55">
        <v>66413</v>
      </c>
      <c r="G7" s="55"/>
      <c r="H7" s="55">
        <v>49950</v>
      </c>
      <c r="I7" s="55"/>
      <c r="J7" s="56">
        <v>48912</v>
      </c>
      <c r="K7" s="55"/>
      <c r="L7" s="56">
        <v>49065</v>
      </c>
      <c r="M7" s="55"/>
      <c r="N7" s="39">
        <v>46680</v>
      </c>
      <c r="O7" s="55"/>
      <c r="P7" s="46">
        <v>46780</v>
      </c>
      <c r="Q7" s="55"/>
      <c r="R7" s="46">
        <v>46236</v>
      </c>
      <c r="S7" s="55"/>
    </row>
    <row r="8" spans="1:19" ht="17.25">
      <c r="A8" s="29" t="s">
        <v>7</v>
      </c>
      <c r="B8" s="55">
        <v>28204</v>
      </c>
      <c r="C8" s="55"/>
      <c r="D8" s="55">
        <v>24031</v>
      </c>
      <c r="E8" s="55"/>
      <c r="F8" s="55">
        <v>19095</v>
      </c>
      <c r="G8" s="55"/>
      <c r="H8" s="55">
        <v>13972</v>
      </c>
      <c r="I8" s="55"/>
      <c r="J8" s="56">
        <v>13606</v>
      </c>
      <c r="K8" s="55"/>
      <c r="L8" s="56">
        <v>13594</v>
      </c>
      <c r="M8" s="55"/>
      <c r="N8" s="39">
        <v>13146</v>
      </c>
      <c r="O8" s="55"/>
      <c r="P8" s="46">
        <v>12920</v>
      </c>
      <c r="Q8" s="55"/>
      <c r="R8" s="46">
        <v>12889</v>
      </c>
      <c r="S8" s="55"/>
    </row>
    <row r="9" spans="1:19" ht="17.25">
      <c r="A9" s="29" t="s">
        <v>8</v>
      </c>
      <c r="B9" s="55">
        <v>24629</v>
      </c>
      <c r="C9" s="55"/>
      <c r="D9" s="55">
        <v>22182</v>
      </c>
      <c r="E9" s="55"/>
      <c r="F9" s="55">
        <v>17232</v>
      </c>
      <c r="G9" s="55"/>
      <c r="H9" s="55">
        <v>13021</v>
      </c>
      <c r="I9" s="55"/>
      <c r="J9" s="56">
        <v>12423</v>
      </c>
      <c r="K9" s="55"/>
      <c r="L9" s="56">
        <v>12778</v>
      </c>
      <c r="M9" s="55"/>
      <c r="N9" s="39">
        <v>12420</v>
      </c>
      <c r="O9" s="55"/>
      <c r="P9" s="46">
        <v>12410</v>
      </c>
      <c r="Q9" s="55"/>
      <c r="R9" s="46">
        <v>12272</v>
      </c>
      <c r="S9" s="55"/>
    </row>
    <row r="10" spans="1:19" ht="17.25">
      <c r="A10" s="29" t="s">
        <v>9</v>
      </c>
      <c r="B10" s="55">
        <v>29240</v>
      </c>
      <c r="C10" s="55"/>
      <c r="D10" s="55">
        <v>32760</v>
      </c>
      <c r="E10" s="55"/>
      <c r="F10" s="55">
        <v>28025</v>
      </c>
      <c r="G10" s="55"/>
      <c r="H10" s="55">
        <v>22267</v>
      </c>
      <c r="I10" s="55"/>
      <c r="J10" s="56">
        <v>21978</v>
      </c>
      <c r="K10" s="55"/>
      <c r="L10" s="56">
        <v>22312</v>
      </c>
      <c r="M10" s="55"/>
      <c r="N10" s="39">
        <v>21886</v>
      </c>
      <c r="O10" s="55"/>
      <c r="P10" s="46">
        <v>22154</v>
      </c>
      <c r="Q10" s="55"/>
      <c r="R10" s="46">
        <v>21751</v>
      </c>
      <c r="S10" s="55"/>
    </row>
    <row r="11" spans="1:19" ht="17.25">
      <c r="A11" s="29" t="s">
        <v>10</v>
      </c>
      <c r="B11" s="55">
        <v>19872</v>
      </c>
      <c r="C11" s="55"/>
      <c r="D11" s="55">
        <v>17499</v>
      </c>
      <c r="E11" s="55"/>
      <c r="F11" s="55">
        <v>13663</v>
      </c>
      <c r="G11" s="55"/>
      <c r="H11" s="55">
        <v>9995</v>
      </c>
      <c r="I11" s="55"/>
      <c r="J11" s="56">
        <v>9656</v>
      </c>
      <c r="K11" s="55"/>
      <c r="L11" s="56">
        <v>9367</v>
      </c>
      <c r="M11" s="55"/>
      <c r="N11" s="39">
        <v>9168</v>
      </c>
      <c r="O11" s="55"/>
      <c r="P11" s="46">
        <v>9007</v>
      </c>
      <c r="Q11" s="55"/>
      <c r="R11" s="46">
        <v>8874</v>
      </c>
      <c r="S11" s="55"/>
    </row>
    <row r="12" spans="1:19" ht="17.25">
      <c r="A12" s="31"/>
      <c r="B12" s="50"/>
      <c r="C12" s="50"/>
      <c r="D12" s="50"/>
      <c r="E12" s="50"/>
      <c r="F12" s="50"/>
      <c r="G12" s="50"/>
      <c r="H12" s="50"/>
      <c r="I12" s="50"/>
      <c r="J12" s="56"/>
      <c r="K12" s="50"/>
      <c r="L12" s="56"/>
      <c r="M12" s="50"/>
      <c r="N12" s="39"/>
      <c r="O12" s="50"/>
      <c r="P12" s="46"/>
      <c r="Q12" s="50"/>
      <c r="R12" s="46"/>
      <c r="S12" s="50"/>
    </row>
    <row r="13" spans="1:19" ht="17.25">
      <c r="A13" s="29" t="s">
        <v>11</v>
      </c>
      <c r="B13" s="55">
        <v>18864</v>
      </c>
      <c r="C13" s="55"/>
      <c r="D13" s="55">
        <v>17226</v>
      </c>
      <c r="E13" s="55"/>
      <c r="F13" s="55">
        <v>14893</v>
      </c>
      <c r="G13" s="55"/>
      <c r="H13" s="55">
        <v>11507</v>
      </c>
      <c r="I13" s="55"/>
      <c r="J13" s="56">
        <v>11215</v>
      </c>
      <c r="K13" s="55"/>
      <c r="L13" s="56">
        <v>11030</v>
      </c>
      <c r="M13" s="55"/>
      <c r="N13" s="39">
        <v>10815</v>
      </c>
      <c r="O13" s="55"/>
      <c r="P13" s="46">
        <v>10919</v>
      </c>
      <c r="Q13" s="55"/>
      <c r="R13" s="46">
        <v>10907</v>
      </c>
      <c r="S13" s="55"/>
    </row>
    <row r="14" spans="1:19" ht="17.25">
      <c r="A14" s="29" t="s">
        <v>12</v>
      </c>
      <c r="B14" s="55">
        <v>32807</v>
      </c>
      <c r="C14" s="55"/>
      <c r="D14" s="55">
        <v>31287</v>
      </c>
      <c r="E14" s="55"/>
      <c r="F14" s="55">
        <v>27305</v>
      </c>
      <c r="G14" s="55"/>
      <c r="H14" s="55">
        <v>21306</v>
      </c>
      <c r="I14" s="55"/>
      <c r="J14" s="56">
        <v>20646</v>
      </c>
      <c r="K14" s="55"/>
      <c r="L14" s="56">
        <v>20743</v>
      </c>
      <c r="M14" s="55"/>
      <c r="N14" s="39">
        <v>20497</v>
      </c>
      <c r="O14" s="55"/>
      <c r="P14" s="46">
        <v>20332</v>
      </c>
      <c r="Q14" s="55"/>
      <c r="R14" s="46">
        <v>20008</v>
      </c>
      <c r="S14" s="55"/>
    </row>
    <row r="15" spans="1:19" ht="17.25">
      <c r="A15" s="29" t="s">
        <v>13</v>
      </c>
      <c r="B15" s="55">
        <v>35460</v>
      </c>
      <c r="C15" s="55"/>
      <c r="D15" s="55">
        <v>40466</v>
      </c>
      <c r="E15" s="55"/>
      <c r="F15" s="55">
        <v>33479</v>
      </c>
      <c r="G15" s="55"/>
      <c r="H15" s="55">
        <v>28234</v>
      </c>
      <c r="I15" s="55"/>
      <c r="J15" s="56">
        <v>28331</v>
      </c>
      <c r="K15" s="55"/>
      <c r="L15" s="56">
        <v>28602</v>
      </c>
      <c r="M15" s="55"/>
      <c r="N15" s="39">
        <v>28261</v>
      </c>
      <c r="O15" s="55"/>
      <c r="P15" s="46">
        <v>28220</v>
      </c>
      <c r="Q15" s="55"/>
      <c r="R15" s="46">
        <v>27864</v>
      </c>
      <c r="S15" s="55"/>
    </row>
    <row r="16" spans="1:19" ht="17.25">
      <c r="A16" s="29" t="s">
        <v>14</v>
      </c>
      <c r="B16" s="55">
        <v>25739</v>
      </c>
      <c r="C16" s="55"/>
      <c r="D16" s="55">
        <v>29673</v>
      </c>
      <c r="E16" s="55"/>
      <c r="F16" s="55">
        <v>23842</v>
      </c>
      <c r="G16" s="55"/>
      <c r="H16" s="55">
        <v>18662</v>
      </c>
      <c r="I16" s="55"/>
      <c r="J16" s="56">
        <v>18642</v>
      </c>
      <c r="K16" s="55"/>
      <c r="L16" s="56">
        <v>18836</v>
      </c>
      <c r="M16" s="55"/>
      <c r="N16" s="39">
        <v>18485</v>
      </c>
      <c r="O16" s="55"/>
      <c r="P16" s="46">
        <v>18976</v>
      </c>
      <c r="Q16" s="55"/>
      <c r="R16" s="46">
        <v>18911</v>
      </c>
      <c r="S16" s="55"/>
    </row>
    <row r="17" spans="1:19" ht="17.25">
      <c r="A17" s="29" t="s">
        <v>15</v>
      </c>
      <c r="B17" s="55">
        <v>27885</v>
      </c>
      <c r="C17" s="55"/>
      <c r="D17" s="55">
        <v>29616</v>
      </c>
      <c r="E17" s="55"/>
      <c r="F17" s="55">
        <v>22917</v>
      </c>
      <c r="G17" s="55"/>
      <c r="H17" s="55">
        <v>19431</v>
      </c>
      <c r="I17" s="55"/>
      <c r="J17" s="56">
        <v>19481</v>
      </c>
      <c r="K17" s="55"/>
      <c r="L17" s="56">
        <v>19422</v>
      </c>
      <c r="M17" s="55"/>
      <c r="N17" s="39">
        <v>19111</v>
      </c>
      <c r="O17" s="55"/>
      <c r="P17" s="46">
        <v>19445</v>
      </c>
      <c r="Q17" s="55"/>
      <c r="R17" s="46">
        <v>19024</v>
      </c>
      <c r="S17" s="55"/>
    </row>
    <row r="18" spans="1:19" ht="17.25">
      <c r="A18" s="31"/>
      <c r="B18" s="50"/>
      <c r="C18" s="50"/>
      <c r="D18" s="50"/>
      <c r="E18" s="50"/>
      <c r="F18" s="50"/>
      <c r="G18" s="50"/>
      <c r="H18" s="50"/>
      <c r="I18" s="50"/>
      <c r="J18" s="56"/>
      <c r="K18" s="50"/>
      <c r="L18" s="56"/>
      <c r="M18" s="50"/>
      <c r="N18" s="39"/>
      <c r="O18" s="50"/>
      <c r="P18" s="46"/>
      <c r="Q18" s="50"/>
      <c r="R18" s="46"/>
      <c r="S18" s="50"/>
    </row>
    <row r="19" spans="1:19" ht="17.25">
      <c r="A19" s="29" t="s">
        <v>16</v>
      </c>
      <c r="B19" s="55">
        <v>66585</v>
      </c>
      <c r="C19" s="55"/>
      <c r="D19" s="55">
        <v>96033</v>
      </c>
      <c r="E19" s="55"/>
      <c r="F19" s="55">
        <v>67260</v>
      </c>
      <c r="G19" s="55"/>
      <c r="H19" s="55">
        <v>67750</v>
      </c>
      <c r="I19" s="55"/>
      <c r="J19" s="56">
        <v>67585</v>
      </c>
      <c r="K19" s="55"/>
      <c r="L19" s="56">
        <v>67144</v>
      </c>
      <c r="M19" s="55"/>
      <c r="N19" s="39">
        <v>65711</v>
      </c>
      <c r="O19" s="55"/>
      <c r="P19" s="46">
        <v>66376</v>
      </c>
      <c r="Q19" s="55"/>
      <c r="R19" s="46">
        <v>65417</v>
      </c>
      <c r="S19" s="55"/>
    </row>
    <row r="20" spans="1:19" ht="17.25">
      <c r="A20" s="29" t="s">
        <v>17</v>
      </c>
      <c r="B20" s="55">
        <v>54170</v>
      </c>
      <c r="C20" s="55"/>
      <c r="D20" s="55">
        <v>77416</v>
      </c>
      <c r="E20" s="55"/>
      <c r="F20" s="55">
        <v>60719</v>
      </c>
      <c r="G20" s="55"/>
      <c r="H20" s="55">
        <v>54388</v>
      </c>
      <c r="I20" s="55"/>
      <c r="J20" s="56">
        <v>54574</v>
      </c>
      <c r="K20" s="55"/>
      <c r="L20" s="56">
        <v>54961</v>
      </c>
      <c r="M20" s="55"/>
      <c r="N20" s="39">
        <v>54005</v>
      </c>
      <c r="O20" s="55"/>
      <c r="P20" s="46">
        <v>55318</v>
      </c>
      <c r="Q20" s="55"/>
      <c r="R20" s="46">
        <v>54511</v>
      </c>
      <c r="S20" s="55"/>
    </row>
    <row r="21" spans="1:19" ht="17.25">
      <c r="A21" s="29" t="s">
        <v>18</v>
      </c>
      <c r="B21" s="55">
        <v>225492</v>
      </c>
      <c r="C21" s="55"/>
      <c r="D21" s="55">
        <v>186701</v>
      </c>
      <c r="E21" s="55"/>
      <c r="F21" s="55">
        <v>126178</v>
      </c>
      <c r="G21" s="55"/>
      <c r="H21" s="55">
        <v>96823</v>
      </c>
      <c r="I21" s="55"/>
      <c r="J21" s="56">
        <v>97906</v>
      </c>
      <c r="K21" s="55"/>
      <c r="L21" s="56">
        <v>98960</v>
      </c>
      <c r="M21" s="55"/>
      <c r="N21" s="39">
        <v>97959</v>
      </c>
      <c r="O21" s="55"/>
      <c r="P21" s="46">
        <v>100209</v>
      </c>
      <c r="Q21" s="55"/>
      <c r="R21" s="46">
        <v>98421</v>
      </c>
      <c r="S21" s="55"/>
    </row>
    <row r="22" spans="1:19" ht="17.25">
      <c r="A22" s="29" t="s">
        <v>19</v>
      </c>
      <c r="B22" s="55">
        <v>97386</v>
      </c>
      <c r="C22" s="55"/>
      <c r="D22" s="55">
        <v>118656</v>
      </c>
      <c r="E22" s="55"/>
      <c r="F22" s="55">
        <v>86101</v>
      </c>
      <c r="G22" s="55"/>
      <c r="H22" s="55">
        <v>80692</v>
      </c>
      <c r="I22" s="55"/>
      <c r="J22" s="56">
        <v>81699</v>
      </c>
      <c r="K22" s="55"/>
      <c r="L22" s="56">
        <v>83104</v>
      </c>
      <c r="M22" s="55"/>
      <c r="N22" s="39">
        <v>81792</v>
      </c>
      <c r="O22" s="55"/>
      <c r="P22" s="46">
        <v>82906</v>
      </c>
      <c r="Q22" s="55"/>
      <c r="R22" s="46">
        <v>81839</v>
      </c>
      <c r="S22" s="55"/>
    </row>
    <row r="23" spans="1:19" ht="17.25">
      <c r="A23" s="29" t="s">
        <v>20</v>
      </c>
      <c r="B23" s="55">
        <v>40261</v>
      </c>
      <c r="C23" s="55"/>
      <c r="D23" s="55">
        <v>37524</v>
      </c>
      <c r="E23" s="55"/>
      <c r="F23" s="55">
        <v>29200</v>
      </c>
      <c r="G23" s="55"/>
      <c r="H23" s="55">
        <v>22694</v>
      </c>
      <c r="I23" s="55"/>
      <c r="J23" s="56">
        <v>22484</v>
      </c>
      <c r="K23" s="55"/>
      <c r="L23" s="56">
        <v>22661</v>
      </c>
      <c r="M23" s="55"/>
      <c r="N23" s="39">
        <v>21812</v>
      </c>
      <c r="O23" s="55"/>
      <c r="P23" s="46">
        <v>21886</v>
      </c>
      <c r="Q23" s="55"/>
      <c r="R23" s="46">
        <v>21301</v>
      </c>
      <c r="S23" s="55"/>
    </row>
    <row r="24" spans="1:19" ht="17.25">
      <c r="A24" s="31"/>
      <c r="B24" s="50"/>
      <c r="C24" s="50"/>
      <c r="D24" s="50"/>
      <c r="E24" s="50"/>
      <c r="F24" s="50"/>
      <c r="G24" s="50"/>
      <c r="H24" s="50"/>
      <c r="I24" s="50"/>
      <c r="J24" s="56"/>
      <c r="K24" s="50"/>
      <c r="L24" s="56"/>
      <c r="M24" s="50"/>
      <c r="N24" s="39"/>
      <c r="O24" s="50"/>
      <c r="P24" s="46"/>
      <c r="Q24" s="50"/>
      <c r="R24" s="46"/>
      <c r="S24" s="50"/>
    </row>
    <row r="25" spans="1:19" ht="17.25">
      <c r="A25" s="29" t="s">
        <v>21</v>
      </c>
      <c r="B25" s="55">
        <v>16342</v>
      </c>
      <c r="C25" s="55"/>
      <c r="D25" s="55">
        <v>17305</v>
      </c>
      <c r="E25" s="55"/>
      <c r="F25" s="55">
        <v>11986</v>
      </c>
      <c r="G25" s="55"/>
      <c r="H25" s="55">
        <v>10049</v>
      </c>
      <c r="I25" s="55"/>
      <c r="J25" s="56">
        <v>10139</v>
      </c>
      <c r="K25" s="55"/>
      <c r="L25" s="56">
        <v>10117</v>
      </c>
      <c r="M25" s="55"/>
      <c r="N25" s="39">
        <v>10139</v>
      </c>
      <c r="O25" s="55"/>
      <c r="P25" s="46">
        <v>10170</v>
      </c>
      <c r="Q25" s="55"/>
      <c r="R25" s="46">
        <v>9994</v>
      </c>
      <c r="S25" s="55"/>
    </row>
    <row r="26" spans="1:19" ht="17.25">
      <c r="A26" s="29" t="s">
        <v>22</v>
      </c>
      <c r="B26" s="55">
        <v>16605</v>
      </c>
      <c r="C26" s="55"/>
      <c r="D26" s="55">
        <v>18817</v>
      </c>
      <c r="E26" s="55"/>
      <c r="F26" s="55">
        <v>13256</v>
      </c>
      <c r="G26" s="55"/>
      <c r="H26" s="55">
        <v>11093</v>
      </c>
      <c r="I26" s="55"/>
      <c r="J26" s="56">
        <v>11318</v>
      </c>
      <c r="K26" s="55"/>
      <c r="L26" s="56">
        <v>11642</v>
      </c>
      <c r="M26" s="55"/>
      <c r="N26" s="39">
        <v>11290</v>
      </c>
      <c r="O26" s="55"/>
      <c r="P26" s="46">
        <v>11467</v>
      </c>
      <c r="Q26" s="55"/>
      <c r="R26" s="46">
        <v>11342</v>
      </c>
      <c r="S26" s="55"/>
    </row>
    <row r="27" spans="1:19" ht="17.25">
      <c r="A27" s="29" t="s">
        <v>23</v>
      </c>
      <c r="B27" s="55">
        <v>12736</v>
      </c>
      <c r="C27" s="55"/>
      <c r="D27" s="55">
        <v>12421</v>
      </c>
      <c r="E27" s="55"/>
      <c r="F27" s="55">
        <v>10044</v>
      </c>
      <c r="G27" s="55"/>
      <c r="H27" s="55">
        <v>8244</v>
      </c>
      <c r="I27" s="55"/>
      <c r="J27" s="56">
        <v>8132</v>
      </c>
      <c r="K27" s="55"/>
      <c r="L27" s="56">
        <v>8269</v>
      </c>
      <c r="M27" s="55"/>
      <c r="N27" s="39">
        <v>8053</v>
      </c>
      <c r="O27" s="55"/>
      <c r="P27" s="46">
        <v>8036</v>
      </c>
      <c r="Q27" s="55"/>
      <c r="R27" s="46">
        <v>7958</v>
      </c>
      <c r="S27" s="55"/>
    </row>
    <row r="28" spans="1:19" ht="17.25">
      <c r="A28" s="29" t="s">
        <v>24</v>
      </c>
      <c r="B28" s="55">
        <v>12721</v>
      </c>
      <c r="C28" s="55"/>
      <c r="D28" s="55">
        <v>11872</v>
      </c>
      <c r="E28" s="55"/>
      <c r="F28" s="55">
        <v>9843</v>
      </c>
      <c r="G28" s="55"/>
      <c r="H28" s="55">
        <v>8833</v>
      </c>
      <c r="I28" s="55"/>
      <c r="J28" s="56">
        <v>8754</v>
      </c>
      <c r="K28" s="55"/>
      <c r="L28" s="56">
        <v>8578</v>
      </c>
      <c r="M28" s="55"/>
      <c r="N28" s="39">
        <v>8318</v>
      </c>
      <c r="O28" s="55"/>
      <c r="P28" s="46">
        <v>8374</v>
      </c>
      <c r="Q28" s="55"/>
      <c r="R28" s="46">
        <v>8126</v>
      </c>
      <c r="S28" s="55"/>
    </row>
    <row r="29" spans="1:19" ht="17.25">
      <c r="A29" s="29" t="s">
        <v>25</v>
      </c>
      <c r="B29" s="55">
        <v>31532</v>
      </c>
      <c r="C29" s="55"/>
      <c r="D29" s="55">
        <v>31712</v>
      </c>
      <c r="E29" s="55"/>
      <c r="F29" s="55">
        <v>24176</v>
      </c>
      <c r="G29" s="55"/>
      <c r="H29" s="55">
        <v>21187</v>
      </c>
      <c r="I29" s="55"/>
      <c r="J29" s="56">
        <v>21133</v>
      </c>
      <c r="K29" s="55"/>
      <c r="L29" s="56">
        <v>21436</v>
      </c>
      <c r="M29" s="55"/>
      <c r="N29" s="39">
        <v>20765</v>
      </c>
      <c r="O29" s="55"/>
      <c r="P29" s="46">
        <v>21194</v>
      </c>
      <c r="Q29" s="55"/>
      <c r="R29" s="46">
        <v>20889</v>
      </c>
      <c r="S29" s="55"/>
    </row>
    <row r="30" spans="1:19" ht="17.25">
      <c r="A30" s="31"/>
      <c r="B30" s="50"/>
      <c r="C30" s="50"/>
      <c r="D30" s="50"/>
      <c r="E30" s="50"/>
      <c r="F30" s="50"/>
      <c r="G30" s="50"/>
      <c r="H30" s="50"/>
      <c r="I30" s="50"/>
      <c r="J30" s="56"/>
      <c r="K30" s="50"/>
      <c r="L30" s="56"/>
      <c r="M30" s="50"/>
      <c r="N30" s="39"/>
      <c r="O30" s="50"/>
      <c r="P30" s="46"/>
      <c r="Q30" s="50"/>
      <c r="R30" s="46"/>
      <c r="S30" s="50"/>
    </row>
    <row r="31" spans="1:19" ht="17.25">
      <c r="A31" s="29" t="s">
        <v>26</v>
      </c>
      <c r="B31" s="55">
        <v>32112</v>
      </c>
      <c r="C31" s="55"/>
      <c r="D31" s="55">
        <v>31538</v>
      </c>
      <c r="E31" s="55"/>
      <c r="F31" s="55">
        <v>23873</v>
      </c>
      <c r="G31" s="55"/>
      <c r="H31" s="55">
        <v>20187</v>
      </c>
      <c r="I31" s="55"/>
      <c r="J31" s="56">
        <v>19930</v>
      </c>
      <c r="K31" s="55"/>
      <c r="L31" s="56">
        <v>20447</v>
      </c>
      <c r="M31" s="55"/>
      <c r="N31" s="39">
        <v>20151</v>
      </c>
      <c r="O31" s="55"/>
      <c r="P31" s="46">
        <v>20276</v>
      </c>
      <c r="Q31" s="55"/>
      <c r="R31" s="46">
        <v>19603</v>
      </c>
      <c r="S31" s="55"/>
    </row>
    <row r="32" spans="1:19" ht="17.25">
      <c r="A32" s="29" t="s">
        <v>27</v>
      </c>
      <c r="B32" s="55">
        <v>55328</v>
      </c>
      <c r="C32" s="55"/>
      <c r="D32" s="55">
        <v>58276</v>
      </c>
      <c r="E32" s="55"/>
      <c r="F32" s="55">
        <v>43932</v>
      </c>
      <c r="G32" s="55"/>
      <c r="H32" s="55">
        <v>35345</v>
      </c>
      <c r="I32" s="55"/>
      <c r="J32" s="56">
        <v>35606</v>
      </c>
      <c r="K32" s="55"/>
      <c r="L32" s="56">
        <v>35921</v>
      </c>
      <c r="M32" s="55"/>
      <c r="N32" s="39">
        <v>35395</v>
      </c>
      <c r="O32" s="55"/>
      <c r="P32" s="46">
        <v>35794</v>
      </c>
      <c r="Q32" s="55"/>
      <c r="R32" s="46">
        <v>35193</v>
      </c>
      <c r="S32" s="55"/>
    </row>
    <row r="33" spans="1:19" ht="17.25">
      <c r="A33" s="29" t="s">
        <v>28</v>
      </c>
      <c r="B33" s="55">
        <v>101924</v>
      </c>
      <c r="C33" s="55"/>
      <c r="D33" s="55">
        <v>111528</v>
      </c>
      <c r="E33" s="55"/>
      <c r="F33" s="55">
        <v>80186</v>
      </c>
      <c r="G33" s="55"/>
      <c r="H33" s="55">
        <v>71899</v>
      </c>
      <c r="I33" s="55"/>
      <c r="J33" s="56">
        <v>72992</v>
      </c>
      <c r="K33" s="55"/>
      <c r="L33" s="56">
        <v>75206</v>
      </c>
      <c r="M33" s="55"/>
      <c r="N33" s="39">
        <v>73738</v>
      </c>
      <c r="O33" s="55"/>
      <c r="P33" s="46">
        <v>74736</v>
      </c>
      <c r="Q33" s="55"/>
      <c r="R33" s="46">
        <v>73057</v>
      </c>
      <c r="S33" s="55"/>
    </row>
    <row r="34" spans="1:19" ht="17.25">
      <c r="A34" s="29" t="s">
        <v>29</v>
      </c>
      <c r="B34" s="55">
        <v>27057</v>
      </c>
      <c r="C34" s="55"/>
      <c r="D34" s="55">
        <v>25862</v>
      </c>
      <c r="E34" s="55"/>
      <c r="F34" s="55">
        <v>19745</v>
      </c>
      <c r="G34" s="55"/>
      <c r="H34" s="55">
        <v>17500</v>
      </c>
      <c r="I34" s="55"/>
      <c r="J34" s="56">
        <v>17660</v>
      </c>
      <c r="K34" s="55"/>
      <c r="L34" s="56">
        <v>17829</v>
      </c>
      <c r="M34" s="55"/>
      <c r="N34" s="39">
        <v>17375</v>
      </c>
      <c r="O34" s="55"/>
      <c r="P34" s="46">
        <v>17726</v>
      </c>
      <c r="Q34" s="55"/>
      <c r="R34" s="46">
        <v>17094</v>
      </c>
      <c r="S34" s="55"/>
    </row>
    <row r="35" spans="1:19" ht="17.25">
      <c r="A35" s="29" t="s">
        <v>30</v>
      </c>
      <c r="B35" s="55">
        <v>14277</v>
      </c>
      <c r="C35" s="55"/>
      <c r="D35" s="55">
        <v>17629</v>
      </c>
      <c r="E35" s="55"/>
      <c r="F35" s="55">
        <v>14863</v>
      </c>
      <c r="G35" s="55"/>
      <c r="H35" s="55">
        <v>13320</v>
      </c>
      <c r="I35" s="55"/>
      <c r="J35" s="56">
        <v>13708</v>
      </c>
      <c r="K35" s="55"/>
      <c r="L35" s="56">
        <v>14032</v>
      </c>
      <c r="M35" s="55"/>
      <c r="N35" s="39">
        <v>14040</v>
      </c>
      <c r="O35" s="55"/>
      <c r="P35" s="46">
        <v>14087</v>
      </c>
      <c r="Q35" s="55"/>
      <c r="R35" s="46">
        <v>14015</v>
      </c>
      <c r="S35" s="55"/>
    </row>
    <row r="36" spans="1:19" ht="17.25">
      <c r="A36" s="31"/>
      <c r="B36" s="50"/>
      <c r="C36" s="50"/>
      <c r="D36" s="50"/>
      <c r="E36" s="50"/>
      <c r="F36" s="50"/>
      <c r="G36" s="50"/>
      <c r="H36" s="50"/>
      <c r="I36" s="50"/>
      <c r="J36" s="56"/>
      <c r="K36" s="50"/>
      <c r="L36" s="56"/>
      <c r="M36" s="50"/>
      <c r="N36" s="39"/>
      <c r="O36" s="50"/>
      <c r="P36" s="46"/>
      <c r="Q36" s="50"/>
      <c r="R36" s="46"/>
      <c r="S36" s="50"/>
    </row>
    <row r="37" spans="1:19" ht="17.25">
      <c r="A37" s="29" t="s">
        <v>31</v>
      </c>
      <c r="B37" s="55">
        <v>36703</v>
      </c>
      <c r="C37" s="55"/>
      <c r="D37" s="55">
        <v>39921</v>
      </c>
      <c r="E37" s="55"/>
      <c r="F37" s="55">
        <v>28479</v>
      </c>
      <c r="G37" s="55"/>
      <c r="H37" s="55">
        <v>23219</v>
      </c>
      <c r="I37" s="55"/>
      <c r="J37" s="56">
        <v>23595</v>
      </c>
      <c r="K37" s="55"/>
      <c r="L37" s="56">
        <v>24312</v>
      </c>
      <c r="M37" s="55"/>
      <c r="N37" s="39">
        <v>23831</v>
      </c>
      <c r="O37" s="55"/>
      <c r="P37" s="46">
        <v>23997</v>
      </c>
      <c r="Q37" s="55"/>
      <c r="R37" s="46">
        <v>23364</v>
      </c>
      <c r="S37" s="55"/>
    </row>
    <row r="38" spans="1:19" ht="17.25">
      <c r="A38" s="29" t="s">
        <v>32</v>
      </c>
      <c r="B38" s="55">
        <v>147249</v>
      </c>
      <c r="C38" s="55"/>
      <c r="D38" s="55">
        <v>150653</v>
      </c>
      <c r="E38" s="55"/>
      <c r="F38" s="55">
        <v>100328</v>
      </c>
      <c r="G38" s="55"/>
      <c r="H38" s="55">
        <v>86076</v>
      </c>
      <c r="I38" s="55"/>
      <c r="J38" s="56">
        <v>89043</v>
      </c>
      <c r="K38" s="55"/>
      <c r="L38" s="56">
        <v>90324</v>
      </c>
      <c r="M38" s="55"/>
      <c r="N38" s="39">
        <v>88385</v>
      </c>
      <c r="O38" s="55"/>
      <c r="P38" s="46">
        <v>88163</v>
      </c>
      <c r="Q38" s="55"/>
      <c r="R38" s="46">
        <v>86000</v>
      </c>
      <c r="S38" s="55"/>
    </row>
    <row r="39" spans="1:19" ht="17.25">
      <c r="A39" s="29" t="s">
        <v>33</v>
      </c>
      <c r="B39" s="55">
        <v>82500</v>
      </c>
      <c r="C39" s="55"/>
      <c r="D39" s="55">
        <v>86839</v>
      </c>
      <c r="E39" s="55"/>
      <c r="F39" s="55">
        <v>61332</v>
      </c>
      <c r="G39" s="55"/>
      <c r="H39" s="55">
        <v>51947</v>
      </c>
      <c r="I39" s="55"/>
      <c r="J39" s="56">
        <v>53356</v>
      </c>
      <c r="K39" s="55"/>
      <c r="L39" s="56">
        <v>54421</v>
      </c>
      <c r="M39" s="55"/>
      <c r="N39" s="39">
        <v>53765</v>
      </c>
      <c r="O39" s="55"/>
      <c r="P39" s="46">
        <v>54455</v>
      </c>
      <c r="Q39" s="55"/>
      <c r="R39" s="46">
        <v>52585</v>
      </c>
      <c r="S39" s="55"/>
    </row>
    <row r="40" spans="1:19" ht="17.25">
      <c r="A40" s="29" t="s">
        <v>34</v>
      </c>
      <c r="B40" s="55">
        <v>14571</v>
      </c>
      <c r="C40" s="55"/>
      <c r="D40" s="55">
        <v>17983</v>
      </c>
      <c r="E40" s="55"/>
      <c r="F40" s="55">
        <v>14659</v>
      </c>
      <c r="G40" s="55"/>
      <c r="H40" s="55">
        <v>13337</v>
      </c>
      <c r="I40" s="55"/>
      <c r="J40" s="56">
        <v>13444</v>
      </c>
      <c r="K40" s="55"/>
      <c r="L40" s="56">
        <v>13779</v>
      </c>
      <c r="M40" s="55"/>
      <c r="N40" s="39">
        <v>13158</v>
      </c>
      <c r="O40" s="55"/>
      <c r="P40" s="46">
        <v>13270</v>
      </c>
      <c r="Q40" s="55"/>
      <c r="R40" s="46">
        <v>12768</v>
      </c>
      <c r="S40" s="55"/>
    </row>
    <row r="41" spans="1:19" ht="17.25">
      <c r="A41" s="29" t="s">
        <v>35</v>
      </c>
      <c r="B41" s="55">
        <v>18054</v>
      </c>
      <c r="C41" s="55"/>
      <c r="D41" s="55">
        <v>16340</v>
      </c>
      <c r="E41" s="55"/>
      <c r="F41" s="55">
        <v>12086</v>
      </c>
      <c r="G41" s="55"/>
      <c r="H41" s="55">
        <v>9879</v>
      </c>
      <c r="I41" s="55"/>
      <c r="J41" s="56">
        <v>9789</v>
      </c>
      <c r="K41" s="55"/>
      <c r="L41" s="56">
        <v>9886</v>
      </c>
      <c r="M41" s="55"/>
      <c r="N41" s="39">
        <v>9563</v>
      </c>
      <c r="O41" s="55"/>
      <c r="P41" s="46">
        <v>9566</v>
      </c>
      <c r="Q41" s="55"/>
      <c r="R41" s="46">
        <v>9345</v>
      </c>
      <c r="S41" s="55"/>
    </row>
    <row r="42" spans="1:19" ht="17.25">
      <c r="A42" s="31"/>
      <c r="B42" s="50"/>
      <c r="C42" s="50"/>
      <c r="D42" s="50"/>
      <c r="E42" s="50"/>
      <c r="F42" s="50"/>
      <c r="G42" s="50"/>
      <c r="H42" s="50"/>
      <c r="I42" s="50"/>
      <c r="J42" s="56"/>
      <c r="K42" s="50"/>
      <c r="L42" s="56"/>
      <c r="M42" s="50"/>
      <c r="N42" s="39"/>
      <c r="O42" s="50"/>
      <c r="P42" s="46"/>
      <c r="Q42" s="50"/>
      <c r="R42" s="46"/>
      <c r="S42" s="50"/>
    </row>
    <row r="43" spans="1:19" ht="17.25">
      <c r="A43" s="29" t="s">
        <v>36</v>
      </c>
      <c r="B43" s="55">
        <v>8560</v>
      </c>
      <c r="C43" s="55"/>
      <c r="D43" s="55">
        <v>8755</v>
      </c>
      <c r="E43" s="55"/>
      <c r="F43" s="55">
        <v>7508</v>
      </c>
      <c r="G43" s="55"/>
      <c r="H43" s="55">
        <v>5723</v>
      </c>
      <c r="I43" s="55"/>
      <c r="J43" s="56">
        <v>5603</v>
      </c>
      <c r="K43" s="55"/>
      <c r="L43" s="56">
        <v>5624</v>
      </c>
      <c r="M43" s="55"/>
      <c r="N43" s="39">
        <v>5352</v>
      </c>
      <c r="O43" s="55"/>
      <c r="P43" s="46">
        <v>5645</v>
      </c>
      <c r="Q43" s="55"/>
      <c r="R43" s="46">
        <v>5595</v>
      </c>
      <c r="S43" s="55"/>
    </row>
    <row r="44" spans="1:19" ht="17.25">
      <c r="A44" s="29" t="s">
        <v>37</v>
      </c>
      <c r="B44" s="55">
        <v>11796</v>
      </c>
      <c r="C44" s="55"/>
      <c r="D44" s="55">
        <v>10939</v>
      </c>
      <c r="E44" s="55"/>
      <c r="F44" s="55">
        <v>9051</v>
      </c>
      <c r="G44" s="55"/>
      <c r="H44" s="55">
        <v>6764</v>
      </c>
      <c r="I44" s="55"/>
      <c r="J44" s="56">
        <v>6518</v>
      </c>
      <c r="K44" s="55"/>
      <c r="L44" s="56">
        <v>6491</v>
      </c>
      <c r="M44" s="55"/>
      <c r="N44" s="39">
        <v>6394</v>
      </c>
      <c r="O44" s="55"/>
      <c r="P44" s="46">
        <v>6522</v>
      </c>
      <c r="Q44" s="55"/>
      <c r="R44" s="46">
        <v>6640</v>
      </c>
      <c r="S44" s="55"/>
    </row>
    <row r="45" spans="1:19" ht="17.25">
      <c r="A45" s="29" t="s">
        <v>38</v>
      </c>
      <c r="B45" s="55">
        <v>25451</v>
      </c>
      <c r="C45" s="55"/>
      <c r="D45" s="55">
        <v>30102</v>
      </c>
      <c r="E45" s="55"/>
      <c r="F45" s="55">
        <v>22698</v>
      </c>
      <c r="G45" s="55"/>
      <c r="H45" s="55">
        <v>18622</v>
      </c>
      <c r="I45" s="55"/>
      <c r="J45" s="56">
        <v>19154</v>
      </c>
      <c r="K45" s="55"/>
      <c r="L45" s="56">
        <v>19204</v>
      </c>
      <c r="M45" s="55"/>
      <c r="N45" s="39">
        <v>18771</v>
      </c>
      <c r="O45" s="55"/>
      <c r="P45" s="46">
        <v>19059</v>
      </c>
      <c r="Q45" s="55"/>
      <c r="R45" s="46">
        <v>18797</v>
      </c>
      <c r="S45" s="55"/>
    </row>
    <row r="46" spans="1:19" ht="17.25">
      <c r="A46" s="29" t="s">
        <v>39</v>
      </c>
      <c r="B46" s="55">
        <v>38967</v>
      </c>
      <c r="C46" s="55"/>
      <c r="D46" s="55">
        <v>46843</v>
      </c>
      <c r="E46" s="55"/>
      <c r="F46" s="55">
        <v>33501</v>
      </c>
      <c r="G46" s="55"/>
      <c r="H46" s="55">
        <v>27609</v>
      </c>
      <c r="I46" s="55"/>
      <c r="J46" s="56">
        <v>27942</v>
      </c>
      <c r="K46" s="55"/>
      <c r="L46" s="56">
        <v>27914</v>
      </c>
      <c r="M46" s="55"/>
      <c r="N46" s="39">
        <v>27119</v>
      </c>
      <c r="O46" s="55"/>
      <c r="P46" s="46">
        <v>27384</v>
      </c>
      <c r="Q46" s="55"/>
      <c r="R46" s="46">
        <v>27328</v>
      </c>
      <c r="S46" s="55"/>
    </row>
    <row r="47" spans="1:19" ht="17.25">
      <c r="A47" s="29" t="s">
        <v>40</v>
      </c>
      <c r="B47" s="55">
        <v>24537</v>
      </c>
      <c r="C47" s="55"/>
      <c r="D47" s="55">
        <v>23956</v>
      </c>
      <c r="E47" s="55"/>
      <c r="F47" s="55">
        <v>17674</v>
      </c>
      <c r="G47" s="55"/>
      <c r="H47" s="55">
        <v>13240</v>
      </c>
      <c r="I47" s="55"/>
      <c r="J47" s="56">
        <v>13226</v>
      </c>
      <c r="K47" s="55"/>
      <c r="L47" s="56">
        <v>13275</v>
      </c>
      <c r="M47" s="55"/>
      <c r="N47" s="39">
        <v>13138</v>
      </c>
      <c r="O47" s="55"/>
      <c r="P47" s="46">
        <v>13121</v>
      </c>
      <c r="Q47" s="55"/>
      <c r="R47" s="46">
        <v>12989</v>
      </c>
      <c r="S47" s="55"/>
    </row>
    <row r="48" spans="1:19" ht="17.25">
      <c r="A48" s="31"/>
      <c r="B48" s="50"/>
      <c r="C48" s="50"/>
      <c r="D48" s="50"/>
      <c r="E48" s="50"/>
      <c r="F48" s="50"/>
      <c r="G48" s="50"/>
      <c r="H48" s="50"/>
      <c r="I48" s="50"/>
      <c r="J48" s="56"/>
      <c r="K48" s="50"/>
      <c r="L48" s="56"/>
      <c r="M48" s="50"/>
      <c r="N48" s="39"/>
      <c r="O48" s="50"/>
      <c r="P48" s="46"/>
      <c r="Q48" s="50"/>
      <c r="R48" s="46"/>
      <c r="S48" s="50"/>
    </row>
    <row r="49" spans="1:19" ht="17.25">
      <c r="A49" s="29" t="s">
        <v>41</v>
      </c>
      <c r="B49" s="55">
        <v>12622</v>
      </c>
      <c r="C49" s="55"/>
      <c r="D49" s="55">
        <v>12020</v>
      </c>
      <c r="E49" s="55"/>
      <c r="F49" s="55">
        <v>9708</v>
      </c>
      <c r="G49" s="55"/>
      <c r="H49" s="55">
        <v>7472</v>
      </c>
      <c r="I49" s="55"/>
      <c r="J49" s="56">
        <v>7176</v>
      </c>
      <c r="K49" s="55"/>
      <c r="L49" s="56">
        <v>7255</v>
      </c>
      <c r="M49" s="55"/>
      <c r="N49" s="39">
        <v>7135</v>
      </c>
      <c r="O49" s="55"/>
      <c r="P49" s="46">
        <v>7224</v>
      </c>
      <c r="Q49" s="55"/>
      <c r="R49" s="46">
        <v>7038</v>
      </c>
      <c r="S49" s="55"/>
    </row>
    <row r="50" spans="1:19" ht="17.25">
      <c r="A50" s="29" t="s">
        <v>42</v>
      </c>
      <c r="B50" s="55">
        <v>13721</v>
      </c>
      <c r="C50" s="55"/>
      <c r="D50" s="55">
        <v>15539</v>
      </c>
      <c r="E50" s="55"/>
      <c r="F50" s="55">
        <v>11529</v>
      </c>
      <c r="G50" s="55"/>
      <c r="H50" s="55">
        <v>9301</v>
      </c>
      <c r="I50" s="55"/>
      <c r="J50" s="56">
        <v>9511</v>
      </c>
      <c r="K50" s="55"/>
      <c r="L50" s="56">
        <v>9664</v>
      </c>
      <c r="M50" s="55"/>
      <c r="N50" s="39">
        <v>9651</v>
      </c>
      <c r="O50" s="55"/>
      <c r="P50" s="46">
        <v>9808</v>
      </c>
      <c r="Q50" s="55"/>
      <c r="R50" s="46">
        <v>9472</v>
      </c>
      <c r="S50" s="55"/>
    </row>
    <row r="51" spans="1:19" ht="17.25">
      <c r="A51" s="29" t="s">
        <v>43</v>
      </c>
      <c r="B51" s="55">
        <v>24424</v>
      </c>
      <c r="C51" s="55"/>
      <c r="D51" s="55">
        <v>23315</v>
      </c>
      <c r="E51" s="55"/>
      <c r="F51" s="55">
        <v>17644</v>
      </c>
      <c r="G51" s="55"/>
      <c r="H51" s="55">
        <v>13849</v>
      </c>
      <c r="I51" s="55"/>
      <c r="J51" s="56">
        <v>13710</v>
      </c>
      <c r="K51" s="55"/>
      <c r="L51" s="56">
        <v>13606</v>
      </c>
      <c r="M51" s="55"/>
      <c r="N51" s="39">
        <v>13046</v>
      </c>
      <c r="O51" s="55"/>
      <c r="P51" s="46">
        <v>13207</v>
      </c>
      <c r="Q51" s="55"/>
      <c r="R51" s="46">
        <v>13006</v>
      </c>
      <c r="S51" s="55"/>
    </row>
    <row r="52" spans="1:19" ht="17.25">
      <c r="A52" s="29" t="s">
        <v>44</v>
      </c>
      <c r="B52" s="55">
        <v>12028</v>
      </c>
      <c r="C52" s="55"/>
      <c r="D52" s="55">
        <v>11773</v>
      </c>
      <c r="E52" s="55"/>
      <c r="F52" s="55">
        <v>9350</v>
      </c>
      <c r="G52" s="55"/>
      <c r="H52" s="55">
        <v>6939</v>
      </c>
      <c r="I52" s="55"/>
      <c r="J52" s="56">
        <v>6807</v>
      </c>
      <c r="K52" s="55"/>
      <c r="L52" s="56">
        <v>6761</v>
      </c>
      <c r="M52" s="55"/>
      <c r="N52" s="39">
        <v>6649</v>
      </c>
      <c r="O52" s="55"/>
      <c r="P52" s="46">
        <v>6811</v>
      </c>
      <c r="Q52" s="55"/>
      <c r="R52" s="46">
        <v>6736</v>
      </c>
      <c r="S52" s="55"/>
    </row>
    <row r="53" spans="1:19" ht="17.25">
      <c r="A53" s="29" t="s">
        <v>45</v>
      </c>
      <c r="B53" s="55">
        <v>68854</v>
      </c>
      <c r="C53" s="55"/>
      <c r="D53" s="55">
        <v>71059</v>
      </c>
      <c r="E53" s="55"/>
      <c r="F53" s="55">
        <v>58837</v>
      </c>
      <c r="G53" s="55"/>
      <c r="H53" s="55">
        <v>46849</v>
      </c>
      <c r="I53" s="55"/>
      <c r="J53" s="56">
        <v>47539</v>
      </c>
      <c r="K53" s="55"/>
      <c r="L53" s="56">
        <v>47811</v>
      </c>
      <c r="M53" s="55"/>
      <c r="N53" s="39">
        <v>46682</v>
      </c>
      <c r="O53" s="55"/>
      <c r="P53" s="46">
        <v>47290</v>
      </c>
      <c r="Q53" s="55"/>
      <c r="R53" s="46">
        <v>46985</v>
      </c>
      <c r="S53" s="55"/>
    </row>
    <row r="54" spans="1:19" ht="17.25">
      <c r="A54" s="31"/>
      <c r="B54" s="50"/>
      <c r="C54" s="50"/>
      <c r="D54" s="50"/>
      <c r="E54" s="50"/>
      <c r="F54" s="50"/>
      <c r="G54" s="50"/>
      <c r="H54" s="50"/>
      <c r="I54" s="50"/>
      <c r="J54" s="56"/>
      <c r="K54" s="50"/>
      <c r="L54" s="56"/>
      <c r="M54" s="50"/>
      <c r="N54" s="39"/>
      <c r="O54" s="50"/>
      <c r="P54" s="46"/>
      <c r="Q54" s="50"/>
      <c r="R54" s="46"/>
      <c r="S54" s="50"/>
    </row>
    <row r="55" spans="1:19" ht="17.25">
      <c r="A55" s="29" t="s">
        <v>46</v>
      </c>
      <c r="B55" s="55">
        <v>14443</v>
      </c>
      <c r="C55" s="55"/>
      <c r="D55" s="55">
        <v>13085</v>
      </c>
      <c r="E55" s="55"/>
      <c r="F55" s="55">
        <v>11705</v>
      </c>
      <c r="G55" s="55"/>
      <c r="H55" s="55">
        <v>8729</v>
      </c>
      <c r="I55" s="55"/>
      <c r="J55" s="56">
        <v>8909</v>
      </c>
      <c r="K55" s="55"/>
      <c r="L55" s="56">
        <v>8741</v>
      </c>
      <c r="M55" s="55"/>
      <c r="N55" s="39">
        <v>8551</v>
      </c>
      <c r="O55" s="55"/>
      <c r="P55" s="46">
        <v>8745</v>
      </c>
      <c r="Q55" s="55"/>
      <c r="R55" s="46">
        <v>8561</v>
      </c>
      <c r="S55" s="55"/>
    </row>
    <row r="56" spans="1:19" ht="17.25">
      <c r="A56" s="29" t="s">
        <v>47</v>
      </c>
      <c r="B56" s="55">
        <v>30188</v>
      </c>
      <c r="C56" s="55"/>
      <c r="D56" s="55">
        <v>25639</v>
      </c>
      <c r="E56" s="55"/>
      <c r="F56" s="55">
        <v>20365</v>
      </c>
      <c r="G56" s="55"/>
      <c r="H56" s="55">
        <v>14780</v>
      </c>
      <c r="I56" s="55"/>
      <c r="J56" s="56">
        <v>14431</v>
      </c>
      <c r="K56" s="55"/>
      <c r="L56" s="56">
        <v>14672</v>
      </c>
      <c r="M56" s="55"/>
      <c r="N56" s="39">
        <v>14121</v>
      </c>
      <c r="O56" s="55"/>
      <c r="P56" s="46">
        <v>14098</v>
      </c>
      <c r="Q56" s="55"/>
      <c r="R56" s="46">
        <v>13789</v>
      </c>
      <c r="S56" s="55"/>
    </row>
    <row r="57" spans="1:19" ht="17.25">
      <c r="A57" s="29" t="s">
        <v>48</v>
      </c>
      <c r="B57" s="55">
        <v>28920</v>
      </c>
      <c r="C57" s="55"/>
      <c r="D57" s="55">
        <v>25596</v>
      </c>
      <c r="E57" s="55"/>
      <c r="F57" s="55">
        <v>23183</v>
      </c>
      <c r="G57" s="55"/>
      <c r="H57" s="55">
        <v>17895</v>
      </c>
      <c r="I57" s="55"/>
      <c r="J57" s="56">
        <v>17451</v>
      </c>
      <c r="K57" s="55"/>
      <c r="L57" s="56">
        <v>17443</v>
      </c>
      <c r="M57" s="55"/>
      <c r="N57" s="39">
        <v>17109</v>
      </c>
      <c r="O57" s="55"/>
      <c r="P57" s="46">
        <v>17262</v>
      </c>
      <c r="Q57" s="55"/>
      <c r="R57" s="46">
        <v>16960</v>
      </c>
      <c r="S57" s="55"/>
    </row>
    <row r="58" spans="1:19" ht="17.25">
      <c r="A58" s="29" t="s">
        <v>49</v>
      </c>
      <c r="B58" s="55">
        <v>18534</v>
      </c>
      <c r="C58" s="55"/>
      <c r="D58" s="55">
        <v>18336</v>
      </c>
      <c r="E58" s="55"/>
      <c r="F58" s="55">
        <v>14420</v>
      </c>
      <c r="G58" s="55"/>
      <c r="H58" s="55">
        <v>11125</v>
      </c>
      <c r="I58" s="55"/>
      <c r="J58" s="56">
        <v>11103</v>
      </c>
      <c r="K58" s="55"/>
      <c r="L58" s="56">
        <v>11129</v>
      </c>
      <c r="M58" s="55"/>
      <c r="N58" s="39">
        <v>10714</v>
      </c>
      <c r="O58" s="55"/>
      <c r="P58" s="46">
        <v>10910</v>
      </c>
      <c r="Q58" s="55"/>
      <c r="R58" s="46">
        <v>10891</v>
      </c>
      <c r="S58" s="55"/>
    </row>
    <row r="59" spans="1:19" ht="17.25">
      <c r="A59" s="29" t="s">
        <v>50</v>
      </c>
      <c r="B59" s="55">
        <v>18438</v>
      </c>
      <c r="C59" s="55"/>
      <c r="D59" s="55">
        <v>18123</v>
      </c>
      <c r="E59" s="55"/>
      <c r="F59" s="55">
        <v>15262</v>
      </c>
      <c r="G59" s="55"/>
      <c r="H59" s="55">
        <v>11693</v>
      </c>
      <c r="I59" s="55"/>
      <c r="J59" s="56">
        <v>11501</v>
      </c>
      <c r="K59" s="55"/>
      <c r="L59" s="56">
        <v>11335</v>
      </c>
      <c r="M59" s="55"/>
      <c r="N59" s="39">
        <v>10938</v>
      </c>
      <c r="O59" s="55"/>
      <c r="P59" s="46">
        <v>11037</v>
      </c>
      <c r="Q59" s="55"/>
      <c r="R59" s="46">
        <v>11007</v>
      </c>
      <c r="S59" s="55"/>
    </row>
    <row r="60" spans="1:19" ht="17.25">
      <c r="A60" s="31"/>
      <c r="B60" s="50"/>
      <c r="C60" s="50"/>
      <c r="D60" s="50"/>
      <c r="E60" s="50"/>
      <c r="F60" s="50"/>
      <c r="G60" s="50"/>
      <c r="H60" s="50"/>
      <c r="I60" s="50"/>
      <c r="J60" s="56"/>
      <c r="K60" s="50"/>
      <c r="L60" s="56"/>
      <c r="M60" s="50"/>
      <c r="N60" s="39"/>
      <c r="O60" s="50"/>
      <c r="P60" s="46"/>
      <c r="Q60" s="50"/>
      <c r="R60" s="46"/>
      <c r="S60" s="50"/>
    </row>
    <row r="61" spans="1:19" ht="17.25">
      <c r="A61" s="29" t="s">
        <v>51</v>
      </c>
      <c r="B61" s="55">
        <v>29243</v>
      </c>
      <c r="C61" s="55"/>
      <c r="D61" s="55">
        <v>24592</v>
      </c>
      <c r="E61" s="55"/>
      <c r="F61" s="55">
        <v>23375</v>
      </c>
      <c r="G61" s="55"/>
      <c r="H61" s="55">
        <v>16649</v>
      </c>
      <c r="I61" s="55"/>
      <c r="J61" s="56">
        <v>16427</v>
      </c>
      <c r="K61" s="55"/>
      <c r="L61" s="56">
        <v>16227</v>
      </c>
      <c r="M61" s="55"/>
      <c r="N61" s="39">
        <v>15663</v>
      </c>
      <c r="O61" s="55"/>
      <c r="P61" s="46">
        <v>16272</v>
      </c>
      <c r="Q61" s="55"/>
      <c r="R61" s="46">
        <v>15943</v>
      </c>
      <c r="S61" s="55"/>
    </row>
    <row r="62" spans="1:19" ht="17.25">
      <c r="A62" s="32" t="s">
        <v>52</v>
      </c>
      <c r="B62" s="57" t="s">
        <v>53</v>
      </c>
      <c r="C62" s="57"/>
      <c r="D62" s="58">
        <v>22371</v>
      </c>
      <c r="E62" s="57"/>
      <c r="F62" s="58">
        <v>20657</v>
      </c>
      <c r="G62" s="57"/>
      <c r="H62" s="58">
        <v>16751</v>
      </c>
      <c r="I62" s="57"/>
      <c r="J62" s="59">
        <v>16614</v>
      </c>
      <c r="K62" s="57"/>
      <c r="L62" s="59">
        <v>16928</v>
      </c>
      <c r="M62" s="57"/>
      <c r="N62" s="40">
        <v>16680</v>
      </c>
      <c r="O62" s="57"/>
      <c r="P62" s="47">
        <v>16773</v>
      </c>
      <c r="Q62" s="57"/>
      <c r="R62" s="47">
        <v>17169</v>
      </c>
      <c r="S62" s="57"/>
    </row>
    <row r="65" spans="14:18" ht="17.25">
      <c r="N65" s="41"/>
      <c r="P65" s="41"/>
      <c r="R65" s="41"/>
    </row>
  </sheetData>
  <printOptions/>
  <pageMargins left="0.96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2002-01-22T07:42:52Z</cp:lastPrinted>
  <dcterms:created xsi:type="dcterms:W3CDTF">1997-11-19T10:22:23Z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