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20" windowWidth="9720" windowHeight="7320" firstSheet="1" activeTab="1"/>
  </bookViews>
  <sheets>
    <sheet name="0000" sheetId="1" state="veryHidden" r:id="rId1"/>
    <sheet name="実数" sheetId="2" r:id="rId2"/>
    <sheet name="率" sheetId="3" r:id="rId3"/>
    <sheet name="人口" sheetId="4" r:id="rId4"/>
  </sheets>
  <definedNames>
    <definedName name="_xlnm.Print_Area" localSheetId="1">'実数'!$A$1:$S$63</definedName>
    <definedName name="_xlnm.Print_Area" localSheetId="3">'人口'!#REF!</definedName>
    <definedName name="_xlnm.Print_Area" localSheetId="2">'率'!$A$1:$S$63</definedName>
  </definedNames>
  <calcPr fullCalcOnLoad="1"/>
</workbook>
</file>

<file path=xl/sharedStrings.xml><?xml version="1.0" encoding="utf-8"?>
<sst xmlns="http://schemas.openxmlformats.org/spreadsheetml/2006/main" count="232" uniqueCount="82">
  <si>
    <t>昭和</t>
  </si>
  <si>
    <t>順</t>
  </si>
  <si>
    <t>位</t>
  </si>
  <si>
    <t>…</t>
  </si>
  <si>
    <t>①</t>
  </si>
  <si>
    <t>②</t>
  </si>
  <si>
    <t>表２、１</t>
  </si>
  <si>
    <t>外国</t>
  </si>
  <si>
    <t>不詳</t>
  </si>
  <si>
    <t xml:space="preserve"> 　（人口千対）</t>
  </si>
  <si>
    <t xml:space="preserve"> 　（実  数）</t>
  </si>
  <si>
    <t>全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</si>
  <si>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</si>
  <si>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</si>
  <si>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</si>
  <si>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</si>
  <si>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</si>
  <si>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</si>
  <si>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</si>
  <si>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</si>
  <si>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</si>
  <si>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</si>
  <si>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</si>
  <si>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</si>
  <si>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</si>
  <si>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</si>
  <si>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</si>
  <si>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</si>
  <si>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</si>
  <si>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</si>
  <si>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</si>
  <si>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</si>
  <si>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</si>
  <si>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</si>
  <si>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</si>
  <si>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</si>
  <si>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</si>
  <si>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</si>
  <si>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</si>
  <si>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</si>
  <si>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</si>
  <si>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</si>
  <si>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</si>
  <si>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</si>
  <si>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</si>
  <si>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</si>
  <si>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</si>
  <si>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</si>
  <si>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</si>
  <si>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</si>
  <si>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</si>
  <si>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</si>
  <si>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</si>
  <si>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</si>
  <si>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</si>
  <si>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</si>
  <si>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</si>
  <si>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</si>
  <si>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</si>
  <si>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資料　厚生労働省「人口動態統計」</t>
  </si>
  <si>
    <t>昭和40年</t>
  </si>
  <si>
    <t>50年</t>
  </si>
  <si>
    <t>60年</t>
  </si>
  <si>
    <t>平成７年</t>
  </si>
  <si>
    <t>９年</t>
  </si>
  <si>
    <t>10年</t>
  </si>
  <si>
    <t>11年</t>
  </si>
  <si>
    <t>12年</t>
  </si>
  <si>
    <t>13年</t>
  </si>
  <si>
    <t>…</t>
  </si>
  <si>
    <t>平成</t>
  </si>
  <si>
    <t>40年</t>
  </si>
  <si>
    <t>50年</t>
  </si>
  <si>
    <t>60年</t>
  </si>
  <si>
    <t>７年</t>
  </si>
  <si>
    <t>９年</t>
  </si>
  <si>
    <t>10年</t>
  </si>
  <si>
    <t>11年</t>
  </si>
  <si>
    <t>12年</t>
  </si>
  <si>
    <t>13年</t>
  </si>
  <si>
    <t>5-(3)-イ　死亡率</t>
  </si>
  <si>
    <t>5-(3)-ア　死亡数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</si>
</sst>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"/>
    <numFmt numFmtId="188" formatCode="0.0%"/>
    <numFmt numFmtId="189" formatCode="###"/>
    <numFmt numFmtId="190" formatCode="0.000"/>
    <numFmt numFmtId="191" formatCode="#,##0.000"/>
    <numFmt numFmtId="192" formatCode="0.00000"/>
    <numFmt numFmtId="193" formatCode="0.0000"/>
    <numFmt numFmtId="194" formatCode="yyyy/mm/dd"/>
    <numFmt numFmtId="195" formatCode="#,##0_ "/>
    <numFmt numFmtId="196" formatCode="0_ "/>
    <numFmt numFmtId="197" formatCode="m/d"/>
    <numFmt numFmtId="198" formatCode="0.000000"/>
    <numFmt numFmtId="199" formatCode="0.000%"/>
    <numFmt numFmtId="200" formatCode="#,##0.0;[Red]\-#,##0.0"/>
    <numFmt numFmtId="201" formatCode="[&lt;=999]000;000\-00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64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16"/>
      <name val="ＭＳ Ｐゴシック"/>
      <family val="3"/>
    </font>
    <font>
      <sz val="16"/>
      <name val="ＭＳ 明朝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5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312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12" fontId="7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4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3" fillId="0" borderId="0" applyFont="0" applyFill="0" applyBorder="0" applyAlignment="0" applyProtection="0"/>
    <xf numFmtId="312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5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5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1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1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6" fontId="7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241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2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65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7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37" fontId="57" fillId="0" borderId="6" xfId="0" applyNumberFormat="1" applyFont="1" applyBorder="1" applyAlignment="1" applyProtection="1">
      <alignment shrinkToFit="1"/>
      <protection/>
    </xf>
    <xf numFmtId="0" fontId="57" fillId="0" borderId="9" xfId="0" applyFont="1" applyBorder="1" applyAlignment="1">
      <alignment shrinkToFit="1"/>
    </xf>
    <xf numFmtId="0" fontId="57" fillId="0" borderId="6" xfId="0" applyFont="1" applyBorder="1" applyAlignment="1" applyProtection="1">
      <alignment shrinkToFit="1"/>
      <protection/>
    </xf>
    <xf numFmtId="0" fontId="57" fillId="0" borderId="9" xfId="0" applyFont="1" applyBorder="1" applyAlignment="1" applyProtection="1">
      <alignment shrinkToFit="1"/>
      <protection/>
    </xf>
    <xf numFmtId="0" fontId="57" fillId="0" borderId="10" xfId="0" applyFont="1" applyBorder="1" applyAlignment="1">
      <alignment shrinkToFit="1"/>
    </xf>
    <xf numFmtId="37" fontId="57" fillId="0" borderId="10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176" fontId="57" fillId="0" borderId="6" xfId="0" applyNumberFormat="1" applyFont="1" applyBorder="1" applyAlignment="1" applyProtection="1">
      <alignment shrinkToFit="1"/>
      <protection/>
    </xf>
    <xf numFmtId="176" fontId="57" fillId="0" borderId="10" xfId="0" applyNumberFormat="1" applyFont="1" applyBorder="1" applyAlignment="1" applyProtection="1">
      <alignment shrinkToFit="1"/>
      <protection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 applyProtection="1">
      <alignment horizontal="center"/>
      <protection/>
    </xf>
    <xf numFmtId="0" fontId="57" fillId="0" borderId="6" xfId="0" applyFont="1" applyBorder="1" applyAlignment="1">
      <alignment horizontal="justify"/>
    </xf>
    <xf numFmtId="0" fontId="57" fillId="0" borderId="6" xfId="0" applyFont="1" applyBorder="1" applyAlignment="1">
      <alignment horizontal="center"/>
    </xf>
    <xf numFmtId="0" fontId="57" fillId="0" borderId="10" xfId="0" applyFont="1" applyBorder="1" applyAlignment="1" applyProtection="1">
      <alignment horizontal="center"/>
      <protection/>
    </xf>
    <xf numFmtId="0" fontId="58" fillId="0" borderId="6" xfId="0" applyFont="1" applyBorder="1" applyAlignment="1" applyProtection="1">
      <alignment shrinkToFit="1"/>
      <protection/>
    </xf>
    <xf numFmtId="0" fontId="6" fillId="0" borderId="0" xfId="0" applyFont="1" applyAlignment="1">
      <alignment/>
    </xf>
    <xf numFmtId="0" fontId="59" fillId="0" borderId="3" xfId="0" applyFont="1" applyBorder="1" applyAlignment="1">
      <alignment/>
    </xf>
    <xf numFmtId="0" fontId="60" fillId="0" borderId="0" xfId="0" applyFont="1" applyAlignment="1">
      <alignment/>
    </xf>
    <xf numFmtId="0" fontId="60" fillId="0" borderId="3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59" fillId="0" borderId="3" xfId="0" applyFont="1" applyBorder="1" applyAlignment="1">
      <alignment horizontal="right"/>
    </xf>
    <xf numFmtId="0" fontId="59" fillId="0" borderId="3" xfId="0" applyFont="1" applyBorder="1" applyAlignment="1" applyProtection="1">
      <alignment horizontal="right"/>
      <protection/>
    </xf>
    <xf numFmtId="0" fontId="60" fillId="0" borderId="3" xfId="0" applyFont="1" applyBorder="1" applyAlignment="1" applyProtection="1">
      <alignment horizontal="left"/>
      <protection/>
    </xf>
    <xf numFmtId="0" fontId="60" fillId="0" borderId="3" xfId="0" applyFont="1" applyBorder="1" applyAlignment="1">
      <alignment/>
    </xf>
    <xf numFmtId="0" fontId="49" fillId="0" borderId="3" xfId="0" applyFont="1" applyBorder="1" applyAlignment="1" applyProtection="1">
      <alignment horizontal="left"/>
      <protection/>
    </xf>
    <xf numFmtId="0" fontId="49" fillId="0" borderId="3" xfId="0" applyFont="1" applyBorder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9" fillId="0" borderId="6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6" xfId="0" applyFont="1" applyBorder="1" applyAlignment="1" applyProtection="1">
      <alignment horizontal="center"/>
      <protection/>
    </xf>
    <xf numFmtId="0" fontId="49" fillId="0" borderId="9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6" xfId="0" applyFont="1" applyBorder="1" applyAlignment="1" applyProtection="1">
      <alignment horizontal="left"/>
      <protection/>
    </xf>
    <xf numFmtId="37" fontId="49" fillId="0" borderId="6" xfId="0" applyNumberFormat="1" applyFont="1" applyBorder="1" applyAlignment="1" applyProtection="1">
      <alignment/>
      <protection/>
    </xf>
    <xf numFmtId="38" fontId="49" fillId="0" borderId="9" xfId="361" applyFont="1" applyBorder="1" applyAlignment="1">
      <alignment/>
    </xf>
    <xf numFmtId="0" fontId="49" fillId="0" borderId="6" xfId="0" applyFont="1" applyBorder="1" applyAlignment="1">
      <alignment horizontal="left"/>
    </xf>
    <xf numFmtId="0" fontId="49" fillId="0" borderId="10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right"/>
      <protection/>
    </xf>
    <xf numFmtId="37" fontId="49" fillId="0" borderId="10" xfId="0" applyNumberFormat="1" applyFont="1" applyBorder="1" applyAlignment="1" applyProtection="1">
      <alignment/>
      <protection/>
    </xf>
    <xf numFmtId="38" fontId="49" fillId="0" borderId="11" xfId="361" applyFont="1" applyBorder="1" applyAlignment="1">
      <alignment/>
    </xf>
    <xf numFmtId="176" fontId="57" fillId="0" borderId="10" xfId="0" applyNumberFormat="1" applyFont="1" applyBorder="1" applyAlignment="1" applyProtection="1">
      <alignment horizontal="center" shrinkToFit="1"/>
      <protection/>
    </xf>
    <xf numFmtId="0" fontId="57" fillId="0" borderId="13" xfId="0" applyFont="1" applyBorder="1" applyAlignment="1">
      <alignment shrinkToFit="1"/>
    </xf>
    <xf numFmtId="0" fontId="57" fillId="0" borderId="12" xfId="0" applyFont="1" applyBorder="1" applyAlignment="1" applyProtection="1">
      <alignment horizontal="center" shrinkToFit="1"/>
      <protection/>
    </xf>
    <xf numFmtId="0" fontId="63" fillId="0" borderId="3" xfId="0" applyFont="1" applyBorder="1" applyAlignment="1" applyProtection="1">
      <alignment horizontal="left"/>
      <protection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51969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8"/>
  <sheetViews>
    <sheetView tabSelected="1" view="pageBreakPreview" zoomScale="75" zoomScaleSheetLayoutView="75" workbookViewId="0" topLeftCell="A1">
      <selection activeCell="A1" sqref="A1"/>
    </sheetView>
  </sheetViews>
  <sheetFormatPr defaultColWidth="8.66015625" defaultRowHeight="16.5" customHeight="1"/>
  <cols>
    <col min="1" max="1" width="7.58203125" style="1" customWidth="1"/>
    <col min="2" max="2" width="8.08203125" style="1" customWidth="1"/>
    <col min="3" max="3" width="3.08203125" style="1" customWidth="1"/>
    <col min="4" max="4" width="8.08203125" style="1" customWidth="1"/>
    <col min="5" max="5" width="3.08203125" style="1" customWidth="1"/>
    <col min="6" max="6" width="8.08203125" style="1" customWidth="1"/>
    <col min="7" max="7" width="3.08203125" style="1" customWidth="1"/>
    <col min="8" max="8" width="8.08203125" style="33" customWidth="1"/>
    <col min="9" max="9" width="3.25" style="33" customWidth="1"/>
    <col min="10" max="10" width="8.08203125" style="1" customWidth="1"/>
    <col min="11" max="11" width="3.08203125" style="1" customWidth="1"/>
    <col min="12" max="12" width="8.08203125" style="1" customWidth="1"/>
    <col min="13" max="13" width="3.08203125" style="1" customWidth="1"/>
    <col min="14" max="14" width="8.08203125" style="1" customWidth="1"/>
    <col min="15" max="15" width="3.08203125" style="1" customWidth="1"/>
    <col min="16" max="16" width="8.08203125" style="1" customWidth="1"/>
    <col min="17" max="17" width="3.08203125" style="1" customWidth="1"/>
    <col min="18" max="18" width="8.08203125" style="1" customWidth="1"/>
    <col min="19" max="19" width="3.08203125" style="1" customWidth="1"/>
    <col min="20" max="20" width="10.83203125" style="1" customWidth="1"/>
    <col min="21" max="31" width="11.83203125" style="1" customWidth="1"/>
    <col min="32" max="32" width="7.83203125" style="1" customWidth="1"/>
    <col min="33" max="33" width="11.83203125" style="1" customWidth="1"/>
    <col min="34" max="34" width="8.58203125" style="1" customWidth="1"/>
    <col min="35" max="16384" width="9" style="1" customWidth="1"/>
  </cols>
  <sheetData>
    <row r="1" spans="1:19" s="37" customFormat="1" ht="21">
      <c r="A1" s="64" t="s">
        <v>81</v>
      </c>
      <c r="B1" s="34"/>
      <c r="C1" s="34"/>
      <c r="D1" s="34"/>
      <c r="E1" s="34"/>
      <c r="F1" s="34"/>
      <c r="G1" s="34"/>
      <c r="H1" s="40"/>
      <c r="I1" s="41"/>
      <c r="K1" s="38"/>
      <c r="L1" s="38"/>
      <c r="M1" s="38"/>
      <c r="N1" s="38"/>
      <c r="O1" s="39"/>
      <c r="P1" s="38"/>
      <c r="Q1" s="39"/>
      <c r="R1" s="38"/>
      <c r="S1" s="39" t="s">
        <v>10</v>
      </c>
    </row>
    <row r="2" spans="1:19" s="7" customFormat="1" ht="18" customHeight="1">
      <c r="A2" s="2"/>
      <c r="B2" s="3" t="s">
        <v>0</v>
      </c>
      <c r="C2" s="4"/>
      <c r="D2" s="2"/>
      <c r="E2" s="4"/>
      <c r="F2" s="2"/>
      <c r="G2" s="4"/>
      <c r="H2" s="5" t="s">
        <v>70</v>
      </c>
      <c r="I2" s="6"/>
      <c r="J2" s="5"/>
      <c r="K2" s="62"/>
      <c r="L2" s="5"/>
      <c r="M2" s="62"/>
      <c r="N2" s="5"/>
      <c r="O2" s="62"/>
      <c r="P2" s="5"/>
      <c r="Q2" s="62"/>
      <c r="R2" s="5"/>
      <c r="S2" s="62"/>
    </row>
    <row r="3" spans="1:19" s="11" customFormat="1" ht="18" customHeight="1">
      <c r="A3" s="8"/>
      <c r="B3" s="9" t="s">
        <v>71</v>
      </c>
      <c r="C3" s="9" t="s">
        <v>1</v>
      </c>
      <c r="D3" s="9" t="s">
        <v>72</v>
      </c>
      <c r="E3" s="9" t="s">
        <v>1</v>
      </c>
      <c r="F3" s="9" t="s">
        <v>73</v>
      </c>
      <c r="G3" s="9" t="s">
        <v>1</v>
      </c>
      <c r="H3" s="9" t="s">
        <v>74</v>
      </c>
      <c r="I3" s="10" t="s">
        <v>1</v>
      </c>
      <c r="J3" s="8" t="s">
        <v>75</v>
      </c>
      <c r="K3" s="63" t="s">
        <v>1</v>
      </c>
      <c r="L3" s="8" t="s">
        <v>76</v>
      </c>
      <c r="M3" s="63" t="s">
        <v>1</v>
      </c>
      <c r="N3" s="8" t="s">
        <v>77</v>
      </c>
      <c r="O3" s="63" t="s">
        <v>1</v>
      </c>
      <c r="P3" s="8" t="s">
        <v>78</v>
      </c>
      <c r="Q3" s="63" t="s">
        <v>1</v>
      </c>
      <c r="R3" s="8" t="s">
        <v>79</v>
      </c>
      <c r="S3" s="63" t="s">
        <v>1</v>
      </c>
    </row>
    <row r="4" spans="1:19" s="11" customFormat="1" ht="18" customHeight="1">
      <c r="A4" s="12"/>
      <c r="B4" s="12"/>
      <c r="C4" s="13" t="s">
        <v>2</v>
      </c>
      <c r="D4" s="12"/>
      <c r="E4" s="13" t="s">
        <v>2</v>
      </c>
      <c r="F4" s="12"/>
      <c r="G4" s="13" t="s">
        <v>2</v>
      </c>
      <c r="H4" s="12"/>
      <c r="I4" s="13" t="s">
        <v>2</v>
      </c>
      <c r="J4" s="12"/>
      <c r="K4" s="14" t="s">
        <v>2</v>
      </c>
      <c r="L4" s="12"/>
      <c r="M4" s="14" t="s">
        <v>2</v>
      </c>
      <c r="N4" s="12"/>
      <c r="O4" s="14" t="s">
        <v>2</v>
      </c>
      <c r="P4" s="12"/>
      <c r="Q4" s="14" t="s">
        <v>2</v>
      </c>
      <c r="R4" s="12"/>
      <c r="S4" s="14" t="s">
        <v>2</v>
      </c>
    </row>
    <row r="5" spans="1:19" s="7" customFormat="1" ht="18" customHeight="1">
      <c r="A5" s="26" t="s">
        <v>11</v>
      </c>
      <c r="B5" s="15">
        <v>700438</v>
      </c>
      <c r="C5" s="2"/>
      <c r="D5" s="15">
        <v>702275</v>
      </c>
      <c r="E5" s="2"/>
      <c r="F5" s="15">
        <v>752283</v>
      </c>
      <c r="G5" s="2"/>
      <c r="H5" s="15">
        <v>922139</v>
      </c>
      <c r="I5" s="2"/>
      <c r="J5" s="15">
        <v>913402</v>
      </c>
      <c r="K5" s="16"/>
      <c r="L5" s="15">
        <f>SUM(L7:L66)</f>
        <v>936484</v>
      </c>
      <c r="M5" s="16"/>
      <c r="N5" s="15">
        <v>982031</v>
      </c>
      <c r="O5" s="16"/>
      <c r="P5" s="15">
        <v>961653</v>
      </c>
      <c r="Q5" s="16"/>
      <c r="R5" s="15">
        <v>970331</v>
      </c>
      <c r="S5" s="16"/>
    </row>
    <row r="6" spans="1:19" s="7" customFormat="1" ht="18" customHeight="1">
      <c r="A6" s="27"/>
      <c r="B6" s="2"/>
      <c r="C6" s="2"/>
      <c r="D6" s="2"/>
      <c r="E6" s="2"/>
      <c r="F6" s="2"/>
      <c r="G6" s="2"/>
      <c r="H6" s="2"/>
      <c r="I6" s="2"/>
      <c r="J6" s="2"/>
      <c r="K6" s="16"/>
      <c r="L6" s="2"/>
      <c r="M6" s="16"/>
      <c r="N6" s="2"/>
      <c r="O6" s="16"/>
      <c r="P6" s="2"/>
      <c r="Q6" s="16"/>
      <c r="R6" s="2"/>
      <c r="S6" s="16"/>
    </row>
    <row r="7" spans="1:19" s="7" customFormat="1" ht="18" customHeight="1">
      <c r="A7" s="28" t="s">
        <v>12</v>
      </c>
      <c r="B7" s="15">
        <v>31779</v>
      </c>
      <c r="C7" s="17">
        <v>3</v>
      </c>
      <c r="D7" s="15">
        <v>31037</v>
      </c>
      <c r="E7" s="17">
        <v>3</v>
      </c>
      <c r="F7" s="15">
        <v>34314</v>
      </c>
      <c r="G7" s="17">
        <v>3</v>
      </c>
      <c r="H7" s="15">
        <v>40678</v>
      </c>
      <c r="I7" s="17">
        <v>6</v>
      </c>
      <c r="J7" s="15">
        <v>41238</v>
      </c>
      <c r="K7" s="18">
        <f>RANK(J7,$J$7:$J$62)</f>
        <v>5</v>
      </c>
      <c r="L7" s="15">
        <v>41755</v>
      </c>
      <c r="M7" s="18">
        <f>RANK(L7,$L$7:$L$62)</f>
        <v>5</v>
      </c>
      <c r="N7" s="15">
        <v>44414</v>
      </c>
      <c r="O7" s="18">
        <f>RANK(N7,N$7:N$62)</f>
        <v>5</v>
      </c>
      <c r="P7" s="15">
        <v>43407</v>
      </c>
      <c r="Q7" s="18">
        <f>RANK(P7,P$7:P$62)</f>
        <v>5</v>
      </c>
      <c r="R7" s="15">
        <v>43642</v>
      </c>
      <c r="S7" s="18">
        <f>RANK(R7,R$7:R$62)</f>
        <v>5</v>
      </c>
    </row>
    <row r="8" spans="1:19" s="7" customFormat="1" ht="18" customHeight="1">
      <c r="A8" s="28" t="s">
        <v>13</v>
      </c>
      <c r="B8" s="15">
        <v>9805</v>
      </c>
      <c r="C8" s="17">
        <v>32</v>
      </c>
      <c r="D8" s="15">
        <v>9546</v>
      </c>
      <c r="E8" s="17">
        <v>31</v>
      </c>
      <c r="F8" s="15">
        <v>10547</v>
      </c>
      <c r="G8" s="17">
        <v>28</v>
      </c>
      <c r="H8" s="15">
        <v>12496</v>
      </c>
      <c r="I8" s="17">
        <v>28</v>
      </c>
      <c r="J8" s="15">
        <v>12768</v>
      </c>
      <c r="K8" s="18">
        <f>RANK(J8,$J$7:$J$62)</f>
        <v>28</v>
      </c>
      <c r="L8" s="15">
        <v>12752</v>
      </c>
      <c r="M8" s="18">
        <f>RANK(L8,$L$7:$L$62)</f>
        <v>28</v>
      </c>
      <c r="N8" s="15">
        <v>13445</v>
      </c>
      <c r="O8" s="18">
        <f aca="true" t="shared" si="0" ref="O8:Q62">RANK(N8,N$7:N$62)</f>
        <v>28</v>
      </c>
      <c r="P8" s="15">
        <v>13147</v>
      </c>
      <c r="Q8" s="18">
        <f t="shared" si="0"/>
        <v>28</v>
      </c>
      <c r="R8" s="15">
        <v>13281</v>
      </c>
      <c r="S8" s="18">
        <f>RANK(R8,R$7:R$62)</f>
        <v>28</v>
      </c>
    </row>
    <row r="9" spans="1:19" s="7" customFormat="1" ht="18" customHeight="1">
      <c r="A9" s="28" t="s">
        <v>14</v>
      </c>
      <c r="B9" s="15">
        <v>10799</v>
      </c>
      <c r="C9" s="17">
        <v>28</v>
      </c>
      <c r="D9" s="15">
        <v>9943</v>
      </c>
      <c r="E9" s="17">
        <v>28</v>
      </c>
      <c r="F9" s="15">
        <v>10073</v>
      </c>
      <c r="G9" s="17">
        <v>29</v>
      </c>
      <c r="H9" s="15">
        <v>12043</v>
      </c>
      <c r="I9" s="17">
        <v>29</v>
      </c>
      <c r="J9" s="15">
        <v>12218</v>
      </c>
      <c r="K9" s="18">
        <f>RANK(J9,$J$7:$J$62)</f>
        <v>29</v>
      </c>
      <c r="L9" s="15">
        <v>12376</v>
      </c>
      <c r="M9" s="18">
        <f>RANK(L9,$L$7:$L$62)</f>
        <v>29</v>
      </c>
      <c r="N9" s="15">
        <v>13364</v>
      </c>
      <c r="O9" s="18">
        <f t="shared" si="0"/>
        <v>29</v>
      </c>
      <c r="P9" s="15">
        <v>12517</v>
      </c>
      <c r="Q9" s="18">
        <f t="shared" si="0"/>
        <v>29</v>
      </c>
      <c r="R9" s="15">
        <v>13039</v>
      </c>
      <c r="S9" s="18">
        <f>RANK(R9,R$7:R$62)</f>
        <v>29</v>
      </c>
    </row>
    <row r="10" spans="1:19" s="7" customFormat="1" ht="18" customHeight="1">
      <c r="A10" s="28" t="s">
        <v>15</v>
      </c>
      <c r="B10" s="15">
        <v>12437</v>
      </c>
      <c r="C10" s="17">
        <v>25</v>
      </c>
      <c r="D10" s="15">
        <v>12152</v>
      </c>
      <c r="E10" s="32">
        <v>23</v>
      </c>
      <c r="F10" s="15">
        <v>12828</v>
      </c>
      <c r="G10" s="17">
        <v>21</v>
      </c>
      <c r="H10" s="15">
        <v>15980</v>
      </c>
      <c r="I10" s="17">
        <v>19</v>
      </c>
      <c r="J10" s="15">
        <v>16045</v>
      </c>
      <c r="K10" s="18">
        <f>RANK(J10,$J$7:$J$62)</f>
        <v>19</v>
      </c>
      <c r="L10" s="15">
        <v>16408</v>
      </c>
      <c r="M10" s="18">
        <f>RANK(L10,$L$7:$L$62)</f>
        <v>18</v>
      </c>
      <c r="N10" s="15">
        <v>17594</v>
      </c>
      <c r="O10" s="18">
        <f t="shared" si="0"/>
        <v>18</v>
      </c>
      <c r="P10" s="15">
        <v>17127</v>
      </c>
      <c r="Q10" s="18">
        <f t="shared" si="0"/>
        <v>17</v>
      </c>
      <c r="R10" s="15">
        <v>17300</v>
      </c>
      <c r="S10" s="18">
        <f>RANK(R10,R$7:R$62)</f>
        <v>18</v>
      </c>
    </row>
    <row r="11" spans="1:19" s="7" customFormat="1" ht="18" customHeight="1">
      <c r="A11" s="28" t="s">
        <v>16</v>
      </c>
      <c r="B11" s="15">
        <v>9807</v>
      </c>
      <c r="C11" s="17">
        <v>31</v>
      </c>
      <c r="D11" s="15">
        <v>9110</v>
      </c>
      <c r="E11" s="17">
        <v>32</v>
      </c>
      <c r="F11" s="15">
        <v>9412</v>
      </c>
      <c r="G11" s="17">
        <v>32</v>
      </c>
      <c r="H11" s="15">
        <v>10931</v>
      </c>
      <c r="I11" s="17">
        <v>32</v>
      </c>
      <c r="J11" s="15">
        <v>11510</v>
      </c>
      <c r="K11" s="18">
        <f>RANK(J11,$J$7:$J$62)</f>
        <v>30</v>
      </c>
      <c r="L11" s="15">
        <v>11515</v>
      </c>
      <c r="M11" s="18">
        <f>RANK(L11,$L$7:$L$62)</f>
        <v>30</v>
      </c>
      <c r="N11" s="15">
        <v>12142</v>
      </c>
      <c r="O11" s="18">
        <f t="shared" si="0"/>
        <v>31</v>
      </c>
      <c r="P11" s="15">
        <v>12026</v>
      </c>
      <c r="Q11" s="18">
        <f t="shared" si="0"/>
        <v>30</v>
      </c>
      <c r="R11" s="15">
        <v>11872</v>
      </c>
      <c r="S11" s="18">
        <f>RANK(R11,R$7:R$62)</f>
        <v>31</v>
      </c>
    </row>
    <row r="12" spans="1:19" s="7" customFormat="1" ht="18" customHeight="1">
      <c r="A12" s="29"/>
      <c r="B12" s="2"/>
      <c r="C12" s="2"/>
      <c r="D12" s="2"/>
      <c r="E12" s="2"/>
      <c r="F12" s="2"/>
      <c r="G12" s="2"/>
      <c r="H12" s="2"/>
      <c r="I12" s="2"/>
      <c r="J12" s="2"/>
      <c r="K12" s="18"/>
      <c r="L12" s="2"/>
      <c r="M12" s="18"/>
      <c r="N12" s="2"/>
      <c r="O12" s="18"/>
      <c r="P12" s="2"/>
      <c r="Q12" s="18"/>
      <c r="R12" s="2"/>
      <c r="S12" s="18"/>
    </row>
    <row r="13" spans="1:19" s="7" customFormat="1" ht="18" customHeight="1">
      <c r="A13" s="28" t="s">
        <v>17</v>
      </c>
      <c r="B13" s="15">
        <v>10698</v>
      </c>
      <c r="C13" s="17">
        <v>29</v>
      </c>
      <c r="D13" s="15">
        <v>9585</v>
      </c>
      <c r="E13" s="17">
        <v>30</v>
      </c>
      <c r="F13" s="15">
        <v>9800</v>
      </c>
      <c r="G13" s="17">
        <v>30</v>
      </c>
      <c r="H13" s="15">
        <v>11259</v>
      </c>
      <c r="I13" s="17">
        <v>30</v>
      </c>
      <c r="J13" s="15">
        <v>11490</v>
      </c>
      <c r="K13" s="18">
        <f>RANK(J13,$J$7:$J$62)</f>
        <v>31</v>
      </c>
      <c r="L13" s="15">
        <v>11498</v>
      </c>
      <c r="M13" s="18">
        <f>RANK(L13,$L$7:$L$62)</f>
        <v>31</v>
      </c>
      <c r="N13" s="15">
        <v>12310</v>
      </c>
      <c r="O13" s="18">
        <f t="shared" si="0"/>
        <v>30</v>
      </c>
      <c r="P13" s="15">
        <v>11842</v>
      </c>
      <c r="Q13" s="18">
        <f t="shared" si="0"/>
        <v>31</v>
      </c>
      <c r="R13" s="15">
        <v>12063</v>
      </c>
      <c r="S13" s="18">
        <f>RANK(R13,R$7:R$62)</f>
        <v>30</v>
      </c>
    </row>
    <row r="14" spans="1:19" s="7" customFormat="1" ht="18" customHeight="1">
      <c r="A14" s="28" t="s">
        <v>18</v>
      </c>
      <c r="B14" s="15">
        <v>16109</v>
      </c>
      <c r="C14" s="17">
        <v>16</v>
      </c>
      <c r="D14" s="15">
        <v>14801</v>
      </c>
      <c r="E14" s="17">
        <v>17</v>
      </c>
      <c r="F14" s="15">
        <v>14967</v>
      </c>
      <c r="G14" s="17">
        <v>17</v>
      </c>
      <c r="H14" s="15">
        <v>17743</v>
      </c>
      <c r="I14" s="17">
        <v>16</v>
      </c>
      <c r="J14" s="15">
        <v>17730</v>
      </c>
      <c r="K14" s="18">
        <f>RANK(J14,$J$7:$J$62)</f>
        <v>16</v>
      </c>
      <c r="L14" s="15">
        <v>18321</v>
      </c>
      <c r="M14" s="18">
        <f>RANK(L14,$L$7:$L$62)</f>
        <v>16</v>
      </c>
      <c r="N14" s="15">
        <v>19215</v>
      </c>
      <c r="O14" s="18">
        <f t="shared" si="0"/>
        <v>16</v>
      </c>
      <c r="P14" s="15">
        <v>18642</v>
      </c>
      <c r="Q14" s="18">
        <f t="shared" si="0"/>
        <v>16</v>
      </c>
      <c r="R14" s="15">
        <v>19013</v>
      </c>
      <c r="S14" s="18">
        <f>RANK(R14,R$7:R$62)</f>
        <v>16</v>
      </c>
    </row>
    <row r="15" spans="1:19" s="7" customFormat="1" ht="18" customHeight="1">
      <c r="A15" s="28" t="s">
        <v>19</v>
      </c>
      <c r="B15" s="15">
        <v>17042</v>
      </c>
      <c r="C15" s="17">
        <v>14</v>
      </c>
      <c r="D15" s="15">
        <v>16773</v>
      </c>
      <c r="E15" s="17">
        <v>13</v>
      </c>
      <c r="F15" s="15">
        <v>17261</v>
      </c>
      <c r="G15" s="17">
        <v>13</v>
      </c>
      <c r="H15" s="15">
        <v>21621</v>
      </c>
      <c r="I15" s="17">
        <v>12</v>
      </c>
      <c r="J15" s="15">
        <v>21806</v>
      </c>
      <c r="K15" s="18">
        <f>RANK(J15,$J$7:$J$62)</f>
        <v>12</v>
      </c>
      <c r="L15" s="15">
        <v>22154</v>
      </c>
      <c r="M15" s="18">
        <f>RANK(L15,$L$7:$L$62)</f>
        <v>12</v>
      </c>
      <c r="N15" s="15">
        <v>23373</v>
      </c>
      <c r="O15" s="18">
        <f t="shared" si="0"/>
        <v>12</v>
      </c>
      <c r="P15" s="15">
        <v>22877</v>
      </c>
      <c r="Q15" s="18">
        <f t="shared" si="0"/>
        <v>12</v>
      </c>
      <c r="R15" s="15">
        <v>23056</v>
      </c>
      <c r="S15" s="18">
        <f>RANK(R15,R$7:R$62)</f>
        <v>12</v>
      </c>
    </row>
    <row r="16" spans="1:19" s="7" customFormat="1" ht="18" customHeight="1">
      <c r="A16" s="28" t="s">
        <v>20</v>
      </c>
      <c r="B16" s="15">
        <v>12405</v>
      </c>
      <c r="C16" s="17">
        <v>26</v>
      </c>
      <c r="D16" s="15">
        <v>12112</v>
      </c>
      <c r="E16" s="17">
        <v>24</v>
      </c>
      <c r="F16" s="15">
        <v>12349</v>
      </c>
      <c r="G16" s="17">
        <v>24</v>
      </c>
      <c r="H16" s="15">
        <v>14672</v>
      </c>
      <c r="I16" s="17">
        <v>24</v>
      </c>
      <c r="J16" s="15">
        <v>15036</v>
      </c>
      <c r="K16" s="18">
        <f>RANK(J16,$J$7:$J$62)</f>
        <v>22</v>
      </c>
      <c r="L16" s="15">
        <v>15257</v>
      </c>
      <c r="M16" s="18">
        <f>RANK(L16,$L$7:$L$62)</f>
        <v>23</v>
      </c>
      <c r="N16" s="15">
        <v>15851</v>
      </c>
      <c r="O16" s="18">
        <f t="shared" si="0"/>
        <v>23</v>
      </c>
      <c r="P16" s="15">
        <v>15613</v>
      </c>
      <c r="Q16" s="18">
        <f t="shared" si="0"/>
        <v>23</v>
      </c>
      <c r="R16" s="15">
        <v>15692</v>
      </c>
      <c r="S16" s="18">
        <f>RANK(R16,R$7:R$62)</f>
        <v>23</v>
      </c>
    </row>
    <row r="17" spans="1:19" s="7" customFormat="1" ht="18" customHeight="1">
      <c r="A17" s="28" t="s">
        <v>21</v>
      </c>
      <c r="B17" s="15">
        <v>12775</v>
      </c>
      <c r="C17" s="17">
        <v>23</v>
      </c>
      <c r="D17" s="15">
        <v>12344</v>
      </c>
      <c r="E17" s="17">
        <v>21</v>
      </c>
      <c r="F17" s="15">
        <v>12790</v>
      </c>
      <c r="G17" s="17">
        <v>22</v>
      </c>
      <c r="H17" s="15">
        <v>15428</v>
      </c>
      <c r="I17" s="17">
        <v>21</v>
      </c>
      <c r="J17" s="15">
        <v>14969</v>
      </c>
      <c r="K17" s="18">
        <f>RANK(J17,$J$7:$J$62)</f>
        <v>23</v>
      </c>
      <c r="L17" s="15">
        <v>15784</v>
      </c>
      <c r="M17" s="18">
        <f>RANK(L17,$L$7:$L$62)</f>
        <v>21</v>
      </c>
      <c r="N17" s="15">
        <v>16683</v>
      </c>
      <c r="O17" s="18">
        <f t="shared" si="0"/>
        <v>22</v>
      </c>
      <c r="P17" s="15">
        <v>16144</v>
      </c>
      <c r="Q17" s="18">
        <f t="shared" si="0"/>
        <v>21</v>
      </c>
      <c r="R17" s="15">
        <v>16141</v>
      </c>
      <c r="S17" s="18">
        <f>RANK(R17,R$7:R$62)</f>
        <v>21</v>
      </c>
    </row>
    <row r="18" spans="1:19" s="7" customFormat="1" ht="18" customHeight="1">
      <c r="A18" s="29"/>
      <c r="B18" s="2"/>
      <c r="C18" s="2"/>
      <c r="D18" s="2"/>
      <c r="E18" s="2"/>
      <c r="F18" s="2"/>
      <c r="G18" s="2"/>
      <c r="H18" s="2"/>
      <c r="I18" s="2"/>
      <c r="J18" s="2"/>
      <c r="K18" s="18"/>
      <c r="L18" s="2"/>
      <c r="M18" s="18"/>
      <c r="N18" s="2"/>
      <c r="O18" s="18"/>
      <c r="P18" s="2"/>
      <c r="Q18" s="18"/>
      <c r="R18" s="2"/>
      <c r="S18" s="18"/>
    </row>
    <row r="19" spans="1:19" s="7" customFormat="1" ht="18" customHeight="1">
      <c r="A19" s="28" t="s">
        <v>22</v>
      </c>
      <c r="B19" s="15">
        <v>20117</v>
      </c>
      <c r="C19" s="17">
        <v>9</v>
      </c>
      <c r="D19" s="15">
        <v>22688</v>
      </c>
      <c r="E19" s="17">
        <v>8</v>
      </c>
      <c r="F19" s="15">
        <v>26417</v>
      </c>
      <c r="G19" s="17">
        <v>8</v>
      </c>
      <c r="H19" s="15">
        <v>36799</v>
      </c>
      <c r="I19" s="17">
        <v>8</v>
      </c>
      <c r="J19" s="15">
        <v>37217</v>
      </c>
      <c r="K19" s="18">
        <f>RANK(J19,$J$7:$J$62)</f>
        <v>7</v>
      </c>
      <c r="L19" s="15">
        <v>39382</v>
      </c>
      <c r="M19" s="18">
        <f>RANK(L19,$L$7:$L$62)</f>
        <v>7</v>
      </c>
      <c r="N19" s="15">
        <v>41067</v>
      </c>
      <c r="O19" s="18">
        <f t="shared" si="0"/>
        <v>7</v>
      </c>
      <c r="P19" s="15">
        <v>40486</v>
      </c>
      <c r="Q19" s="18">
        <f t="shared" si="0"/>
        <v>7</v>
      </c>
      <c r="R19" s="15">
        <v>41467</v>
      </c>
      <c r="S19" s="18">
        <f>RANK(R19,R$7:R$62)</f>
        <v>7</v>
      </c>
    </row>
    <row r="20" spans="1:19" s="7" customFormat="1" ht="18" customHeight="1">
      <c r="A20" s="28" t="s">
        <v>23</v>
      </c>
      <c r="B20" s="15">
        <v>19739</v>
      </c>
      <c r="C20" s="17">
        <v>11</v>
      </c>
      <c r="D20" s="15">
        <v>21768</v>
      </c>
      <c r="E20" s="17">
        <v>9</v>
      </c>
      <c r="F20" s="15">
        <v>24891</v>
      </c>
      <c r="G20" s="17">
        <v>9</v>
      </c>
      <c r="H20" s="15">
        <v>34317</v>
      </c>
      <c r="I20" s="17">
        <v>9</v>
      </c>
      <c r="J20" s="15">
        <v>34662</v>
      </c>
      <c r="K20" s="18">
        <f>RANK(J20,$J$7:$J$62)</f>
        <v>9</v>
      </c>
      <c r="L20" s="15">
        <v>36410</v>
      </c>
      <c r="M20" s="18">
        <f>RANK(L20,$L$7:$L$62)</f>
        <v>9</v>
      </c>
      <c r="N20" s="15">
        <v>38278</v>
      </c>
      <c r="O20" s="18">
        <f t="shared" si="0"/>
        <v>9</v>
      </c>
      <c r="P20" s="15">
        <v>37238</v>
      </c>
      <c r="Q20" s="18">
        <f t="shared" si="0"/>
        <v>9</v>
      </c>
      <c r="R20" s="15">
        <v>37810</v>
      </c>
      <c r="S20" s="18">
        <f>RANK(R20,R$7:R$62)</f>
        <v>9</v>
      </c>
    </row>
    <row r="21" spans="1:19" s="7" customFormat="1" ht="18" customHeight="1">
      <c r="A21" s="28" t="s">
        <v>24</v>
      </c>
      <c r="B21" s="15">
        <v>51644</v>
      </c>
      <c r="C21" s="17">
        <v>1</v>
      </c>
      <c r="D21" s="15">
        <v>55323</v>
      </c>
      <c r="E21" s="17">
        <v>1</v>
      </c>
      <c r="F21" s="15">
        <v>62499</v>
      </c>
      <c r="G21" s="17">
        <v>1</v>
      </c>
      <c r="H21" s="15">
        <v>78651</v>
      </c>
      <c r="I21" s="17">
        <v>1</v>
      </c>
      <c r="J21" s="15">
        <v>78744</v>
      </c>
      <c r="K21" s="18">
        <f>RANK(J21,$J$7:$J$62)</f>
        <v>1</v>
      </c>
      <c r="L21" s="15">
        <v>80793</v>
      </c>
      <c r="M21" s="18">
        <f>RANK(L21,$L$7:$L$62)</f>
        <v>1</v>
      </c>
      <c r="N21" s="15">
        <v>85427</v>
      </c>
      <c r="O21" s="18">
        <f t="shared" si="0"/>
        <v>1</v>
      </c>
      <c r="P21" s="15">
        <v>83849</v>
      </c>
      <c r="Q21" s="18">
        <f t="shared" si="0"/>
        <v>1</v>
      </c>
      <c r="R21" s="15">
        <v>84586</v>
      </c>
      <c r="S21" s="18">
        <f>RANK(R21,R$7:R$62)</f>
        <v>1</v>
      </c>
    </row>
    <row r="22" spans="1:19" s="7" customFormat="1" ht="18" customHeight="1">
      <c r="A22" s="28" t="s">
        <v>25</v>
      </c>
      <c r="B22" s="15">
        <v>22751</v>
      </c>
      <c r="C22" s="17">
        <v>7</v>
      </c>
      <c r="D22" s="15">
        <v>27319</v>
      </c>
      <c r="E22" s="17">
        <v>7</v>
      </c>
      <c r="F22" s="15">
        <v>33809</v>
      </c>
      <c r="G22" s="17">
        <v>5</v>
      </c>
      <c r="H22" s="15">
        <v>46507</v>
      </c>
      <c r="I22" s="17">
        <v>4</v>
      </c>
      <c r="J22" s="15">
        <v>47483</v>
      </c>
      <c r="K22" s="18">
        <f>RANK(J22,$J$7:$J$62)</f>
        <v>3</v>
      </c>
      <c r="L22" s="15">
        <v>49462</v>
      </c>
      <c r="M22" s="18">
        <f>RANK(L22,$L$7:$L$62)</f>
        <v>3</v>
      </c>
      <c r="N22" s="15">
        <v>51440</v>
      </c>
      <c r="O22" s="18">
        <f t="shared" si="0"/>
        <v>3</v>
      </c>
      <c r="P22" s="15">
        <v>50539</v>
      </c>
      <c r="Q22" s="18">
        <f t="shared" si="0"/>
        <v>3</v>
      </c>
      <c r="R22" s="15">
        <v>51893</v>
      </c>
      <c r="S22" s="18">
        <f>RANK(R22,R$7:R$62)</f>
        <v>3</v>
      </c>
    </row>
    <row r="23" spans="1:19" s="7" customFormat="1" ht="18" customHeight="1">
      <c r="A23" s="28" t="s">
        <v>26</v>
      </c>
      <c r="B23" s="15">
        <v>20507</v>
      </c>
      <c r="C23" s="17">
        <v>8</v>
      </c>
      <c r="D23" s="15">
        <v>17768</v>
      </c>
      <c r="E23" s="17">
        <v>12</v>
      </c>
      <c r="F23" s="15">
        <v>18085</v>
      </c>
      <c r="G23" s="17">
        <v>12</v>
      </c>
      <c r="H23" s="15">
        <v>21222</v>
      </c>
      <c r="I23" s="17">
        <v>13</v>
      </c>
      <c r="J23" s="15">
        <v>20976</v>
      </c>
      <c r="K23" s="18">
        <f>RANK(J23,$J$7:$J$62)</f>
        <v>13</v>
      </c>
      <c r="L23" s="15">
        <v>21273</v>
      </c>
      <c r="M23" s="18">
        <f>RANK(L23,$L$7:$L$62)</f>
        <v>13</v>
      </c>
      <c r="N23" s="15">
        <v>22565</v>
      </c>
      <c r="O23" s="18">
        <f t="shared" si="0"/>
        <v>13</v>
      </c>
      <c r="P23" s="15">
        <v>21835</v>
      </c>
      <c r="Q23" s="18">
        <f t="shared" si="0"/>
        <v>13</v>
      </c>
      <c r="R23" s="15">
        <v>22267</v>
      </c>
      <c r="S23" s="18">
        <f>RANK(R23,R$7:R$62)</f>
        <v>13</v>
      </c>
    </row>
    <row r="24" spans="1:19" s="7" customFormat="1" ht="18" customHeight="1">
      <c r="A24" s="29"/>
      <c r="B24" s="2"/>
      <c r="C24" s="2"/>
      <c r="D24" s="2"/>
      <c r="E24" s="2"/>
      <c r="F24" s="2"/>
      <c r="G24" s="2"/>
      <c r="H24" s="2"/>
      <c r="I24" s="2"/>
      <c r="J24" s="2"/>
      <c r="K24" s="18"/>
      <c r="L24" s="2"/>
      <c r="M24" s="18"/>
      <c r="N24" s="2"/>
      <c r="O24" s="18"/>
      <c r="P24" s="2"/>
      <c r="Q24" s="18"/>
      <c r="R24" s="2"/>
      <c r="S24" s="18"/>
    </row>
    <row r="25" spans="1:19" s="7" customFormat="1" ht="18" customHeight="1">
      <c r="A25" s="28" t="s">
        <v>27</v>
      </c>
      <c r="B25" s="15">
        <v>8514</v>
      </c>
      <c r="C25" s="17">
        <v>35</v>
      </c>
      <c r="D25" s="15">
        <v>7770</v>
      </c>
      <c r="E25" s="17">
        <v>36</v>
      </c>
      <c r="F25" s="15">
        <v>8275</v>
      </c>
      <c r="G25" s="17">
        <v>36</v>
      </c>
      <c r="H25" s="15">
        <v>9552</v>
      </c>
      <c r="I25" s="17">
        <v>36</v>
      </c>
      <c r="J25" s="15">
        <v>9519</v>
      </c>
      <c r="K25" s="18">
        <f>RANK(J25,$J$7:$J$62)</f>
        <v>36</v>
      </c>
      <c r="L25" s="15">
        <v>9765</v>
      </c>
      <c r="M25" s="18">
        <f>RANK(L25,$L$7:$L$62)</f>
        <v>36</v>
      </c>
      <c r="N25" s="15">
        <v>10213</v>
      </c>
      <c r="O25" s="18">
        <f t="shared" si="0"/>
        <v>34</v>
      </c>
      <c r="P25" s="15">
        <v>9734</v>
      </c>
      <c r="Q25" s="18">
        <f t="shared" si="0"/>
        <v>36</v>
      </c>
      <c r="R25" s="15">
        <v>9780</v>
      </c>
      <c r="S25" s="18">
        <f>RANK(R25,R$7:R$62)</f>
        <v>36</v>
      </c>
    </row>
    <row r="26" spans="1:19" s="7" customFormat="1" ht="18" customHeight="1">
      <c r="A26" s="28" t="s">
        <v>28</v>
      </c>
      <c r="B26" s="15">
        <v>8445</v>
      </c>
      <c r="C26" s="17">
        <v>36</v>
      </c>
      <c r="D26" s="15">
        <v>7706</v>
      </c>
      <c r="E26" s="17">
        <v>37</v>
      </c>
      <c r="F26" s="15">
        <v>7657</v>
      </c>
      <c r="G26" s="17">
        <v>37</v>
      </c>
      <c r="H26" s="15">
        <v>9174</v>
      </c>
      <c r="I26" s="17">
        <v>37</v>
      </c>
      <c r="J26" s="15">
        <v>9061</v>
      </c>
      <c r="K26" s="18">
        <f>RANK(J26,$J$7:$J$62)</f>
        <v>37</v>
      </c>
      <c r="L26" s="15">
        <v>9418</v>
      </c>
      <c r="M26" s="18">
        <f>RANK(L26,$L$7:$L$62)</f>
        <v>37</v>
      </c>
      <c r="N26" s="15">
        <v>9867</v>
      </c>
      <c r="O26" s="18">
        <f t="shared" si="0"/>
        <v>37</v>
      </c>
      <c r="P26" s="15">
        <v>9391</v>
      </c>
      <c r="Q26" s="18">
        <f t="shared" si="0"/>
        <v>38</v>
      </c>
      <c r="R26" s="15">
        <v>9440</v>
      </c>
      <c r="S26" s="18">
        <f>RANK(R26,R$7:R$62)</f>
        <v>37</v>
      </c>
    </row>
    <row r="27" spans="1:19" s="7" customFormat="1" ht="18" customHeight="1">
      <c r="A27" s="28" t="s">
        <v>29</v>
      </c>
      <c r="B27" s="15">
        <v>6511</v>
      </c>
      <c r="C27" s="17">
        <v>44</v>
      </c>
      <c r="D27" s="15">
        <v>5887</v>
      </c>
      <c r="E27" s="17">
        <v>45</v>
      </c>
      <c r="F27" s="15">
        <v>6003</v>
      </c>
      <c r="G27" s="17">
        <v>45</v>
      </c>
      <c r="H27" s="15">
        <v>6782</v>
      </c>
      <c r="I27" s="17">
        <v>46</v>
      </c>
      <c r="J27" s="15">
        <v>6949</v>
      </c>
      <c r="K27" s="18">
        <f>RANK(J27,$J$7:$J$62)</f>
        <v>46</v>
      </c>
      <c r="L27" s="15">
        <v>6750</v>
      </c>
      <c r="M27" s="18">
        <f>RANK(L27,$L$7:$L$62)</f>
        <v>46</v>
      </c>
      <c r="N27" s="15">
        <v>7014</v>
      </c>
      <c r="O27" s="18">
        <f t="shared" si="0"/>
        <v>46</v>
      </c>
      <c r="P27" s="15">
        <v>6931</v>
      </c>
      <c r="Q27" s="18">
        <f t="shared" si="0"/>
        <v>46</v>
      </c>
      <c r="R27" s="15">
        <v>6850</v>
      </c>
      <c r="S27" s="18">
        <f>RANK(R27,R$7:R$62)</f>
        <v>46</v>
      </c>
    </row>
    <row r="28" spans="1:19" s="7" customFormat="1" ht="18" customHeight="1">
      <c r="A28" s="28" t="s">
        <v>30</v>
      </c>
      <c r="B28" s="15">
        <v>6396</v>
      </c>
      <c r="C28" s="17">
        <v>45</v>
      </c>
      <c r="D28" s="15">
        <v>6003</v>
      </c>
      <c r="E28" s="17">
        <v>44</v>
      </c>
      <c r="F28" s="15">
        <v>6213</v>
      </c>
      <c r="G28" s="17">
        <v>44</v>
      </c>
      <c r="H28" s="15">
        <v>7168</v>
      </c>
      <c r="I28" s="17">
        <v>45</v>
      </c>
      <c r="J28" s="15">
        <v>7005</v>
      </c>
      <c r="K28" s="18">
        <f>RANK(J28,$J$7:$J$62)</f>
        <v>45</v>
      </c>
      <c r="L28" s="15">
        <v>7311</v>
      </c>
      <c r="M28" s="18">
        <f>RANK(L28,$L$7:$L$62)</f>
        <v>45</v>
      </c>
      <c r="N28" s="15">
        <v>7581</v>
      </c>
      <c r="O28" s="18">
        <f t="shared" si="0"/>
        <v>45</v>
      </c>
      <c r="P28" s="15">
        <v>7297</v>
      </c>
      <c r="Q28" s="18">
        <f t="shared" si="0"/>
        <v>45</v>
      </c>
      <c r="R28" s="15">
        <v>7528</v>
      </c>
      <c r="S28" s="18">
        <f>RANK(R28,R$7:R$62)</f>
        <v>45</v>
      </c>
    </row>
    <row r="29" spans="1:19" s="7" customFormat="1" ht="18" customHeight="1">
      <c r="A29" s="28" t="s">
        <v>31</v>
      </c>
      <c r="B29" s="15">
        <v>17476</v>
      </c>
      <c r="C29" s="17">
        <v>13</v>
      </c>
      <c r="D29" s="15">
        <v>15685</v>
      </c>
      <c r="E29" s="17">
        <v>14</v>
      </c>
      <c r="F29" s="15">
        <v>15975</v>
      </c>
      <c r="G29" s="17">
        <v>15</v>
      </c>
      <c r="H29" s="15">
        <v>18052</v>
      </c>
      <c r="I29" s="17">
        <v>15</v>
      </c>
      <c r="J29" s="15">
        <v>18542</v>
      </c>
      <c r="K29" s="18">
        <f>RANK(J29,$J$7:$J$62)</f>
        <v>15</v>
      </c>
      <c r="L29" s="15">
        <v>18668</v>
      </c>
      <c r="M29" s="18">
        <f>RANK(L29,$L$7:$L$62)</f>
        <v>15</v>
      </c>
      <c r="N29" s="15">
        <v>19471</v>
      </c>
      <c r="O29" s="18">
        <f t="shared" si="0"/>
        <v>15</v>
      </c>
      <c r="P29" s="15">
        <v>19320</v>
      </c>
      <c r="Q29" s="18">
        <f t="shared" si="0"/>
        <v>15</v>
      </c>
      <c r="R29" s="15">
        <v>19356</v>
      </c>
      <c r="S29" s="18">
        <f>RANK(R29,R$7:R$62)</f>
        <v>15</v>
      </c>
    </row>
    <row r="30" spans="1:19" s="7" customFormat="1" ht="18" customHeight="1">
      <c r="A30" s="30"/>
      <c r="B30" s="2"/>
      <c r="C30" s="2"/>
      <c r="D30" s="2"/>
      <c r="E30" s="2"/>
      <c r="F30" s="2"/>
      <c r="G30" s="2"/>
      <c r="H30" s="2"/>
      <c r="I30" s="2"/>
      <c r="J30" s="2"/>
      <c r="K30" s="18"/>
      <c r="L30" s="2"/>
      <c r="M30" s="18"/>
      <c r="N30" s="2"/>
      <c r="O30" s="18"/>
      <c r="P30" s="2"/>
      <c r="Q30" s="18"/>
      <c r="R30" s="2"/>
      <c r="S30" s="18"/>
    </row>
    <row r="31" spans="1:19" s="7" customFormat="1" ht="18" customHeight="1">
      <c r="A31" s="28" t="s">
        <v>32</v>
      </c>
      <c r="B31" s="15">
        <v>12782</v>
      </c>
      <c r="C31" s="17">
        <v>22</v>
      </c>
      <c r="D31" s="15">
        <v>12908</v>
      </c>
      <c r="E31" s="17">
        <v>20</v>
      </c>
      <c r="F31" s="15">
        <v>13240</v>
      </c>
      <c r="G31" s="17">
        <v>20</v>
      </c>
      <c r="H31" s="15">
        <v>15811</v>
      </c>
      <c r="I31" s="17">
        <v>20</v>
      </c>
      <c r="J31" s="15">
        <v>15697</v>
      </c>
      <c r="K31" s="18">
        <f>RANK(J31,$J$7:$J$62)</f>
        <v>20</v>
      </c>
      <c r="L31" s="15">
        <v>15943</v>
      </c>
      <c r="M31" s="18">
        <f>RANK(L31,$L$7:$L$62)</f>
        <v>20</v>
      </c>
      <c r="N31" s="15">
        <v>16880</v>
      </c>
      <c r="O31" s="18">
        <f t="shared" si="0"/>
        <v>20</v>
      </c>
      <c r="P31" s="15">
        <v>16577</v>
      </c>
      <c r="Q31" s="18">
        <f t="shared" si="0"/>
        <v>20</v>
      </c>
      <c r="R31" s="15">
        <v>16522</v>
      </c>
      <c r="S31" s="18">
        <f>RANK(R31,R$7:R$62)</f>
        <v>20</v>
      </c>
    </row>
    <row r="32" spans="1:19" s="7" customFormat="1" ht="18" customHeight="1">
      <c r="A32" s="28" t="s">
        <v>33</v>
      </c>
      <c r="B32" s="15">
        <v>19966</v>
      </c>
      <c r="C32" s="17">
        <v>10</v>
      </c>
      <c r="D32" s="15">
        <v>19788</v>
      </c>
      <c r="E32" s="17">
        <v>10</v>
      </c>
      <c r="F32" s="15">
        <v>21415</v>
      </c>
      <c r="G32" s="17">
        <v>10</v>
      </c>
      <c r="H32" s="15">
        <v>26666</v>
      </c>
      <c r="I32" s="17">
        <v>10</v>
      </c>
      <c r="J32" s="15">
        <v>26343</v>
      </c>
      <c r="K32" s="18">
        <f>RANK(J32,$J$7:$J$62)</f>
        <v>10</v>
      </c>
      <c r="L32" s="15">
        <v>27178</v>
      </c>
      <c r="M32" s="18">
        <f>RANK(L32,$L$7:$L$62)</f>
        <v>10</v>
      </c>
      <c r="N32" s="15">
        <v>28753</v>
      </c>
      <c r="O32" s="18">
        <f t="shared" si="0"/>
        <v>10</v>
      </c>
      <c r="P32" s="15">
        <v>28323</v>
      </c>
      <c r="Q32" s="18">
        <f t="shared" si="0"/>
        <v>10</v>
      </c>
      <c r="R32" s="15">
        <v>28914</v>
      </c>
      <c r="S32" s="18">
        <f>RANK(R32,R$7:R$62)</f>
        <v>10</v>
      </c>
    </row>
    <row r="33" spans="1:19" s="7" customFormat="1" ht="18" customHeight="1">
      <c r="A33" s="28" t="s">
        <v>34</v>
      </c>
      <c r="B33" s="15">
        <v>28897</v>
      </c>
      <c r="C33" s="17">
        <v>5</v>
      </c>
      <c r="D33" s="15">
        <v>30993</v>
      </c>
      <c r="E33" s="17">
        <v>4</v>
      </c>
      <c r="F33" s="15">
        <v>33357</v>
      </c>
      <c r="G33" s="17">
        <v>6</v>
      </c>
      <c r="H33" s="15">
        <v>42944</v>
      </c>
      <c r="I33" s="17">
        <v>5</v>
      </c>
      <c r="J33" s="15">
        <v>42787</v>
      </c>
      <c r="K33" s="18">
        <f>RANK(J33,$J$7:$J$62)</f>
        <v>4</v>
      </c>
      <c r="L33" s="15">
        <v>44163</v>
      </c>
      <c r="M33" s="18">
        <f>RANK(L33,$L$7:$L$62)</f>
        <v>4</v>
      </c>
      <c r="N33" s="15">
        <v>45878</v>
      </c>
      <c r="O33" s="18">
        <f t="shared" si="0"/>
        <v>4</v>
      </c>
      <c r="P33" s="15">
        <v>45810</v>
      </c>
      <c r="Q33" s="18">
        <f t="shared" si="0"/>
        <v>4</v>
      </c>
      <c r="R33" s="15">
        <v>46477</v>
      </c>
      <c r="S33" s="18">
        <f>RANK(R33,R$7:R$62)</f>
        <v>4</v>
      </c>
    </row>
    <row r="34" spans="1:19" s="7" customFormat="1" ht="18" customHeight="1">
      <c r="A34" s="28" t="s">
        <v>35</v>
      </c>
      <c r="B34" s="15">
        <v>12551</v>
      </c>
      <c r="C34" s="17">
        <v>24</v>
      </c>
      <c r="D34" s="15">
        <v>12240</v>
      </c>
      <c r="E34" s="17">
        <v>22</v>
      </c>
      <c r="F34" s="15">
        <v>12724</v>
      </c>
      <c r="G34" s="17">
        <v>23</v>
      </c>
      <c r="H34" s="15">
        <v>15072</v>
      </c>
      <c r="I34" s="17">
        <v>23</v>
      </c>
      <c r="J34" s="15">
        <v>14526</v>
      </c>
      <c r="K34" s="18">
        <f>RANK(J34,$J$7:$J$62)</f>
        <v>24</v>
      </c>
      <c r="L34" s="15">
        <v>15069</v>
      </c>
      <c r="M34" s="18">
        <f>RANK(L34,$L$7:$L$62)</f>
        <v>24</v>
      </c>
      <c r="N34" s="15">
        <v>15232</v>
      </c>
      <c r="O34" s="18">
        <f t="shared" si="0"/>
        <v>25</v>
      </c>
      <c r="P34" s="15">
        <v>15292</v>
      </c>
      <c r="Q34" s="18">
        <f t="shared" si="0"/>
        <v>24</v>
      </c>
      <c r="R34" s="15">
        <v>15052</v>
      </c>
      <c r="S34" s="18">
        <f>RANK(R34,R$7:R$62)</f>
        <v>24</v>
      </c>
    </row>
    <row r="35" spans="1:19" s="7" customFormat="1" ht="18" customHeight="1">
      <c r="A35" s="28" t="s">
        <v>36</v>
      </c>
      <c r="B35" s="15">
        <v>7643</v>
      </c>
      <c r="C35" s="17">
        <v>41</v>
      </c>
      <c r="D35" s="15">
        <v>7307</v>
      </c>
      <c r="E35" s="17">
        <v>39</v>
      </c>
      <c r="F35" s="15">
        <v>7255</v>
      </c>
      <c r="G35" s="17">
        <v>40</v>
      </c>
      <c r="H35" s="15">
        <v>8958</v>
      </c>
      <c r="I35" s="17">
        <v>38</v>
      </c>
      <c r="J35" s="15">
        <v>8789</v>
      </c>
      <c r="K35" s="18">
        <f>RANK(J35,$J$7:$J$62)</f>
        <v>39</v>
      </c>
      <c r="L35" s="15">
        <v>8952</v>
      </c>
      <c r="M35" s="18">
        <f>RANK(L35,$L$7:$L$62)</f>
        <v>39</v>
      </c>
      <c r="N35" s="15">
        <v>9423</v>
      </c>
      <c r="O35" s="18">
        <f t="shared" si="0"/>
        <v>38</v>
      </c>
      <c r="P35" s="15">
        <v>9232</v>
      </c>
      <c r="Q35" s="18">
        <f t="shared" si="0"/>
        <v>39</v>
      </c>
      <c r="R35" s="15">
        <v>9390</v>
      </c>
      <c r="S35" s="18">
        <f>RANK(R35,R$7:R$62)</f>
        <v>38</v>
      </c>
    </row>
    <row r="36" spans="1:19" s="7" customFormat="1" ht="18" customHeight="1">
      <c r="A36" s="30"/>
      <c r="B36" s="2"/>
      <c r="C36" s="2"/>
      <c r="D36" s="2"/>
      <c r="E36" s="2"/>
      <c r="F36" s="2"/>
      <c r="G36" s="2"/>
      <c r="H36" s="2"/>
      <c r="I36" s="2"/>
      <c r="J36" s="2"/>
      <c r="K36" s="18"/>
      <c r="L36" s="2"/>
      <c r="M36" s="18"/>
      <c r="N36" s="2"/>
      <c r="O36" s="18"/>
      <c r="P36" s="2"/>
      <c r="Q36" s="18"/>
      <c r="R36" s="2"/>
      <c r="S36" s="18"/>
    </row>
    <row r="37" spans="1:19" s="7" customFormat="1" ht="18" customHeight="1">
      <c r="A37" s="28" t="s">
        <v>37</v>
      </c>
      <c r="B37" s="15">
        <v>15109</v>
      </c>
      <c r="C37" s="17">
        <v>18</v>
      </c>
      <c r="D37" s="15">
        <v>15460</v>
      </c>
      <c r="E37" s="17">
        <v>15</v>
      </c>
      <c r="F37" s="15">
        <v>16942</v>
      </c>
      <c r="G37" s="17">
        <v>14</v>
      </c>
      <c r="H37" s="15">
        <v>19321</v>
      </c>
      <c r="I37" s="17">
        <v>14</v>
      </c>
      <c r="J37" s="15">
        <v>19239</v>
      </c>
      <c r="K37" s="18">
        <f>RANK(J37,$J$7:$J$62)</f>
        <v>14</v>
      </c>
      <c r="L37" s="15">
        <v>19868</v>
      </c>
      <c r="M37" s="18">
        <f>RANK(L37,$L$7:$L$62)</f>
        <v>14</v>
      </c>
      <c r="N37" s="15">
        <v>20690</v>
      </c>
      <c r="O37" s="18">
        <f t="shared" si="0"/>
        <v>14</v>
      </c>
      <c r="P37" s="15">
        <v>20233</v>
      </c>
      <c r="Q37" s="18">
        <f t="shared" si="0"/>
        <v>14</v>
      </c>
      <c r="R37" s="15">
        <v>20028</v>
      </c>
      <c r="S37" s="18">
        <f>RANK(R37,R$7:R$62)</f>
        <v>14</v>
      </c>
    </row>
    <row r="38" spans="1:19" s="7" customFormat="1" ht="18" customHeight="1">
      <c r="A38" s="28" t="s">
        <v>38</v>
      </c>
      <c r="B38" s="15">
        <v>36860</v>
      </c>
      <c r="C38" s="17">
        <v>2</v>
      </c>
      <c r="D38" s="15">
        <v>41299</v>
      </c>
      <c r="E38" s="17">
        <v>2</v>
      </c>
      <c r="F38" s="15">
        <v>48152</v>
      </c>
      <c r="G38" s="17">
        <v>2</v>
      </c>
      <c r="H38" s="15">
        <v>58255</v>
      </c>
      <c r="I38" s="17">
        <v>2</v>
      </c>
      <c r="J38" s="15">
        <v>57864</v>
      </c>
      <c r="K38" s="18">
        <f>RANK(J38,$J$7:$J$62)</f>
        <v>2</v>
      </c>
      <c r="L38" s="15">
        <v>59647</v>
      </c>
      <c r="M38" s="18">
        <f>RANK(L38,$L$7:$L$62)</f>
        <v>2</v>
      </c>
      <c r="N38" s="15">
        <v>61724</v>
      </c>
      <c r="O38" s="18">
        <f t="shared" si="0"/>
        <v>2</v>
      </c>
      <c r="P38" s="15">
        <v>61315</v>
      </c>
      <c r="Q38" s="18">
        <f t="shared" si="0"/>
        <v>2</v>
      </c>
      <c r="R38" s="15">
        <v>61708</v>
      </c>
      <c r="S38" s="18">
        <f>RANK(R38,R$7:R$62)</f>
        <v>2</v>
      </c>
    </row>
    <row r="39" spans="1:19" s="7" customFormat="1" ht="18" customHeight="1">
      <c r="A39" s="28" t="s">
        <v>39</v>
      </c>
      <c r="B39" s="15">
        <v>29489</v>
      </c>
      <c r="C39" s="17">
        <v>4</v>
      </c>
      <c r="D39" s="15">
        <v>30466</v>
      </c>
      <c r="E39" s="17">
        <v>5</v>
      </c>
      <c r="F39" s="15">
        <v>33952</v>
      </c>
      <c r="G39" s="17">
        <v>4</v>
      </c>
      <c r="H39" s="15">
        <v>47044</v>
      </c>
      <c r="I39" s="17">
        <v>3</v>
      </c>
      <c r="J39" s="15">
        <v>39797</v>
      </c>
      <c r="K39" s="18">
        <f>RANK(J39,$J$7:$J$62)</f>
        <v>6</v>
      </c>
      <c r="L39" s="15">
        <v>40931</v>
      </c>
      <c r="M39" s="18">
        <f>RANK(L39,$L$7:$L$62)</f>
        <v>6</v>
      </c>
      <c r="N39" s="15">
        <v>41965</v>
      </c>
      <c r="O39" s="18">
        <f t="shared" si="0"/>
        <v>6</v>
      </c>
      <c r="P39" s="15">
        <v>41724</v>
      </c>
      <c r="Q39" s="18">
        <f t="shared" si="0"/>
        <v>6</v>
      </c>
      <c r="R39" s="15">
        <v>42123</v>
      </c>
      <c r="S39" s="18">
        <f>RANK(R39,R$7:R$62)</f>
        <v>6</v>
      </c>
    </row>
    <row r="40" spans="1:19" s="7" customFormat="1" ht="18" customHeight="1">
      <c r="A40" s="28" t="s">
        <v>40</v>
      </c>
      <c r="B40" s="15">
        <v>6701</v>
      </c>
      <c r="C40" s="17">
        <v>43</v>
      </c>
      <c r="D40" s="15">
        <v>7055</v>
      </c>
      <c r="E40" s="17">
        <v>41</v>
      </c>
      <c r="F40" s="15">
        <v>8295</v>
      </c>
      <c r="G40" s="17">
        <v>35</v>
      </c>
      <c r="H40" s="15">
        <v>10106</v>
      </c>
      <c r="I40" s="17">
        <v>33</v>
      </c>
      <c r="J40" s="15">
        <v>9982</v>
      </c>
      <c r="K40" s="18">
        <f>RANK(J40,$J$7:$J$62)</f>
        <v>33</v>
      </c>
      <c r="L40" s="15">
        <v>10345</v>
      </c>
      <c r="M40" s="18">
        <f>RANK(L40,$L$7:$L$62)</f>
        <v>33</v>
      </c>
      <c r="N40" s="15">
        <v>10569</v>
      </c>
      <c r="O40" s="18">
        <f t="shared" si="0"/>
        <v>33</v>
      </c>
      <c r="P40" s="15">
        <v>10362</v>
      </c>
      <c r="Q40" s="18">
        <f t="shared" si="0"/>
        <v>33</v>
      </c>
      <c r="R40" s="15">
        <v>10432</v>
      </c>
      <c r="S40" s="18">
        <f>RANK(R40,R$7:R$62)</f>
        <v>33</v>
      </c>
    </row>
    <row r="41" spans="1:19" s="7" customFormat="1" ht="18" customHeight="1">
      <c r="A41" s="28" t="s">
        <v>41</v>
      </c>
      <c r="B41" s="15">
        <v>8651</v>
      </c>
      <c r="C41" s="17">
        <v>34</v>
      </c>
      <c r="D41" s="15">
        <v>8423</v>
      </c>
      <c r="E41" s="17">
        <v>33</v>
      </c>
      <c r="F41" s="15">
        <v>8921</v>
      </c>
      <c r="G41" s="17">
        <v>33</v>
      </c>
      <c r="H41" s="15">
        <v>10064</v>
      </c>
      <c r="I41" s="17">
        <v>34</v>
      </c>
      <c r="J41" s="15">
        <v>9770</v>
      </c>
      <c r="K41" s="18">
        <f>RANK(J41,$J$7:$J$62)</f>
        <v>34</v>
      </c>
      <c r="L41" s="15">
        <v>10037</v>
      </c>
      <c r="M41" s="18">
        <f>RANK(L41,$L$7:$L$62)</f>
        <v>34</v>
      </c>
      <c r="N41" s="15">
        <v>10185</v>
      </c>
      <c r="O41" s="18">
        <f t="shared" si="0"/>
        <v>35</v>
      </c>
      <c r="P41" s="15">
        <v>10225</v>
      </c>
      <c r="Q41" s="18">
        <f t="shared" si="0"/>
        <v>34</v>
      </c>
      <c r="R41" s="15">
        <v>10297</v>
      </c>
      <c r="S41" s="18">
        <f>RANK(R41,R$7:R$62)</f>
        <v>34</v>
      </c>
    </row>
    <row r="42" spans="1:19" s="7" customFormat="1" ht="18" customHeight="1">
      <c r="A42" s="30"/>
      <c r="B42" s="2"/>
      <c r="C42" s="2"/>
      <c r="D42" s="2"/>
      <c r="E42" s="2"/>
      <c r="F42" s="2"/>
      <c r="G42" s="2"/>
      <c r="H42" s="2"/>
      <c r="I42" s="2"/>
      <c r="J42" s="2"/>
      <c r="K42" s="18"/>
      <c r="L42" s="2"/>
      <c r="M42" s="18"/>
      <c r="N42" s="2"/>
      <c r="O42" s="18"/>
      <c r="P42" s="2"/>
      <c r="Q42" s="18"/>
      <c r="R42" s="2"/>
      <c r="S42" s="18"/>
    </row>
    <row r="43" spans="1:19" s="7" customFormat="1" ht="18" customHeight="1">
      <c r="A43" s="28" t="s">
        <v>42</v>
      </c>
      <c r="B43" s="15">
        <v>5322</v>
      </c>
      <c r="C43" s="17">
        <v>46</v>
      </c>
      <c r="D43" s="15">
        <v>4901</v>
      </c>
      <c r="E43" s="17">
        <v>47</v>
      </c>
      <c r="F43" s="15">
        <v>4851</v>
      </c>
      <c r="G43" s="17">
        <v>47</v>
      </c>
      <c r="H43" s="15">
        <v>5789</v>
      </c>
      <c r="I43" s="17">
        <v>47</v>
      </c>
      <c r="J43" s="15">
        <v>5672</v>
      </c>
      <c r="K43" s="18">
        <f>RANK(J43,$J$7:$J$62)</f>
        <v>47</v>
      </c>
      <c r="L43" s="15">
        <v>5585</v>
      </c>
      <c r="M43" s="18">
        <f>RANK(L43,$L$7:$L$62)</f>
        <v>47</v>
      </c>
      <c r="N43" s="15">
        <v>5851</v>
      </c>
      <c r="O43" s="18">
        <f t="shared" si="0"/>
        <v>47</v>
      </c>
      <c r="P43" s="15">
        <v>5935</v>
      </c>
      <c r="Q43" s="18">
        <f t="shared" si="0"/>
        <v>47</v>
      </c>
      <c r="R43" s="15">
        <v>5822</v>
      </c>
      <c r="S43" s="18">
        <f>RANK(R43,R$7:R$62)</f>
        <v>47</v>
      </c>
    </row>
    <row r="44" spans="1:19" s="7" customFormat="1" ht="18" customHeight="1">
      <c r="A44" s="28" t="s">
        <v>43</v>
      </c>
      <c r="B44" s="15">
        <v>8176</v>
      </c>
      <c r="C44" s="17">
        <v>37</v>
      </c>
      <c r="D44" s="15">
        <v>7197</v>
      </c>
      <c r="E44" s="17">
        <v>40</v>
      </c>
      <c r="F44" s="15">
        <v>6633</v>
      </c>
      <c r="G44" s="17">
        <v>43</v>
      </c>
      <c r="H44" s="15">
        <v>7687</v>
      </c>
      <c r="I44" s="17">
        <v>42</v>
      </c>
      <c r="J44" s="15">
        <v>7554</v>
      </c>
      <c r="K44" s="18">
        <f>RANK(J44,$J$7:$J$62)</f>
        <v>43</v>
      </c>
      <c r="L44" s="15">
        <v>7384</v>
      </c>
      <c r="M44" s="18">
        <f>RANK(L44,$L$7:$L$62)</f>
        <v>44</v>
      </c>
      <c r="N44" s="15">
        <v>8204</v>
      </c>
      <c r="O44" s="18">
        <f t="shared" si="0"/>
        <v>41</v>
      </c>
      <c r="P44" s="15">
        <v>7700</v>
      </c>
      <c r="Q44" s="18">
        <f t="shared" si="0"/>
        <v>44</v>
      </c>
      <c r="R44" s="15">
        <v>7666</v>
      </c>
      <c r="S44" s="18">
        <f>RANK(R44,R$7:R$62)</f>
        <v>44</v>
      </c>
    </row>
    <row r="45" spans="1:19" s="7" customFormat="1" ht="18" customHeight="1">
      <c r="A45" s="28" t="s">
        <v>44</v>
      </c>
      <c r="B45" s="15">
        <v>14139</v>
      </c>
      <c r="C45" s="17">
        <v>19</v>
      </c>
      <c r="D45" s="15">
        <v>13865</v>
      </c>
      <c r="E45" s="17">
        <v>19</v>
      </c>
      <c r="F45" s="15">
        <v>14358</v>
      </c>
      <c r="G45" s="17">
        <v>18</v>
      </c>
      <c r="H45" s="15">
        <v>16543</v>
      </c>
      <c r="I45" s="17">
        <v>18</v>
      </c>
      <c r="J45" s="15">
        <v>16236</v>
      </c>
      <c r="K45" s="18">
        <f>RANK(J45,$J$7:$J$62)</f>
        <v>18</v>
      </c>
      <c r="L45" s="15">
        <v>16340</v>
      </c>
      <c r="M45" s="18">
        <f>RANK(L45,$L$7:$L$62)</f>
        <v>19</v>
      </c>
      <c r="N45" s="15">
        <v>17414</v>
      </c>
      <c r="O45" s="18">
        <f t="shared" si="0"/>
        <v>19</v>
      </c>
      <c r="P45" s="15">
        <v>16907</v>
      </c>
      <c r="Q45" s="18">
        <f t="shared" si="0"/>
        <v>19</v>
      </c>
      <c r="R45" s="15">
        <v>16992</v>
      </c>
      <c r="S45" s="18">
        <f>RANK(R45,R$7:R$62)</f>
        <v>19</v>
      </c>
    </row>
    <row r="46" spans="1:19" s="7" customFormat="1" ht="18" customHeight="1">
      <c r="A46" s="28" t="s">
        <v>45</v>
      </c>
      <c r="B46" s="15">
        <v>17969</v>
      </c>
      <c r="C46" s="17">
        <v>12</v>
      </c>
      <c r="D46" s="15">
        <v>18057</v>
      </c>
      <c r="E46" s="17">
        <v>11</v>
      </c>
      <c r="F46" s="15">
        <v>19129</v>
      </c>
      <c r="G46" s="17">
        <v>11</v>
      </c>
      <c r="H46" s="15">
        <v>22650</v>
      </c>
      <c r="I46" s="17">
        <v>11</v>
      </c>
      <c r="J46" s="15">
        <v>22425</v>
      </c>
      <c r="K46" s="18">
        <f>RANK(J46,$J$7:$J$62)</f>
        <v>11</v>
      </c>
      <c r="L46" s="15">
        <v>22705</v>
      </c>
      <c r="M46" s="18">
        <f>RANK(L46,$L$7:$L$62)</f>
        <v>11</v>
      </c>
      <c r="N46" s="15">
        <v>23735</v>
      </c>
      <c r="O46" s="18">
        <f t="shared" si="0"/>
        <v>11</v>
      </c>
      <c r="P46" s="15">
        <v>23188</v>
      </c>
      <c r="Q46" s="18">
        <f t="shared" si="0"/>
        <v>11</v>
      </c>
      <c r="R46" s="15">
        <v>23431</v>
      </c>
      <c r="S46" s="18">
        <f>RANK(R46,R$7:R$62)</f>
        <v>11</v>
      </c>
    </row>
    <row r="47" spans="1:19" s="7" customFormat="1" ht="18" customHeight="1">
      <c r="A47" s="28" t="s">
        <v>46</v>
      </c>
      <c r="B47" s="15">
        <v>13000</v>
      </c>
      <c r="C47" s="17">
        <v>21</v>
      </c>
      <c r="D47" s="15">
        <v>11937</v>
      </c>
      <c r="E47" s="17">
        <v>25</v>
      </c>
      <c r="F47" s="15">
        <v>12278</v>
      </c>
      <c r="G47" s="17">
        <v>25</v>
      </c>
      <c r="H47" s="15">
        <v>14484</v>
      </c>
      <c r="I47" s="17">
        <v>25</v>
      </c>
      <c r="J47" s="15">
        <v>14179</v>
      </c>
      <c r="K47" s="18">
        <f>RANK(J47,$J$7:$J$62)</f>
        <v>25</v>
      </c>
      <c r="L47" s="15">
        <v>14826</v>
      </c>
      <c r="M47" s="18">
        <f>RANK(L47,$L$7:$L$62)</f>
        <v>25</v>
      </c>
      <c r="N47" s="15">
        <v>15468</v>
      </c>
      <c r="O47" s="18">
        <f t="shared" si="0"/>
        <v>24</v>
      </c>
      <c r="P47" s="15">
        <v>15126</v>
      </c>
      <c r="Q47" s="18">
        <f t="shared" si="0"/>
        <v>25</v>
      </c>
      <c r="R47" s="15">
        <v>14965</v>
      </c>
      <c r="S47" s="18">
        <f>RANK(R47,R$7:R$62)</f>
        <v>25</v>
      </c>
    </row>
    <row r="48" spans="1:19" s="7" customFormat="1" ht="18" customHeight="1">
      <c r="A48" s="30"/>
      <c r="B48" s="2"/>
      <c r="C48" s="2"/>
      <c r="D48" s="2"/>
      <c r="E48" s="2"/>
      <c r="F48" s="2"/>
      <c r="G48" s="2"/>
      <c r="H48" s="2"/>
      <c r="I48" s="2"/>
      <c r="J48" s="2"/>
      <c r="K48" s="18"/>
      <c r="L48" s="2"/>
      <c r="M48" s="18"/>
      <c r="N48" s="2"/>
      <c r="O48" s="18"/>
      <c r="P48" s="2"/>
      <c r="Q48" s="18"/>
      <c r="R48" s="2"/>
      <c r="S48" s="18"/>
    </row>
    <row r="49" spans="1:19" s="7" customFormat="1" ht="18" customHeight="1">
      <c r="A49" s="28" t="s">
        <v>47</v>
      </c>
      <c r="B49" s="15">
        <v>7902</v>
      </c>
      <c r="C49" s="17">
        <v>39</v>
      </c>
      <c r="D49" s="15">
        <v>7012</v>
      </c>
      <c r="E49" s="17">
        <v>42</v>
      </c>
      <c r="F49" s="15">
        <v>6656</v>
      </c>
      <c r="G49" s="17">
        <v>42</v>
      </c>
      <c r="H49" s="15">
        <v>7641</v>
      </c>
      <c r="I49" s="17">
        <v>43</v>
      </c>
      <c r="J49" s="15">
        <v>7734</v>
      </c>
      <c r="K49" s="18">
        <f>RANK(J49,$J$7:$J$62)</f>
        <v>42</v>
      </c>
      <c r="L49" s="15">
        <v>7649</v>
      </c>
      <c r="M49" s="18">
        <f>RANK(L49,$L$7:$L$62)</f>
        <v>42</v>
      </c>
      <c r="N49" s="15">
        <v>8046</v>
      </c>
      <c r="O49" s="18">
        <f t="shared" si="0"/>
        <v>42</v>
      </c>
      <c r="P49" s="15">
        <v>7940</v>
      </c>
      <c r="Q49" s="18">
        <f t="shared" si="0"/>
        <v>42</v>
      </c>
      <c r="R49" s="15">
        <v>7979</v>
      </c>
      <c r="S49" s="18">
        <f>RANK(R49,R$7:R$62)</f>
        <v>42</v>
      </c>
    </row>
    <row r="50" spans="1:19" s="7" customFormat="1" ht="18" customHeight="1">
      <c r="A50" s="28" t="s">
        <v>48</v>
      </c>
      <c r="B50" s="15">
        <v>7797</v>
      </c>
      <c r="C50" s="17">
        <v>40</v>
      </c>
      <c r="D50" s="15">
        <v>7312</v>
      </c>
      <c r="E50" s="17">
        <v>38</v>
      </c>
      <c r="F50" s="15">
        <v>7516</v>
      </c>
      <c r="G50" s="17">
        <v>38</v>
      </c>
      <c r="H50" s="15">
        <v>8863</v>
      </c>
      <c r="I50" s="17">
        <v>39</v>
      </c>
      <c r="J50" s="15">
        <v>8959</v>
      </c>
      <c r="K50" s="18">
        <f>RANK(J50,$J$7:$J$62)</f>
        <v>38</v>
      </c>
      <c r="L50" s="15">
        <v>9104</v>
      </c>
      <c r="M50" s="18">
        <f>RANK(L50,$L$7:$L$62)</f>
        <v>38</v>
      </c>
      <c r="N50" s="15">
        <v>9325</v>
      </c>
      <c r="O50" s="18">
        <f t="shared" si="0"/>
        <v>39</v>
      </c>
      <c r="P50" s="15">
        <v>9433</v>
      </c>
      <c r="Q50" s="18">
        <f t="shared" si="0"/>
        <v>37</v>
      </c>
      <c r="R50" s="15">
        <v>9169</v>
      </c>
      <c r="S50" s="18">
        <f>RANK(R50,R$7:R$62)</f>
        <v>39</v>
      </c>
    </row>
    <row r="51" spans="1:19" s="7" customFormat="1" ht="18" customHeight="1">
      <c r="A51" s="28" t="s">
        <v>49</v>
      </c>
      <c r="B51" s="15">
        <v>12402</v>
      </c>
      <c r="C51" s="17">
        <v>27</v>
      </c>
      <c r="D51" s="15">
        <v>11651</v>
      </c>
      <c r="E51" s="17">
        <v>27</v>
      </c>
      <c r="F51" s="15">
        <v>11547</v>
      </c>
      <c r="G51" s="17">
        <v>27</v>
      </c>
      <c r="H51" s="15">
        <v>13509</v>
      </c>
      <c r="I51" s="17">
        <v>27</v>
      </c>
      <c r="J51" s="15">
        <v>13476</v>
      </c>
      <c r="K51" s="18">
        <f>RANK(J51,$J$7:$J$62)</f>
        <v>26</v>
      </c>
      <c r="L51" s="15">
        <v>13683</v>
      </c>
      <c r="M51" s="18">
        <f>RANK(L51,$L$7:$L$62)</f>
        <v>26</v>
      </c>
      <c r="N51" s="15">
        <v>14295</v>
      </c>
      <c r="O51" s="18">
        <f t="shared" si="0"/>
        <v>26</v>
      </c>
      <c r="P51" s="15">
        <v>13757</v>
      </c>
      <c r="Q51" s="18">
        <f t="shared" si="0"/>
        <v>26</v>
      </c>
      <c r="R51" s="15">
        <v>13985</v>
      </c>
      <c r="S51" s="18">
        <f>RANK(R51,R$7:R$62)</f>
        <v>26</v>
      </c>
    </row>
    <row r="52" spans="1:19" s="7" customFormat="1" ht="18" customHeight="1">
      <c r="A52" s="28" t="s">
        <v>50</v>
      </c>
      <c r="B52" s="15">
        <v>7988</v>
      </c>
      <c r="C52" s="17">
        <v>38</v>
      </c>
      <c r="D52" s="15">
        <v>7806</v>
      </c>
      <c r="E52" s="17">
        <v>35</v>
      </c>
      <c r="F52" s="15">
        <v>7311</v>
      </c>
      <c r="G52" s="17">
        <v>39</v>
      </c>
      <c r="H52" s="15">
        <v>8093</v>
      </c>
      <c r="I52" s="17">
        <v>40</v>
      </c>
      <c r="J52" s="15">
        <v>7974</v>
      </c>
      <c r="K52" s="18">
        <f>RANK(J52,$J$7:$J$62)</f>
        <v>40</v>
      </c>
      <c r="L52" s="15">
        <v>8076</v>
      </c>
      <c r="M52" s="18">
        <f>RANK(L52,$L$7:$L$62)</f>
        <v>40</v>
      </c>
      <c r="N52" s="15">
        <v>8648</v>
      </c>
      <c r="O52" s="18">
        <f t="shared" si="0"/>
        <v>40</v>
      </c>
      <c r="P52" s="15">
        <v>8306</v>
      </c>
      <c r="Q52" s="18">
        <f t="shared" si="0"/>
        <v>40</v>
      </c>
      <c r="R52" s="15">
        <v>8308</v>
      </c>
      <c r="S52" s="18">
        <f>RANK(R52,R$7:R$62)</f>
        <v>40</v>
      </c>
    </row>
    <row r="53" spans="1:19" s="7" customFormat="1" ht="18" customHeight="1">
      <c r="A53" s="28" t="s">
        <v>51</v>
      </c>
      <c r="B53" s="15">
        <v>28124</v>
      </c>
      <c r="C53" s="17">
        <v>6</v>
      </c>
      <c r="D53" s="15">
        <v>27576</v>
      </c>
      <c r="E53" s="17">
        <v>6</v>
      </c>
      <c r="F53" s="15">
        <v>30888</v>
      </c>
      <c r="G53" s="17">
        <v>7</v>
      </c>
      <c r="H53" s="15">
        <v>37158</v>
      </c>
      <c r="I53" s="17">
        <v>7</v>
      </c>
      <c r="J53" s="15">
        <v>36884</v>
      </c>
      <c r="K53" s="18">
        <f>RANK(J53,$J$7:$J$62)</f>
        <v>8</v>
      </c>
      <c r="L53" s="15">
        <v>38018</v>
      </c>
      <c r="M53" s="18">
        <f>RANK(L53,$L$7:$L$62)</f>
        <v>8</v>
      </c>
      <c r="N53" s="15">
        <v>39905</v>
      </c>
      <c r="O53" s="18">
        <f t="shared" si="0"/>
        <v>8</v>
      </c>
      <c r="P53" s="15">
        <v>38505</v>
      </c>
      <c r="Q53" s="18">
        <f t="shared" si="0"/>
        <v>8</v>
      </c>
      <c r="R53" s="15">
        <v>38640</v>
      </c>
      <c r="S53" s="18">
        <f>RANK(R53,R$7:R$62)</f>
        <v>8</v>
      </c>
    </row>
    <row r="54" spans="1:19" s="7" customFormat="1" ht="18" customHeight="1">
      <c r="A54" s="30"/>
      <c r="B54" s="2"/>
      <c r="C54" s="2"/>
      <c r="D54" s="2"/>
      <c r="E54" s="2"/>
      <c r="F54" s="2"/>
      <c r="G54" s="2"/>
      <c r="H54" s="2"/>
      <c r="I54" s="2"/>
      <c r="J54" s="2"/>
      <c r="K54" s="18"/>
      <c r="L54" s="2"/>
      <c r="M54" s="18"/>
      <c r="N54" s="2"/>
      <c r="O54" s="18"/>
      <c r="P54" s="2"/>
      <c r="Q54" s="18"/>
      <c r="R54" s="2"/>
      <c r="S54" s="18"/>
    </row>
    <row r="55" spans="1:19" s="7" customFormat="1" ht="18" customHeight="1">
      <c r="A55" s="28" t="s">
        <v>52</v>
      </c>
      <c r="B55" s="15">
        <v>7267</v>
      </c>
      <c r="C55" s="17">
        <v>42</v>
      </c>
      <c r="D55" s="15">
        <v>6728</v>
      </c>
      <c r="E55" s="17">
        <v>43</v>
      </c>
      <c r="F55" s="15">
        <v>6811</v>
      </c>
      <c r="G55" s="17">
        <v>41</v>
      </c>
      <c r="H55" s="15">
        <v>7947</v>
      </c>
      <c r="I55" s="17">
        <v>41</v>
      </c>
      <c r="J55" s="15">
        <v>7860</v>
      </c>
      <c r="K55" s="18">
        <f>RANK(J55,$J$7:$J$62)</f>
        <v>41</v>
      </c>
      <c r="L55" s="15">
        <v>7853</v>
      </c>
      <c r="M55" s="18">
        <f>RANK(L55,$L$7:$L$62)</f>
        <v>41</v>
      </c>
      <c r="N55" s="15">
        <v>7912</v>
      </c>
      <c r="O55" s="18">
        <f t="shared" si="0"/>
        <v>43</v>
      </c>
      <c r="P55" s="15">
        <v>7899</v>
      </c>
      <c r="Q55" s="18">
        <f t="shared" si="0"/>
        <v>43</v>
      </c>
      <c r="R55" s="15">
        <v>7815</v>
      </c>
      <c r="S55" s="18">
        <f>RANK(R55,R$7:R$62)</f>
        <v>43</v>
      </c>
    </row>
    <row r="56" spans="1:19" s="7" customFormat="1" ht="18" customHeight="1">
      <c r="A56" s="28" t="s">
        <v>53</v>
      </c>
      <c r="B56" s="15">
        <v>13289</v>
      </c>
      <c r="C56" s="17">
        <v>20</v>
      </c>
      <c r="D56" s="15">
        <v>11897</v>
      </c>
      <c r="E56" s="17">
        <v>26</v>
      </c>
      <c r="F56" s="15">
        <v>11918</v>
      </c>
      <c r="G56" s="17">
        <v>26</v>
      </c>
      <c r="H56" s="15">
        <v>13605</v>
      </c>
      <c r="I56" s="17">
        <v>26</v>
      </c>
      <c r="J56" s="15">
        <v>12983</v>
      </c>
      <c r="K56" s="18">
        <f>RANK(J56,$J$7:$J$62)</f>
        <v>27</v>
      </c>
      <c r="L56" s="15">
        <v>13343</v>
      </c>
      <c r="M56" s="18">
        <f>RANK(L56,$L$7:$L$62)</f>
        <v>27</v>
      </c>
      <c r="N56" s="15">
        <v>13882</v>
      </c>
      <c r="O56" s="18">
        <f t="shared" si="0"/>
        <v>27</v>
      </c>
      <c r="P56" s="15">
        <v>13519</v>
      </c>
      <c r="Q56" s="18">
        <f t="shared" si="0"/>
        <v>27</v>
      </c>
      <c r="R56" s="15">
        <v>13430</v>
      </c>
      <c r="S56" s="18">
        <f>RANK(R56,R$7:R$62)</f>
        <v>27</v>
      </c>
    </row>
    <row r="57" spans="1:19" s="7" customFormat="1" ht="18" customHeight="1">
      <c r="A57" s="28" t="s">
        <v>54</v>
      </c>
      <c r="B57" s="15">
        <v>15280</v>
      </c>
      <c r="C57" s="17">
        <v>17</v>
      </c>
      <c r="D57" s="15">
        <v>13868</v>
      </c>
      <c r="E57" s="17">
        <v>18</v>
      </c>
      <c r="F57" s="15">
        <v>13683</v>
      </c>
      <c r="G57" s="17">
        <v>19</v>
      </c>
      <c r="H57" s="15">
        <v>15389</v>
      </c>
      <c r="I57" s="17">
        <v>22</v>
      </c>
      <c r="J57" s="15">
        <v>15298</v>
      </c>
      <c r="K57" s="18">
        <f>RANK(J57,$J$7:$J$62)</f>
        <v>21</v>
      </c>
      <c r="L57" s="15">
        <v>15495</v>
      </c>
      <c r="M57" s="18">
        <f>RANK(L57,$L$7:$L$62)</f>
        <v>22</v>
      </c>
      <c r="N57" s="15">
        <v>16810</v>
      </c>
      <c r="O57" s="18">
        <f t="shared" si="0"/>
        <v>21</v>
      </c>
      <c r="P57" s="15">
        <v>15973</v>
      </c>
      <c r="Q57" s="18">
        <f t="shared" si="0"/>
        <v>22</v>
      </c>
      <c r="R57" s="15">
        <v>16017</v>
      </c>
      <c r="S57" s="18">
        <f>RANK(R57,R$7:R$62)</f>
        <v>22</v>
      </c>
    </row>
    <row r="58" spans="1:19" s="7" customFormat="1" ht="18" customHeight="1">
      <c r="A58" s="28" t="s">
        <v>55</v>
      </c>
      <c r="B58" s="15">
        <v>10587</v>
      </c>
      <c r="C58" s="17">
        <v>30</v>
      </c>
      <c r="D58" s="15">
        <v>9859</v>
      </c>
      <c r="E58" s="17">
        <v>29</v>
      </c>
      <c r="F58" s="15">
        <v>9736</v>
      </c>
      <c r="G58" s="17">
        <v>31</v>
      </c>
      <c r="H58" s="15">
        <v>10937</v>
      </c>
      <c r="I58" s="17">
        <v>31</v>
      </c>
      <c r="J58" s="15">
        <v>10704</v>
      </c>
      <c r="K58" s="18">
        <f>RANK(J58,$J$7:$J$62)</f>
        <v>32</v>
      </c>
      <c r="L58" s="15">
        <v>10859</v>
      </c>
      <c r="M58" s="18">
        <f>RANK(L58,$L$7:$L$62)</f>
        <v>32</v>
      </c>
      <c r="N58" s="15">
        <v>11438</v>
      </c>
      <c r="O58" s="18">
        <f t="shared" si="0"/>
        <v>32</v>
      </c>
      <c r="P58" s="15">
        <v>11289</v>
      </c>
      <c r="Q58" s="18">
        <f t="shared" si="0"/>
        <v>32</v>
      </c>
      <c r="R58" s="15">
        <v>11054</v>
      </c>
      <c r="S58" s="18">
        <f>RANK(R58,R$7:R$62)</f>
        <v>32</v>
      </c>
    </row>
    <row r="59" spans="1:19" s="7" customFormat="1" ht="18" customHeight="1">
      <c r="A59" s="28" t="s">
        <v>56</v>
      </c>
      <c r="B59" s="15">
        <v>8752</v>
      </c>
      <c r="C59" s="17">
        <v>33</v>
      </c>
      <c r="D59" s="15">
        <v>8266</v>
      </c>
      <c r="E59" s="17">
        <v>34</v>
      </c>
      <c r="F59" s="15">
        <v>8355</v>
      </c>
      <c r="G59" s="17">
        <v>34</v>
      </c>
      <c r="H59" s="15">
        <v>9846</v>
      </c>
      <c r="I59" s="17">
        <v>35</v>
      </c>
      <c r="J59" s="15">
        <v>9752</v>
      </c>
      <c r="K59" s="18">
        <f>RANK(J59,$J$7:$J$62)</f>
        <v>35</v>
      </c>
      <c r="L59" s="15">
        <v>9790</v>
      </c>
      <c r="M59" s="18">
        <f>RANK(L59,$L$7:$L$62)</f>
        <v>35</v>
      </c>
      <c r="N59" s="15">
        <v>10141</v>
      </c>
      <c r="O59" s="18">
        <f t="shared" si="0"/>
        <v>36</v>
      </c>
      <c r="P59" s="15">
        <v>9906</v>
      </c>
      <c r="Q59" s="18">
        <f t="shared" si="0"/>
        <v>35</v>
      </c>
      <c r="R59" s="15">
        <v>10232</v>
      </c>
      <c r="S59" s="18">
        <f>RANK(R59,R$7:R$62)</f>
        <v>35</v>
      </c>
    </row>
    <row r="60" spans="1:19" s="7" customFormat="1" ht="18" customHeight="1">
      <c r="A60" s="30"/>
      <c r="B60" s="2"/>
      <c r="C60" s="2"/>
      <c r="D60" s="2"/>
      <c r="E60" s="2"/>
      <c r="F60" s="2"/>
      <c r="G60" s="2"/>
      <c r="H60" s="2"/>
      <c r="I60" s="2"/>
      <c r="J60" s="2"/>
      <c r="K60" s="18"/>
      <c r="L60" s="2"/>
      <c r="M60" s="18"/>
      <c r="N60" s="2"/>
      <c r="O60" s="18"/>
      <c r="P60" s="2"/>
      <c r="Q60" s="18"/>
      <c r="R60" s="2"/>
      <c r="S60" s="18"/>
    </row>
    <row r="61" spans="1:19" s="7" customFormat="1" ht="18" customHeight="1">
      <c r="A61" s="28" t="s">
        <v>57</v>
      </c>
      <c r="B61" s="15">
        <v>16237</v>
      </c>
      <c r="C61" s="17">
        <v>15</v>
      </c>
      <c r="D61" s="15">
        <v>15404</v>
      </c>
      <c r="E61" s="17">
        <v>16</v>
      </c>
      <c r="F61" s="15">
        <v>15519</v>
      </c>
      <c r="G61" s="17">
        <v>16</v>
      </c>
      <c r="H61" s="15">
        <v>17272</v>
      </c>
      <c r="I61" s="17">
        <v>17</v>
      </c>
      <c r="J61" s="15">
        <v>16453</v>
      </c>
      <c r="K61" s="18">
        <f>RANK(J61,$J$7:$J$62)</f>
        <v>17</v>
      </c>
      <c r="L61" s="15">
        <v>16709</v>
      </c>
      <c r="M61" s="18">
        <f>RANK(L61,$L$7:$L$62)</f>
        <v>17</v>
      </c>
      <c r="N61" s="15">
        <v>18060</v>
      </c>
      <c r="O61" s="18">
        <f t="shared" si="0"/>
        <v>17</v>
      </c>
      <c r="P61" s="15">
        <v>16993</v>
      </c>
      <c r="Q61" s="18">
        <f t="shared" si="0"/>
        <v>18</v>
      </c>
      <c r="R61" s="15">
        <v>17445</v>
      </c>
      <c r="S61" s="18">
        <f>RANK(R61,R$7:R$62)</f>
        <v>17</v>
      </c>
    </row>
    <row r="62" spans="1:19" s="7" customFormat="1" ht="18" customHeight="1">
      <c r="A62" s="31" t="s">
        <v>58</v>
      </c>
      <c r="B62" s="13" t="s">
        <v>3</v>
      </c>
      <c r="C62" s="19"/>
      <c r="D62" s="20">
        <v>5667</v>
      </c>
      <c r="E62" s="21">
        <v>46</v>
      </c>
      <c r="F62" s="20">
        <v>5283</v>
      </c>
      <c r="G62" s="21">
        <v>46</v>
      </c>
      <c r="H62" s="20">
        <v>7283</v>
      </c>
      <c r="I62" s="21">
        <v>44</v>
      </c>
      <c r="J62" s="20">
        <v>7381</v>
      </c>
      <c r="K62" s="22">
        <f>RANK(J62,$J$7:$J$62)</f>
        <v>44</v>
      </c>
      <c r="L62" s="20">
        <v>7643</v>
      </c>
      <c r="M62" s="22">
        <f>RANK(L62,$L$7:$L$62)</f>
        <v>43</v>
      </c>
      <c r="N62" s="20">
        <v>7880</v>
      </c>
      <c r="O62" s="22">
        <f t="shared" si="0"/>
        <v>44</v>
      </c>
      <c r="P62" s="20">
        <v>7946</v>
      </c>
      <c r="Q62" s="22">
        <f t="shared" si="0"/>
        <v>41</v>
      </c>
      <c r="R62" s="20">
        <v>8132</v>
      </c>
      <c r="S62" s="22">
        <f>RANK(R62,R$7:R$62)</f>
        <v>41</v>
      </c>
    </row>
    <row r="63" spans="1:9" ht="18" customHeight="1">
      <c r="A63" s="23" t="s">
        <v>59</v>
      </c>
      <c r="H63" s="1"/>
      <c r="I63" s="1"/>
    </row>
    <row r="64" spans="8:9" ht="16.5" customHeight="1">
      <c r="H64" s="1"/>
      <c r="I64" s="1"/>
    </row>
    <row r="65" spans="1:12" ht="16.5" customHeight="1">
      <c r="A65" s="1" t="s">
        <v>7</v>
      </c>
      <c r="H65" s="1"/>
      <c r="I65" s="1"/>
      <c r="L65" s="1">
        <v>69</v>
      </c>
    </row>
    <row r="66" spans="1:12" ht="16.5" customHeight="1">
      <c r="A66" s="1" t="s">
        <v>8</v>
      </c>
      <c r="H66" s="1"/>
      <c r="I66" s="1"/>
      <c r="L66" s="1">
        <v>2168</v>
      </c>
    </row>
    <row r="67" spans="8:9" ht="16.5" customHeight="1">
      <c r="H67" s="1"/>
      <c r="I67" s="1"/>
    </row>
    <row r="68" spans="8:9" ht="16.5" customHeight="1">
      <c r="H68" s="1"/>
      <c r="I68" s="1"/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64"/>
  <sheetViews>
    <sheetView view="pageBreakPreview" zoomScale="75" zoomScaleSheetLayoutView="75" workbookViewId="0" topLeftCell="A1">
      <selection activeCell="A1" sqref="A1"/>
    </sheetView>
  </sheetViews>
  <sheetFormatPr defaultColWidth="8.66015625" defaultRowHeight="16.5" customHeight="1"/>
  <cols>
    <col min="1" max="1" width="7.58203125" style="1" customWidth="1"/>
    <col min="2" max="2" width="8.08203125" style="1" customWidth="1"/>
    <col min="3" max="3" width="3.08203125" style="1" customWidth="1"/>
    <col min="4" max="4" width="8.08203125" style="1" customWidth="1"/>
    <col min="5" max="5" width="3.08203125" style="1" customWidth="1"/>
    <col min="6" max="6" width="8.08203125" style="1" customWidth="1"/>
    <col min="7" max="7" width="3.08203125" style="1" customWidth="1"/>
    <col min="8" max="8" width="8.08203125" style="33" customWidth="1"/>
    <col min="9" max="9" width="3.25" style="33" customWidth="1"/>
    <col min="10" max="10" width="8.08203125" style="1" customWidth="1"/>
    <col min="11" max="11" width="3.08203125" style="1" customWidth="1"/>
    <col min="12" max="12" width="8.08203125" style="1" customWidth="1"/>
    <col min="13" max="13" width="3.08203125" style="1" customWidth="1"/>
    <col min="14" max="14" width="8.08203125" style="1" customWidth="1"/>
    <col min="15" max="15" width="3.08203125" style="1" customWidth="1"/>
    <col min="16" max="16" width="8.08203125" style="1" customWidth="1"/>
    <col min="17" max="17" width="3.08203125" style="1" customWidth="1"/>
    <col min="18" max="18" width="8.08203125" style="1" customWidth="1"/>
    <col min="19" max="19" width="3.08203125" style="1" customWidth="1"/>
    <col min="20" max="20" width="10.83203125" style="1" customWidth="1"/>
    <col min="21" max="31" width="11.83203125" style="1" customWidth="1"/>
    <col min="32" max="32" width="7.83203125" style="1" customWidth="1"/>
    <col min="33" max="33" width="11.83203125" style="1" customWidth="1"/>
    <col min="34" max="34" width="8.58203125" style="1" customWidth="1"/>
    <col min="35" max="16384" width="9" style="1" customWidth="1"/>
  </cols>
  <sheetData>
    <row r="1" spans="1:19" s="37" customFormat="1" ht="21">
      <c r="A1" s="64" t="s">
        <v>80</v>
      </c>
      <c r="B1" s="34"/>
      <c r="C1" s="34"/>
      <c r="D1" s="34"/>
      <c r="E1" s="34"/>
      <c r="F1" s="34"/>
      <c r="G1" s="34"/>
      <c r="H1" s="35"/>
      <c r="I1" s="36"/>
      <c r="K1" s="38"/>
      <c r="L1" s="38"/>
      <c r="M1" s="39"/>
      <c r="N1" s="38"/>
      <c r="O1" s="38"/>
      <c r="P1" s="38"/>
      <c r="Q1" s="38"/>
      <c r="R1" s="38"/>
      <c r="S1" s="38" t="s">
        <v>9</v>
      </c>
    </row>
    <row r="2" spans="1:19" s="7" customFormat="1" ht="18" customHeight="1">
      <c r="A2" s="2"/>
      <c r="B2" s="3" t="s">
        <v>0</v>
      </c>
      <c r="C2" s="4"/>
      <c r="D2" s="2"/>
      <c r="E2" s="4"/>
      <c r="F2" s="2"/>
      <c r="G2" s="4"/>
      <c r="H2" s="5" t="s">
        <v>70</v>
      </c>
      <c r="I2" s="6"/>
      <c r="J2" s="5"/>
      <c r="K2" s="62"/>
      <c r="L2" s="5"/>
      <c r="M2" s="62"/>
      <c r="N2" s="5"/>
      <c r="O2" s="62"/>
      <c r="P2" s="5"/>
      <c r="Q2" s="62"/>
      <c r="R2" s="5"/>
      <c r="S2" s="62"/>
    </row>
    <row r="3" spans="1:19" s="11" customFormat="1" ht="18" customHeight="1">
      <c r="A3" s="8"/>
      <c r="B3" s="9" t="s">
        <v>71</v>
      </c>
      <c r="C3" s="9" t="s">
        <v>1</v>
      </c>
      <c r="D3" s="9" t="s">
        <v>72</v>
      </c>
      <c r="E3" s="9" t="s">
        <v>1</v>
      </c>
      <c r="F3" s="9" t="s">
        <v>73</v>
      </c>
      <c r="G3" s="9" t="s">
        <v>1</v>
      </c>
      <c r="H3" s="9" t="s">
        <v>74</v>
      </c>
      <c r="I3" s="10" t="s">
        <v>1</v>
      </c>
      <c r="J3" s="8" t="s">
        <v>75</v>
      </c>
      <c r="K3" s="63" t="s">
        <v>1</v>
      </c>
      <c r="L3" s="8" t="s">
        <v>76</v>
      </c>
      <c r="M3" s="63" t="s">
        <v>1</v>
      </c>
      <c r="N3" s="8" t="s">
        <v>77</v>
      </c>
      <c r="O3" s="63" t="s">
        <v>1</v>
      </c>
      <c r="P3" s="8" t="s">
        <v>78</v>
      </c>
      <c r="Q3" s="63" t="s">
        <v>1</v>
      </c>
      <c r="R3" s="8" t="s">
        <v>79</v>
      </c>
      <c r="S3" s="63" t="s">
        <v>1</v>
      </c>
    </row>
    <row r="4" spans="1:19" s="11" customFormat="1" ht="18" customHeight="1">
      <c r="A4" s="12"/>
      <c r="B4" s="13" t="s">
        <v>4</v>
      </c>
      <c r="C4" s="13" t="s">
        <v>2</v>
      </c>
      <c r="D4" s="13" t="s">
        <v>5</v>
      </c>
      <c r="E4" s="13" t="s">
        <v>2</v>
      </c>
      <c r="F4" s="13" t="s">
        <v>5</v>
      </c>
      <c r="G4" s="13" t="s">
        <v>2</v>
      </c>
      <c r="H4" s="13" t="s">
        <v>5</v>
      </c>
      <c r="I4" s="14" t="s">
        <v>2</v>
      </c>
      <c r="J4" s="13" t="s">
        <v>5</v>
      </c>
      <c r="K4" s="14" t="s">
        <v>2</v>
      </c>
      <c r="L4" s="13" t="s">
        <v>5</v>
      </c>
      <c r="M4" s="14" t="s">
        <v>2</v>
      </c>
      <c r="N4" s="13" t="s">
        <v>5</v>
      </c>
      <c r="O4" s="14" t="s">
        <v>2</v>
      </c>
      <c r="P4" s="13" t="s">
        <v>5</v>
      </c>
      <c r="Q4" s="14" t="s">
        <v>2</v>
      </c>
      <c r="R4" s="13" t="s">
        <v>5</v>
      </c>
      <c r="S4" s="14" t="s">
        <v>2</v>
      </c>
    </row>
    <row r="5" spans="1:19" s="7" customFormat="1" ht="18" customHeight="1">
      <c r="A5" s="26" t="s">
        <v>11</v>
      </c>
      <c r="B5" s="24">
        <f>'実数'!B5/'人口'!B5*1000</f>
        <v>7.127329208505104</v>
      </c>
      <c r="C5" s="16"/>
      <c r="D5" s="24">
        <f>'実数'!D5/'人口'!D5*1000</f>
        <v>6.312498760129155</v>
      </c>
      <c r="E5" s="16"/>
      <c r="F5" s="24">
        <f>'実数'!F5/'人口'!F5*1000</f>
        <v>6.255175000020787</v>
      </c>
      <c r="G5" s="16"/>
      <c r="H5" s="24">
        <f>'実数'!H5/'人口'!H5*1000</f>
        <v>7.418719323503199</v>
      </c>
      <c r="I5" s="16"/>
      <c r="J5" s="24">
        <f>'実数'!J5/'人口'!J5*1000</f>
        <v>7.3093795763546</v>
      </c>
      <c r="K5" s="16"/>
      <c r="L5" s="24">
        <f>'実数'!L5/'人口'!L5*1000</f>
        <v>7.476798773672277</v>
      </c>
      <c r="M5" s="16"/>
      <c r="N5" s="24">
        <f>'実数'!N5/'人口'!N5*1000</f>
        <v>7.8291903182600935</v>
      </c>
      <c r="O5" s="16"/>
      <c r="P5" s="24">
        <f>'実数'!P5/'人口'!P5*1000</f>
        <v>7.655702910072748</v>
      </c>
      <c r="Q5" s="16"/>
      <c r="R5" s="24">
        <f>'実数'!R5/'人口'!R5*1000</f>
        <v>7.706666772564095</v>
      </c>
      <c r="S5" s="16"/>
    </row>
    <row r="6" spans="1:19" s="7" customFormat="1" ht="18" customHeight="1">
      <c r="A6" s="27"/>
      <c r="B6" s="24"/>
      <c r="C6" s="16"/>
      <c r="D6" s="24"/>
      <c r="E6" s="16"/>
      <c r="F6" s="24"/>
      <c r="G6" s="16"/>
      <c r="H6" s="24"/>
      <c r="I6" s="16"/>
      <c r="J6" s="24"/>
      <c r="K6" s="16"/>
      <c r="L6" s="24"/>
      <c r="M6" s="16"/>
      <c r="N6" s="24"/>
      <c r="O6" s="16"/>
      <c r="P6" s="24"/>
      <c r="Q6" s="16"/>
      <c r="R6" s="24"/>
      <c r="S6" s="16"/>
    </row>
    <row r="7" spans="1:19" s="7" customFormat="1" ht="18" customHeight="1">
      <c r="A7" s="28" t="s">
        <v>12</v>
      </c>
      <c r="B7" s="24">
        <f>'実数'!B7/'人口'!B7*1000</f>
        <v>6.144669167407866</v>
      </c>
      <c r="C7" s="18">
        <f>RANK(B7,B$7:B$62)</f>
        <v>42</v>
      </c>
      <c r="D7" s="24">
        <f>'実数'!D7/'人口'!D7*1000</f>
        <v>5.822766666841766</v>
      </c>
      <c r="E7" s="18">
        <f>RANK(D7,D$7:D$62)</f>
        <v>40</v>
      </c>
      <c r="F7" s="24">
        <f>'実数'!F7/'人口'!F7*1000</f>
        <v>6.03217016788257</v>
      </c>
      <c r="G7" s="18">
        <f>RANK(F7,F$7:F$62)</f>
        <v>38</v>
      </c>
      <c r="H7" s="24">
        <f>'実数'!H7/'人口'!H7*1000</f>
        <v>7.166871217959357</v>
      </c>
      <c r="I7" s="18">
        <f>RANK(H7,H$7:H$62)</f>
        <v>37</v>
      </c>
      <c r="J7" s="24">
        <f>'実数'!J7/'人口'!J7*1000</f>
        <v>7.246178176067475</v>
      </c>
      <c r="K7" s="18">
        <f>RANK(J7,J$7:J$62)</f>
        <v>36</v>
      </c>
      <c r="L7" s="24">
        <f>'実数'!L7/'人口'!L7*1000</f>
        <v>7.339602742133943</v>
      </c>
      <c r="M7" s="18">
        <f>RANK(L7,L$7:L$62)</f>
        <v>36</v>
      </c>
      <c r="N7" s="24">
        <f>'実数'!N7/'人口'!N7*1000</f>
        <v>7.813863476425053</v>
      </c>
      <c r="O7" s="18">
        <f>RANK(N7,N$7:N$62)</f>
        <v>35</v>
      </c>
      <c r="P7" s="24">
        <f>'実数'!P7/'人口'!P7*1000</f>
        <v>7.654802225812698</v>
      </c>
      <c r="Q7" s="18">
        <f>RANK(P7,P$7:P$62)</f>
        <v>35</v>
      </c>
      <c r="R7" s="24">
        <f>'実数'!R7/'人口'!R7*1000</f>
        <v>7.702435580656548</v>
      </c>
      <c r="S7" s="18">
        <f>RANK(R7,R$7:R$62)</f>
        <v>35</v>
      </c>
    </row>
    <row r="8" spans="1:19" s="7" customFormat="1" ht="18" customHeight="1">
      <c r="A8" s="28" t="s">
        <v>13</v>
      </c>
      <c r="B8" s="24">
        <f>'実数'!B8/'人口'!B8*1000</f>
        <v>6.921546162583272</v>
      </c>
      <c r="C8" s="18">
        <f>RANK(B8,B$7:B$62)</f>
        <v>38</v>
      </c>
      <c r="D8" s="24">
        <f>'実数'!D8/'人口'!D8*1000</f>
        <v>6.5083020735753125</v>
      </c>
      <c r="E8" s="18">
        <f>RANK(D8,D$7:D$62)</f>
        <v>34</v>
      </c>
      <c r="F8" s="24">
        <f>'実数'!F8/'人口'!F8*1000</f>
        <v>6.933342098343413</v>
      </c>
      <c r="G8" s="18">
        <f>RANK(F8,F$7:F$62)</f>
        <v>25</v>
      </c>
      <c r="H8" s="24">
        <f>'実数'!H8/'人口'!H8*1000</f>
        <v>8.453964927140705</v>
      </c>
      <c r="I8" s="18">
        <f>RANK(H8,H$7:H$62)</f>
        <v>20</v>
      </c>
      <c r="J8" s="24">
        <f>'実数'!J8/'人口'!J8*1000</f>
        <v>8.638700947225981</v>
      </c>
      <c r="K8" s="18">
        <f>RANK(J8,J$7:J$62)</f>
        <v>14</v>
      </c>
      <c r="L8" s="24">
        <f>'実数'!L8/'人口'!L8*1000</f>
        <v>8.64542372881356</v>
      </c>
      <c r="M8" s="18">
        <f>RANK(L8,L$7:L$62)</f>
        <v>17</v>
      </c>
      <c r="N8" s="24">
        <f>'実数'!N8/'人口'!N8*1000</f>
        <v>9.127630685675491</v>
      </c>
      <c r="O8" s="18">
        <f>RANK(N8,N$7:N$62)</f>
        <v>14</v>
      </c>
      <c r="P8" s="24">
        <f>'実数'!P8/'人口'!P8*1000</f>
        <v>8.9272012439821</v>
      </c>
      <c r="Q8" s="18">
        <f aca="true" t="shared" si="0" ref="Q8:S11">RANK(P8,P$7:P$62)</f>
        <v>15</v>
      </c>
      <c r="R8" s="24">
        <f>'実数'!R8/'人口'!R8*1000</f>
        <v>9.028552005438476</v>
      </c>
      <c r="S8" s="18">
        <f t="shared" si="0"/>
        <v>14</v>
      </c>
    </row>
    <row r="9" spans="1:19" s="7" customFormat="1" ht="18" customHeight="1">
      <c r="A9" s="28" t="s">
        <v>14</v>
      </c>
      <c r="B9" s="24">
        <f>'実数'!B9/'人口'!B9*1000</f>
        <v>7.6527972855565585</v>
      </c>
      <c r="C9" s="18">
        <f>RANK(B9,B$7:B$62)</f>
        <v>32</v>
      </c>
      <c r="D9" s="24">
        <f>'実数'!D9/'人口'!D9*1000</f>
        <v>7.184606747012676</v>
      </c>
      <c r="E9" s="18">
        <f>RANK(D9,D$7:D$62)</f>
        <v>27</v>
      </c>
      <c r="F9" s="24">
        <f>'実数'!F9/'人口'!F9*1000</f>
        <v>6.92492781520693</v>
      </c>
      <c r="G9" s="18">
        <f>RANK(F9,F$7:F$62)</f>
        <v>26</v>
      </c>
      <c r="H9" s="24">
        <f>'実数'!H9/'人口'!H9*1000</f>
        <v>8.499757210289767</v>
      </c>
      <c r="I9" s="18">
        <f>RANK(H9,H$7:H$62)</f>
        <v>19</v>
      </c>
      <c r="J9" s="24">
        <f>'実数'!J9/'人口'!J9*1000</f>
        <v>8.634628975265018</v>
      </c>
      <c r="K9" s="18">
        <f>RANK(J9,J$7:J$62)</f>
        <v>15</v>
      </c>
      <c r="L9" s="24">
        <f>'実数'!L9/'人口'!L9*1000</f>
        <v>8.752475247524753</v>
      </c>
      <c r="M9" s="18">
        <f>RANK(L9,L$7:L$62)</f>
        <v>14</v>
      </c>
      <c r="N9" s="24">
        <f>'実数'!N9/'人口'!N9*1000</f>
        <v>9.471296952515948</v>
      </c>
      <c r="O9" s="18">
        <f>RANK(N9,N$7:N$62)</f>
        <v>11</v>
      </c>
      <c r="P9" s="24">
        <f>'実数'!P9/'人口'!P9*1000</f>
        <v>8.862609375376149</v>
      </c>
      <c r="Q9" s="18">
        <f t="shared" si="0"/>
        <v>16</v>
      </c>
      <c r="R9" s="24">
        <f>'実数'!R9/'人口'!R9*1000</f>
        <v>9.254080908445705</v>
      </c>
      <c r="S9" s="18">
        <f t="shared" si="0"/>
        <v>11</v>
      </c>
    </row>
    <row r="10" spans="1:19" s="7" customFormat="1" ht="18" customHeight="1">
      <c r="A10" s="28" t="s">
        <v>15</v>
      </c>
      <c r="B10" s="24">
        <f>'実数'!B10/'人口'!B10*1000</f>
        <v>7.094184901712712</v>
      </c>
      <c r="C10" s="18">
        <f>RANK(B10,B$7:B$62)</f>
        <v>36</v>
      </c>
      <c r="D10" s="24">
        <f>'実数'!D10/'人口'!D10*1000</f>
        <v>6.229271218326934</v>
      </c>
      <c r="E10" s="18">
        <f>RANK(D10,D$7:D$62)</f>
        <v>37</v>
      </c>
      <c r="F10" s="24">
        <f>'実数'!F10/'人口'!F10*1000</f>
        <v>5.917247105493796</v>
      </c>
      <c r="G10" s="18">
        <f>RANK(F10,F$7:F$62)</f>
        <v>40</v>
      </c>
      <c r="H10" s="24">
        <f>'実数'!H10/'人口'!H10*1000</f>
        <v>6.889614832590551</v>
      </c>
      <c r="I10" s="18">
        <f>RANK(H10,H$7:H$62)</f>
        <v>40</v>
      </c>
      <c r="J10" s="24">
        <f>'実数'!J10/'人口'!J10*1000</f>
        <v>6.859769132107739</v>
      </c>
      <c r="K10" s="18">
        <f>RANK(J10,J$7:J$62)</f>
        <v>39</v>
      </c>
      <c r="L10" s="24">
        <f>'実数'!L10/'人口'!L10*1000</f>
        <v>6.994032395566923</v>
      </c>
      <c r="M10" s="18">
        <f>RANK(L10,L$7:L$62)</f>
        <v>39</v>
      </c>
      <c r="N10" s="24">
        <f>'実数'!N10/'人口'!N10*1000</f>
        <v>7.486808510638298</v>
      </c>
      <c r="O10" s="18">
        <f>RANK(N10,N$7:N$62)</f>
        <v>38</v>
      </c>
      <c r="P10" s="24">
        <f>'実数'!P10/'人口'!P10*1000</f>
        <v>7.27287087947086</v>
      </c>
      <c r="Q10" s="18">
        <f t="shared" si="0"/>
        <v>38</v>
      </c>
      <c r="R10" s="24">
        <f>'実数'!R10/'人口'!R10*1000</f>
        <v>7.333615938957186</v>
      </c>
      <c r="S10" s="18">
        <f t="shared" si="0"/>
        <v>38</v>
      </c>
    </row>
    <row r="11" spans="1:19" s="7" customFormat="1" ht="18" customHeight="1">
      <c r="A11" s="28" t="s">
        <v>16</v>
      </c>
      <c r="B11" s="24">
        <f>'実数'!B11/'人口'!B11*1000</f>
        <v>7.662706520762442</v>
      </c>
      <c r="C11" s="18">
        <f>RANK(B11,B$7:B$62)</f>
        <v>31</v>
      </c>
      <c r="D11" s="24">
        <f>'実数'!D11/'人口'!D11*1000</f>
        <v>7.398149569307505</v>
      </c>
      <c r="E11" s="18">
        <f>RANK(D11,D$7:D$62)</f>
        <v>24</v>
      </c>
      <c r="F11" s="24">
        <f>'実数'!F11/'人口'!F11*1000</f>
        <v>7.512171761513289</v>
      </c>
      <c r="G11" s="18">
        <f>RANK(F11,F$7:F$62)</f>
        <v>13</v>
      </c>
      <c r="H11" s="24">
        <f>'実数'!H11/'人口'!H11*1000</f>
        <v>9.021835300953438</v>
      </c>
      <c r="I11" s="18">
        <f>RANK(H11,H$7:H$62)</f>
        <v>8</v>
      </c>
      <c r="J11" s="24">
        <f>'実数'!J11/'人口'!J11*1000</f>
        <v>9.559800664451828</v>
      </c>
      <c r="K11" s="18">
        <f>RANK(J11,J$7:J$62)</f>
        <v>3</v>
      </c>
      <c r="L11" s="24">
        <f>'実数'!L11/'人口'!L11*1000</f>
        <v>9.603836530442035</v>
      </c>
      <c r="M11" s="18">
        <f>RANK(L11,L$7:L$62)</f>
        <v>4</v>
      </c>
      <c r="N11" s="24">
        <f>'実数'!N11/'人口'!N11*1000</f>
        <v>10.169179229480736</v>
      </c>
      <c r="O11" s="18">
        <f>RANK(N11,N$7:N$62)</f>
        <v>3</v>
      </c>
      <c r="P11" s="24">
        <f>'実数'!P11/'人口'!P11*1000</f>
        <v>10.138179696832514</v>
      </c>
      <c r="Q11" s="18">
        <f t="shared" si="0"/>
        <v>3</v>
      </c>
      <c r="R11" s="24">
        <f>'実数'!R11/'人口'!R11*1000</f>
        <v>10.061016949152542</v>
      </c>
      <c r="S11" s="18">
        <f t="shared" si="0"/>
        <v>3</v>
      </c>
    </row>
    <row r="12" spans="1:19" s="7" customFormat="1" ht="18" customHeight="1">
      <c r="A12" s="29"/>
      <c r="B12" s="24"/>
      <c r="C12" s="18"/>
      <c r="D12" s="24"/>
      <c r="E12" s="18"/>
      <c r="F12" s="24"/>
      <c r="G12" s="18"/>
      <c r="H12" s="24"/>
      <c r="I12" s="18"/>
      <c r="J12" s="24"/>
      <c r="K12" s="18"/>
      <c r="L12" s="24"/>
      <c r="M12" s="18"/>
      <c r="N12" s="24"/>
      <c r="O12" s="18"/>
      <c r="P12" s="24"/>
      <c r="Q12" s="18"/>
      <c r="R12" s="24"/>
      <c r="S12" s="18"/>
    </row>
    <row r="13" spans="1:19" s="7" customFormat="1" ht="18" customHeight="1">
      <c r="A13" s="28" t="s">
        <v>17</v>
      </c>
      <c r="B13" s="24">
        <f>'実数'!B13/'人口'!B13*1000</f>
        <v>8.469618075485531</v>
      </c>
      <c r="C13" s="18">
        <f>RANK(B13,B$7:B$62)</f>
        <v>17</v>
      </c>
      <c r="D13" s="24">
        <f>'実数'!D13/'人口'!D13*1000</f>
        <v>7.86023622531529</v>
      </c>
      <c r="E13" s="18">
        <f>RANK(D13,D$7:D$62)</f>
        <v>11</v>
      </c>
      <c r="F13" s="24">
        <f>'実数'!F13/'人口'!F13*1000</f>
        <v>7.8324808184143215</v>
      </c>
      <c r="G13" s="18">
        <f>RANK(F13,F$7:F$62)</f>
        <v>6</v>
      </c>
      <c r="H13" s="24">
        <f>'実数'!H13/'人口'!H13*1000</f>
        <v>8.978891351347471</v>
      </c>
      <c r="I13" s="18">
        <f>RANK(H13,H$7:H$62)</f>
        <v>11</v>
      </c>
      <c r="J13" s="24">
        <f>'実数'!J13/'人口'!J13*1000</f>
        <v>9.177316293929712</v>
      </c>
      <c r="K13" s="18">
        <f>RANK(J13,J$7:J$62)</f>
        <v>8</v>
      </c>
      <c r="L13" s="24">
        <f>'実数'!L13/'人口'!L13*1000</f>
        <v>9.198400000000001</v>
      </c>
      <c r="M13" s="18">
        <f>RANK(L13,L$7:L$62)</f>
        <v>8</v>
      </c>
      <c r="N13" s="24">
        <f>'実数'!N13/'人口'!N13*1000</f>
        <v>9.879614767255216</v>
      </c>
      <c r="O13" s="18">
        <f>RANK(N13,N$7:N$62)</f>
        <v>6</v>
      </c>
      <c r="P13" s="24">
        <f>'実数'!P13/'人口'!P13*1000</f>
        <v>9.556689682777943</v>
      </c>
      <c r="Q13" s="18">
        <f>RANK(P13,P$7:P$62)</f>
        <v>8</v>
      </c>
      <c r="R13" s="24">
        <f>'実数'!R13/'人口'!R13*1000</f>
        <v>9.767611336032388</v>
      </c>
      <c r="S13" s="18">
        <f>RANK(R13,R$7:R$62)</f>
        <v>6</v>
      </c>
    </row>
    <row r="14" spans="1:19" s="7" customFormat="1" ht="18" customHeight="1">
      <c r="A14" s="28" t="s">
        <v>18</v>
      </c>
      <c r="B14" s="24">
        <f>'実数'!B14/'人口'!B14*1000</f>
        <v>8.120462517025802</v>
      </c>
      <c r="C14" s="18">
        <f>RANK(B14,B$7:B$62)</f>
        <v>25</v>
      </c>
      <c r="D14" s="24">
        <f>'実数'!D14/'人口'!D14*1000</f>
        <v>7.51980165322847</v>
      </c>
      <c r="E14" s="18">
        <f>RANK(D14,D$7:D$62)</f>
        <v>21</v>
      </c>
      <c r="F14" s="24">
        <f>'実数'!F14/'人口'!F14*1000</f>
        <v>7.286048096582611</v>
      </c>
      <c r="G14" s="18">
        <f>RANK(F14,F$7:F$62)</f>
        <v>22</v>
      </c>
      <c r="H14" s="24">
        <f>'実数'!H14/'人口'!H14*1000</f>
        <v>8.340956763165341</v>
      </c>
      <c r="I14" s="18">
        <f>RANK(H14,H$7:H$62)</f>
        <v>22</v>
      </c>
      <c r="J14" s="24">
        <f>'実数'!J14/'人口'!J14*1000</f>
        <v>8.323943661971832</v>
      </c>
      <c r="K14" s="18">
        <f>RANK(J14,J$7:J$62)</f>
        <v>22</v>
      </c>
      <c r="L14" s="24">
        <f>'実数'!L14/'人口'!L14*1000</f>
        <v>8.605448567402536</v>
      </c>
      <c r="M14" s="18">
        <f>RANK(L14,L$7:L$62)</f>
        <v>18</v>
      </c>
      <c r="N14" s="24">
        <f>'実数'!N14/'人口'!N14*1000</f>
        <v>9.029605263157894</v>
      </c>
      <c r="O14" s="18">
        <f>RANK(N14,N$7:N$62)</f>
        <v>18</v>
      </c>
      <c r="P14" s="24">
        <f>'実数'!P14/'人口'!P14*1000</f>
        <v>8.801284169774798</v>
      </c>
      <c r="Q14" s="18">
        <f aca="true" t="shared" si="1" ref="Q14:S17">RANK(P14,P$7:P$62)</f>
        <v>19</v>
      </c>
      <c r="R14" s="24">
        <f>'実数'!R14/'人口'!R14*1000</f>
        <v>8.989598108747046</v>
      </c>
      <c r="S14" s="18">
        <f t="shared" si="1"/>
        <v>16</v>
      </c>
    </row>
    <row r="15" spans="1:19" s="7" customFormat="1" ht="18" customHeight="1">
      <c r="A15" s="28" t="s">
        <v>19</v>
      </c>
      <c r="B15" s="24">
        <f>'実数'!B15/'人口'!B15*1000</f>
        <v>8.288289690363658</v>
      </c>
      <c r="C15" s="18">
        <f>RANK(B15,B$7:B$62)</f>
        <v>22</v>
      </c>
      <c r="D15" s="24">
        <f>'実数'!D15/'人口'!D15*1000</f>
        <v>7.173617101718409</v>
      </c>
      <c r="E15" s="18">
        <f>RANK(D15,D$7:D$62)</f>
        <v>28</v>
      </c>
      <c r="F15" s="24">
        <f>'実数'!F15/'人口'!F15*1000</f>
        <v>6.35179392824287</v>
      </c>
      <c r="G15" s="18">
        <f>RANK(F15,F$7:F$62)</f>
        <v>36</v>
      </c>
      <c r="H15" s="24">
        <f>'実数'!H15/'人口'!H15*1000</f>
        <v>7.381145834044558</v>
      </c>
      <c r="I15" s="18">
        <f>RANK(H15,H$7:H$62)</f>
        <v>35</v>
      </c>
      <c r="J15" s="24">
        <f>'実数'!J15/'人口'!J15*1000</f>
        <v>7.389359539139274</v>
      </c>
      <c r="K15" s="18">
        <f>RANK(J15,J$7:J$62)</f>
        <v>35</v>
      </c>
      <c r="L15" s="24">
        <f>'実数'!L15/'人口'!L15*1000</f>
        <v>7.48193177980412</v>
      </c>
      <c r="M15" s="18">
        <f>RANK(L15,L$7:L$62)</f>
        <v>35</v>
      </c>
      <c r="N15" s="24">
        <f>'実数'!N15/'人口'!N15*1000</f>
        <v>7.877654196157735</v>
      </c>
      <c r="O15" s="18">
        <f>RANK(N15,N$7:N$62)</f>
        <v>34</v>
      </c>
      <c r="P15" s="24">
        <f>'実数'!P15/'人口'!P15*1000</f>
        <v>7.742273040936206</v>
      </c>
      <c r="Q15" s="18">
        <f t="shared" si="1"/>
        <v>33</v>
      </c>
      <c r="R15" s="24">
        <f>'実数'!R15/'人口'!R15*1000</f>
        <v>7.7970916469394655</v>
      </c>
      <c r="S15" s="18">
        <f t="shared" si="1"/>
        <v>32</v>
      </c>
    </row>
    <row r="16" spans="1:19" s="7" customFormat="1" ht="18" customHeight="1">
      <c r="A16" s="28" t="s">
        <v>20</v>
      </c>
      <c r="B16" s="24">
        <f>'実数'!B16/'人口'!B16*1000</f>
        <v>8.152302491496107</v>
      </c>
      <c r="C16" s="18">
        <f>RANK(B16,B$7:B$62)</f>
        <v>24</v>
      </c>
      <c r="D16" s="24">
        <f>'実数'!D16/'人口'!D16*1000</f>
        <v>7.142149532269402</v>
      </c>
      <c r="E16" s="18">
        <f>RANK(D16,D$7:D$62)</f>
        <v>29</v>
      </c>
      <c r="F16" s="24">
        <f>'実数'!F16/'人口'!F16*1000</f>
        <v>6.555366811763457</v>
      </c>
      <c r="G16" s="18">
        <f>RANK(F16,F$7:F$62)</f>
        <v>31</v>
      </c>
      <c r="H16" s="24">
        <f>'実数'!H16/'人口'!H16*1000</f>
        <v>7.465029298917133</v>
      </c>
      <c r="I16" s="18">
        <f>RANK(H16,H$7:H$62)</f>
        <v>34</v>
      </c>
      <c r="J16" s="24">
        <f>'実数'!J16/'人口'!J16*1000</f>
        <v>7.593939393939394</v>
      </c>
      <c r="K16" s="18">
        <f>RANK(J16,J$7:J$62)</f>
        <v>29</v>
      </c>
      <c r="L16" s="24">
        <f>'実数'!L16/'人口'!L16*1000</f>
        <v>7.686146095717883</v>
      </c>
      <c r="M16" s="18">
        <f>RANK(L16,L$7:L$62)</f>
        <v>30</v>
      </c>
      <c r="N16" s="24">
        <f>'実数'!N16/'人口'!N16*1000</f>
        <v>7.969331322272498</v>
      </c>
      <c r="O16" s="18">
        <f>RANK(N16,N$7:N$62)</f>
        <v>33</v>
      </c>
      <c r="P16" s="24">
        <f>'実数'!P16/'人口'!P16*1000</f>
        <v>7.870554507862237</v>
      </c>
      <c r="Q16" s="18">
        <f t="shared" si="1"/>
        <v>31</v>
      </c>
      <c r="R16" s="24">
        <f>'実数'!R16/'人口'!R16*1000</f>
        <v>7.897332662304982</v>
      </c>
      <c r="S16" s="18">
        <f t="shared" si="1"/>
        <v>31</v>
      </c>
    </row>
    <row r="17" spans="1:19" s="7" customFormat="1" ht="18" customHeight="1">
      <c r="A17" s="28" t="s">
        <v>21</v>
      </c>
      <c r="B17" s="24">
        <f>'実数'!B17/'人口'!B17*1000</f>
        <v>7.956606443512143</v>
      </c>
      <c r="C17" s="18">
        <f>RANK(B17,B$7:B$62)</f>
        <v>29</v>
      </c>
      <c r="D17" s="24">
        <f>'実数'!D17/'人口'!D17*1000</f>
        <v>7.0398919606988795</v>
      </c>
      <c r="E17" s="18">
        <f>RANK(D17,D$7:D$62)</f>
        <v>30</v>
      </c>
      <c r="F17" s="24">
        <f>'実数'!F17/'人口'!F17*1000</f>
        <v>6.685134852602969</v>
      </c>
      <c r="G17" s="18">
        <f>RANK(F17,F$7:F$62)</f>
        <v>28</v>
      </c>
      <c r="H17" s="24">
        <f>'実数'!H17/'人口'!H17*1000</f>
        <v>7.784845990940555</v>
      </c>
      <c r="I17" s="18">
        <f>RANK(H17,H$7:H$62)</f>
        <v>30</v>
      </c>
      <c r="J17" s="24">
        <f>'実数'!J17/'人口'!J17*1000</f>
        <v>7.522110552763819</v>
      </c>
      <c r="K17" s="18">
        <f>RANK(J17,J$7:J$62)</f>
        <v>30</v>
      </c>
      <c r="L17" s="24">
        <f>'実数'!L17/'人口'!L17*1000</f>
        <v>7.911779448621554</v>
      </c>
      <c r="M17" s="18">
        <f>RANK(L17,L$7:L$62)</f>
        <v>29</v>
      </c>
      <c r="N17" s="24">
        <f>'実数'!N17/'人口'!N17*1000</f>
        <v>8.34567283641821</v>
      </c>
      <c r="O17" s="18">
        <f>RANK(N17,N$7:N$62)</f>
        <v>27</v>
      </c>
      <c r="P17" s="24">
        <f>'実数'!P17/'人口'!P17*1000</f>
        <v>8.087159380258294</v>
      </c>
      <c r="Q17" s="18">
        <f t="shared" si="1"/>
        <v>28</v>
      </c>
      <c r="R17" s="24">
        <f>'実数'!R17/'人口'!R17*1000</f>
        <v>8.074537268634318</v>
      </c>
      <c r="S17" s="18">
        <f t="shared" si="1"/>
        <v>28</v>
      </c>
    </row>
    <row r="18" spans="1:19" s="7" customFormat="1" ht="18" customHeight="1">
      <c r="A18" s="29"/>
      <c r="B18" s="24"/>
      <c r="C18" s="18"/>
      <c r="D18" s="24"/>
      <c r="E18" s="18"/>
      <c r="F18" s="24"/>
      <c r="G18" s="18"/>
      <c r="H18" s="24"/>
      <c r="I18" s="18"/>
      <c r="J18" s="24"/>
      <c r="K18" s="18"/>
      <c r="L18" s="24"/>
      <c r="M18" s="18"/>
      <c r="N18" s="24"/>
      <c r="O18" s="18"/>
      <c r="P18" s="24"/>
      <c r="Q18" s="18"/>
      <c r="R18" s="24"/>
      <c r="S18" s="18"/>
    </row>
    <row r="19" spans="1:19" s="7" customFormat="1" ht="18" customHeight="1">
      <c r="A19" s="28" t="s">
        <v>22</v>
      </c>
      <c r="B19" s="24">
        <f>'実数'!B19/'人口'!B19*1000</f>
        <v>6.672342762795014</v>
      </c>
      <c r="C19" s="18">
        <f>RANK(B19,B$7:B$62)</f>
        <v>41</v>
      </c>
      <c r="D19" s="24">
        <f>'実数'!D19/'人口'!D19*1000</f>
        <v>4.7173136096618435</v>
      </c>
      <c r="E19" s="18">
        <f>RANK(D19,D$7:D$62)</f>
        <v>46</v>
      </c>
      <c r="F19" s="24">
        <f>'実数'!F19/'人口'!F19*1000</f>
        <v>4.511947257852397</v>
      </c>
      <c r="G19" s="18">
        <f>RANK(F19,F$7:F$62)</f>
        <v>46</v>
      </c>
      <c r="H19" s="24">
        <f>'実数'!H19/'人口'!H19*1000</f>
        <v>5.495348986543496</v>
      </c>
      <c r="I19" s="18">
        <f>RANK(H19,H$7:H$62)</f>
        <v>47</v>
      </c>
      <c r="J19" s="24">
        <f>'実数'!J19/'人口'!J19*1000</f>
        <v>5.477921695613777</v>
      </c>
      <c r="K19" s="18">
        <f>RANK(J19,J$7:J$62)</f>
        <v>47</v>
      </c>
      <c r="L19" s="24">
        <f>'実数'!L19/'人口'!L19*1000</f>
        <v>5.76350065856871</v>
      </c>
      <c r="M19" s="18">
        <f>RANK(L19,L$7:L$62)</f>
        <v>47</v>
      </c>
      <c r="N19" s="24">
        <f>'実数'!N19/'人口'!N19*1000</f>
        <v>5.9812117681328285</v>
      </c>
      <c r="O19" s="18">
        <f>RANK(N19,N$7:N$62)</f>
        <v>47</v>
      </c>
      <c r="P19" s="24">
        <f>'実数'!P19/'人口'!P19*1000</f>
        <v>5.888458179816868</v>
      </c>
      <c r="Q19" s="18">
        <f>RANK(P19,P$7:P$62)</f>
        <v>47</v>
      </c>
      <c r="R19" s="24">
        <f>'実数'!R19/'人口'!R19*1000</f>
        <v>6.001881603705312</v>
      </c>
      <c r="S19" s="18">
        <f>RANK(R19,R$7:R$62)</f>
        <v>47</v>
      </c>
    </row>
    <row r="20" spans="1:19" s="7" customFormat="1" ht="18" customHeight="1">
      <c r="A20" s="28" t="s">
        <v>23</v>
      </c>
      <c r="B20" s="24">
        <f>'実数'!B20/'人口'!B20*1000</f>
        <v>7.305951283788035</v>
      </c>
      <c r="C20" s="18">
        <f>RANK(B20,B$7:B$62)</f>
        <v>34</v>
      </c>
      <c r="D20" s="24">
        <f>'実数'!D20/'人口'!D20*1000</f>
        <v>5.262781247401006</v>
      </c>
      <c r="E20" s="18">
        <f>RANK(D20,D$7:D$62)</f>
        <v>43</v>
      </c>
      <c r="F20" s="24">
        <f>'実数'!F20/'人口'!F20*1000</f>
        <v>4.816276774830208</v>
      </c>
      <c r="G20" s="18">
        <f>RANK(F20,F$7:F$62)</f>
        <v>44</v>
      </c>
      <c r="H20" s="24">
        <f>'実数'!H20/'人口'!H20*1000</f>
        <v>5.9743976768842675</v>
      </c>
      <c r="I20" s="18">
        <f>RANK(H20,H$7:H$62)</f>
        <v>44</v>
      </c>
      <c r="J20" s="24">
        <f>'実数'!J20/'人口'!J20*1000</f>
        <v>5.976206896551724</v>
      </c>
      <c r="K20" s="18">
        <f>RANK(J20,J$7:J$62)</f>
        <v>44</v>
      </c>
      <c r="L20" s="24">
        <f>'実数'!L20/'人口'!L20*1000</f>
        <v>6.2431412894375855</v>
      </c>
      <c r="M20" s="18">
        <f>RANK(L20,L$7:L$62)</f>
        <v>44</v>
      </c>
      <c r="N20" s="24">
        <f>'実数'!N20/'人口'!N20*1000</f>
        <v>6.5298532923916754</v>
      </c>
      <c r="O20" s="18">
        <f>RANK(N20,N$7:N$62)</f>
        <v>44</v>
      </c>
      <c r="P20" s="24">
        <f>'実数'!P20/'人口'!P20*1000</f>
        <v>6.345296381640661</v>
      </c>
      <c r="Q20" s="18">
        <f aca="true" t="shared" si="2" ref="Q20:S23">RANK(P20,P$7:P$62)</f>
        <v>44</v>
      </c>
      <c r="R20" s="24">
        <f>'実数'!R20/'人口'!R20*1000</f>
        <v>6.400880311494836</v>
      </c>
      <c r="S20" s="18">
        <f t="shared" si="2"/>
        <v>44</v>
      </c>
    </row>
    <row r="21" spans="1:19" s="7" customFormat="1" ht="18" customHeight="1">
      <c r="A21" s="28" t="s">
        <v>24</v>
      </c>
      <c r="B21" s="24">
        <f>'実数'!B21/'人口'!B21*1000</f>
        <v>4.751388413030382</v>
      </c>
      <c r="C21" s="18">
        <f>RANK(B21,B$7:B$62)</f>
        <v>46</v>
      </c>
      <c r="D21" s="24">
        <f>'実数'!D21/'人口'!D21*1000</f>
        <v>4.782064806430231</v>
      </c>
      <c r="E21" s="18">
        <f>RANK(D21,D$7:D$62)</f>
        <v>45</v>
      </c>
      <c r="F21" s="24">
        <f>'実数'!F21/'人口'!F21*1000</f>
        <v>5.305292644624592</v>
      </c>
      <c r="G21" s="18">
        <f>RANK(F21,F$7:F$62)</f>
        <v>42</v>
      </c>
      <c r="H21" s="24">
        <f>'実数'!H21/'人口'!H21*1000</f>
        <v>6.813736977502825</v>
      </c>
      <c r="I21" s="18">
        <f>RANK(H21,H$7:H$62)</f>
        <v>41</v>
      </c>
      <c r="J21" s="24">
        <f>'実数'!J21/'人口'!J21*1000</f>
        <v>6.777175316292279</v>
      </c>
      <c r="K21" s="18">
        <f>RANK(J21,J$7:J$62)</f>
        <v>41</v>
      </c>
      <c r="L21" s="24">
        <f>'実数'!L21/'人口'!L21*1000</f>
        <v>6.941575736747144</v>
      </c>
      <c r="M21" s="18">
        <f>RANK(L21,L$7:L$62)</f>
        <v>40</v>
      </c>
      <c r="N21" s="24">
        <f>'実数'!N21/'人口'!N21*1000</f>
        <v>7.33845889528391</v>
      </c>
      <c r="O21" s="18">
        <f>RANK(N21,N$7:N$62)</f>
        <v>39</v>
      </c>
      <c r="P21" s="24">
        <f>'実数'!P21/'人口'!P21*1000</f>
        <v>7.075682862171059</v>
      </c>
      <c r="Q21" s="18">
        <f t="shared" si="2"/>
        <v>41</v>
      </c>
      <c r="R21" s="24">
        <f>'実数'!R21/'人口'!R21*1000</f>
        <v>7.100906648757555</v>
      </c>
      <c r="S21" s="18">
        <f t="shared" si="2"/>
        <v>41</v>
      </c>
    </row>
    <row r="22" spans="1:19" s="7" customFormat="1" ht="18" customHeight="1">
      <c r="A22" s="28" t="s">
        <v>25</v>
      </c>
      <c r="B22" s="24">
        <f>'実数'!B22/'人口'!B22*1000</f>
        <v>5.134804704312573</v>
      </c>
      <c r="C22" s="18">
        <f>RANK(B22,B$7:B$62)</f>
        <v>45</v>
      </c>
      <c r="D22" s="24">
        <f>'実数'!D22/'人口'!D22*1000</f>
        <v>4.2958901042153155</v>
      </c>
      <c r="E22" s="18">
        <f>RANK(D22,D$7:D$62)</f>
        <v>47</v>
      </c>
      <c r="F22" s="24">
        <f>'実数'!F22/'人口'!F22*1000</f>
        <v>4.581041164196092</v>
      </c>
      <c r="G22" s="18">
        <f>RANK(F22,F$7:F$62)</f>
        <v>45</v>
      </c>
      <c r="H22" s="24">
        <f>'実数'!H22/'人口'!H22*1000</f>
        <v>5.704659870679492</v>
      </c>
      <c r="I22" s="18">
        <f>RANK(H22,H$7:H$62)</f>
        <v>46</v>
      </c>
      <c r="J22" s="24">
        <f>'実数'!J22/'人口'!J22*1000</f>
        <v>5.7659987856709165</v>
      </c>
      <c r="K22" s="18">
        <f>RANK(J22,J$7:J$62)</f>
        <v>45</v>
      </c>
      <c r="L22" s="24">
        <f>'実数'!L22/'人口'!L22*1000</f>
        <v>5.960713424921668</v>
      </c>
      <c r="M22" s="18">
        <f>RANK(L22,L$7:L$62)</f>
        <v>45</v>
      </c>
      <c r="N22" s="24">
        <f>'実数'!N22/'人口'!N22*1000</f>
        <v>6.161216912205054</v>
      </c>
      <c r="O22" s="18">
        <f>RANK(N22,N$7:N$62)</f>
        <v>45</v>
      </c>
      <c r="P22" s="24">
        <f>'実数'!P22/'人口'!P22*1000</f>
        <v>6.023322422648712</v>
      </c>
      <c r="Q22" s="18">
        <f t="shared" si="2"/>
        <v>46</v>
      </c>
      <c r="R22" s="24">
        <f>'実数'!R22/'人口'!R22*1000</f>
        <v>6.129577132057642</v>
      </c>
      <c r="S22" s="18">
        <f t="shared" si="2"/>
        <v>46</v>
      </c>
    </row>
    <row r="23" spans="1:19" s="7" customFormat="1" ht="18" customHeight="1">
      <c r="A23" s="28" t="s">
        <v>26</v>
      </c>
      <c r="B23" s="24">
        <f>'実数'!B23/'人口'!B23*1000</f>
        <v>8.548390929126349</v>
      </c>
      <c r="C23" s="18">
        <f>RANK(B23,B$7:B$62)</f>
        <v>16</v>
      </c>
      <c r="D23" s="24">
        <f>'実数'!D23/'人口'!D23*1000</f>
        <v>7.437446420917274</v>
      </c>
      <c r="E23" s="18">
        <f>RANK(D23,D$7:D$62)</f>
        <v>23</v>
      </c>
      <c r="F23" s="24">
        <f>'実数'!F23/'人口'!F23*1000</f>
        <v>7.384948344154518</v>
      </c>
      <c r="G23" s="18">
        <f>RANK(F23,F$7:F$62)</f>
        <v>17</v>
      </c>
      <c r="H23" s="24">
        <f>'実数'!H23/'人口'!H23*1000</f>
        <v>8.556267883515094</v>
      </c>
      <c r="I23" s="18">
        <f>RANK(H23,H$7:H$62)</f>
        <v>16</v>
      </c>
      <c r="J23" s="24">
        <f>'実数'!J23/'人口'!J23*1000</f>
        <v>8.441046277665997</v>
      </c>
      <c r="K23" s="18">
        <f>RANK(J23,J$7:J$62)</f>
        <v>20</v>
      </c>
      <c r="L23" s="24">
        <f>'実数'!L23/'人口'!L23*1000</f>
        <v>8.56400966183575</v>
      </c>
      <c r="M23" s="18">
        <f>RANK(L23,L$7:L$62)</f>
        <v>19</v>
      </c>
      <c r="N23" s="24">
        <f>'実数'!N23/'人口'!N23*1000</f>
        <v>9.098790322580646</v>
      </c>
      <c r="O23" s="18">
        <f>RANK(N23,N$7:N$62)</f>
        <v>16</v>
      </c>
      <c r="P23" s="24">
        <f>'実数'!P23/'人口'!P23*1000</f>
        <v>8.8530774327008</v>
      </c>
      <c r="Q23" s="18">
        <f t="shared" si="2"/>
        <v>18</v>
      </c>
      <c r="R23" s="24">
        <f>'実数'!R23/'人口'!R23*1000</f>
        <v>9.044272948822096</v>
      </c>
      <c r="S23" s="18">
        <f t="shared" si="2"/>
        <v>13</v>
      </c>
    </row>
    <row r="24" spans="1:19" s="7" customFormat="1" ht="18" customHeight="1">
      <c r="A24" s="29"/>
      <c r="B24" s="24"/>
      <c r="C24" s="18"/>
      <c r="D24" s="24"/>
      <c r="E24" s="18"/>
      <c r="F24" s="24"/>
      <c r="G24" s="18"/>
      <c r="H24" s="24"/>
      <c r="I24" s="18"/>
      <c r="J24" s="24"/>
      <c r="K24" s="18"/>
      <c r="L24" s="24"/>
      <c r="M24" s="18"/>
      <c r="N24" s="24"/>
      <c r="O24" s="18"/>
      <c r="P24" s="24"/>
      <c r="Q24" s="18"/>
      <c r="R24" s="24"/>
      <c r="S24" s="18"/>
    </row>
    <row r="25" spans="1:19" s="7" customFormat="1" ht="18" customHeight="1">
      <c r="A25" s="28" t="s">
        <v>27</v>
      </c>
      <c r="B25" s="24">
        <f>'実数'!B25/'人口'!B25*1000</f>
        <v>8.302574929422262</v>
      </c>
      <c r="C25" s="18">
        <f>RANK(B25,B$7:B$62)</f>
        <v>21</v>
      </c>
      <c r="D25" s="24">
        <f>'実数'!D25/'人口'!D25*1000</f>
        <v>7.268951194184839</v>
      </c>
      <c r="E25" s="18">
        <f>RANK(D25,D$7:D$62)</f>
        <v>25</v>
      </c>
      <c r="F25" s="24">
        <f>'実数'!F25/'人口'!F25*1000</f>
        <v>7.352941176470588</v>
      </c>
      <c r="G25" s="18">
        <f>RANK(F25,F$7:F$62)</f>
        <v>19</v>
      </c>
      <c r="H25" s="24">
        <f>'実数'!H25/'人口'!H25*1000</f>
        <v>8.546947365407055</v>
      </c>
      <c r="I25" s="18">
        <f>RANK(H25,H$7:H$62)</f>
        <v>17</v>
      </c>
      <c r="J25" s="24">
        <f>'実数'!J25/'人口'!J25*1000</f>
        <v>8.506702412868632</v>
      </c>
      <c r="K25" s="18">
        <f>RANK(J25,J$7:J$62)</f>
        <v>16</v>
      </c>
      <c r="L25" s="24">
        <f>'実数'!L25/'人口'!L25*1000</f>
        <v>8.726541554959786</v>
      </c>
      <c r="M25" s="18">
        <f>RANK(L25,L$7:L$62)</f>
        <v>16</v>
      </c>
      <c r="N25" s="24">
        <f>'実数'!N25/'人口'!N25*1000</f>
        <v>9.135062611806797</v>
      </c>
      <c r="O25" s="18">
        <f>RANK(N25,N$7:N$62)</f>
        <v>13</v>
      </c>
      <c r="P25" s="24">
        <f>'実数'!P25/'人口'!P25*1000</f>
        <v>8.739552535628446</v>
      </c>
      <c r="Q25" s="18">
        <f>RANK(P25,P$7:P$62)</f>
        <v>20</v>
      </c>
      <c r="R25" s="24">
        <f>'実数'!R25/'人口'!R25*1000</f>
        <v>8.787061994609164</v>
      </c>
      <c r="S25" s="18">
        <f>RANK(R25,R$7:R$62)</f>
        <v>20</v>
      </c>
    </row>
    <row r="26" spans="1:19" s="7" customFormat="1" ht="18" customHeight="1">
      <c r="A26" s="28" t="s">
        <v>28</v>
      </c>
      <c r="B26" s="24">
        <f>'実数'!B26/'人口'!B26*1000</f>
        <v>8.612961359471045</v>
      </c>
      <c r="C26" s="18">
        <f>RANK(B26,B$7:B$62)</f>
        <v>13</v>
      </c>
      <c r="D26" s="24">
        <f>'実数'!D26/'人口'!D26*1000</f>
        <v>7.224359196714257</v>
      </c>
      <c r="E26" s="18">
        <f>RANK(D26,D$7:D$62)</f>
        <v>26</v>
      </c>
      <c r="F26" s="24">
        <f>'実数'!F26/'人口'!F26*1000</f>
        <v>6.613975986870519</v>
      </c>
      <c r="G26" s="18">
        <f>RANK(F26,F$7:F$62)</f>
        <v>29</v>
      </c>
      <c r="H26" s="24">
        <f>'実数'!H26/'人口'!H26*1000</f>
        <v>7.807380502143753</v>
      </c>
      <c r="I26" s="18">
        <f>RANK(H26,H$7:H$62)</f>
        <v>29</v>
      </c>
      <c r="J26" s="24">
        <f>'実数'!J26/'人口'!J26*1000</f>
        <v>7.691850594227504</v>
      </c>
      <c r="K26" s="18">
        <f>RANK(J26,J$7:J$62)</f>
        <v>28</v>
      </c>
      <c r="L26" s="24">
        <f>'実数'!L26/'人口'!L26*1000</f>
        <v>7.988125530110263</v>
      </c>
      <c r="M26" s="18">
        <f>RANK(L26,L$7:L$62)</f>
        <v>27</v>
      </c>
      <c r="N26" s="24">
        <f>'実数'!N26/'人口'!N26*1000</f>
        <v>8.361864406779661</v>
      </c>
      <c r="O26" s="18">
        <f>RANK(N26,N$7:N$62)</f>
        <v>26</v>
      </c>
      <c r="P26" s="24">
        <f>'実数'!P26/'人口'!P26*1000</f>
        <v>7.994857955271021</v>
      </c>
      <c r="Q26" s="18">
        <f aca="true" t="shared" si="3" ref="Q26:S29">RANK(P26,P$7:P$62)</f>
        <v>29</v>
      </c>
      <c r="R26" s="24">
        <f>'実数'!R26/'人口'!R26*1000</f>
        <v>8.034042553191489</v>
      </c>
      <c r="S26" s="18">
        <f t="shared" si="3"/>
        <v>29</v>
      </c>
    </row>
    <row r="27" spans="1:19" s="7" customFormat="1" ht="18" customHeight="1">
      <c r="A27" s="28" t="s">
        <v>29</v>
      </c>
      <c r="B27" s="24">
        <f>'実数'!B27/'人口'!B27*1000</f>
        <v>8.674890781113227</v>
      </c>
      <c r="C27" s="18">
        <f>RANK(B27,B$7:B$62)</f>
        <v>10</v>
      </c>
      <c r="D27" s="24">
        <f>'実数'!D27/'人口'!D27*1000</f>
        <v>7.658713070809596</v>
      </c>
      <c r="E27" s="18">
        <f>RANK(D27,D$7:D$62)</f>
        <v>16</v>
      </c>
      <c r="F27" s="24">
        <f>'実数'!F27/'人口'!F27*1000</f>
        <v>7.302919708029197</v>
      </c>
      <c r="G27" s="18">
        <f>RANK(F27,F$7:F$62)</f>
        <v>21</v>
      </c>
      <c r="H27" s="24">
        <f>'実数'!H27/'人口'!H27*1000</f>
        <v>8.277596055265343</v>
      </c>
      <c r="I27" s="18">
        <f>RANK(H27,H$7:H$62)</f>
        <v>25</v>
      </c>
      <c r="J27" s="24">
        <f>'実数'!J27/'人口'!J27*1000</f>
        <v>8.474390243902437</v>
      </c>
      <c r="K27" s="18">
        <f>RANK(J27,J$7:J$62)</f>
        <v>19</v>
      </c>
      <c r="L27" s="24">
        <f>'実数'!L27/'人口'!L27*1000</f>
        <v>8.221680876979294</v>
      </c>
      <c r="M27" s="18">
        <f>RANK(L27,L$7:L$62)</f>
        <v>25</v>
      </c>
      <c r="N27" s="24">
        <f>'実数'!N27/'人口'!N27*1000</f>
        <v>8.543239951278927</v>
      </c>
      <c r="O27" s="18">
        <f>RANK(N27,N$7:N$62)</f>
        <v>25</v>
      </c>
      <c r="P27" s="24">
        <f>'実数'!P27/'人口'!P27*1000</f>
        <v>8.461932900327197</v>
      </c>
      <c r="Q27" s="18">
        <f t="shared" si="3"/>
        <v>24</v>
      </c>
      <c r="R27" s="24">
        <f>'実数'!R27/'人口'!R27*1000</f>
        <v>8.363858363858364</v>
      </c>
      <c r="S27" s="18">
        <f t="shared" si="3"/>
        <v>25</v>
      </c>
    </row>
    <row r="28" spans="1:19" s="7" customFormat="1" ht="18" customHeight="1">
      <c r="A28" s="28" t="s">
        <v>30</v>
      </c>
      <c r="B28" s="24">
        <f>'実数'!B28/'人口'!B28*1000</f>
        <v>8.380569029630736</v>
      </c>
      <c r="C28" s="18">
        <f>RANK(B28,B$7:B$62)</f>
        <v>19</v>
      </c>
      <c r="D28" s="24">
        <f>'実数'!D28/'人口'!D28*1000</f>
        <v>7.682758267635917</v>
      </c>
      <c r="E28" s="18">
        <f>RANK(D28,D$7:D$62)</f>
        <v>14</v>
      </c>
      <c r="F28" s="24">
        <f>'実数'!F28/'人口'!F28*1000</f>
        <v>7.548293038512939</v>
      </c>
      <c r="G28" s="18">
        <f>RANK(F28,F$7:F$62)</f>
        <v>11</v>
      </c>
      <c r="H28" s="24">
        <f>'実数'!H28/'人口'!H28*1000</f>
        <v>8.201654519033834</v>
      </c>
      <c r="I28" s="18">
        <f>RANK(H28,H$7:H$62)</f>
        <v>27</v>
      </c>
      <c r="J28" s="24">
        <f>'実数'!J28/'人口'!J28*1000</f>
        <v>7.969283276450512</v>
      </c>
      <c r="K28" s="18">
        <f>RANK(J28,J$7:J$62)</f>
        <v>25</v>
      </c>
      <c r="L28" s="24">
        <f>'実数'!L28/'人口'!L28*1000</f>
        <v>8.298524404086265</v>
      </c>
      <c r="M28" s="18">
        <f>RANK(L28,L$7:L$62)</f>
        <v>24</v>
      </c>
      <c r="N28" s="24">
        <f>'実数'!N28/'人口'!N28*1000</f>
        <v>8.595238095238095</v>
      </c>
      <c r="O28" s="18">
        <f>RANK(N28,N$7:N$62)</f>
        <v>24</v>
      </c>
      <c r="P28" s="24">
        <f>'実数'!P28/'人口'!P28*1000</f>
        <v>8.31881691990588</v>
      </c>
      <c r="Q28" s="18">
        <f t="shared" si="3"/>
        <v>26</v>
      </c>
      <c r="R28" s="24">
        <f>'実数'!R28/'人口'!R28*1000</f>
        <v>8.583808437856328</v>
      </c>
      <c r="S28" s="18">
        <f t="shared" si="3"/>
        <v>24</v>
      </c>
    </row>
    <row r="29" spans="1:19" s="7" customFormat="1" ht="18" customHeight="1">
      <c r="A29" s="28" t="s">
        <v>31</v>
      </c>
      <c r="B29" s="24">
        <f>'実数'!B29/'人口'!B29*1000</f>
        <v>8.925402207448697</v>
      </c>
      <c r="C29" s="18">
        <f>RANK(B29,B$7:B$62)</f>
        <v>7</v>
      </c>
      <c r="D29" s="24">
        <f>'実数'!D29/'人口'!D29*1000</f>
        <v>7.792565241929714</v>
      </c>
      <c r="E29" s="18">
        <f>RANK(D29,D$7:D$62)</f>
        <v>12</v>
      </c>
      <c r="F29" s="24">
        <f>'実数'!F29/'人口'!F29*1000</f>
        <v>7.360394397346111</v>
      </c>
      <c r="G29" s="18">
        <f>RANK(F29,F$7:F$62)</f>
        <v>18</v>
      </c>
      <c r="H29" s="24">
        <f>'実数'!H29/'人口'!H29*1000</f>
        <v>8.305880187724304</v>
      </c>
      <c r="I29" s="18">
        <f>RANK(H29,H$7:H$62)</f>
        <v>23</v>
      </c>
      <c r="J29" s="24">
        <f>'実数'!J29/'人口'!J29*1000</f>
        <v>8.497708524289642</v>
      </c>
      <c r="K29" s="18">
        <f>RANK(J29,J$7:J$62)</f>
        <v>17</v>
      </c>
      <c r="L29" s="24">
        <f>'実数'!L29/'人口'!L29*1000</f>
        <v>8.54370709382151</v>
      </c>
      <c r="M29" s="18">
        <f>RANK(L29,L$7:L$62)</f>
        <v>20</v>
      </c>
      <c r="N29" s="24">
        <f>'実数'!N29/'人口'!N29*1000</f>
        <v>8.903063557384545</v>
      </c>
      <c r="O29" s="18">
        <f>RANK(N29,N$7:N$62)</f>
        <v>22</v>
      </c>
      <c r="P29" s="24">
        <f>'実数'!P29/'人口'!P29*1000</f>
        <v>8.854777523714716</v>
      </c>
      <c r="Q29" s="18">
        <f t="shared" si="3"/>
        <v>17</v>
      </c>
      <c r="R29" s="24">
        <f>'実数'!R29/'人口'!R29*1000</f>
        <v>8.854528819762123</v>
      </c>
      <c r="S29" s="18">
        <f t="shared" si="3"/>
        <v>19</v>
      </c>
    </row>
    <row r="30" spans="1:19" s="7" customFormat="1" ht="18" customHeight="1">
      <c r="A30" s="30"/>
      <c r="B30" s="24"/>
      <c r="C30" s="18"/>
      <c r="D30" s="24"/>
      <c r="E30" s="18"/>
      <c r="F30" s="24"/>
      <c r="G30" s="18"/>
      <c r="H30" s="24"/>
      <c r="I30" s="18"/>
      <c r="J30" s="24"/>
      <c r="K30" s="18"/>
      <c r="L30" s="24"/>
      <c r="M30" s="18"/>
      <c r="N30" s="24"/>
      <c r="O30" s="18"/>
      <c r="P30" s="24"/>
      <c r="Q30" s="18"/>
      <c r="R30" s="24"/>
      <c r="S30" s="18"/>
    </row>
    <row r="31" spans="1:19" s="7" customFormat="1" ht="18" customHeight="1">
      <c r="A31" s="28" t="s">
        <v>32</v>
      </c>
      <c r="B31" s="24">
        <f>'実数'!B31/'人口'!B31*1000</f>
        <v>7.517209540304582</v>
      </c>
      <c r="C31" s="18">
        <f>RANK(B31,B$7:B$62)</f>
        <v>33</v>
      </c>
      <c r="D31" s="24">
        <f>'実数'!D31/'人口'!D31*1000</f>
        <v>6.9470083409308385</v>
      </c>
      <c r="E31" s="18">
        <f>RANK(D31,D$7:D$62)</f>
        <v>31</v>
      </c>
      <c r="F31" s="24">
        <f>'実数'!F31/'人口'!F31*1000</f>
        <v>6.495609086003042</v>
      </c>
      <c r="G31" s="18">
        <f>RANK(F31,F$7:F$62)</f>
        <v>33</v>
      </c>
      <c r="H31" s="24">
        <f>'実数'!H31/'人口'!H31*1000</f>
        <v>7.597409836317646</v>
      </c>
      <c r="I31" s="18">
        <f>RANK(H31,H$7:H$62)</f>
        <v>31</v>
      </c>
      <c r="J31" s="24">
        <f>'実数'!J31/'人口'!J31*1000</f>
        <v>7.521322472448491</v>
      </c>
      <c r="K31" s="18">
        <f>RANK(J31,J$7:J$62)</f>
        <v>31</v>
      </c>
      <c r="L31" s="24">
        <f>'実数'!L31/'人口'!L31*1000</f>
        <v>7.631881282910483</v>
      </c>
      <c r="M31" s="18">
        <f>RANK(L31,L$7:L$62)</f>
        <v>33</v>
      </c>
      <c r="N31" s="24">
        <f>'実数'!N31/'人口'!N31*1000</f>
        <v>8.072692491630798</v>
      </c>
      <c r="O31" s="18">
        <f>RANK(N31,N$7:N$62)</f>
        <v>30</v>
      </c>
      <c r="P31" s="24">
        <f>'実数'!P31/'人口'!P31*1000</f>
        <v>7.965529635402952</v>
      </c>
      <c r="Q31" s="18">
        <f>RANK(P31,P$7:P$62)</f>
        <v>30</v>
      </c>
      <c r="R31" s="24">
        <f>'実数'!R31/'人口'!R31*1000</f>
        <v>7.939452186448823</v>
      </c>
      <c r="S31" s="18">
        <f>RANK(R31,R$7:R$62)</f>
        <v>30</v>
      </c>
    </row>
    <row r="32" spans="1:19" s="7" customFormat="1" ht="18" customHeight="1">
      <c r="A32" s="28" t="s">
        <v>33</v>
      </c>
      <c r="B32" s="24">
        <f>'実数'!B32/'人口'!B32*1000</f>
        <v>6.855229541692576</v>
      </c>
      <c r="C32" s="18">
        <f>RANK(B32,B$7:B$62)</f>
        <v>39</v>
      </c>
      <c r="D32" s="24">
        <f>'実数'!D32/'人口'!D32*1000</f>
        <v>5.9948086193399535</v>
      </c>
      <c r="E32" s="18">
        <f>RANK(D32,D$7:D$62)</f>
        <v>39</v>
      </c>
      <c r="F32" s="24">
        <f>'実数'!F32/'人口'!F32*1000</f>
        <v>5.978503629257398</v>
      </c>
      <c r="G32" s="18">
        <f>RANK(F32,F$7:F$62)</f>
        <v>39</v>
      </c>
      <c r="H32" s="24">
        <f>'実数'!H32/'人口'!H32*1000</f>
        <v>7.208690870811804</v>
      </c>
      <c r="I32" s="18">
        <f>RANK(H32,H$7:H$62)</f>
        <v>36</v>
      </c>
      <c r="J32" s="24">
        <f>'実数'!J32/'人口'!J32*1000</f>
        <v>7.098625707356508</v>
      </c>
      <c r="K32" s="18">
        <f>RANK(J32,J$7:J$62)</f>
        <v>37</v>
      </c>
      <c r="L32" s="24">
        <f>'実数'!L32/'人口'!L32*1000</f>
        <v>7.309844002151695</v>
      </c>
      <c r="M32" s="18">
        <f>RANK(L32,L$7:L$62)</f>
        <v>37</v>
      </c>
      <c r="N32" s="24">
        <f>'実数'!N32/'人口'!N32*1000</f>
        <v>7.72307279076014</v>
      </c>
      <c r="O32" s="18">
        <f>RANK(N32,N$7:N$62)</f>
        <v>37</v>
      </c>
      <c r="P32" s="24">
        <f>'実数'!P32/'人口'!P32*1000</f>
        <v>7.623973349067778</v>
      </c>
      <c r="Q32" s="18">
        <f aca="true" t="shared" si="4" ref="Q32:S35">RANK(P32,P$7:P$62)</f>
        <v>37</v>
      </c>
      <c r="R32" s="24">
        <f>'実数'!R32/'人口'!R32*1000</f>
        <v>7.768404083825899</v>
      </c>
      <c r="S32" s="18">
        <f t="shared" si="4"/>
        <v>33</v>
      </c>
    </row>
    <row r="33" spans="1:19" s="7" customFormat="1" ht="18" customHeight="1">
      <c r="A33" s="28" t="s">
        <v>34</v>
      </c>
      <c r="B33" s="24">
        <f>'実数'!B33/'人口'!B33*1000</f>
        <v>6.021898228523712</v>
      </c>
      <c r="C33" s="18">
        <f>RANK(B33,B$7:B$62)</f>
        <v>43</v>
      </c>
      <c r="D33" s="24">
        <f>'実数'!D33/'人口'!D33*1000</f>
        <v>5.276845844694593</v>
      </c>
      <c r="E33" s="18">
        <f>RANK(D33,D$7:D$62)</f>
        <v>42</v>
      </c>
      <c r="F33" s="24">
        <f>'実数'!F33/'人口'!F33*1000</f>
        <v>5.149910455134934</v>
      </c>
      <c r="G33" s="18">
        <f>RANK(F33,F$7:F$62)</f>
        <v>43</v>
      </c>
      <c r="H33" s="24">
        <f>'実数'!H33/'人口'!H33*1000</f>
        <v>6.3434525167969875</v>
      </c>
      <c r="I33" s="18">
        <f>RANK(H33,H$7:H$62)</f>
        <v>43</v>
      </c>
      <c r="J33" s="24">
        <f>'実数'!J33/'人口'!J33*1000</f>
        <v>6.26273419203747</v>
      </c>
      <c r="K33" s="18">
        <f>RANK(J33,J$7:J$62)</f>
        <v>43</v>
      </c>
      <c r="L33" s="24">
        <f>'実数'!L33/'人口'!L33*1000</f>
        <v>6.428384279475983</v>
      </c>
      <c r="M33" s="18">
        <f>RANK(L33,L$7:L$62)</f>
        <v>43</v>
      </c>
      <c r="N33" s="24">
        <f>'実数'!N33/'人口'!N33*1000</f>
        <v>6.646095900333188</v>
      </c>
      <c r="O33" s="18">
        <f>RANK(N33,N$7:N$62)</f>
        <v>43</v>
      </c>
      <c r="P33" s="24">
        <f>'実数'!P33/'人口'!P33*1000</f>
        <v>6.607932374930708</v>
      </c>
      <c r="Q33" s="18">
        <f t="shared" si="4"/>
        <v>43</v>
      </c>
      <c r="R33" s="24">
        <f>'実数'!R33/'人口'!R33*1000</f>
        <v>6.6681492109038745</v>
      </c>
      <c r="S33" s="18">
        <f t="shared" si="4"/>
        <v>43</v>
      </c>
    </row>
    <row r="34" spans="1:19" s="7" customFormat="1" ht="18" customHeight="1">
      <c r="A34" s="28" t="s">
        <v>35</v>
      </c>
      <c r="B34" s="24">
        <f>'実数'!B34/'人口'!B34*1000</f>
        <v>8.287404083416806</v>
      </c>
      <c r="C34" s="18">
        <f>RANK(B34,B$7:B$62)</f>
        <v>23</v>
      </c>
      <c r="D34" s="24">
        <f>'実数'!D34/'人口'!D34*1000</f>
        <v>7.562796232689445</v>
      </c>
      <c r="E34" s="18">
        <f>RANK(D34,D$7:D$62)</f>
        <v>20</v>
      </c>
      <c r="F34" s="24">
        <f>'実数'!F34/'人口'!F34*1000</f>
        <v>7.319795202209055</v>
      </c>
      <c r="G34" s="18">
        <f>RANK(F34,F$7:F$62)</f>
        <v>20</v>
      </c>
      <c r="H34" s="24">
        <f>'実数'!H34/'人口'!H34*1000</f>
        <v>8.259910988936914</v>
      </c>
      <c r="I34" s="18">
        <f>RANK(H34,H$7:H$62)</f>
        <v>26</v>
      </c>
      <c r="J34" s="24">
        <f>'実数'!J34/'人口'!J34*1000</f>
        <v>7.924713584288052</v>
      </c>
      <c r="K34" s="18">
        <f>RANK(J34,J$7:J$62)</f>
        <v>26</v>
      </c>
      <c r="L34" s="24">
        <f>'実数'!L34/'人口'!L34*1000</f>
        <v>8.20304844855743</v>
      </c>
      <c r="M34" s="18">
        <f>RANK(L34,L$7:L$62)</f>
        <v>26</v>
      </c>
      <c r="N34" s="24">
        <f>'実数'!N34/'人口'!N34*1000</f>
        <v>8.282762370853725</v>
      </c>
      <c r="O34" s="18">
        <f>RANK(N34,N$7:N$62)</f>
        <v>29</v>
      </c>
      <c r="P34" s="24">
        <f>'実数'!P34/'人口'!P34*1000</f>
        <v>8.340751213041505</v>
      </c>
      <c r="Q34" s="18">
        <f t="shared" si="4"/>
        <v>25</v>
      </c>
      <c r="R34" s="24">
        <f>'実数'!R34/'人口'!R34*1000</f>
        <v>8.202724795640327</v>
      </c>
      <c r="S34" s="18">
        <f t="shared" si="4"/>
        <v>27</v>
      </c>
    </row>
    <row r="35" spans="1:19" s="7" customFormat="1" ht="18" customHeight="1">
      <c r="A35" s="28" t="s">
        <v>36</v>
      </c>
      <c r="B35" s="24">
        <f>'実数'!B35/'人口'!B35*1000</f>
        <v>8.956098361232035</v>
      </c>
      <c r="C35" s="18">
        <f>RANK(B35,B$7:B$62)</f>
        <v>5</v>
      </c>
      <c r="D35" s="24">
        <f>'実数'!D35/'人口'!D35*1000</f>
        <v>7.466491729841136</v>
      </c>
      <c r="E35" s="18">
        <f>RANK(D35,D$7:D$62)</f>
        <v>22</v>
      </c>
      <c r="F35" s="24">
        <f>'実数'!F35/'人口'!F35*1000</f>
        <v>6.222660605540784</v>
      </c>
      <c r="G35" s="18">
        <f>RANK(F35,F$7:F$62)</f>
        <v>37</v>
      </c>
      <c r="H35" s="24">
        <f>'実数'!H35/'人口'!H35*1000</f>
        <v>7.039021860413949</v>
      </c>
      <c r="I35" s="18">
        <f>RANK(H35,H$7:H$62)</f>
        <v>39</v>
      </c>
      <c r="J35" s="24">
        <f>'実数'!J35/'人口'!J35*1000</f>
        <v>6.797370456303171</v>
      </c>
      <c r="K35" s="18">
        <f>RANK(J35,J$7:J$62)</f>
        <v>40</v>
      </c>
      <c r="L35" s="24">
        <f>'実数'!L35/'人口'!L35*1000</f>
        <v>6.8597701149425285</v>
      </c>
      <c r="M35" s="18">
        <f>RANK(L35,L$7:L$62)</f>
        <v>42</v>
      </c>
      <c r="N35" s="24">
        <f>'実数'!N35/'人口'!N35*1000</f>
        <v>7.165779467680609</v>
      </c>
      <c r="O35" s="18">
        <f>RANK(N35,N$7:N$62)</f>
        <v>41</v>
      </c>
      <c r="P35" s="24">
        <f>'実数'!P35/'人口'!P35*1000</f>
        <v>6.972599015135494</v>
      </c>
      <c r="Q35" s="18">
        <f t="shared" si="4"/>
        <v>42</v>
      </c>
      <c r="R35" s="24">
        <f>'実数'!R35/'人口'!R35*1000</f>
        <v>7.0442610652663165</v>
      </c>
      <c r="S35" s="18">
        <f t="shared" si="4"/>
        <v>42</v>
      </c>
    </row>
    <row r="36" spans="1:19" s="7" customFormat="1" ht="18" customHeight="1">
      <c r="A36" s="30"/>
      <c r="B36" s="24"/>
      <c r="C36" s="18"/>
      <c r="D36" s="24"/>
      <c r="E36" s="18"/>
      <c r="F36" s="24"/>
      <c r="G36" s="18"/>
      <c r="H36" s="24"/>
      <c r="I36" s="18"/>
      <c r="J36" s="24"/>
      <c r="K36" s="18"/>
      <c r="L36" s="24"/>
      <c r="M36" s="18"/>
      <c r="N36" s="24"/>
      <c r="O36" s="18"/>
      <c r="P36" s="24"/>
      <c r="Q36" s="18"/>
      <c r="R36" s="24"/>
      <c r="S36" s="18"/>
    </row>
    <row r="37" spans="1:19" s="7" customFormat="1" ht="18" customHeight="1">
      <c r="A37" s="28" t="s">
        <v>37</v>
      </c>
      <c r="B37" s="24">
        <f>'実数'!B37/'人口'!B37*1000</f>
        <v>7.18515432697612</v>
      </c>
      <c r="C37" s="18">
        <f>RANK(B37,B$7:B$62)</f>
        <v>35</v>
      </c>
      <c r="D37" s="24">
        <f>'実数'!D37/'人口'!D37*1000</f>
        <v>6.49208855443948</v>
      </c>
      <c r="E37" s="18">
        <f>RANK(D37,D$7:D$62)</f>
        <v>35</v>
      </c>
      <c r="F37" s="24">
        <f>'実数'!F37/'人口'!F37*1000</f>
        <v>6.604038356591565</v>
      </c>
      <c r="G37" s="18">
        <f>RANK(F37,F$7:F$62)</f>
        <v>30</v>
      </c>
      <c r="H37" s="24">
        <f>'実数'!H37/'人口'!H37*1000</f>
        <v>7.510300862940216</v>
      </c>
      <c r="I37" s="18">
        <f>RANK(H37,H$7:H$62)</f>
        <v>33</v>
      </c>
      <c r="J37" s="24">
        <f>'実数'!J37/'人口'!J37*1000</f>
        <v>7.436799381523</v>
      </c>
      <c r="K37" s="18">
        <f>RANK(J37,J$7:J$62)</f>
        <v>33</v>
      </c>
      <c r="L37" s="24">
        <f>'実数'!L37/'人口'!L37*1000</f>
        <v>7.671042471042471</v>
      </c>
      <c r="M37" s="18">
        <f>RANK(L37,L$7:L$62)</f>
        <v>31</v>
      </c>
      <c r="N37" s="24">
        <f>'実数'!N37/'人口'!N37*1000</f>
        <v>7.988416988416989</v>
      </c>
      <c r="O37" s="18">
        <f>RANK(N37,N$7:N$62)</f>
        <v>32</v>
      </c>
      <c r="P37" s="24">
        <f>'実数'!P37/'人口'!P37*1000</f>
        <v>7.7847615207391</v>
      </c>
      <c r="Q37" s="18">
        <f>RANK(P37,P$7:P$62)</f>
        <v>32</v>
      </c>
      <c r="R37" s="24">
        <f>'実数'!R37/'人口'!R37*1000</f>
        <v>7.700115340253748</v>
      </c>
      <c r="S37" s="18">
        <f>RANK(R37,R$7:R$62)</f>
        <v>36</v>
      </c>
    </row>
    <row r="38" spans="1:19" s="7" customFormat="1" ht="18" customHeight="1">
      <c r="A38" s="28" t="s">
        <v>38</v>
      </c>
      <c r="B38" s="24">
        <f>'実数'!B38/'人口'!B38*1000</f>
        <v>5.536871493358533</v>
      </c>
      <c r="C38" s="18">
        <f>RANK(B38,B$7:B$62)</f>
        <v>44</v>
      </c>
      <c r="D38" s="24">
        <f>'実数'!D38/'人口'!D38*1000</f>
        <v>5.093385098836262</v>
      </c>
      <c r="E38" s="18">
        <f>RANK(D38,D$7:D$62)</f>
        <v>44</v>
      </c>
      <c r="F38" s="24">
        <f>'実数'!F38/'人口'!F38*1000</f>
        <v>5.564582298082812</v>
      </c>
      <c r="G38" s="18">
        <f>RANK(F38,F$7:F$62)</f>
        <v>41</v>
      </c>
      <c r="H38" s="24">
        <f>'実数'!H38/'人口'!H38*1000</f>
        <v>6.771372744570871</v>
      </c>
      <c r="I38" s="18">
        <f>RANK(H38,H$7:H$62)</f>
        <v>42</v>
      </c>
      <c r="J38" s="24">
        <f>'実数'!J38/'人口'!J38*1000</f>
        <v>6.702652612069964</v>
      </c>
      <c r="K38" s="18">
        <f>RANK(J38,J$7:J$62)</f>
        <v>42</v>
      </c>
      <c r="L38" s="24">
        <f>'実数'!L38/'人口'!L38*1000</f>
        <v>6.904387081838176</v>
      </c>
      <c r="M38" s="18">
        <f>RANK(L38,L$7:L$62)</f>
        <v>41</v>
      </c>
      <c r="N38" s="24">
        <f>'実数'!N38/'人口'!N38*1000</f>
        <v>7.143154727462099</v>
      </c>
      <c r="O38" s="18">
        <f>RANK(N38,N$7:N$62)</f>
        <v>42</v>
      </c>
      <c r="P38" s="24">
        <f>'実数'!P38/'人口'!P38*1000</f>
        <v>7.101656597637615</v>
      </c>
      <c r="Q38" s="18">
        <f aca="true" t="shared" si="5" ref="Q38:S41">RANK(P38,P$7:P$62)</f>
        <v>40</v>
      </c>
      <c r="R38" s="24">
        <f>'実数'!R38/'人口'!R38*1000</f>
        <v>7.1346976529078505</v>
      </c>
      <c r="S38" s="18">
        <f t="shared" si="5"/>
        <v>40</v>
      </c>
    </row>
    <row r="39" spans="1:19" s="7" customFormat="1" ht="18" customHeight="1">
      <c r="A39" s="28" t="s">
        <v>39</v>
      </c>
      <c r="B39" s="24">
        <f>'実数'!B39/'人口'!B39*1000</f>
        <v>6.842084259099423</v>
      </c>
      <c r="C39" s="18">
        <f>RANK(B39,B$7:B$62)</f>
        <v>40</v>
      </c>
      <c r="D39" s="24">
        <f>'実数'!D39/'人口'!D39*1000</f>
        <v>6.194742988112543</v>
      </c>
      <c r="E39" s="18">
        <f>RANK(D39,D$7:D$62)</f>
        <v>38</v>
      </c>
      <c r="F39" s="24">
        <f>'実数'!F39/'人口'!F39*1000</f>
        <v>6.435666085374176</v>
      </c>
      <c r="G39" s="18">
        <f>RANK(F39,F$7:F$62)</f>
        <v>34</v>
      </c>
      <c r="H39" s="24">
        <f>'実数'!H39/'人口'!H39*1000</f>
        <v>8.84466431393031</v>
      </c>
      <c r="I39" s="18">
        <f>RANK(H39,H$7:H$62)</f>
        <v>13</v>
      </c>
      <c r="J39" s="24">
        <f>'実数'!J39/'人口'!J39*1000</f>
        <v>7.431746031746031</v>
      </c>
      <c r="K39" s="18">
        <f>RANK(J39,J$7:J$62)</f>
        <v>34</v>
      </c>
      <c r="L39" s="24">
        <f>'実数'!L39/'人口'!L39*1000</f>
        <v>7.6037525543377305</v>
      </c>
      <c r="M39" s="18">
        <f>RANK(L39,L$7:L$62)</f>
        <v>34</v>
      </c>
      <c r="N39" s="24">
        <f>'実数'!N39/'人口'!N39*1000</f>
        <v>7.761235435546514</v>
      </c>
      <c r="O39" s="18">
        <f>RANK(N39,N$7:N$62)</f>
        <v>36</v>
      </c>
      <c r="P39" s="24">
        <f>'実数'!P39/'人口'!P39*1000</f>
        <v>7.631062176037872</v>
      </c>
      <c r="Q39" s="18">
        <f t="shared" si="5"/>
        <v>36</v>
      </c>
      <c r="R39" s="24">
        <f>'実数'!R39/'人口'!R39*1000</f>
        <v>7.674075423574422</v>
      </c>
      <c r="S39" s="18">
        <f t="shared" si="5"/>
        <v>37</v>
      </c>
    </row>
    <row r="40" spans="1:19" s="7" customFormat="1" ht="18" customHeight="1">
      <c r="A40" s="28" t="s">
        <v>40</v>
      </c>
      <c r="B40" s="24">
        <f>'実数'!B40/'人口'!B40*1000</f>
        <v>8.112934567445352</v>
      </c>
      <c r="C40" s="18">
        <f>RANK(B40,B$7:B$62)</f>
        <v>26</v>
      </c>
      <c r="D40" s="24">
        <f>'実数'!D40/'人口'!D40*1000</f>
        <v>6.581807529475863</v>
      </c>
      <c r="E40" s="18">
        <f>RANK(D40,D$7:D$62)</f>
        <v>33</v>
      </c>
      <c r="F40" s="24">
        <f>'実数'!F40/'人口'!F40*1000</f>
        <v>6.361684178234527</v>
      </c>
      <c r="G40" s="18">
        <f>RANK(F40,F$7:F$62)</f>
        <v>35</v>
      </c>
      <c r="H40" s="24">
        <f>'実数'!H40/'人口'!H40*1000</f>
        <v>7.108041385034148</v>
      </c>
      <c r="I40" s="18">
        <f>RANK(H40,H$7:H$62)</f>
        <v>38</v>
      </c>
      <c r="J40" s="24">
        <f>'実数'!J40/'人口'!J40*1000</f>
        <v>6.951253481894151</v>
      </c>
      <c r="K40" s="18">
        <f>RANK(J40,J$7:J$62)</f>
        <v>38</v>
      </c>
      <c r="L40" s="24">
        <f>'実数'!L40/'人口'!L40*1000</f>
        <v>7.189020152883947</v>
      </c>
      <c r="M40" s="18">
        <f>RANK(L40,L$7:L$62)</f>
        <v>38</v>
      </c>
      <c r="N40" s="24">
        <f>'実数'!N40/'人口'!N40*1000</f>
        <v>7.334489937543372</v>
      </c>
      <c r="O40" s="18">
        <f>RANK(N40,N$7:N$62)</f>
        <v>40</v>
      </c>
      <c r="P40" s="24">
        <f>'実数'!P40/'人口'!P40*1000</f>
        <v>7.224228565054311</v>
      </c>
      <c r="Q40" s="18">
        <f t="shared" si="5"/>
        <v>39</v>
      </c>
      <c r="R40" s="24">
        <f>'実数'!R40/'人口'!R40*1000</f>
        <v>7.274755927475593</v>
      </c>
      <c r="S40" s="18">
        <f t="shared" si="5"/>
        <v>39</v>
      </c>
    </row>
    <row r="41" spans="1:19" s="7" customFormat="1" ht="18" customHeight="1">
      <c r="A41" s="28" t="s">
        <v>41</v>
      </c>
      <c r="B41" s="24">
        <f>'実数'!B41/'人口'!B41*1000</f>
        <v>8.423768835658123</v>
      </c>
      <c r="C41" s="18">
        <f>RANK(B41,B$7:B$62)</f>
        <v>18</v>
      </c>
      <c r="D41" s="24">
        <f>'実数'!D41/'人口'!D41*1000</f>
        <v>7.890996881262185</v>
      </c>
      <c r="E41" s="18">
        <f>RANK(D41,D$7:D$62)</f>
        <v>10</v>
      </c>
      <c r="F41" s="24">
        <f>'実数'!F41/'人口'!F41*1000</f>
        <v>8.210012884226026</v>
      </c>
      <c r="G41" s="18">
        <f>RANK(F41,F$7:F$62)</f>
        <v>4</v>
      </c>
      <c r="H41" s="24">
        <f>'実数'!H41/'人口'!H41*1000</f>
        <v>9.356064057058603</v>
      </c>
      <c r="I41" s="18">
        <f>RANK(H41,H$7:H$62)</f>
        <v>6</v>
      </c>
      <c r="J41" s="24">
        <f>'実数'!J41/'人口'!J41*1000</f>
        <v>9.09683426443203</v>
      </c>
      <c r="K41" s="18">
        <f>RANK(J41,J$7:J$62)</f>
        <v>9</v>
      </c>
      <c r="L41" s="24">
        <f>'実数'!L41/'人口'!L41*1000</f>
        <v>9.362873134328359</v>
      </c>
      <c r="M41" s="18">
        <f>RANK(L41,L$7:L$62)</f>
        <v>5</v>
      </c>
      <c r="N41" s="24">
        <f>'実数'!N41/'人口'!N41*1000</f>
        <v>9.518691588785046</v>
      </c>
      <c r="O41" s="18">
        <f>RANK(N41,N$7:N$62)</f>
        <v>10</v>
      </c>
      <c r="P41" s="24">
        <f>'実数'!P41/'人口'!P41*1000</f>
        <v>9.600001502200724</v>
      </c>
      <c r="Q41" s="18">
        <f t="shared" si="5"/>
        <v>7</v>
      </c>
      <c r="R41" s="24">
        <f>'実数'!R41/'人口'!R41*1000</f>
        <v>9.704995287464655</v>
      </c>
      <c r="S41" s="18">
        <f t="shared" si="5"/>
        <v>8</v>
      </c>
    </row>
    <row r="42" spans="1:19" s="7" customFormat="1" ht="18" customHeight="1">
      <c r="A42" s="30"/>
      <c r="B42" s="24"/>
      <c r="C42" s="18"/>
      <c r="D42" s="24"/>
      <c r="E42" s="18"/>
      <c r="F42" s="24"/>
      <c r="G42" s="18"/>
      <c r="H42" s="24"/>
      <c r="I42" s="18"/>
      <c r="J42" s="24"/>
      <c r="K42" s="18"/>
      <c r="L42" s="24"/>
      <c r="M42" s="18"/>
      <c r="N42" s="24"/>
      <c r="O42" s="18"/>
      <c r="P42" s="24"/>
      <c r="Q42" s="18"/>
      <c r="R42" s="24"/>
      <c r="S42" s="18"/>
    </row>
    <row r="43" spans="1:19" s="7" customFormat="1" ht="18" customHeight="1">
      <c r="A43" s="28" t="s">
        <v>42</v>
      </c>
      <c r="B43" s="24">
        <f>'実数'!B43/'人口'!B43*1000</f>
        <v>9.178188264956809</v>
      </c>
      <c r="C43" s="18">
        <f>RANK(B43,B$7:B$62)</f>
        <v>4</v>
      </c>
      <c r="D43" s="24">
        <f>'実数'!D43/'人口'!D43*1000</f>
        <v>8.453220968679444</v>
      </c>
      <c r="E43" s="18">
        <f>RANK(D43,D$7:D$62)</f>
        <v>5</v>
      </c>
      <c r="F43" s="24">
        <f>'実数'!F43/'人口'!F43*1000</f>
        <v>7.821670428893905</v>
      </c>
      <c r="G43" s="18">
        <f>RANK(F43,F$7:F$62)</f>
        <v>7</v>
      </c>
      <c r="H43" s="24">
        <f>'実数'!H43/'人口'!H43*1000</f>
        <v>9.449854881309562</v>
      </c>
      <c r="I43" s="18">
        <f>RANK(H43,H$7:H$62)</f>
        <v>4</v>
      </c>
      <c r="J43" s="24">
        <f>'実数'!J43/'人口'!J43*1000</f>
        <v>9.267973856209151</v>
      </c>
      <c r="K43" s="18">
        <f>RANK(J43,J$7:J$62)</f>
        <v>5</v>
      </c>
      <c r="L43" s="24">
        <f>'実数'!L43/'人口'!L43*1000</f>
        <v>9.125816993464053</v>
      </c>
      <c r="M43" s="18">
        <f>RANK(L43,L$7:L$62)</f>
        <v>10</v>
      </c>
      <c r="N43" s="24">
        <f>'実数'!N43/'人口'!N43*1000</f>
        <v>9.56045751633987</v>
      </c>
      <c r="O43" s="18">
        <f>RANK(N43,N$7:N$62)</f>
        <v>9</v>
      </c>
      <c r="P43" s="24">
        <f>'実数'!P43/'人口'!P43*1000</f>
        <v>9.72593670520989</v>
      </c>
      <c r="Q43" s="18">
        <f>RANK(P43,P$7:P$62)</f>
        <v>5</v>
      </c>
      <c r="R43" s="24">
        <f>'実数'!R43/'人口'!R43*1000</f>
        <v>9.544262295081968</v>
      </c>
      <c r="S43" s="18">
        <f>RANK(R43,R$7:R$62)</f>
        <v>9</v>
      </c>
    </row>
    <row r="44" spans="1:19" s="7" customFormat="1" ht="18" customHeight="1">
      <c r="A44" s="28" t="s">
        <v>43</v>
      </c>
      <c r="B44" s="24">
        <f>'実数'!B44/'人口'!B44*1000</f>
        <v>9.95107227185317</v>
      </c>
      <c r="C44" s="18">
        <f>RANK(B44,B$7:B$62)</f>
        <v>1</v>
      </c>
      <c r="D44" s="24">
        <f>'実数'!D44/'人口'!D44*1000</f>
        <v>9.378946174987652</v>
      </c>
      <c r="E44" s="18">
        <f>RANK(D44,D$7:D$62)</f>
        <v>2</v>
      </c>
      <c r="F44" s="24">
        <f>'実数'!F44/'人口'!F44*1000</f>
        <v>8.317241379310344</v>
      </c>
      <c r="G44" s="18">
        <f>RANK(F44,F$7:F$62)</f>
        <v>3</v>
      </c>
      <c r="H44" s="24">
        <f>'実数'!H44/'人口'!H44*1000</f>
        <v>9.997853979567283</v>
      </c>
      <c r="I44" s="18">
        <f>RANK(H44,H$7:H$62)</f>
        <v>1</v>
      </c>
      <c r="J44" s="24">
        <f>'実数'!J44/'人口'!J44*1000</f>
        <v>9.874509803921569</v>
      </c>
      <c r="K44" s="18">
        <f>RANK(J44,J$7:J$62)</f>
        <v>1</v>
      </c>
      <c r="L44" s="24">
        <f>'実数'!L44/'人口'!L44*1000</f>
        <v>9.69028871391076</v>
      </c>
      <c r="M44" s="18">
        <f>RANK(L44,L$7:L$62)</f>
        <v>2</v>
      </c>
      <c r="N44" s="24">
        <f>'実数'!N44/'人口'!N44*1000</f>
        <v>10.794736842105264</v>
      </c>
      <c r="O44" s="18">
        <f>RANK(N44,N$7:N$62)</f>
        <v>1</v>
      </c>
      <c r="P44" s="24">
        <f>'実数'!P44/'人口'!P44*1000</f>
        <v>10.170763150664666</v>
      </c>
      <c r="Q44" s="18">
        <f aca="true" t="shared" si="6" ref="Q44:S47">RANK(P44,P$7:P$62)</f>
        <v>2</v>
      </c>
      <c r="R44" s="24">
        <f>'実数'!R44/'人口'!R44*1000</f>
        <v>10.140211640211641</v>
      </c>
      <c r="S44" s="18">
        <f t="shared" si="6"/>
        <v>2</v>
      </c>
    </row>
    <row r="45" spans="1:19" s="7" customFormat="1" ht="18" customHeight="1">
      <c r="A45" s="28" t="s">
        <v>44</v>
      </c>
      <c r="B45" s="24">
        <f>'実数'!B45/'人口'!B45*1000</f>
        <v>8.594431460032157</v>
      </c>
      <c r="C45" s="18">
        <f>RANK(B45,B$7:B$62)</f>
        <v>14</v>
      </c>
      <c r="D45" s="24">
        <f>'実数'!D45/'人口'!D45*1000</f>
        <v>7.675130253021893</v>
      </c>
      <c r="E45" s="18">
        <f>RANK(D45,D$7:D$62)</f>
        <v>15</v>
      </c>
      <c r="F45" s="24">
        <f>'実数'!F45/'人口'!F45*1000</f>
        <v>7.5011754871741285</v>
      </c>
      <c r="G45" s="18">
        <f>RANK(F45,F$7:F$62)</f>
        <v>14</v>
      </c>
      <c r="H45" s="24">
        <f>'実数'!H45/'人口'!H45*1000</f>
        <v>8.53671437380829</v>
      </c>
      <c r="I45" s="18">
        <f>RANK(H45,H$7:H$62)</f>
        <v>18</v>
      </c>
      <c r="J45" s="24">
        <f>'実数'!J45/'人口'!J45*1000</f>
        <v>8.351851851851851</v>
      </c>
      <c r="K45" s="18">
        <f>RANK(J45,J$7:J$62)</f>
        <v>21</v>
      </c>
      <c r="L45" s="24">
        <f>'実数'!L45/'人口'!L45*1000</f>
        <v>8.396711202466598</v>
      </c>
      <c r="M45" s="18">
        <f>RANK(L45,L$7:L$62)</f>
        <v>21</v>
      </c>
      <c r="N45" s="24">
        <f>'実数'!N45/'人口'!N45*1000</f>
        <v>8.944016435541858</v>
      </c>
      <c r="O45" s="18">
        <f>RANK(N45,N$7:N$62)</f>
        <v>21</v>
      </c>
      <c r="P45" s="24">
        <f>'実数'!P45/'人口'!P45*1000</f>
        <v>8.722735968400656</v>
      </c>
      <c r="Q45" s="18">
        <f t="shared" si="6"/>
        <v>21</v>
      </c>
      <c r="R45" s="24">
        <f>'実数'!R45/'人口'!R45*1000</f>
        <v>8.758762886597939</v>
      </c>
      <c r="S45" s="18">
        <f t="shared" si="6"/>
        <v>22</v>
      </c>
    </row>
    <row r="46" spans="1:19" s="7" customFormat="1" ht="18" customHeight="1">
      <c r="A46" s="28" t="s">
        <v>45</v>
      </c>
      <c r="B46" s="24">
        <f>'実数'!B46/'人口'!B46*1000</f>
        <v>7.877181030937957</v>
      </c>
      <c r="C46" s="18">
        <f>RANK(B46,B$7:B$62)</f>
        <v>30</v>
      </c>
      <c r="D46" s="24">
        <f>'実数'!D46/'人口'!D46*1000</f>
        <v>6.864270894077271</v>
      </c>
      <c r="E46" s="18">
        <f>RANK(D46,D$7:D$62)</f>
        <v>32</v>
      </c>
      <c r="F46" s="24">
        <f>'実数'!F46/'人口'!F46*1000</f>
        <v>6.782852279980143</v>
      </c>
      <c r="G46" s="18">
        <f>RANK(F46,F$7:F$62)</f>
        <v>27</v>
      </c>
      <c r="H46" s="24">
        <f>'実数'!H46/'人口'!H46*1000</f>
        <v>7.923841562350663</v>
      </c>
      <c r="I46" s="18">
        <f>RANK(H46,H$7:H$62)</f>
        <v>28</v>
      </c>
      <c r="J46" s="24">
        <f>'実数'!J46/'人口'!J46*1000</f>
        <v>7.832692979392246</v>
      </c>
      <c r="K46" s="18">
        <f>RANK(J46,J$7:J$62)</f>
        <v>27</v>
      </c>
      <c r="L46" s="24">
        <f>'実数'!L46/'人口'!L46*1000</f>
        <v>7.9249563699825485</v>
      </c>
      <c r="M46" s="18">
        <f>RANK(L46,L$7:L$62)</f>
        <v>28</v>
      </c>
      <c r="N46" s="24">
        <f>'実数'!N46/'人口'!N46*1000</f>
        <v>8.290254977296543</v>
      </c>
      <c r="O46" s="18">
        <f>RANK(N46,N$7:N$62)</f>
        <v>28</v>
      </c>
      <c r="P46" s="24">
        <f>'実数'!P46/'人口'!P46*1000</f>
        <v>8.119667397581468</v>
      </c>
      <c r="Q46" s="18">
        <f t="shared" si="6"/>
        <v>27</v>
      </c>
      <c r="R46" s="24">
        <f>'実数'!R46/'人口'!R46*1000</f>
        <v>8.204131652661063</v>
      </c>
      <c r="S46" s="18">
        <f t="shared" si="6"/>
        <v>26</v>
      </c>
    </row>
    <row r="47" spans="1:19" s="7" customFormat="1" ht="18" customHeight="1">
      <c r="A47" s="28" t="s">
        <v>46</v>
      </c>
      <c r="B47" s="24">
        <f>'実数'!B47/'人口'!B47*1000</f>
        <v>8.943479274862701</v>
      </c>
      <c r="C47" s="18">
        <f>RANK(B47,B$7:B$62)</f>
        <v>6</v>
      </c>
      <c r="D47" s="24">
        <f>'実数'!D47/'人口'!D47*1000</f>
        <v>7.745906745434348</v>
      </c>
      <c r="E47" s="18">
        <f>RANK(D47,D$7:D$62)</f>
        <v>13</v>
      </c>
      <c r="F47" s="24">
        <f>'実数'!F47/'人口'!F47*1000</f>
        <v>7.729304375196726</v>
      </c>
      <c r="G47" s="18">
        <f>RANK(F47,F$7:F$62)</f>
        <v>9</v>
      </c>
      <c r="H47" s="24">
        <f>'実数'!H47/'人口'!H47*1000</f>
        <v>9.39175362014364</v>
      </c>
      <c r="I47" s="18">
        <f>RANK(H47,H$7:H$62)</f>
        <v>5</v>
      </c>
      <c r="J47" s="24">
        <f>'実数'!J47/'人口'!J47*1000</f>
        <v>9.231119791666668</v>
      </c>
      <c r="K47" s="18">
        <f>RANK(J47,J$7:J$62)</f>
        <v>6</v>
      </c>
      <c r="L47" s="24">
        <f>'実数'!L47/'人口'!L47*1000</f>
        <v>9.677545691906005</v>
      </c>
      <c r="M47" s="18">
        <f>RANK(L47,L$7:L$62)</f>
        <v>3</v>
      </c>
      <c r="N47" s="24">
        <f>'実数'!N47/'人口'!N47*1000</f>
        <v>10.12303664921466</v>
      </c>
      <c r="O47" s="18">
        <f>RANK(N47,N$7:N$62)</f>
        <v>4</v>
      </c>
      <c r="P47" s="24">
        <f>'実数'!P47/'人口'!P47*1000</f>
        <v>9.982241034890327</v>
      </c>
      <c r="Q47" s="18">
        <f t="shared" si="6"/>
        <v>4</v>
      </c>
      <c r="R47" s="24">
        <f>'実数'!R47/'人口'!R47*1000</f>
        <v>9.904037061548644</v>
      </c>
      <c r="S47" s="18">
        <f t="shared" si="6"/>
        <v>4</v>
      </c>
    </row>
    <row r="48" spans="1:19" s="7" customFormat="1" ht="18" customHeight="1">
      <c r="A48" s="30"/>
      <c r="B48" s="24"/>
      <c r="C48" s="18"/>
      <c r="D48" s="24"/>
      <c r="E48" s="18"/>
      <c r="F48" s="24"/>
      <c r="G48" s="18"/>
      <c r="H48" s="24"/>
      <c r="I48" s="18"/>
      <c r="J48" s="24"/>
      <c r="K48" s="18"/>
      <c r="L48" s="24"/>
      <c r="M48" s="18"/>
      <c r="N48" s="24"/>
      <c r="O48" s="18"/>
      <c r="P48" s="24"/>
      <c r="Q48" s="18"/>
      <c r="R48" s="24"/>
      <c r="S48" s="18"/>
    </row>
    <row r="49" spans="1:19" s="7" customFormat="1" ht="18" customHeight="1">
      <c r="A49" s="28" t="s">
        <v>47</v>
      </c>
      <c r="B49" s="24">
        <f>'実数'!B49/'人口'!B49*1000</f>
        <v>9.694337608803666</v>
      </c>
      <c r="C49" s="18">
        <f>RANK(B49,B$7:B$62)</f>
        <v>3</v>
      </c>
      <c r="D49" s="24">
        <f>'実数'!D49/'人口'!D49*1000</f>
        <v>8.712896876677467</v>
      </c>
      <c r="E49" s="18">
        <f>RANK(D49,D$7:D$62)</f>
        <v>4</v>
      </c>
      <c r="F49" s="24">
        <f>'実数'!F49/'人口'!F49*1000</f>
        <v>8.005773394274717</v>
      </c>
      <c r="G49" s="18">
        <f>RANK(F49,F$7:F$62)</f>
        <v>5</v>
      </c>
      <c r="H49" s="24">
        <f>'実数'!H49/'人口'!H49*1000</f>
        <v>9.200714286574375</v>
      </c>
      <c r="I49" s="18">
        <f>RANK(H49,H$7:H$62)</f>
        <v>7</v>
      </c>
      <c r="J49" s="24">
        <f>'実数'!J49/'人口'!J49*1000</f>
        <v>9.318072289156627</v>
      </c>
      <c r="K49" s="18">
        <f>RANK(J49,J$7:J$62)</f>
        <v>4</v>
      </c>
      <c r="L49" s="24">
        <f>'実数'!L49/'人口'!L49*1000</f>
        <v>9.226779252110978</v>
      </c>
      <c r="M49" s="18">
        <f>RANK(L49,L$7:L$62)</f>
        <v>7</v>
      </c>
      <c r="N49" s="24">
        <f>'実数'!N49/'人口'!N49*1000</f>
        <v>9.729141475211607</v>
      </c>
      <c r="O49" s="18">
        <f>RANK(N49,N$7:N$62)</f>
        <v>7</v>
      </c>
      <c r="P49" s="24">
        <f>'実数'!P49/'人口'!P49*1000</f>
        <v>9.666788008799942</v>
      </c>
      <c r="Q49" s="18">
        <f>RANK(P49,P$7:P$62)</f>
        <v>6</v>
      </c>
      <c r="R49" s="24">
        <f>'実数'!R49/'人口'!R49*1000</f>
        <v>9.742368742368742</v>
      </c>
      <c r="S49" s="18">
        <f>RANK(R49,R$7:R$62)</f>
        <v>7</v>
      </c>
    </row>
    <row r="50" spans="1:19" s="7" customFormat="1" ht="18" customHeight="1">
      <c r="A50" s="28" t="s">
        <v>48</v>
      </c>
      <c r="B50" s="24">
        <f>'実数'!B50/'人口'!B50*1000</f>
        <v>8.655207055597801</v>
      </c>
      <c r="C50" s="18">
        <f>RANK(B50,B$7:B$62)</f>
        <v>11</v>
      </c>
      <c r="D50" s="24">
        <f>'実数'!D50/'人口'!D50*1000</f>
        <v>7.614818486763109</v>
      </c>
      <c r="E50" s="18">
        <f>RANK(D50,D$7:D$62)</f>
        <v>18</v>
      </c>
      <c r="F50" s="24">
        <f>'実数'!F50/'人口'!F50*1000</f>
        <v>7.268858800773694</v>
      </c>
      <c r="G50" s="18">
        <f>RANK(F50,F$7:F$62)</f>
        <v>23</v>
      </c>
      <c r="H50" s="24">
        <f>'実数'!H50/'人口'!H50*1000</f>
        <v>8.656414664042622</v>
      </c>
      <c r="I50" s="18">
        <f>RANK(H50,H$7:H$62)</f>
        <v>15</v>
      </c>
      <c r="J50" s="24">
        <f>'実数'!J50/'人口'!J50*1000</f>
        <v>8.74048780487805</v>
      </c>
      <c r="K50" s="18">
        <f>RANK(J50,J$7:J$62)</f>
        <v>12</v>
      </c>
      <c r="L50" s="24">
        <f>'実数'!L50/'人口'!L50*1000</f>
        <v>8.881951219512196</v>
      </c>
      <c r="M50" s="18">
        <f>RANK(L50,L$7:L$62)</f>
        <v>12</v>
      </c>
      <c r="N50" s="24">
        <f>'実数'!N50/'人口'!N50*1000</f>
        <v>9.097560975609756</v>
      </c>
      <c r="O50" s="18">
        <f>RANK(N50,N$7:N$62)</f>
        <v>17</v>
      </c>
      <c r="P50" s="24">
        <f>'実数'!P50/'人口'!P50*1000</f>
        <v>9.266454021865021</v>
      </c>
      <c r="Q50" s="18">
        <f aca="true" t="shared" si="7" ref="Q50:S53">RANK(P50,P$7:P$62)</f>
        <v>11</v>
      </c>
      <c r="R50" s="24">
        <f>'実数'!R50/'人口'!R50*1000</f>
        <v>9.015732546705998</v>
      </c>
      <c r="S50" s="18">
        <f t="shared" si="7"/>
        <v>15</v>
      </c>
    </row>
    <row r="51" spans="1:19" s="7" customFormat="1" ht="18" customHeight="1">
      <c r="A51" s="28" t="s">
        <v>49</v>
      </c>
      <c r="B51" s="24">
        <f>'実数'!B51/'人口'!B51*1000</f>
        <v>8.574486443434107</v>
      </c>
      <c r="C51" s="18">
        <f>RANK(B51,B$7:B$62)</f>
        <v>15</v>
      </c>
      <c r="D51" s="24">
        <f>'実数'!D51/'人口'!D51*1000</f>
        <v>7.962913096193302</v>
      </c>
      <c r="E51" s="18">
        <f>RANK(D51,D$7:D$62)</f>
        <v>9</v>
      </c>
      <c r="F51" s="24">
        <f>'実数'!F51/'人口'!F51*1000</f>
        <v>7.529342723004695</v>
      </c>
      <c r="G51" s="18">
        <f>RANK(F51,F$7:F$62)</f>
        <v>12</v>
      </c>
      <c r="H51" s="24">
        <f>'実数'!H51/'人口'!H51*1000</f>
        <v>8.985566821048934</v>
      </c>
      <c r="I51" s="18">
        <f>RANK(H51,H$7:H$62)</f>
        <v>10</v>
      </c>
      <c r="J51" s="24">
        <f>'実数'!J51/'人口'!J51*1000</f>
        <v>8.984</v>
      </c>
      <c r="K51" s="18">
        <f>RANK(J51,J$7:J$62)</f>
        <v>10</v>
      </c>
      <c r="L51" s="24">
        <f>'実数'!L51/'人口'!L51*1000</f>
        <v>9.134178905206943</v>
      </c>
      <c r="M51" s="18">
        <f>RANK(L51,L$7:L$62)</f>
        <v>9</v>
      </c>
      <c r="N51" s="24">
        <f>'実数'!N51/'人口'!N51*1000</f>
        <v>9.574681848626925</v>
      </c>
      <c r="O51" s="18">
        <f>RANK(N51,N$7:N$62)</f>
        <v>8</v>
      </c>
      <c r="P51" s="24">
        <f>'実数'!P51/'人口'!P51*1000</f>
        <v>9.241879681569312</v>
      </c>
      <c r="Q51" s="18">
        <f t="shared" si="7"/>
        <v>12</v>
      </c>
      <c r="R51" s="24">
        <f>'実数'!R51/'人口'!R51*1000</f>
        <v>9.411170928667564</v>
      </c>
      <c r="S51" s="18">
        <f t="shared" si="7"/>
        <v>10</v>
      </c>
    </row>
    <row r="52" spans="1:19" s="7" customFormat="1" ht="18" customHeight="1">
      <c r="A52" s="28" t="s">
        <v>50</v>
      </c>
      <c r="B52" s="24">
        <f>'実数'!B52/'人口'!B52*1000</f>
        <v>9.828795861766869</v>
      </c>
      <c r="C52" s="18">
        <f>RANK(B52,B$7:B$62)</f>
        <v>2</v>
      </c>
      <c r="D52" s="24">
        <f>'実数'!D52/'人口'!D52*1000</f>
        <v>9.672442954766522</v>
      </c>
      <c r="E52" s="18">
        <f>RANK(D52,D$7:D$62)</f>
        <v>1</v>
      </c>
      <c r="F52" s="24">
        <f>'実数'!F52/'人口'!F52*1000</f>
        <v>8.66848470476642</v>
      </c>
      <c r="G52" s="18">
        <f>RANK(F52,F$7:F$62)</f>
        <v>1</v>
      </c>
      <c r="H52" s="24">
        <f>'実数'!H52/'人口'!H52*1000</f>
        <v>9.938573158361395</v>
      </c>
      <c r="I52" s="18">
        <f>RANK(H52,H$7:H$62)</f>
        <v>2</v>
      </c>
      <c r="J52" s="24">
        <f>'実数'!J52/'人口'!J52*1000</f>
        <v>9.820197044334975</v>
      </c>
      <c r="K52" s="18">
        <f>RANK(J52,J$7:J$62)</f>
        <v>2</v>
      </c>
      <c r="L52" s="24">
        <f>'実数'!L52/'人口'!L52*1000</f>
        <v>9.97037037037037</v>
      </c>
      <c r="M52" s="18">
        <f>RANK(L52,L$7:L$62)</f>
        <v>1</v>
      </c>
      <c r="N52" s="24">
        <f>'実数'!N52/'人口'!N52*1000</f>
        <v>10.702970297029704</v>
      </c>
      <c r="O52" s="18">
        <f>RANK(N52,N$7:N$62)</f>
        <v>2</v>
      </c>
      <c r="P52" s="24">
        <f>'実数'!P52/'人口'!P52*1000</f>
        <v>10.235164802665627</v>
      </c>
      <c r="Q52" s="18">
        <f t="shared" si="7"/>
        <v>1</v>
      </c>
      <c r="R52" s="24">
        <f>'実数'!R52/'人口'!R52*1000</f>
        <v>10.25679012345679</v>
      </c>
      <c r="S52" s="18">
        <f t="shared" si="7"/>
        <v>1</v>
      </c>
    </row>
    <row r="53" spans="1:19" s="7" customFormat="1" ht="18" customHeight="1">
      <c r="A53" s="28" t="s">
        <v>51</v>
      </c>
      <c r="B53" s="24">
        <f>'実数'!B53/'人口'!B53*1000</f>
        <v>7.093760270553656</v>
      </c>
      <c r="C53" s="18">
        <f>RANK(B53,B$7:B$62)</f>
        <v>37</v>
      </c>
      <c r="D53" s="24">
        <f>'実数'!D53/'人口'!D53*1000</f>
        <v>6.463538060479178</v>
      </c>
      <c r="E53" s="18">
        <f>RANK(D53,D$7:D$62)</f>
        <v>36</v>
      </c>
      <c r="F53" s="24">
        <f>'実数'!F53/'人口'!F53*1000</f>
        <v>6.498359000252462</v>
      </c>
      <c r="G53" s="18">
        <f>RANK(F53,F$7:F$62)</f>
        <v>32</v>
      </c>
      <c r="H53" s="24">
        <f>'実数'!H53/'人口'!H53*1000</f>
        <v>7.588761737838283</v>
      </c>
      <c r="I53" s="18">
        <f>RANK(H53,H$7:H$62)</f>
        <v>32</v>
      </c>
      <c r="J53" s="24">
        <f>'実数'!J53/'人口'!J53*1000</f>
        <v>7.460355987055016</v>
      </c>
      <c r="K53" s="18">
        <f>RANK(J53,J$7:J$62)</f>
        <v>32</v>
      </c>
      <c r="L53" s="24">
        <f>'実数'!L53/'人口'!L53*1000</f>
        <v>7.660286117267782</v>
      </c>
      <c r="M53" s="18">
        <f>RANK(L53,L$7:L$62)</f>
        <v>32</v>
      </c>
      <c r="N53" s="24">
        <f>'実数'!N53/'人口'!N53*1000</f>
        <v>8.022718134298351</v>
      </c>
      <c r="O53" s="18">
        <f>RANK(N53,N$7:N$62)</f>
        <v>31</v>
      </c>
      <c r="P53" s="24">
        <f>'実数'!P53/'人口'!P53*1000</f>
        <v>7.724268586690546</v>
      </c>
      <c r="Q53" s="18">
        <f t="shared" si="7"/>
        <v>34</v>
      </c>
      <c r="R53" s="24">
        <f>'実数'!R53/'人口'!R53*1000</f>
        <v>7.7264547090581885</v>
      </c>
      <c r="S53" s="18">
        <f t="shared" si="7"/>
        <v>34</v>
      </c>
    </row>
    <row r="54" spans="1:19" s="7" customFormat="1" ht="18" customHeight="1">
      <c r="A54" s="30"/>
      <c r="B54" s="24"/>
      <c r="C54" s="18"/>
      <c r="D54" s="24"/>
      <c r="E54" s="18"/>
      <c r="F54" s="24"/>
      <c r="G54" s="18"/>
      <c r="H54" s="24"/>
      <c r="I54" s="18"/>
      <c r="J54" s="24"/>
      <c r="K54" s="18"/>
      <c r="L54" s="24"/>
      <c r="M54" s="18"/>
      <c r="N54" s="24"/>
      <c r="O54" s="18"/>
      <c r="P54" s="24"/>
      <c r="Q54" s="18"/>
      <c r="R54" s="24"/>
      <c r="S54" s="18"/>
    </row>
    <row r="55" spans="1:19" s="7" customFormat="1" ht="18" customHeight="1">
      <c r="A55" s="28" t="s">
        <v>52</v>
      </c>
      <c r="B55" s="24">
        <f>'実数'!B55/'人口'!B55*1000</f>
        <v>8.334814797823107</v>
      </c>
      <c r="C55" s="18">
        <f>RANK(B55,B$7:B$62)</f>
        <v>20</v>
      </c>
      <c r="D55" s="24">
        <f>'実数'!D55/'人口'!D55*1000</f>
        <v>8.04557565089281</v>
      </c>
      <c r="E55" s="18">
        <f>RANK(D55,D$7:D$62)</f>
        <v>8</v>
      </c>
      <c r="F55" s="24">
        <f>'実数'!F55/'人口'!F55*1000</f>
        <v>7.646794655888627</v>
      </c>
      <c r="G55" s="18">
        <f>RANK(F55,F$7:F$62)</f>
        <v>10</v>
      </c>
      <c r="H55" s="24">
        <f>'実数'!H55/'人口'!H55*1000</f>
        <v>9.006936258953667</v>
      </c>
      <c r="I55" s="18">
        <f>RANK(H55,H$7:H$62)</f>
        <v>9</v>
      </c>
      <c r="J55" s="24">
        <f>'実数'!J55/'人口'!J55*1000</f>
        <v>8.901472253680634</v>
      </c>
      <c r="K55" s="18">
        <f>RANK(J55,J$7:J$62)</f>
        <v>11</v>
      </c>
      <c r="L55" s="24">
        <f>'実数'!L55/'人口'!L55*1000</f>
        <v>8.903628117913831</v>
      </c>
      <c r="M55" s="18">
        <f>RANK(L55,L$7:L$62)</f>
        <v>11</v>
      </c>
      <c r="N55" s="24">
        <f>'実数'!N55/'人口'!N55*1000</f>
        <v>8.980703745743474</v>
      </c>
      <c r="O55" s="18">
        <f>RANK(N55,N$7:N$62)</f>
        <v>20</v>
      </c>
      <c r="P55" s="24">
        <f>'実数'!P55/'人口'!P55*1000</f>
        <v>9.03705432529277</v>
      </c>
      <c r="Q55" s="18">
        <f>RANK(P55,P$7:P$62)</f>
        <v>13</v>
      </c>
      <c r="R55" s="24">
        <f>'実数'!R55/'人口'!R55*1000</f>
        <v>8.951890034364261</v>
      </c>
      <c r="S55" s="18">
        <f>RANK(R55,R$7:R$62)</f>
        <v>17</v>
      </c>
    </row>
    <row r="56" spans="1:19" s="7" customFormat="1" ht="18" customHeight="1">
      <c r="A56" s="28" t="s">
        <v>53</v>
      </c>
      <c r="B56" s="24">
        <f>'実数'!B56/'人口'!B56*1000</f>
        <v>8.096902046921697</v>
      </c>
      <c r="C56" s="18">
        <f>RANK(B56,B$7:B$62)</f>
        <v>28</v>
      </c>
      <c r="D56" s="24">
        <f>'実数'!D56/'人口'!D56*1000</f>
        <v>7.585297134903779</v>
      </c>
      <c r="E56" s="18">
        <f>RANK(D56,D$7:D$62)</f>
        <v>19</v>
      </c>
      <c r="F56" s="24">
        <f>'実数'!F56/'人口'!F56*1000</f>
        <v>7.451078462019381</v>
      </c>
      <c r="G56" s="18">
        <f>RANK(F56,F$7:F$62)</f>
        <v>16</v>
      </c>
      <c r="H56" s="24">
        <f>'実数'!H56/'人口'!H56*1000</f>
        <v>8.831559664472138</v>
      </c>
      <c r="I56" s="18">
        <f>RANK(H56,H$7:H$62)</f>
        <v>14</v>
      </c>
      <c r="J56" s="24">
        <f>'実数'!J56/'人口'!J56*1000</f>
        <v>8.474543080939949</v>
      </c>
      <c r="K56" s="18">
        <f>RANK(J56,J$7:J$62)</f>
        <v>18</v>
      </c>
      <c r="L56" s="24">
        <f>'実数'!L56/'人口'!L56*1000</f>
        <v>8.743774574049803</v>
      </c>
      <c r="M56" s="18">
        <f>RANK(L56,L$7:L$62)</f>
        <v>15</v>
      </c>
      <c r="N56" s="24">
        <f>'実数'!N56/'人口'!N56*1000</f>
        <v>9.12689020381328</v>
      </c>
      <c r="O56" s="18">
        <f>RANK(N56,N$7:N$62)</f>
        <v>15</v>
      </c>
      <c r="P56" s="24">
        <f>'実数'!P56/'人口'!P56*1000</f>
        <v>8.94194186778705</v>
      </c>
      <c r="Q56" s="18">
        <f aca="true" t="shared" si="8" ref="Q56:S59">RANK(P56,P$7:P$62)</f>
        <v>14</v>
      </c>
      <c r="R56" s="24">
        <f>'実数'!R56/'人口'!R56*1000</f>
        <v>8.905835543766578</v>
      </c>
      <c r="S56" s="18">
        <f t="shared" si="8"/>
        <v>18</v>
      </c>
    </row>
    <row r="57" spans="1:19" s="7" customFormat="1" ht="18" customHeight="1">
      <c r="A57" s="28" t="s">
        <v>54</v>
      </c>
      <c r="B57" s="24">
        <f>'実数'!B57/'人口'!B57*1000</f>
        <v>8.629180182703688</v>
      </c>
      <c r="C57" s="18">
        <f>RANK(B57,B$7:B$62)</f>
        <v>12</v>
      </c>
      <c r="D57" s="24">
        <f>'実数'!D57/'人口'!D57*1000</f>
        <v>8.093711498988286</v>
      </c>
      <c r="E57" s="18">
        <f>RANK(D57,D$7:D$62)</f>
        <v>7</v>
      </c>
      <c r="F57" s="24">
        <f>'実数'!F57/'人口'!F57*1000</f>
        <v>7.451802635878445</v>
      </c>
      <c r="G57" s="18">
        <f>RANK(F57,F$7:F$62)</f>
        <v>15</v>
      </c>
      <c r="H57" s="24">
        <f>'実数'!H57/'人口'!H57*1000</f>
        <v>8.295567808949121</v>
      </c>
      <c r="I57" s="18">
        <f>RANK(H57,H$7:H$62)</f>
        <v>24</v>
      </c>
      <c r="J57" s="24">
        <f>'実数'!J57/'人口'!J57*1000</f>
        <v>8.220311660397636</v>
      </c>
      <c r="K57" s="18">
        <f>RANK(J57,J$7:J$62)</f>
        <v>24</v>
      </c>
      <c r="L57" s="24">
        <f>'実数'!L57/'人口'!L57*1000</f>
        <v>8.321697099892589</v>
      </c>
      <c r="M57" s="18">
        <f>RANK(L57,L$7:L$62)</f>
        <v>23</v>
      </c>
      <c r="N57" s="24">
        <f>'実数'!N57/'人口'!N57*1000</f>
        <v>9.027926960257787</v>
      </c>
      <c r="O57" s="18">
        <f>RANK(N57,N$7:N$62)</f>
        <v>19</v>
      </c>
      <c r="P57" s="24">
        <f>'実数'!P57/'人口'!P57*1000</f>
        <v>8.6110926917576</v>
      </c>
      <c r="Q57" s="18">
        <f t="shared" si="8"/>
        <v>22</v>
      </c>
      <c r="R57" s="24">
        <f>'実数'!R57/'人口'!R57*1000</f>
        <v>8.629849137931036</v>
      </c>
      <c r="S57" s="18">
        <f t="shared" si="8"/>
        <v>23</v>
      </c>
    </row>
    <row r="58" spans="1:19" s="7" customFormat="1" ht="18" customHeight="1">
      <c r="A58" s="28" t="s">
        <v>55</v>
      </c>
      <c r="B58" s="24">
        <f>'実数'!B58/'人口'!B58*1000</f>
        <v>8.915518577154984</v>
      </c>
      <c r="C58" s="18">
        <f>RANK(B58,B$7:B$62)</f>
        <v>8</v>
      </c>
      <c r="D58" s="24">
        <f>'実数'!D58/'人口'!D58*1000</f>
        <v>8.303721303563803</v>
      </c>
      <c r="E58" s="18">
        <f>RANK(D58,D$7:D$62)</f>
        <v>6</v>
      </c>
      <c r="F58" s="24">
        <f>'実数'!F58/'人口'!F58*1000</f>
        <v>7.811923292947124</v>
      </c>
      <c r="G58" s="18">
        <f>RANK(F58,F$7:F$62)</f>
        <v>8</v>
      </c>
      <c r="H58" s="24">
        <f>'実数'!H58/'人口'!H58*1000</f>
        <v>8.911656694661072</v>
      </c>
      <c r="I58" s="18">
        <f>RANK(H58,H$7:H$62)</f>
        <v>12</v>
      </c>
      <c r="J58" s="24">
        <f>'実数'!J58/'人口'!J58*1000</f>
        <v>8.73795918367347</v>
      </c>
      <c r="K58" s="18">
        <f>RANK(J58,J$7:J$62)</f>
        <v>13</v>
      </c>
      <c r="L58" s="24">
        <f>'実数'!L58/'人口'!L58*1000</f>
        <v>8.87173202614379</v>
      </c>
      <c r="M58" s="18">
        <f>RANK(L58,L$7:L$62)</f>
        <v>13</v>
      </c>
      <c r="N58" s="24">
        <f>'実数'!N58/'人口'!N58*1000</f>
        <v>9.360065466448445</v>
      </c>
      <c r="O58" s="18">
        <f>RANK(N58,N$7:N$62)</f>
        <v>12</v>
      </c>
      <c r="P58" s="24">
        <f>'実数'!P58/'人口'!P58*1000</f>
        <v>9.280389597151022</v>
      </c>
      <c r="Q58" s="18">
        <f t="shared" si="8"/>
        <v>10</v>
      </c>
      <c r="R58" s="24">
        <f>'実数'!R58/'人口'!R58*1000</f>
        <v>9.097942386831276</v>
      </c>
      <c r="S58" s="18">
        <f t="shared" si="8"/>
        <v>12</v>
      </c>
    </row>
    <row r="59" spans="1:19" s="7" customFormat="1" ht="18" customHeight="1">
      <c r="A59" s="28" t="s">
        <v>56</v>
      </c>
      <c r="B59" s="24">
        <f>'実数'!B59/'人口'!B59*1000</f>
        <v>8.098514655424486</v>
      </c>
      <c r="C59" s="18">
        <f>RANK(B59,B$7:B$62)</f>
        <v>27</v>
      </c>
      <c r="D59" s="24">
        <f>'実数'!D59/'人口'!D59*1000</f>
        <v>7.625763752621183</v>
      </c>
      <c r="E59" s="18">
        <f>RANK(D59,D$7:D$62)</f>
        <v>17</v>
      </c>
      <c r="F59" s="24">
        <f>'実数'!F59/'人口'!F59*1000</f>
        <v>7.0595690747782</v>
      </c>
      <c r="G59" s="18">
        <f>RANK(F59,F$7:F$62)</f>
        <v>24</v>
      </c>
      <c r="H59" s="24">
        <f>'実数'!H59/'人口'!H59*1000</f>
        <v>8.389348952098231</v>
      </c>
      <c r="I59" s="18">
        <f>RANK(H59,H$7:H$62)</f>
        <v>21</v>
      </c>
      <c r="J59" s="24">
        <f>'実数'!J59/'人口'!J59*1000</f>
        <v>8.299574468085106</v>
      </c>
      <c r="K59" s="18">
        <f>RANK(J59,J$7:J$62)</f>
        <v>23</v>
      </c>
      <c r="L59" s="24">
        <f>'実数'!L59/'人口'!L59*1000</f>
        <v>8.33901192504259</v>
      </c>
      <c r="M59" s="18">
        <f>RANK(L59,L$7:L$62)</f>
        <v>22</v>
      </c>
      <c r="N59" s="24">
        <f>'実数'!N59/'人口'!N59*1000</f>
        <v>8.637989778534923</v>
      </c>
      <c r="O59" s="18">
        <f>RANK(N59,N$7:N$62)</f>
        <v>23</v>
      </c>
      <c r="P59" s="24">
        <f>'実数'!P59/'人口'!P59*1000</f>
        <v>8.484396880660869</v>
      </c>
      <c r="Q59" s="18">
        <f t="shared" si="8"/>
        <v>23</v>
      </c>
      <c r="R59" s="24">
        <f>'実数'!R59/'人口'!R59*1000</f>
        <v>8.775300171526586</v>
      </c>
      <c r="S59" s="18">
        <f t="shared" si="8"/>
        <v>21</v>
      </c>
    </row>
    <row r="60" spans="1:19" s="7" customFormat="1" ht="18" customHeight="1">
      <c r="A60" s="30"/>
      <c r="B60" s="24"/>
      <c r="C60" s="18"/>
      <c r="D60" s="24"/>
      <c r="E60" s="18"/>
      <c r="F60" s="24"/>
      <c r="G60" s="18"/>
      <c r="H60" s="24"/>
      <c r="I60" s="18"/>
      <c r="J60" s="24"/>
      <c r="K60" s="18"/>
      <c r="L60" s="24"/>
      <c r="M60" s="18"/>
      <c r="N60" s="24"/>
      <c r="O60" s="18"/>
      <c r="P60" s="24"/>
      <c r="Q60" s="18"/>
      <c r="R60" s="24"/>
      <c r="S60" s="18"/>
    </row>
    <row r="61" spans="1:19" s="7" customFormat="1" ht="18" customHeight="1">
      <c r="A61" s="28" t="s">
        <v>57</v>
      </c>
      <c r="B61" s="24">
        <f>'実数'!B61/'人口'!B61*1000</f>
        <v>8.759989663028765</v>
      </c>
      <c r="C61" s="18">
        <f>RANK(B61,B$7:B$62)</f>
        <v>9</v>
      </c>
      <c r="D61" s="24">
        <f>'実数'!D61/'人口'!D61*1000</f>
        <v>8.941611347557252</v>
      </c>
      <c r="E61" s="18">
        <f>RANK(D61,D$7:D$62)</f>
        <v>3</v>
      </c>
      <c r="F61" s="24">
        <f>'実数'!F61/'人口'!F61*1000</f>
        <v>8.463678010471204</v>
      </c>
      <c r="G61" s="18">
        <f>RANK(F61,F$7:F$62)</f>
        <v>2</v>
      </c>
      <c r="H61" s="24">
        <f>'実数'!H61/'人口'!H61*1000</f>
        <v>9.641518818322234</v>
      </c>
      <c r="I61" s="18">
        <f>RANK(H61,H$7:H$62)</f>
        <v>3</v>
      </c>
      <c r="J61" s="24">
        <f>'実数'!J61/'人口'!J61*1000</f>
        <v>9.191620111731844</v>
      </c>
      <c r="K61" s="18">
        <f>RANK(J61,J$7:J$62)</f>
        <v>7</v>
      </c>
      <c r="L61" s="24">
        <f>'実数'!L61/'人口'!L61*1000</f>
        <v>9.345078299776286</v>
      </c>
      <c r="M61" s="18">
        <f>RANK(L61,L$7:L$62)</f>
        <v>6</v>
      </c>
      <c r="N61" s="24">
        <f>'実数'!N61/'人口'!N61*1000</f>
        <v>10.111982082866742</v>
      </c>
      <c r="O61" s="18">
        <f>RANK(N61,N$7:N$62)</f>
        <v>5</v>
      </c>
      <c r="P61" s="24">
        <f>'実数'!P61/'人口'!P61*1000</f>
        <v>9.532881513009048</v>
      </c>
      <c r="Q61" s="18">
        <f>RANK(P61,P$7:P$62)</f>
        <v>9</v>
      </c>
      <c r="R61" s="24">
        <f>'実数'!R61/'人口'!R61*1000</f>
        <v>9.806070826306913</v>
      </c>
      <c r="S61" s="18">
        <f>RANK(R61,R$7:R$62)</f>
        <v>5</v>
      </c>
    </row>
    <row r="62" spans="1:19" s="7" customFormat="1" ht="18" customHeight="1">
      <c r="A62" s="31" t="s">
        <v>58</v>
      </c>
      <c r="B62" s="61" t="s">
        <v>69</v>
      </c>
      <c r="C62" s="22"/>
      <c r="D62" s="25">
        <f>'実数'!D62/'人口'!D62*1000</f>
        <v>5.468557003458498</v>
      </c>
      <c r="E62" s="22">
        <f>RANK(D62,D$7:D$62)</f>
        <v>41</v>
      </c>
      <c r="F62" s="25">
        <f>'実数'!F62/'人口'!F62*1000</f>
        <v>4.488530161427358</v>
      </c>
      <c r="G62" s="22">
        <f>RANK(F62,F$7:F$62)</f>
        <v>47</v>
      </c>
      <c r="H62" s="25">
        <f>'実数'!H62/'人口'!H62*1000</f>
        <v>5.753750840388913</v>
      </c>
      <c r="I62" s="22">
        <f>RANK(H62,H$7:H$62)</f>
        <v>45</v>
      </c>
      <c r="J62" s="25">
        <f>'実数'!J62/'人口'!J62*1000</f>
        <v>5.743968871595331</v>
      </c>
      <c r="K62" s="22">
        <f>RANK(J62,J$7:J$62)</f>
        <v>46</v>
      </c>
      <c r="L62" s="25">
        <f>'実数'!L62/'人口'!L62*1000</f>
        <v>5.901930501930502</v>
      </c>
      <c r="M62" s="22">
        <f>RANK(L62,L$7:L$62)</f>
        <v>46</v>
      </c>
      <c r="N62" s="25">
        <f>'実数'!N62/'人口'!N62*1000</f>
        <v>6.033690658499235</v>
      </c>
      <c r="O62" s="22">
        <f>RANK(N62,N$7:N$62)</f>
        <v>46</v>
      </c>
      <c r="P62" s="25">
        <f>'実数'!P62/'人口'!P62*1000</f>
        <v>6.058794554557363</v>
      </c>
      <c r="Q62" s="22">
        <f>RANK(P62,P$7:P$62)</f>
        <v>45</v>
      </c>
      <c r="R62" s="25">
        <f>'実数'!R62/'人口'!R62*1000</f>
        <v>6.151285930408472</v>
      </c>
      <c r="S62" s="22">
        <f>RANK(R62,R$7:R$62)</f>
        <v>45</v>
      </c>
    </row>
    <row r="63" spans="1:9" ht="18" customHeight="1">
      <c r="A63" s="23" t="s">
        <v>59</v>
      </c>
      <c r="H63" s="1"/>
      <c r="I63" s="1"/>
    </row>
    <row r="64" spans="8:9" ht="16.5" customHeight="1">
      <c r="H64" s="1"/>
      <c r="I64" s="1"/>
    </row>
    <row r="65" ht="16.5" customHeight="1"/>
    <row r="66" ht="16.5" customHeight="1"/>
    <row r="67" ht="16.5" customHeight="1"/>
    <row r="68" ht="16.5" customHeight="1"/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W62"/>
  <sheetViews>
    <sheetView showGridLines="0" zoomScale="75" zoomScaleNormal="75" workbookViewId="0" topLeftCell="Q1">
      <selection activeCell="A1" sqref="A1:IV1"/>
    </sheetView>
  </sheetViews>
  <sheetFormatPr defaultColWidth="8.66015625" defaultRowHeight="18"/>
  <cols>
    <col min="1" max="1" width="7.25" style="1" customWidth="1"/>
    <col min="2" max="2" width="12.5" style="1" customWidth="1"/>
    <col min="3" max="3" width="2.25" style="1" customWidth="1"/>
    <col min="4" max="4" width="12.5" style="1" bestFit="1" customWidth="1"/>
    <col min="5" max="5" width="2.25" style="1" customWidth="1"/>
    <col min="6" max="6" width="12.5" style="1" bestFit="1" customWidth="1"/>
    <col min="7" max="7" width="2.25" style="1" customWidth="1"/>
    <col min="8" max="8" width="12.5" style="1" bestFit="1" customWidth="1"/>
    <col min="9" max="9" width="2.25" style="1" customWidth="1"/>
    <col min="10" max="10" width="12.5" style="1" bestFit="1" customWidth="1"/>
    <col min="11" max="11" width="2.25" style="1" customWidth="1"/>
    <col min="12" max="12" width="12.5" style="1" bestFit="1" customWidth="1"/>
    <col min="13" max="13" width="2.25" style="1" customWidth="1"/>
    <col min="14" max="14" width="12.5" style="1" bestFit="1" customWidth="1"/>
    <col min="15" max="15" width="2.25" style="1" customWidth="1"/>
    <col min="16" max="16" width="12.5" style="1" bestFit="1" customWidth="1"/>
    <col min="17" max="17" width="2.25" style="1" customWidth="1"/>
    <col min="18" max="18" width="12.5" style="1" bestFit="1" customWidth="1"/>
    <col min="19" max="19" width="2.25" style="1" customWidth="1"/>
    <col min="20" max="16384" width="14.58203125" style="1" customWidth="1"/>
  </cols>
  <sheetData>
    <row r="1" spans="1:23" s="46" customFormat="1" ht="13.5">
      <c r="A1" s="42" t="s">
        <v>6</v>
      </c>
      <c r="B1" s="43"/>
      <c r="C1" s="43"/>
      <c r="D1" s="43"/>
      <c r="E1" s="43"/>
      <c r="F1" s="43"/>
      <c r="G1" s="43"/>
      <c r="H1" s="43"/>
      <c r="I1" s="43"/>
      <c r="J1" s="44"/>
      <c r="K1" s="43"/>
      <c r="L1" s="44"/>
      <c r="M1" s="43"/>
      <c r="N1" s="45"/>
      <c r="O1" s="43"/>
      <c r="P1" s="45"/>
      <c r="Q1" s="43"/>
      <c r="R1" s="45"/>
      <c r="S1" s="43"/>
      <c r="T1" s="44"/>
      <c r="U1" s="44"/>
      <c r="V1" s="44"/>
      <c r="W1" s="44"/>
    </row>
    <row r="2" spans="1:23" s="46" customFormat="1" ht="13.5">
      <c r="A2" s="47"/>
      <c r="B2" s="47"/>
      <c r="C2" s="47"/>
      <c r="D2" s="47"/>
      <c r="E2" s="47"/>
      <c r="F2" s="47"/>
      <c r="G2" s="47"/>
      <c r="H2" s="47"/>
      <c r="I2" s="47"/>
      <c r="J2" s="48"/>
      <c r="K2" s="47"/>
      <c r="L2" s="48"/>
      <c r="M2" s="47"/>
      <c r="N2" s="48"/>
      <c r="O2" s="47"/>
      <c r="P2" s="48"/>
      <c r="Q2" s="47"/>
      <c r="R2" s="48"/>
      <c r="S2" s="47"/>
      <c r="T2" s="44"/>
      <c r="U2" s="44"/>
      <c r="V2" s="44"/>
      <c r="W2" s="44"/>
    </row>
    <row r="3" spans="1:23" s="46" customFormat="1" ht="13.5">
      <c r="A3" s="47"/>
      <c r="B3" s="49" t="s">
        <v>60</v>
      </c>
      <c r="C3" s="49"/>
      <c r="D3" s="49" t="s">
        <v>61</v>
      </c>
      <c r="E3" s="49"/>
      <c r="F3" s="49" t="s">
        <v>62</v>
      </c>
      <c r="G3" s="49"/>
      <c r="H3" s="49" t="s">
        <v>63</v>
      </c>
      <c r="I3" s="49"/>
      <c r="J3" s="50" t="s">
        <v>64</v>
      </c>
      <c r="K3" s="49"/>
      <c r="L3" s="50" t="s">
        <v>65</v>
      </c>
      <c r="M3" s="49"/>
      <c r="N3" s="50" t="s">
        <v>66</v>
      </c>
      <c r="O3" s="49"/>
      <c r="P3" s="50" t="s">
        <v>67</v>
      </c>
      <c r="Q3" s="49"/>
      <c r="R3" s="50" t="s">
        <v>68</v>
      </c>
      <c r="S3" s="49"/>
      <c r="T3" s="44"/>
      <c r="U3" s="44"/>
      <c r="V3" s="44"/>
      <c r="W3" s="44"/>
    </row>
    <row r="4" spans="1:23" s="46" customFormat="1" ht="13.5">
      <c r="A4" s="51"/>
      <c r="B4" s="51"/>
      <c r="C4" s="51"/>
      <c r="D4" s="51"/>
      <c r="E4" s="51"/>
      <c r="F4" s="51"/>
      <c r="G4" s="51"/>
      <c r="H4" s="51"/>
      <c r="I4" s="51"/>
      <c r="J4" s="52"/>
      <c r="K4" s="51"/>
      <c r="L4" s="52"/>
      <c r="M4" s="51"/>
      <c r="N4" s="52"/>
      <c r="O4" s="51"/>
      <c r="P4" s="52"/>
      <c r="Q4" s="51"/>
      <c r="R4" s="52"/>
      <c r="S4" s="51"/>
      <c r="T4" s="44"/>
      <c r="U4" s="44"/>
      <c r="V4" s="44"/>
      <c r="W4" s="44"/>
    </row>
    <row r="5" spans="1:23" s="46" customFormat="1" ht="13.5">
      <c r="A5" s="53" t="s">
        <v>11</v>
      </c>
      <c r="B5" s="54">
        <v>98274961</v>
      </c>
      <c r="C5" s="54"/>
      <c r="D5" s="54">
        <v>111251507</v>
      </c>
      <c r="E5" s="54"/>
      <c r="F5" s="54">
        <v>120265700</v>
      </c>
      <c r="G5" s="54"/>
      <c r="H5" s="54">
        <v>124298947</v>
      </c>
      <c r="I5" s="54"/>
      <c r="J5" s="55">
        <v>124963000</v>
      </c>
      <c r="K5" s="54"/>
      <c r="L5" s="55">
        <v>125252000</v>
      </c>
      <c r="M5" s="54"/>
      <c r="N5" s="55">
        <v>125432000</v>
      </c>
      <c r="O5" s="54"/>
      <c r="P5" s="55">
        <v>125612633</v>
      </c>
      <c r="Q5" s="54"/>
      <c r="R5" s="55">
        <v>125908000</v>
      </c>
      <c r="S5" s="54"/>
      <c r="T5" s="44"/>
      <c r="U5" s="44"/>
      <c r="V5" s="44"/>
      <c r="W5" s="44"/>
    </row>
    <row r="6" spans="1:23" s="46" customFormat="1" ht="13.5">
      <c r="A6" s="56"/>
      <c r="B6" s="47"/>
      <c r="C6" s="47"/>
      <c r="D6" s="47"/>
      <c r="E6" s="47"/>
      <c r="F6" s="47"/>
      <c r="G6" s="47"/>
      <c r="H6" s="47"/>
      <c r="I6" s="47"/>
      <c r="J6" s="55"/>
      <c r="K6" s="47"/>
      <c r="L6" s="55"/>
      <c r="M6" s="47"/>
      <c r="N6" s="55"/>
      <c r="O6" s="47"/>
      <c r="P6" s="55"/>
      <c r="Q6" s="47"/>
      <c r="R6" s="55"/>
      <c r="S6" s="47"/>
      <c r="T6" s="44"/>
      <c r="U6" s="44"/>
      <c r="V6" s="44"/>
      <c r="W6" s="44"/>
    </row>
    <row r="7" spans="1:23" s="46" customFormat="1" ht="13.5">
      <c r="A7" s="53" t="s">
        <v>12</v>
      </c>
      <c r="B7" s="54">
        <v>5171800</v>
      </c>
      <c r="C7" s="54"/>
      <c r="D7" s="54">
        <v>5330284</v>
      </c>
      <c r="E7" s="54"/>
      <c r="F7" s="54">
        <v>5688500</v>
      </c>
      <c r="G7" s="54"/>
      <c r="H7" s="54">
        <v>5675838</v>
      </c>
      <c r="I7" s="54"/>
      <c r="J7" s="55">
        <v>5691000</v>
      </c>
      <c r="K7" s="54"/>
      <c r="L7" s="55">
        <v>5689000</v>
      </c>
      <c r="M7" s="54"/>
      <c r="N7" s="55">
        <v>5684000</v>
      </c>
      <c r="O7" s="54"/>
      <c r="P7" s="55">
        <v>5670558</v>
      </c>
      <c r="Q7" s="54"/>
      <c r="R7" s="55">
        <v>5666000</v>
      </c>
      <c r="S7" s="54"/>
      <c r="T7" s="44"/>
      <c r="U7" s="44"/>
      <c r="V7" s="44"/>
      <c r="W7" s="44"/>
    </row>
    <row r="8" spans="1:23" s="46" customFormat="1" ht="13.5">
      <c r="A8" s="53" t="s">
        <v>13</v>
      </c>
      <c r="B8" s="54">
        <v>1416591</v>
      </c>
      <c r="C8" s="54"/>
      <c r="D8" s="54">
        <v>1466742</v>
      </c>
      <c r="E8" s="54"/>
      <c r="F8" s="54">
        <v>1521200</v>
      </c>
      <c r="G8" s="54"/>
      <c r="H8" s="54">
        <v>1478123</v>
      </c>
      <c r="I8" s="54"/>
      <c r="J8" s="55">
        <v>1478000</v>
      </c>
      <c r="K8" s="54"/>
      <c r="L8" s="55">
        <v>1475000</v>
      </c>
      <c r="M8" s="54"/>
      <c r="N8" s="55">
        <v>1473000</v>
      </c>
      <c r="O8" s="54"/>
      <c r="P8" s="55">
        <v>1472690</v>
      </c>
      <c r="Q8" s="54"/>
      <c r="R8" s="55">
        <v>1471000</v>
      </c>
      <c r="S8" s="54"/>
      <c r="T8" s="44"/>
      <c r="U8" s="44"/>
      <c r="V8" s="44"/>
      <c r="W8" s="44"/>
    </row>
    <row r="9" spans="1:23" s="46" customFormat="1" ht="13.5">
      <c r="A9" s="53" t="s">
        <v>14</v>
      </c>
      <c r="B9" s="54">
        <v>1411118</v>
      </c>
      <c r="C9" s="54"/>
      <c r="D9" s="54">
        <v>1383931</v>
      </c>
      <c r="E9" s="54"/>
      <c r="F9" s="54">
        <v>1454600</v>
      </c>
      <c r="G9" s="54"/>
      <c r="H9" s="54">
        <v>1416864</v>
      </c>
      <c r="I9" s="54"/>
      <c r="J9" s="55">
        <v>1415000</v>
      </c>
      <c r="K9" s="54"/>
      <c r="L9" s="55">
        <v>1414000</v>
      </c>
      <c r="M9" s="54"/>
      <c r="N9" s="55">
        <v>1411000</v>
      </c>
      <c r="O9" s="54"/>
      <c r="P9" s="55">
        <v>1412338</v>
      </c>
      <c r="Q9" s="54"/>
      <c r="R9" s="55">
        <v>1409000</v>
      </c>
      <c r="S9" s="54"/>
      <c r="T9" s="44"/>
      <c r="U9" s="44"/>
      <c r="V9" s="44"/>
      <c r="W9" s="44"/>
    </row>
    <row r="10" spans="1:23" s="46" customFormat="1" ht="13.5">
      <c r="A10" s="53" t="s">
        <v>15</v>
      </c>
      <c r="B10" s="54">
        <v>1753126</v>
      </c>
      <c r="C10" s="54"/>
      <c r="D10" s="54">
        <v>1950790</v>
      </c>
      <c r="E10" s="54"/>
      <c r="F10" s="54">
        <v>2167900</v>
      </c>
      <c r="G10" s="54"/>
      <c r="H10" s="54">
        <v>2319433</v>
      </c>
      <c r="I10" s="54"/>
      <c r="J10" s="55">
        <v>2339000</v>
      </c>
      <c r="K10" s="54"/>
      <c r="L10" s="55">
        <v>2346000</v>
      </c>
      <c r="M10" s="54"/>
      <c r="N10" s="55">
        <v>2350000</v>
      </c>
      <c r="O10" s="54"/>
      <c r="P10" s="55">
        <v>2354916</v>
      </c>
      <c r="Q10" s="54"/>
      <c r="R10" s="55">
        <v>2359000</v>
      </c>
      <c r="S10" s="54"/>
      <c r="T10" s="44"/>
      <c r="U10" s="44"/>
      <c r="V10" s="44"/>
      <c r="W10" s="44"/>
    </row>
    <row r="11" spans="1:23" s="46" customFormat="1" ht="13.5">
      <c r="A11" s="53" t="s">
        <v>16</v>
      </c>
      <c r="B11" s="54">
        <v>1279835</v>
      </c>
      <c r="C11" s="54"/>
      <c r="D11" s="54">
        <v>1231389</v>
      </c>
      <c r="E11" s="54"/>
      <c r="F11" s="54">
        <v>1252900</v>
      </c>
      <c r="G11" s="54"/>
      <c r="H11" s="54">
        <v>1211616</v>
      </c>
      <c r="I11" s="54"/>
      <c r="J11" s="55">
        <v>1204000</v>
      </c>
      <c r="K11" s="54"/>
      <c r="L11" s="55">
        <v>1199000</v>
      </c>
      <c r="M11" s="54"/>
      <c r="N11" s="55">
        <v>1194000</v>
      </c>
      <c r="O11" s="54"/>
      <c r="P11" s="55">
        <v>1186209</v>
      </c>
      <c r="Q11" s="54"/>
      <c r="R11" s="55">
        <v>1180000</v>
      </c>
      <c r="S11" s="54"/>
      <c r="T11" s="44"/>
      <c r="U11" s="44"/>
      <c r="V11" s="44"/>
      <c r="W11" s="44"/>
    </row>
    <row r="12" spans="1:23" s="46" customFormat="1" ht="13.5">
      <c r="A12" s="56"/>
      <c r="B12" s="47"/>
      <c r="C12" s="47"/>
      <c r="D12" s="47"/>
      <c r="E12" s="47"/>
      <c r="F12" s="47"/>
      <c r="G12" s="47"/>
      <c r="H12" s="47"/>
      <c r="I12" s="47"/>
      <c r="J12" s="55"/>
      <c r="K12" s="47"/>
      <c r="L12" s="55"/>
      <c r="M12" s="47"/>
      <c r="N12" s="55"/>
      <c r="O12" s="47"/>
      <c r="P12" s="55"/>
      <c r="Q12" s="47"/>
      <c r="R12" s="55"/>
      <c r="S12" s="47"/>
      <c r="T12" s="44"/>
      <c r="U12" s="44"/>
      <c r="V12" s="44"/>
      <c r="W12" s="44"/>
    </row>
    <row r="13" spans="1:23" s="46" customFormat="1" ht="13.5">
      <c r="A13" s="53" t="s">
        <v>17</v>
      </c>
      <c r="B13" s="54">
        <v>1263103</v>
      </c>
      <c r="C13" s="54"/>
      <c r="D13" s="54">
        <v>1219429</v>
      </c>
      <c r="E13" s="54"/>
      <c r="F13" s="54">
        <v>1251200</v>
      </c>
      <c r="G13" s="54"/>
      <c r="H13" s="54">
        <v>1253941</v>
      </c>
      <c r="I13" s="54"/>
      <c r="J13" s="55">
        <v>1252000</v>
      </c>
      <c r="K13" s="54"/>
      <c r="L13" s="55">
        <v>1250000</v>
      </c>
      <c r="M13" s="54"/>
      <c r="N13" s="55">
        <v>1246000</v>
      </c>
      <c r="O13" s="54"/>
      <c r="P13" s="55">
        <v>1239132</v>
      </c>
      <c r="Q13" s="54"/>
      <c r="R13" s="55">
        <v>1235000</v>
      </c>
      <c r="S13" s="54"/>
      <c r="T13" s="44"/>
      <c r="U13" s="44"/>
      <c r="V13" s="44"/>
      <c r="W13" s="44"/>
    </row>
    <row r="14" spans="1:23" s="46" customFormat="1" ht="13.5">
      <c r="A14" s="53" t="s">
        <v>18</v>
      </c>
      <c r="B14" s="54">
        <v>1983754</v>
      </c>
      <c r="C14" s="54"/>
      <c r="D14" s="54">
        <v>1968270</v>
      </c>
      <c r="E14" s="54"/>
      <c r="F14" s="54">
        <v>2054200</v>
      </c>
      <c r="G14" s="54"/>
      <c r="H14" s="54">
        <v>2127214</v>
      </c>
      <c r="I14" s="54"/>
      <c r="J14" s="55">
        <v>2130000</v>
      </c>
      <c r="K14" s="54"/>
      <c r="L14" s="55">
        <v>2129000</v>
      </c>
      <c r="M14" s="54"/>
      <c r="N14" s="55">
        <v>2128000</v>
      </c>
      <c r="O14" s="54"/>
      <c r="P14" s="55">
        <v>2118100</v>
      </c>
      <c r="Q14" s="54"/>
      <c r="R14" s="55">
        <v>2115000</v>
      </c>
      <c r="S14" s="54"/>
      <c r="T14" s="44"/>
      <c r="U14" s="44"/>
      <c r="V14" s="44"/>
      <c r="W14" s="44"/>
    </row>
    <row r="15" spans="1:23" s="46" customFormat="1" ht="13.5">
      <c r="A15" s="53" t="s">
        <v>19</v>
      </c>
      <c r="B15" s="54">
        <v>2056154</v>
      </c>
      <c r="C15" s="54"/>
      <c r="D15" s="54">
        <v>2338151</v>
      </c>
      <c r="E15" s="54"/>
      <c r="F15" s="54">
        <v>2717500</v>
      </c>
      <c r="G15" s="54"/>
      <c r="H15" s="54">
        <v>2929220</v>
      </c>
      <c r="I15" s="54"/>
      <c r="J15" s="55">
        <v>2951000</v>
      </c>
      <c r="K15" s="54"/>
      <c r="L15" s="55">
        <v>2961000</v>
      </c>
      <c r="M15" s="54"/>
      <c r="N15" s="55">
        <v>2967000</v>
      </c>
      <c r="O15" s="54"/>
      <c r="P15" s="55">
        <v>2954817</v>
      </c>
      <c r="Q15" s="54"/>
      <c r="R15" s="55">
        <v>2957000</v>
      </c>
      <c r="S15" s="54"/>
      <c r="T15" s="44"/>
      <c r="U15" s="44"/>
      <c r="V15" s="44"/>
      <c r="W15" s="44"/>
    </row>
    <row r="16" spans="1:23" s="46" customFormat="1" ht="13.5">
      <c r="A16" s="53" t="s">
        <v>20</v>
      </c>
      <c r="B16" s="54">
        <v>1521656</v>
      </c>
      <c r="C16" s="54"/>
      <c r="D16" s="54">
        <v>1695848</v>
      </c>
      <c r="E16" s="54"/>
      <c r="F16" s="54">
        <v>1883800</v>
      </c>
      <c r="G16" s="54"/>
      <c r="H16" s="54">
        <v>1965431</v>
      </c>
      <c r="I16" s="54"/>
      <c r="J16" s="55">
        <v>1980000</v>
      </c>
      <c r="K16" s="54"/>
      <c r="L16" s="55">
        <v>1985000</v>
      </c>
      <c r="M16" s="54"/>
      <c r="N16" s="55">
        <v>1989000</v>
      </c>
      <c r="O16" s="54"/>
      <c r="P16" s="55">
        <v>1983723</v>
      </c>
      <c r="Q16" s="54"/>
      <c r="R16" s="55">
        <v>1987000</v>
      </c>
      <c r="S16" s="54"/>
      <c r="T16" s="44"/>
      <c r="U16" s="44"/>
      <c r="V16" s="44"/>
      <c r="W16" s="44"/>
    </row>
    <row r="17" spans="1:23" s="46" customFormat="1" ht="13.5">
      <c r="A17" s="53" t="s">
        <v>21</v>
      </c>
      <c r="B17" s="54">
        <v>1605584</v>
      </c>
      <c r="C17" s="54"/>
      <c r="D17" s="54">
        <v>1753436</v>
      </c>
      <c r="E17" s="54"/>
      <c r="F17" s="54">
        <v>1913200</v>
      </c>
      <c r="G17" s="54"/>
      <c r="H17" s="54">
        <v>1981799</v>
      </c>
      <c r="I17" s="54"/>
      <c r="J17" s="55">
        <v>1990000</v>
      </c>
      <c r="K17" s="54"/>
      <c r="L17" s="55">
        <v>1995000</v>
      </c>
      <c r="M17" s="54"/>
      <c r="N17" s="55">
        <v>1999000</v>
      </c>
      <c r="O17" s="54"/>
      <c r="P17" s="55">
        <v>1996251</v>
      </c>
      <c r="Q17" s="54"/>
      <c r="R17" s="55">
        <v>1999000</v>
      </c>
      <c r="S17" s="54"/>
      <c r="T17" s="44"/>
      <c r="U17" s="44"/>
      <c r="V17" s="44"/>
      <c r="W17" s="44"/>
    </row>
    <row r="18" spans="1:23" s="46" customFormat="1" ht="13.5">
      <c r="A18" s="56"/>
      <c r="B18" s="47"/>
      <c r="C18" s="47"/>
      <c r="D18" s="47"/>
      <c r="E18" s="47"/>
      <c r="F18" s="47"/>
      <c r="G18" s="47"/>
      <c r="H18" s="47"/>
      <c r="I18" s="47"/>
      <c r="J18" s="55"/>
      <c r="K18" s="47"/>
      <c r="L18" s="55"/>
      <c r="M18" s="47"/>
      <c r="N18" s="55"/>
      <c r="O18" s="47"/>
      <c r="P18" s="55"/>
      <c r="Q18" s="47"/>
      <c r="R18" s="55"/>
      <c r="S18" s="47"/>
      <c r="T18" s="44"/>
      <c r="U18" s="44"/>
      <c r="V18" s="44"/>
      <c r="W18" s="44"/>
    </row>
    <row r="19" spans="1:23" s="46" customFormat="1" ht="13.5">
      <c r="A19" s="53" t="s">
        <v>22</v>
      </c>
      <c r="B19" s="54">
        <v>3014983</v>
      </c>
      <c r="C19" s="54"/>
      <c r="D19" s="54">
        <v>4809517</v>
      </c>
      <c r="E19" s="54"/>
      <c r="F19" s="54">
        <v>5854900</v>
      </c>
      <c r="G19" s="54"/>
      <c r="H19" s="54">
        <v>6696390</v>
      </c>
      <c r="I19" s="54"/>
      <c r="J19" s="55">
        <v>6794000</v>
      </c>
      <c r="K19" s="54"/>
      <c r="L19" s="55">
        <v>6833000</v>
      </c>
      <c r="M19" s="54"/>
      <c r="N19" s="55">
        <v>6866000</v>
      </c>
      <c r="O19" s="54"/>
      <c r="P19" s="55">
        <v>6875484</v>
      </c>
      <c r="Q19" s="54"/>
      <c r="R19" s="55">
        <v>6909000</v>
      </c>
      <c r="S19" s="54"/>
      <c r="T19" s="44"/>
      <c r="U19" s="44"/>
      <c r="V19" s="44"/>
      <c r="W19" s="44"/>
    </row>
    <row r="20" spans="1:23" s="46" customFormat="1" ht="13.5">
      <c r="A20" s="53" t="s">
        <v>23</v>
      </c>
      <c r="B20" s="54">
        <v>2701770</v>
      </c>
      <c r="C20" s="54"/>
      <c r="D20" s="54">
        <v>4136216</v>
      </c>
      <c r="E20" s="54"/>
      <c r="F20" s="54">
        <v>5168100</v>
      </c>
      <c r="G20" s="54"/>
      <c r="H20" s="54">
        <v>5744010</v>
      </c>
      <c r="I20" s="54"/>
      <c r="J20" s="55">
        <v>5800000</v>
      </c>
      <c r="K20" s="54"/>
      <c r="L20" s="55">
        <v>5832000</v>
      </c>
      <c r="M20" s="54"/>
      <c r="N20" s="55">
        <v>5862000</v>
      </c>
      <c r="O20" s="54"/>
      <c r="P20" s="55">
        <v>5868599</v>
      </c>
      <c r="Q20" s="54"/>
      <c r="R20" s="55">
        <v>5907000</v>
      </c>
      <c r="S20" s="54"/>
      <c r="T20" s="44"/>
      <c r="U20" s="44"/>
      <c r="V20" s="44"/>
      <c r="W20" s="44"/>
    </row>
    <row r="21" spans="1:23" s="46" customFormat="1" ht="13.5">
      <c r="A21" s="53" t="s">
        <v>24</v>
      </c>
      <c r="B21" s="54">
        <v>10869244</v>
      </c>
      <c r="C21" s="54"/>
      <c r="D21" s="54">
        <v>11568852</v>
      </c>
      <c r="E21" s="54"/>
      <c r="F21" s="54">
        <v>11780500</v>
      </c>
      <c r="G21" s="54"/>
      <c r="H21" s="54">
        <v>11543005</v>
      </c>
      <c r="I21" s="54"/>
      <c r="J21" s="55">
        <v>11619000</v>
      </c>
      <c r="K21" s="54"/>
      <c r="L21" s="55">
        <v>11639000</v>
      </c>
      <c r="M21" s="54"/>
      <c r="N21" s="55">
        <v>11641000</v>
      </c>
      <c r="O21" s="54"/>
      <c r="P21" s="55">
        <v>11850305</v>
      </c>
      <c r="Q21" s="54"/>
      <c r="R21" s="55">
        <v>11912000</v>
      </c>
      <c r="S21" s="54"/>
      <c r="T21" s="44"/>
      <c r="U21" s="44"/>
      <c r="V21" s="44"/>
      <c r="W21" s="44"/>
    </row>
    <row r="22" spans="1:23" s="46" customFormat="1" ht="13.5">
      <c r="A22" s="53" t="s">
        <v>25</v>
      </c>
      <c r="B22" s="54">
        <v>4430743</v>
      </c>
      <c r="C22" s="54"/>
      <c r="D22" s="54">
        <v>6359334</v>
      </c>
      <c r="E22" s="54"/>
      <c r="F22" s="54">
        <v>7380200</v>
      </c>
      <c r="G22" s="54"/>
      <c r="H22" s="54">
        <v>8152458</v>
      </c>
      <c r="I22" s="54"/>
      <c r="J22" s="55">
        <v>8235000</v>
      </c>
      <c r="K22" s="54"/>
      <c r="L22" s="55">
        <v>8298000</v>
      </c>
      <c r="M22" s="54"/>
      <c r="N22" s="55">
        <v>8349000</v>
      </c>
      <c r="O22" s="54"/>
      <c r="P22" s="55">
        <v>8390552</v>
      </c>
      <c r="Q22" s="54"/>
      <c r="R22" s="55">
        <v>8466000</v>
      </c>
      <c r="S22" s="54"/>
      <c r="T22" s="44"/>
      <c r="U22" s="44"/>
      <c r="V22" s="44"/>
      <c r="W22" s="44"/>
    </row>
    <row r="23" spans="1:23" s="46" customFormat="1" ht="13.5">
      <c r="A23" s="53" t="s">
        <v>26</v>
      </c>
      <c r="B23" s="54">
        <v>2398931</v>
      </c>
      <c r="C23" s="54"/>
      <c r="D23" s="54">
        <v>2388992</v>
      </c>
      <c r="E23" s="54"/>
      <c r="F23" s="54">
        <v>2448900</v>
      </c>
      <c r="G23" s="54"/>
      <c r="H23" s="54">
        <v>2480287</v>
      </c>
      <c r="I23" s="54"/>
      <c r="J23" s="55">
        <v>2485000</v>
      </c>
      <c r="K23" s="54"/>
      <c r="L23" s="55">
        <v>2484000</v>
      </c>
      <c r="M23" s="54"/>
      <c r="N23" s="55">
        <v>2480000</v>
      </c>
      <c r="O23" s="54"/>
      <c r="P23" s="55">
        <v>2466374</v>
      </c>
      <c r="Q23" s="54"/>
      <c r="R23" s="55">
        <v>2462000</v>
      </c>
      <c r="S23" s="54"/>
      <c r="T23" s="44"/>
      <c r="U23" s="44"/>
      <c r="V23" s="44"/>
      <c r="W23" s="44"/>
    </row>
    <row r="24" spans="1:23" s="46" customFormat="1" ht="13.5">
      <c r="A24" s="56"/>
      <c r="B24" s="47"/>
      <c r="C24" s="47"/>
      <c r="D24" s="47"/>
      <c r="E24" s="47"/>
      <c r="F24" s="47"/>
      <c r="G24" s="47"/>
      <c r="H24" s="47"/>
      <c r="I24" s="47"/>
      <c r="J24" s="55"/>
      <c r="K24" s="47"/>
      <c r="L24" s="55"/>
      <c r="M24" s="47"/>
      <c r="N24" s="55"/>
      <c r="O24" s="47"/>
      <c r="P24" s="55"/>
      <c r="Q24" s="47"/>
      <c r="R24" s="55"/>
      <c r="S24" s="47"/>
      <c r="T24" s="44"/>
      <c r="U24" s="44"/>
      <c r="V24" s="44"/>
      <c r="W24" s="44"/>
    </row>
    <row r="25" spans="1:23" s="46" customFormat="1" ht="13.5">
      <c r="A25" s="53" t="s">
        <v>27</v>
      </c>
      <c r="B25" s="54">
        <v>1025465</v>
      </c>
      <c r="C25" s="54"/>
      <c r="D25" s="54">
        <v>1068930</v>
      </c>
      <c r="E25" s="54"/>
      <c r="F25" s="54">
        <v>1125400</v>
      </c>
      <c r="G25" s="54"/>
      <c r="H25" s="54">
        <v>1117592</v>
      </c>
      <c r="I25" s="54"/>
      <c r="J25" s="55">
        <v>1119000</v>
      </c>
      <c r="K25" s="54"/>
      <c r="L25" s="55">
        <v>1119000</v>
      </c>
      <c r="M25" s="54"/>
      <c r="N25" s="55">
        <v>1118000</v>
      </c>
      <c r="O25" s="54"/>
      <c r="P25" s="55">
        <v>1113787</v>
      </c>
      <c r="Q25" s="54"/>
      <c r="R25" s="55">
        <v>1113000</v>
      </c>
      <c r="S25" s="54"/>
      <c r="T25" s="44"/>
      <c r="U25" s="44"/>
      <c r="V25" s="44"/>
      <c r="W25" s="44"/>
    </row>
    <row r="26" spans="1:23" s="46" customFormat="1" ht="13.5">
      <c r="A26" s="53" t="s">
        <v>28</v>
      </c>
      <c r="B26" s="54">
        <v>980499</v>
      </c>
      <c r="C26" s="54"/>
      <c r="D26" s="54">
        <v>1066669</v>
      </c>
      <c r="E26" s="54"/>
      <c r="F26" s="54">
        <v>1157700</v>
      </c>
      <c r="G26" s="54"/>
      <c r="H26" s="54">
        <v>1175042</v>
      </c>
      <c r="I26" s="54"/>
      <c r="J26" s="55">
        <v>1178000</v>
      </c>
      <c r="K26" s="54"/>
      <c r="L26" s="55">
        <v>1179000</v>
      </c>
      <c r="M26" s="54"/>
      <c r="N26" s="55">
        <v>1180000</v>
      </c>
      <c r="O26" s="54"/>
      <c r="P26" s="55">
        <v>1174630</v>
      </c>
      <c r="Q26" s="54"/>
      <c r="R26" s="55">
        <v>1175000</v>
      </c>
      <c r="S26" s="54"/>
      <c r="T26" s="44"/>
      <c r="U26" s="44"/>
      <c r="V26" s="44"/>
      <c r="W26" s="44"/>
    </row>
    <row r="27" spans="1:23" s="46" customFormat="1" ht="13.5">
      <c r="A27" s="53" t="s">
        <v>29</v>
      </c>
      <c r="B27" s="54">
        <v>750557</v>
      </c>
      <c r="C27" s="54"/>
      <c r="D27" s="54">
        <v>768667</v>
      </c>
      <c r="E27" s="54"/>
      <c r="F27" s="54">
        <v>822000</v>
      </c>
      <c r="G27" s="54"/>
      <c r="H27" s="54">
        <v>819320</v>
      </c>
      <c r="I27" s="54"/>
      <c r="J27" s="55">
        <v>820000</v>
      </c>
      <c r="K27" s="54"/>
      <c r="L27" s="55">
        <v>821000</v>
      </c>
      <c r="M27" s="54"/>
      <c r="N27" s="55">
        <v>821000</v>
      </c>
      <c r="O27" s="54"/>
      <c r="P27" s="55">
        <v>819080</v>
      </c>
      <c r="Q27" s="54"/>
      <c r="R27" s="55">
        <v>819000</v>
      </c>
      <c r="S27" s="54"/>
      <c r="T27" s="44"/>
      <c r="U27" s="44"/>
      <c r="V27" s="44"/>
      <c r="W27" s="44"/>
    </row>
    <row r="28" spans="1:23" s="46" customFormat="1" ht="13.5">
      <c r="A28" s="53" t="s">
        <v>30</v>
      </c>
      <c r="B28" s="54">
        <v>763194</v>
      </c>
      <c r="C28" s="54"/>
      <c r="D28" s="54">
        <v>781360</v>
      </c>
      <c r="E28" s="54"/>
      <c r="F28" s="54">
        <v>823100</v>
      </c>
      <c r="G28" s="54"/>
      <c r="H28" s="54">
        <v>873970</v>
      </c>
      <c r="I28" s="54"/>
      <c r="J28" s="55">
        <v>879000</v>
      </c>
      <c r="K28" s="54"/>
      <c r="L28" s="55">
        <v>881000</v>
      </c>
      <c r="M28" s="54"/>
      <c r="N28" s="55">
        <v>882000</v>
      </c>
      <c r="O28" s="54"/>
      <c r="P28" s="55">
        <v>877168</v>
      </c>
      <c r="Q28" s="54"/>
      <c r="R28" s="55">
        <v>877000</v>
      </c>
      <c r="S28" s="54"/>
      <c r="T28" s="44"/>
      <c r="U28" s="44"/>
      <c r="V28" s="44"/>
      <c r="W28" s="44"/>
    </row>
    <row r="29" spans="1:23" s="46" customFormat="1" ht="13.5">
      <c r="A29" s="53" t="s">
        <v>31</v>
      </c>
      <c r="B29" s="54">
        <v>1958007</v>
      </c>
      <c r="C29" s="54"/>
      <c r="D29" s="54">
        <v>2012816</v>
      </c>
      <c r="E29" s="54"/>
      <c r="F29" s="54">
        <v>2170400</v>
      </c>
      <c r="G29" s="54"/>
      <c r="H29" s="54">
        <v>2173400</v>
      </c>
      <c r="I29" s="54"/>
      <c r="J29" s="55">
        <v>2182000</v>
      </c>
      <c r="K29" s="54"/>
      <c r="L29" s="55">
        <v>2185000</v>
      </c>
      <c r="M29" s="54"/>
      <c r="N29" s="55">
        <v>2187000</v>
      </c>
      <c r="O29" s="54"/>
      <c r="P29" s="55">
        <v>2181873</v>
      </c>
      <c r="Q29" s="54"/>
      <c r="R29" s="55">
        <v>2186000</v>
      </c>
      <c r="S29" s="54"/>
      <c r="T29" s="44"/>
      <c r="U29" s="44"/>
      <c r="V29" s="44"/>
      <c r="W29" s="44"/>
    </row>
    <row r="30" spans="1:23" s="46" customFormat="1" ht="13.5">
      <c r="A30" s="56"/>
      <c r="B30" s="47"/>
      <c r="C30" s="47"/>
      <c r="D30" s="47"/>
      <c r="E30" s="47"/>
      <c r="F30" s="47"/>
      <c r="G30" s="47"/>
      <c r="H30" s="47"/>
      <c r="I30" s="47"/>
      <c r="J30" s="55"/>
      <c r="K30" s="47"/>
      <c r="L30" s="55"/>
      <c r="M30" s="47"/>
      <c r="N30" s="55"/>
      <c r="O30" s="47"/>
      <c r="P30" s="55"/>
      <c r="Q30" s="47"/>
      <c r="R30" s="55"/>
      <c r="S30" s="47"/>
      <c r="T30" s="44"/>
      <c r="U30" s="44"/>
      <c r="V30" s="44"/>
      <c r="W30" s="44"/>
    </row>
    <row r="31" spans="1:23" s="46" customFormat="1" ht="13.5">
      <c r="A31" s="53" t="s">
        <v>32</v>
      </c>
      <c r="B31" s="54">
        <v>1700365</v>
      </c>
      <c r="C31" s="54"/>
      <c r="D31" s="54">
        <v>1858066</v>
      </c>
      <c r="E31" s="54"/>
      <c r="F31" s="54">
        <v>2038300</v>
      </c>
      <c r="G31" s="54"/>
      <c r="H31" s="54">
        <v>2081104</v>
      </c>
      <c r="I31" s="54"/>
      <c r="J31" s="55">
        <v>2087000</v>
      </c>
      <c r="K31" s="54"/>
      <c r="L31" s="55">
        <v>2089000</v>
      </c>
      <c r="M31" s="54"/>
      <c r="N31" s="55">
        <v>2091000</v>
      </c>
      <c r="O31" s="54"/>
      <c r="P31" s="55">
        <v>2081092</v>
      </c>
      <c r="Q31" s="54"/>
      <c r="R31" s="55">
        <v>2081000</v>
      </c>
      <c r="S31" s="54"/>
      <c r="T31" s="44"/>
      <c r="U31" s="44"/>
      <c r="V31" s="44"/>
      <c r="W31" s="44"/>
    </row>
    <row r="32" spans="1:23" s="46" customFormat="1" ht="13.5">
      <c r="A32" s="53" t="s">
        <v>33</v>
      </c>
      <c r="B32" s="54">
        <v>2912521</v>
      </c>
      <c r="C32" s="54"/>
      <c r="D32" s="54">
        <v>3300856</v>
      </c>
      <c r="E32" s="54"/>
      <c r="F32" s="54">
        <v>3582000</v>
      </c>
      <c r="G32" s="54"/>
      <c r="H32" s="54">
        <v>3699146</v>
      </c>
      <c r="I32" s="54"/>
      <c r="J32" s="55">
        <v>3711000</v>
      </c>
      <c r="K32" s="54"/>
      <c r="L32" s="55">
        <v>3718000</v>
      </c>
      <c r="M32" s="54"/>
      <c r="N32" s="55">
        <v>3723000</v>
      </c>
      <c r="O32" s="54"/>
      <c r="P32" s="55">
        <v>3714992</v>
      </c>
      <c r="Q32" s="54"/>
      <c r="R32" s="55">
        <v>3722000</v>
      </c>
      <c r="S32" s="54"/>
      <c r="T32" s="44"/>
      <c r="U32" s="44"/>
      <c r="V32" s="44"/>
      <c r="W32" s="44"/>
    </row>
    <row r="33" spans="1:23" s="46" customFormat="1" ht="13.5">
      <c r="A33" s="53" t="s">
        <v>34</v>
      </c>
      <c r="B33" s="54">
        <v>4798653</v>
      </c>
      <c r="C33" s="54"/>
      <c r="D33" s="54">
        <v>5873395</v>
      </c>
      <c r="E33" s="54"/>
      <c r="F33" s="54">
        <v>6477200</v>
      </c>
      <c r="G33" s="54"/>
      <c r="H33" s="54">
        <v>6769815</v>
      </c>
      <c r="I33" s="54"/>
      <c r="J33" s="55">
        <v>6832000</v>
      </c>
      <c r="K33" s="54"/>
      <c r="L33" s="55">
        <v>6870000</v>
      </c>
      <c r="M33" s="54"/>
      <c r="N33" s="55">
        <v>6903000</v>
      </c>
      <c r="O33" s="54"/>
      <c r="P33" s="55">
        <v>6932577</v>
      </c>
      <c r="Q33" s="54"/>
      <c r="R33" s="55">
        <v>6970000</v>
      </c>
      <c r="S33" s="54"/>
      <c r="T33" s="44"/>
      <c r="U33" s="44"/>
      <c r="V33" s="44"/>
      <c r="W33" s="44"/>
    </row>
    <row r="34" spans="1:23" s="46" customFormat="1" ht="13.5">
      <c r="A34" s="53" t="s">
        <v>35</v>
      </c>
      <c r="B34" s="54">
        <v>1514467</v>
      </c>
      <c r="C34" s="54"/>
      <c r="D34" s="54">
        <v>1618449</v>
      </c>
      <c r="E34" s="54"/>
      <c r="F34" s="54">
        <v>1738300</v>
      </c>
      <c r="G34" s="54"/>
      <c r="H34" s="54">
        <v>1824717</v>
      </c>
      <c r="I34" s="54"/>
      <c r="J34" s="55">
        <v>1833000</v>
      </c>
      <c r="K34" s="54"/>
      <c r="L34" s="55">
        <v>1837000</v>
      </c>
      <c r="M34" s="54"/>
      <c r="N34" s="55">
        <v>1839000</v>
      </c>
      <c r="O34" s="54"/>
      <c r="P34" s="55">
        <v>1833408</v>
      </c>
      <c r="Q34" s="54"/>
      <c r="R34" s="55">
        <v>1835000</v>
      </c>
      <c r="S34" s="54"/>
      <c r="T34" s="44"/>
      <c r="U34" s="44"/>
      <c r="V34" s="44"/>
      <c r="W34" s="44"/>
    </row>
    <row r="35" spans="1:23" s="46" customFormat="1" ht="13.5">
      <c r="A35" s="53" t="s">
        <v>36</v>
      </c>
      <c r="B35" s="54">
        <v>853385</v>
      </c>
      <c r="C35" s="54"/>
      <c r="D35" s="54">
        <v>978639</v>
      </c>
      <c r="E35" s="54"/>
      <c r="F35" s="54">
        <v>1165900</v>
      </c>
      <c r="G35" s="54"/>
      <c r="H35" s="54">
        <v>1272620</v>
      </c>
      <c r="I35" s="54"/>
      <c r="J35" s="55">
        <v>1293000</v>
      </c>
      <c r="K35" s="54"/>
      <c r="L35" s="55">
        <v>1305000</v>
      </c>
      <c r="M35" s="54"/>
      <c r="N35" s="55">
        <v>1315000</v>
      </c>
      <c r="O35" s="54"/>
      <c r="P35" s="55">
        <v>1324040</v>
      </c>
      <c r="Q35" s="54"/>
      <c r="R35" s="55">
        <v>1333000</v>
      </c>
      <c r="S35" s="54"/>
      <c r="T35" s="44"/>
      <c r="U35" s="44"/>
      <c r="V35" s="44"/>
      <c r="W35" s="44"/>
    </row>
    <row r="36" spans="1:23" s="46" customFormat="1" ht="13.5">
      <c r="A36" s="56"/>
      <c r="B36" s="47"/>
      <c r="C36" s="47"/>
      <c r="D36" s="47"/>
      <c r="E36" s="47"/>
      <c r="F36" s="47"/>
      <c r="G36" s="47"/>
      <c r="H36" s="47"/>
      <c r="I36" s="47"/>
      <c r="J36" s="55"/>
      <c r="K36" s="47"/>
      <c r="L36" s="55"/>
      <c r="M36" s="47"/>
      <c r="N36" s="55"/>
      <c r="O36" s="47"/>
      <c r="P36" s="55"/>
      <c r="Q36" s="47"/>
      <c r="R36" s="55"/>
      <c r="S36" s="47"/>
      <c r="T36" s="44"/>
      <c r="U36" s="44"/>
      <c r="V36" s="44"/>
      <c r="W36" s="44"/>
    </row>
    <row r="37" spans="1:23" s="46" customFormat="1" ht="13.5">
      <c r="A37" s="53" t="s">
        <v>37</v>
      </c>
      <c r="B37" s="54">
        <v>2102808</v>
      </c>
      <c r="C37" s="54"/>
      <c r="D37" s="54">
        <v>2381360</v>
      </c>
      <c r="E37" s="54"/>
      <c r="F37" s="54">
        <v>2565400</v>
      </c>
      <c r="G37" s="54"/>
      <c r="H37" s="54">
        <v>2572600</v>
      </c>
      <c r="I37" s="54"/>
      <c r="J37" s="55">
        <v>2587000</v>
      </c>
      <c r="K37" s="54"/>
      <c r="L37" s="55">
        <v>2590000</v>
      </c>
      <c r="M37" s="54"/>
      <c r="N37" s="55">
        <v>2590000</v>
      </c>
      <c r="O37" s="54"/>
      <c r="P37" s="55">
        <v>2599052</v>
      </c>
      <c r="Q37" s="54"/>
      <c r="R37" s="55">
        <v>2601000</v>
      </c>
      <c r="S37" s="54"/>
      <c r="T37" s="44"/>
      <c r="U37" s="44"/>
      <c r="V37" s="44"/>
      <c r="W37" s="44"/>
    </row>
    <row r="38" spans="1:23" s="46" customFormat="1" ht="13.5">
      <c r="A38" s="53" t="s">
        <v>38</v>
      </c>
      <c r="B38" s="54">
        <v>6657189</v>
      </c>
      <c r="C38" s="54"/>
      <c r="D38" s="54">
        <v>8108360</v>
      </c>
      <c r="E38" s="54"/>
      <c r="F38" s="54">
        <v>8653300</v>
      </c>
      <c r="G38" s="54"/>
      <c r="H38" s="54">
        <v>8603130</v>
      </c>
      <c r="I38" s="54"/>
      <c r="J38" s="55">
        <v>8633000</v>
      </c>
      <c r="K38" s="54"/>
      <c r="L38" s="55">
        <v>8639000</v>
      </c>
      <c r="M38" s="54"/>
      <c r="N38" s="55">
        <v>8641000</v>
      </c>
      <c r="O38" s="54"/>
      <c r="P38" s="55">
        <v>8633901</v>
      </c>
      <c r="Q38" s="54"/>
      <c r="R38" s="55">
        <v>8649000</v>
      </c>
      <c r="S38" s="54"/>
      <c r="T38" s="44"/>
      <c r="U38" s="44"/>
      <c r="V38" s="44"/>
      <c r="W38" s="44"/>
    </row>
    <row r="39" spans="1:23" s="46" customFormat="1" ht="13.5">
      <c r="A39" s="53" t="s">
        <v>39</v>
      </c>
      <c r="B39" s="54">
        <v>4309944</v>
      </c>
      <c r="C39" s="54"/>
      <c r="D39" s="54">
        <v>4918041</v>
      </c>
      <c r="E39" s="54"/>
      <c r="F39" s="54">
        <v>5275600</v>
      </c>
      <c r="G39" s="54"/>
      <c r="H39" s="54">
        <v>5318913</v>
      </c>
      <c r="I39" s="54"/>
      <c r="J39" s="55">
        <v>5355000</v>
      </c>
      <c r="K39" s="54"/>
      <c r="L39" s="55">
        <v>5383000</v>
      </c>
      <c r="M39" s="54"/>
      <c r="N39" s="55">
        <v>5407000</v>
      </c>
      <c r="O39" s="54"/>
      <c r="P39" s="55">
        <v>5467653</v>
      </c>
      <c r="Q39" s="54"/>
      <c r="R39" s="55">
        <v>5489000</v>
      </c>
      <c r="S39" s="54"/>
      <c r="T39" s="44"/>
      <c r="U39" s="44"/>
      <c r="V39" s="44"/>
      <c r="W39" s="44"/>
    </row>
    <row r="40" spans="1:23" s="46" customFormat="1" ht="13.5">
      <c r="A40" s="53" t="s">
        <v>40</v>
      </c>
      <c r="B40" s="54">
        <v>825965</v>
      </c>
      <c r="C40" s="54"/>
      <c r="D40" s="54">
        <v>1071894</v>
      </c>
      <c r="E40" s="54"/>
      <c r="F40" s="54">
        <v>1303900</v>
      </c>
      <c r="G40" s="54"/>
      <c r="H40" s="54">
        <v>1421770</v>
      </c>
      <c r="I40" s="54"/>
      <c r="J40" s="55">
        <v>1436000</v>
      </c>
      <c r="K40" s="54"/>
      <c r="L40" s="55">
        <v>1439000</v>
      </c>
      <c r="M40" s="54"/>
      <c r="N40" s="55">
        <v>1441000</v>
      </c>
      <c r="O40" s="54"/>
      <c r="P40" s="55">
        <v>1434340</v>
      </c>
      <c r="Q40" s="54"/>
      <c r="R40" s="55">
        <v>1434000</v>
      </c>
      <c r="S40" s="54"/>
      <c r="T40" s="44"/>
      <c r="U40" s="44"/>
      <c r="V40" s="44"/>
      <c r="W40" s="44"/>
    </row>
    <row r="41" spans="1:23" s="46" customFormat="1" ht="13.5">
      <c r="A41" s="53" t="s">
        <v>41</v>
      </c>
      <c r="B41" s="54">
        <v>1026975</v>
      </c>
      <c r="C41" s="54"/>
      <c r="D41" s="54">
        <v>1067419</v>
      </c>
      <c r="E41" s="54"/>
      <c r="F41" s="54">
        <v>1086600</v>
      </c>
      <c r="G41" s="54"/>
      <c r="H41" s="54">
        <v>1075666</v>
      </c>
      <c r="I41" s="54"/>
      <c r="J41" s="55">
        <v>1074000</v>
      </c>
      <c r="K41" s="54"/>
      <c r="L41" s="55">
        <v>1072000</v>
      </c>
      <c r="M41" s="54"/>
      <c r="N41" s="55">
        <v>1070000</v>
      </c>
      <c r="O41" s="54"/>
      <c r="P41" s="55">
        <v>1065104</v>
      </c>
      <c r="Q41" s="54"/>
      <c r="R41" s="55">
        <v>1061000</v>
      </c>
      <c r="S41" s="54"/>
      <c r="T41" s="44"/>
      <c r="U41" s="44"/>
      <c r="V41" s="44"/>
      <c r="W41" s="44"/>
    </row>
    <row r="42" spans="1:23" s="46" customFormat="1" ht="13.5">
      <c r="A42" s="56"/>
      <c r="B42" s="47"/>
      <c r="C42" s="47"/>
      <c r="D42" s="47"/>
      <c r="E42" s="47"/>
      <c r="F42" s="47"/>
      <c r="G42" s="47"/>
      <c r="H42" s="47"/>
      <c r="I42" s="47"/>
      <c r="J42" s="55"/>
      <c r="K42" s="47"/>
      <c r="L42" s="55"/>
      <c r="M42" s="47"/>
      <c r="N42" s="55"/>
      <c r="O42" s="47"/>
      <c r="P42" s="55"/>
      <c r="Q42" s="47"/>
      <c r="R42" s="55"/>
      <c r="S42" s="47"/>
      <c r="T42" s="44"/>
      <c r="U42" s="44"/>
      <c r="V42" s="44"/>
      <c r="W42" s="44"/>
    </row>
    <row r="43" spans="1:23" s="46" customFormat="1" ht="13.5">
      <c r="A43" s="53" t="s">
        <v>42</v>
      </c>
      <c r="B43" s="54">
        <v>579853</v>
      </c>
      <c r="C43" s="54"/>
      <c r="D43" s="54">
        <v>579779</v>
      </c>
      <c r="E43" s="54"/>
      <c r="F43" s="54">
        <v>620200</v>
      </c>
      <c r="G43" s="54"/>
      <c r="H43" s="54">
        <v>612602</v>
      </c>
      <c r="I43" s="54"/>
      <c r="J43" s="55">
        <v>612000</v>
      </c>
      <c r="K43" s="54"/>
      <c r="L43" s="55">
        <v>612000</v>
      </c>
      <c r="M43" s="54"/>
      <c r="N43" s="55">
        <v>612000</v>
      </c>
      <c r="O43" s="54"/>
      <c r="P43" s="55">
        <v>610224</v>
      </c>
      <c r="Q43" s="54"/>
      <c r="R43" s="55">
        <v>610000</v>
      </c>
      <c r="S43" s="54"/>
      <c r="T43" s="44"/>
      <c r="U43" s="44"/>
      <c r="V43" s="44"/>
      <c r="W43" s="44"/>
    </row>
    <row r="44" spans="1:23" s="46" customFormat="1" ht="13.5">
      <c r="A44" s="53" t="s">
        <v>43</v>
      </c>
      <c r="B44" s="54">
        <v>821620</v>
      </c>
      <c r="C44" s="54"/>
      <c r="D44" s="54">
        <v>767357</v>
      </c>
      <c r="E44" s="54"/>
      <c r="F44" s="54">
        <v>797500</v>
      </c>
      <c r="G44" s="54"/>
      <c r="H44" s="54">
        <v>768865</v>
      </c>
      <c r="I44" s="54"/>
      <c r="J44" s="55">
        <v>765000</v>
      </c>
      <c r="K44" s="54"/>
      <c r="L44" s="55">
        <v>762000</v>
      </c>
      <c r="M44" s="54"/>
      <c r="N44" s="55">
        <v>760000</v>
      </c>
      <c r="O44" s="54"/>
      <c r="P44" s="55">
        <v>757072</v>
      </c>
      <c r="Q44" s="54"/>
      <c r="R44" s="55">
        <v>756000</v>
      </c>
      <c r="S44" s="54"/>
      <c r="T44" s="44"/>
      <c r="U44" s="44"/>
      <c r="V44" s="44"/>
      <c r="W44" s="44"/>
    </row>
    <row r="45" spans="1:23" s="46" customFormat="1" ht="13.5">
      <c r="A45" s="53" t="s">
        <v>44</v>
      </c>
      <c r="B45" s="54">
        <v>1645135</v>
      </c>
      <c r="C45" s="54"/>
      <c r="D45" s="54">
        <v>1806484</v>
      </c>
      <c r="E45" s="54"/>
      <c r="F45" s="54">
        <v>1914100</v>
      </c>
      <c r="G45" s="54"/>
      <c r="H45" s="54">
        <v>1937865</v>
      </c>
      <c r="I45" s="54"/>
      <c r="J45" s="55">
        <v>1944000</v>
      </c>
      <c r="K45" s="54"/>
      <c r="L45" s="55">
        <v>1946000</v>
      </c>
      <c r="M45" s="54"/>
      <c r="N45" s="55">
        <v>1947000</v>
      </c>
      <c r="O45" s="54"/>
      <c r="P45" s="55">
        <v>1938268</v>
      </c>
      <c r="Q45" s="54"/>
      <c r="R45" s="55">
        <v>1940000</v>
      </c>
      <c r="S45" s="54"/>
      <c r="T45" s="44"/>
      <c r="U45" s="44"/>
      <c r="V45" s="44"/>
      <c r="W45" s="44"/>
    </row>
    <row r="46" spans="1:23" s="46" customFormat="1" ht="13.5">
      <c r="A46" s="53" t="s">
        <v>45</v>
      </c>
      <c r="B46" s="54">
        <v>2281146</v>
      </c>
      <c r="C46" s="54"/>
      <c r="D46" s="54">
        <v>2630578</v>
      </c>
      <c r="E46" s="54"/>
      <c r="F46" s="54">
        <v>2820200</v>
      </c>
      <c r="G46" s="54"/>
      <c r="H46" s="54">
        <v>2858462</v>
      </c>
      <c r="I46" s="54"/>
      <c r="J46" s="55">
        <v>2863000</v>
      </c>
      <c r="K46" s="54"/>
      <c r="L46" s="55">
        <v>2865000</v>
      </c>
      <c r="M46" s="54"/>
      <c r="N46" s="55">
        <v>2863000</v>
      </c>
      <c r="O46" s="54"/>
      <c r="P46" s="55">
        <v>2855782</v>
      </c>
      <c r="Q46" s="54"/>
      <c r="R46" s="55">
        <v>2856000</v>
      </c>
      <c r="S46" s="54"/>
      <c r="T46" s="44"/>
      <c r="U46" s="44"/>
      <c r="V46" s="44"/>
      <c r="W46" s="44"/>
    </row>
    <row r="47" spans="1:23" s="46" customFormat="1" ht="13.5">
      <c r="A47" s="53" t="s">
        <v>46</v>
      </c>
      <c r="B47" s="54">
        <v>1453573</v>
      </c>
      <c r="C47" s="54"/>
      <c r="D47" s="54">
        <v>1541072</v>
      </c>
      <c r="E47" s="54"/>
      <c r="F47" s="54">
        <v>1588500</v>
      </c>
      <c r="G47" s="54"/>
      <c r="H47" s="54">
        <v>1542204</v>
      </c>
      <c r="I47" s="54"/>
      <c r="J47" s="55">
        <v>1536000</v>
      </c>
      <c r="K47" s="54"/>
      <c r="L47" s="55">
        <v>1532000</v>
      </c>
      <c r="M47" s="54"/>
      <c r="N47" s="55">
        <v>1528000</v>
      </c>
      <c r="O47" s="54"/>
      <c r="P47" s="55">
        <v>1515291</v>
      </c>
      <c r="Q47" s="54"/>
      <c r="R47" s="55">
        <v>1511000</v>
      </c>
      <c r="S47" s="54"/>
      <c r="T47" s="44"/>
      <c r="U47" s="44"/>
      <c r="V47" s="44"/>
      <c r="W47" s="44"/>
    </row>
    <row r="48" spans="1:23" s="46" customFormat="1" ht="13.5">
      <c r="A48" s="56"/>
      <c r="B48" s="47"/>
      <c r="C48" s="47"/>
      <c r="D48" s="47"/>
      <c r="E48" s="47"/>
      <c r="F48" s="47"/>
      <c r="G48" s="47"/>
      <c r="H48" s="47"/>
      <c r="I48" s="47"/>
      <c r="J48" s="55"/>
      <c r="K48" s="47"/>
      <c r="L48" s="55"/>
      <c r="M48" s="47"/>
      <c r="N48" s="55"/>
      <c r="O48" s="47"/>
      <c r="P48" s="55"/>
      <c r="Q48" s="47"/>
      <c r="R48" s="55"/>
      <c r="S48" s="47"/>
      <c r="T48" s="44"/>
      <c r="U48" s="44"/>
      <c r="V48" s="44"/>
      <c r="W48" s="44"/>
    </row>
    <row r="49" spans="1:23" s="46" customFormat="1" ht="13.5">
      <c r="A49" s="53" t="s">
        <v>47</v>
      </c>
      <c r="B49" s="54">
        <v>815115</v>
      </c>
      <c r="C49" s="54"/>
      <c r="D49" s="54">
        <v>804784</v>
      </c>
      <c r="E49" s="54"/>
      <c r="F49" s="54">
        <v>831400</v>
      </c>
      <c r="G49" s="54"/>
      <c r="H49" s="54">
        <v>830479</v>
      </c>
      <c r="I49" s="54"/>
      <c r="J49" s="55">
        <v>830000</v>
      </c>
      <c r="K49" s="54"/>
      <c r="L49" s="55">
        <v>829000</v>
      </c>
      <c r="M49" s="54"/>
      <c r="N49" s="55">
        <v>827000</v>
      </c>
      <c r="O49" s="54"/>
      <c r="P49" s="55">
        <v>821369</v>
      </c>
      <c r="Q49" s="54"/>
      <c r="R49" s="55">
        <v>819000</v>
      </c>
      <c r="S49" s="54"/>
      <c r="T49" s="44"/>
      <c r="U49" s="44"/>
      <c r="V49" s="44"/>
      <c r="W49" s="44"/>
    </row>
    <row r="50" spans="1:23" s="46" customFormat="1" ht="13.5">
      <c r="A50" s="53" t="s">
        <v>48</v>
      </c>
      <c r="B50" s="54">
        <v>900845</v>
      </c>
      <c r="C50" s="54"/>
      <c r="D50" s="54">
        <v>960233</v>
      </c>
      <c r="E50" s="54"/>
      <c r="F50" s="54">
        <v>1034000</v>
      </c>
      <c r="G50" s="54"/>
      <c r="H50" s="54">
        <v>1023865</v>
      </c>
      <c r="I50" s="54"/>
      <c r="J50" s="55">
        <v>1025000</v>
      </c>
      <c r="K50" s="54"/>
      <c r="L50" s="55">
        <v>1025000</v>
      </c>
      <c r="M50" s="54"/>
      <c r="N50" s="55">
        <v>1025000</v>
      </c>
      <c r="O50" s="54"/>
      <c r="P50" s="55">
        <v>1017973</v>
      </c>
      <c r="Q50" s="54"/>
      <c r="R50" s="55">
        <v>1017000</v>
      </c>
      <c r="S50" s="54"/>
      <c r="T50" s="44"/>
      <c r="U50" s="44"/>
      <c r="V50" s="44"/>
      <c r="W50" s="44"/>
    </row>
    <row r="51" spans="1:23" s="46" customFormat="1" ht="13.5">
      <c r="A51" s="53" t="s">
        <v>49</v>
      </c>
      <c r="B51" s="54">
        <v>1446384</v>
      </c>
      <c r="C51" s="54"/>
      <c r="D51" s="54">
        <v>1463158</v>
      </c>
      <c r="E51" s="54"/>
      <c r="F51" s="54">
        <v>1533600</v>
      </c>
      <c r="G51" s="54"/>
      <c r="H51" s="54">
        <v>1503411</v>
      </c>
      <c r="I51" s="54"/>
      <c r="J51" s="55">
        <v>1500000</v>
      </c>
      <c r="K51" s="54"/>
      <c r="L51" s="55">
        <v>1498000</v>
      </c>
      <c r="M51" s="54"/>
      <c r="N51" s="55">
        <v>1493000</v>
      </c>
      <c r="O51" s="54"/>
      <c r="P51" s="55">
        <v>1488550</v>
      </c>
      <c r="Q51" s="54"/>
      <c r="R51" s="55">
        <v>1486000</v>
      </c>
      <c r="S51" s="54"/>
      <c r="T51" s="44"/>
      <c r="U51" s="44"/>
      <c r="V51" s="44"/>
      <c r="W51" s="44"/>
    </row>
    <row r="52" spans="1:23" s="46" customFormat="1" ht="13.5">
      <c r="A52" s="53" t="s">
        <v>50</v>
      </c>
      <c r="B52" s="54">
        <v>812714</v>
      </c>
      <c r="C52" s="54"/>
      <c r="D52" s="54">
        <v>807035</v>
      </c>
      <c r="E52" s="54"/>
      <c r="F52" s="54">
        <v>843400</v>
      </c>
      <c r="G52" s="54"/>
      <c r="H52" s="54">
        <v>814302</v>
      </c>
      <c r="I52" s="54"/>
      <c r="J52" s="55">
        <v>812000</v>
      </c>
      <c r="K52" s="54"/>
      <c r="L52" s="55">
        <v>810000</v>
      </c>
      <c r="M52" s="54"/>
      <c r="N52" s="55">
        <v>808000</v>
      </c>
      <c r="O52" s="54"/>
      <c r="P52" s="55">
        <v>811516</v>
      </c>
      <c r="Q52" s="54"/>
      <c r="R52" s="55">
        <v>810000</v>
      </c>
      <c r="S52" s="54"/>
      <c r="T52" s="44"/>
      <c r="U52" s="44"/>
      <c r="V52" s="44"/>
      <c r="W52" s="44"/>
    </row>
    <row r="53" spans="1:23" s="46" customFormat="1" ht="13.5">
      <c r="A53" s="53" t="s">
        <v>51</v>
      </c>
      <c r="B53" s="54">
        <v>3964611</v>
      </c>
      <c r="C53" s="54"/>
      <c r="D53" s="54">
        <v>4266394</v>
      </c>
      <c r="E53" s="54"/>
      <c r="F53" s="54">
        <v>4753200</v>
      </c>
      <c r="G53" s="54"/>
      <c r="H53" s="54">
        <v>4896451</v>
      </c>
      <c r="I53" s="54"/>
      <c r="J53" s="55">
        <v>4944000</v>
      </c>
      <c r="K53" s="54"/>
      <c r="L53" s="55">
        <v>4963000</v>
      </c>
      <c r="M53" s="54"/>
      <c r="N53" s="55">
        <v>4974000</v>
      </c>
      <c r="O53" s="54"/>
      <c r="P53" s="55">
        <v>4984938</v>
      </c>
      <c r="Q53" s="54"/>
      <c r="R53" s="55">
        <v>5001000</v>
      </c>
      <c r="S53" s="54"/>
      <c r="T53" s="44"/>
      <c r="U53" s="44"/>
      <c r="V53" s="44"/>
      <c r="W53" s="44"/>
    </row>
    <row r="54" spans="1:23" s="46" customFormat="1" ht="13.5">
      <c r="A54" s="56"/>
      <c r="B54" s="47"/>
      <c r="C54" s="47"/>
      <c r="D54" s="47"/>
      <c r="E54" s="47"/>
      <c r="F54" s="47"/>
      <c r="G54" s="47"/>
      <c r="H54" s="47"/>
      <c r="I54" s="47"/>
      <c r="J54" s="55"/>
      <c r="K54" s="47"/>
      <c r="L54" s="55"/>
      <c r="M54" s="47"/>
      <c r="N54" s="55"/>
      <c r="O54" s="47"/>
      <c r="P54" s="55"/>
      <c r="Q54" s="47"/>
      <c r="R54" s="55"/>
      <c r="S54" s="47"/>
      <c r="T54" s="44"/>
      <c r="U54" s="44"/>
      <c r="V54" s="44"/>
      <c r="W54" s="44"/>
    </row>
    <row r="55" spans="1:23" s="46" customFormat="1" ht="13.5">
      <c r="A55" s="53" t="s">
        <v>52</v>
      </c>
      <c r="B55" s="54">
        <v>871885</v>
      </c>
      <c r="C55" s="54"/>
      <c r="D55" s="54">
        <v>836236</v>
      </c>
      <c r="E55" s="54"/>
      <c r="F55" s="54">
        <v>890700</v>
      </c>
      <c r="G55" s="54"/>
      <c r="H55" s="54">
        <v>882320</v>
      </c>
      <c r="I55" s="54"/>
      <c r="J55" s="55">
        <v>883000</v>
      </c>
      <c r="K55" s="54"/>
      <c r="L55" s="55">
        <v>882000</v>
      </c>
      <c r="M55" s="54"/>
      <c r="N55" s="55">
        <v>881000</v>
      </c>
      <c r="O55" s="54"/>
      <c r="P55" s="55">
        <v>874068</v>
      </c>
      <c r="Q55" s="54"/>
      <c r="R55" s="55">
        <v>873000</v>
      </c>
      <c r="S55" s="54"/>
      <c r="T55" s="44"/>
      <c r="U55" s="44"/>
      <c r="V55" s="44"/>
      <c r="W55" s="44"/>
    </row>
    <row r="56" spans="1:23" s="46" customFormat="1" ht="13.5">
      <c r="A56" s="53" t="s">
        <v>53</v>
      </c>
      <c r="B56" s="54">
        <v>1641245</v>
      </c>
      <c r="C56" s="54"/>
      <c r="D56" s="54">
        <v>1568429</v>
      </c>
      <c r="E56" s="54"/>
      <c r="F56" s="54">
        <v>1599500</v>
      </c>
      <c r="G56" s="54"/>
      <c r="H56" s="54">
        <v>1540498</v>
      </c>
      <c r="I56" s="54"/>
      <c r="J56" s="55">
        <v>1532000</v>
      </c>
      <c r="K56" s="54"/>
      <c r="L56" s="55">
        <v>1526000</v>
      </c>
      <c r="M56" s="54"/>
      <c r="N56" s="55">
        <v>1521000</v>
      </c>
      <c r="O56" s="54"/>
      <c r="P56" s="55">
        <v>1511864</v>
      </c>
      <c r="Q56" s="54"/>
      <c r="R56" s="55">
        <v>1508000</v>
      </c>
      <c r="S56" s="54"/>
      <c r="T56" s="44"/>
      <c r="U56" s="44"/>
      <c r="V56" s="44"/>
      <c r="W56" s="44"/>
    </row>
    <row r="57" spans="1:23" s="46" customFormat="1" ht="13.5">
      <c r="A57" s="53" t="s">
        <v>54</v>
      </c>
      <c r="B57" s="54">
        <v>1770736</v>
      </c>
      <c r="C57" s="54"/>
      <c r="D57" s="54">
        <v>1713429</v>
      </c>
      <c r="E57" s="54"/>
      <c r="F57" s="54">
        <v>1836200</v>
      </c>
      <c r="G57" s="54"/>
      <c r="H57" s="54">
        <v>1855087</v>
      </c>
      <c r="I57" s="54"/>
      <c r="J57" s="55">
        <v>1861000</v>
      </c>
      <c r="K57" s="54"/>
      <c r="L57" s="55">
        <v>1862000</v>
      </c>
      <c r="M57" s="54"/>
      <c r="N57" s="55">
        <v>1862000</v>
      </c>
      <c r="O57" s="54"/>
      <c r="P57" s="55">
        <v>1854933</v>
      </c>
      <c r="Q57" s="54"/>
      <c r="R57" s="55">
        <v>1856000</v>
      </c>
      <c r="S57" s="54"/>
      <c r="T57" s="44"/>
      <c r="U57" s="44"/>
      <c r="V57" s="44"/>
      <c r="W57" s="44"/>
    </row>
    <row r="58" spans="1:23" s="46" customFormat="1" ht="13.5">
      <c r="A58" s="53" t="s">
        <v>55</v>
      </c>
      <c r="B58" s="54">
        <v>1187480</v>
      </c>
      <c r="C58" s="54"/>
      <c r="D58" s="54">
        <v>1187299</v>
      </c>
      <c r="E58" s="54"/>
      <c r="F58" s="54">
        <v>1246300</v>
      </c>
      <c r="G58" s="54"/>
      <c r="H58" s="54">
        <v>1227269</v>
      </c>
      <c r="I58" s="54"/>
      <c r="J58" s="55">
        <v>1225000</v>
      </c>
      <c r="K58" s="54"/>
      <c r="L58" s="55">
        <v>1224000</v>
      </c>
      <c r="M58" s="54"/>
      <c r="N58" s="55">
        <v>1222000</v>
      </c>
      <c r="O58" s="54"/>
      <c r="P58" s="55">
        <v>1216436</v>
      </c>
      <c r="Q58" s="54"/>
      <c r="R58" s="55">
        <v>1215000</v>
      </c>
      <c r="S58" s="54"/>
      <c r="T58" s="44"/>
      <c r="U58" s="44"/>
      <c r="V58" s="44"/>
      <c r="W58" s="44"/>
    </row>
    <row r="59" spans="1:23" s="46" customFormat="1" ht="13.5">
      <c r="A59" s="53" t="s">
        <v>56</v>
      </c>
      <c r="B59" s="54">
        <v>1080692</v>
      </c>
      <c r="C59" s="54"/>
      <c r="D59" s="54">
        <v>1083957</v>
      </c>
      <c r="E59" s="54"/>
      <c r="F59" s="54">
        <v>1183500</v>
      </c>
      <c r="G59" s="54"/>
      <c r="H59" s="54">
        <v>1173631</v>
      </c>
      <c r="I59" s="54"/>
      <c r="J59" s="55">
        <v>1175000</v>
      </c>
      <c r="K59" s="54"/>
      <c r="L59" s="55">
        <v>1174000</v>
      </c>
      <c r="M59" s="54"/>
      <c r="N59" s="55">
        <v>1174000</v>
      </c>
      <c r="O59" s="54"/>
      <c r="P59" s="55">
        <v>1167555</v>
      </c>
      <c r="Q59" s="54"/>
      <c r="R59" s="55">
        <v>1166000</v>
      </c>
      <c r="S59" s="54"/>
      <c r="T59" s="44"/>
      <c r="U59" s="44"/>
      <c r="V59" s="44"/>
      <c r="W59" s="44"/>
    </row>
    <row r="60" spans="1:23" s="46" customFormat="1" ht="13.5">
      <c r="A60" s="56"/>
      <c r="B60" s="47"/>
      <c r="C60" s="47"/>
      <c r="D60" s="47"/>
      <c r="E60" s="47"/>
      <c r="F60" s="47"/>
      <c r="G60" s="47"/>
      <c r="H60" s="47"/>
      <c r="I60" s="47"/>
      <c r="J60" s="55"/>
      <c r="K60" s="47"/>
      <c r="L60" s="55"/>
      <c r="M60" s="47"/>
      <c r="N60" s="55"/>
      <c r="O60" s="47"/>
      <c r="P60" s="55"/>
      <c r="Q60" s="47"/>
      <c r="R60" s="55"/>
      <c r="S60" s="47"/>
      <c r="T60" s="44"/>
      <c r="U60" s="44"/>
      <c r="V60" s="44"/>
      <c r="W60" s="44"/>
    </row>
    <row r="61" spans="1:23" s="46" customFormat="1" ht="13.5">
      <c r="A61" s="53" t="s">
        <v>57</v>
      </c>
      <c r="B61" s="54">
        <v>1853541</v>
      </c>
      <c r="C61" s="54"/>
      <c r="D61" s="54">
        <v>1722732</v>
      </c>
      <c r="E61" s="54"/>
      <c r="F61" s="54">
        <v>1833600</v>
      </c>
      <c r="G61" s="54"/>
      <c r="H61" s="54">
        <v>1791419</v>
      </c>
      <c r="I61" s="54"/>
      <c r="J61" s="55">
        <v>1790000</v>
      </c>
      <c r="K61" s="54"/>
      <c r="L61" s="55">
        <v>1788000</v>
      </c>
      <c r="M61" s="54"/>
      <c r="N61" s="55">
        <v>1786000</v>
      </c>
      <c r="O61" s="54"/>
      <c r="P61" s="55">
        <v>1782567</v>
      </c>
      <c r="Q61" s="54"/>
      <c r="R61" s="55">
        <v>1779000</v>
      </c>
      <c r="S61" s="54"/>
      <c r="T61" s="44"/>
      <c r="U61" s="44"/>
      <c r="V61" s="44"/>
      <c r="W61" s="44"/>
    </row>
    <row r="62" spans="1:23" s="46" customFormat="1" ht="13.5">
      <c r="A62" s="57" t="s">
        <v>58</v>
      </c>
      <c r="B62" s="58" t="s">
        <v>3</v>
      </c>
      <c r="C62" s="58"/>
      <c r="D62" s="59">
        <v>1036288</v>
      </c>
      <c r="E62" s="58"/>
      <c r="F62" s="59">
        <v>1177000</v>
      </c>
      <c r="G62" s="58"/>
      <c r="H62" s="59">
        <v>1265783</v>
      </c>
      <c r="I62" s="58"/>
      <c r="J62" s="60">
        <v>1285000</v>
      </c>
      <c r="K62" s="58"/>
      <c r="L62" s="60">
        <v>1295000</v>
      </c>
      <c r="M62" s="58"/>
      <c r="N62" s="60">
        <v>1306000</v>
      </c>
      <c r="O62" s="58"/>
      <c r="P62" s="60">
        <v>1311482</v>
      </c>
      <c r="Q62" s="58"/>
      <c r="R62" s="60">
        <v>1322000</v>
      </c>
      <c r="S62" s="58"/>
      <c r="T62" s="44"/>
      <c r="U62" s="44"/>
      <c r="V62" s="44"/>
      <c r="W62" s="44"/>
    </row>
  </sheetData>
  <printOptions/>
  <pageMargins left="0.54" right="0.31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ＦＵＪ９９０３Ｂ０３９９</cp:lastModifiedBy>
  <cp:lastPrinted>2003-02-03T09:32:28Z</cp:lastPrinted>
  <dcterms:created xsi:type="dcterms:W3CDTF">1997-11-19T09:54:02Z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