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'実数'!$A$1:$S$63</definedName>
    <definedName name="_xlnm.Print_Area" localSheetId="3">'人口'!#REF!</definedName>
    <definedName name="_xlnm.Print_Area" localSheetId="2">'率'!$A$1:$S$63</definedName>
  </definedNames>
  <calcPr fullCalcOnLoad="1"/>
</workbook>
</file>

<file path=xl/sharedStrings.xml><?xml version="1.0" encoding="utf-8"?>
<sst xmlns="http://schemas.openxmlformats.org/spreadsheetml/2006/main" count="230" uniqueCount="80">
  <si>
    <t>昭和</t>
  </si>
  <si>
    <t>順</t>
  </si>
  <si>
    <t>位</t>
  </si>
  <si>
    <t>…</t>
  </si>
  <si>
    <t>（人口千対）</t>
  </si>
  <si>
    <t>①</t>
  </si>
  <si>
    <t>②</t>
  </si>
  <si>
    <t>表２、１</t>
  </si>
  <si>
    <t>（実  数）</t>
  </si>
  <si>
    <t>50年</t>
  </si>
  <si>
    <t>60年</t>
  </si>
  <si>
    <t>９年</t>
  </si>
  <si>
    <t>40年</t>
  </si>
  <si>
    <t>７年</t>
  </si>
  <si>
    <t>９年</t>
  </si>
  <si>
    <t>10年</t>
  </si>
  <si>
    <t>11年</t>
  </si>
  <si>
    <t>12年</t>
  </si>
  <si>
    <t>13年</t>
  </si>
  <si>
    <t>平成</t>
  </si>
  <si>
    <t>…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</si>
  <si>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</si>
  <si>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</si>
  <si>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</si>
  <si>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</si>
  <si>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</si>
  <si>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</si>
  <si>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</si>
  <si>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</si>
  <si>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</si>
  <si>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</si>
  <si>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</si>
  <si>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</si>
  <si>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</si>
  <si>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</si>
  <si>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</si>
  <si>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</si>
  <si>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</si>
  <si>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</si>
  <si>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</si>
  <si>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</si>
  <si>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</si>
  <si>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</si>
  <si>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</si>
  <si>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</si>
  <si>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</si>
  <si>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</si>
  <si>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</si>
  <si>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</si>
  <si>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</si>
  <si>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</si>
  <si>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</si>
  <si>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</si>
  <si>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</si>
  <si>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</si>
  <si>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</si>
  <si>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</si>
  <si>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</si>
  <si>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</si>
  <si>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</si>
  <si>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</si>
  <si>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</si>
  <si>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</si>
  <si>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</si>
  <si>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</si>
  <si>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</si>
  <si>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</si>
  <si>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</si>
  <si>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</si>
  <si>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昭和40年</t>
  </si>
  <si>
    <t>50年</t>
  </si>
  <si>
    <t>60年</t>
  </si>
  <si>
    <t>平成７年</t>
  </si>
  <si>
    <t>10年</t>
  </si>
  <si>
    <t>11年</t>
  </si>
  <si>
    <t>12年</t>
  </si>
  <si>
    <t>13年</t>
  </si>
  <si>
    <t>資料　厚生労働省「人口動態統計」</t>
  </si>
  <si>
    <t>5-(1)-イ　出生率</t>
  </si>
  <si>
    <t>5-(1)-ア　出生数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</si>
</sst>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3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70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horizontal="right" shrinkToFit="1"/>
      <protection/>
    </xf>
    <xf numFmtId="0" fontId="57" fillId="0" borderId="10" xfId="0" applyFont="1" applyBorder="1" applyAlignment="1">
      <alignment shrinkToFit="1"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12" xfId="0" applyFont="1" applyBorder="1" applyAlignment="1">
      <alignment shrinkToFit="1"/>
    </xf>
    <xf numFmtId="0" fontId="57" fillId="0" borderId="13" xfId="0" applyFont="1" applyBorder="1" applyAlignment="1" applyProtection="1">
      <alignment horizontal="center" shrinkToFit="1"/>
      <protection/>
    </xf>
    <xf numFmtId="37" fontId="57" fillId="0" borderId="6" xfId="0" applyNumberFormat="1" applyFont="1" applyBorder="1" applyAlignment="1" applyProtection="1">
      <alignment shrinkToFit="1"/>
      <protection/>
    </xf>
    <xf numFmtId="38" fontId="57" fillId="0" borderId="6" xfId="361" applyFont="1" applyBorder="1" applyAlignment="1">
      <alignment shrinkToFit="1"/>
    </xf>
    <xf numFmtId="37" fontId="57" fillId="0" borderId="10" xfId="0" applyNumberFormat="1" applyFont="1" applyBorder="1" applyAlignment="1" applyProtection="1">
      <alignment shrinkToFit="1"/>
      <protection/>
    </xf>
    <xf numFmtId="38" fontId="57" fillId="0" borderId="10" xfId="361" applyFont="1" applyBorder="1" applyAlignment="1">
      <alignment shrinkToFit="1"/>
    </xf>
    <xf numFmtId="0" fontId="57" fillId="0" borderId="11" xfId="0" applyFont="1" applyBorder="1" applyAlignment="1">
      <alignment shrinkToFit="1"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38" fontId="57" fillId="0" borderId="0" xfId="361" applyFont="1" applyBorder="1" applyAlignment="1">
      <alignment shrinkToFit="1"/>
    </xf>
    <xf numFmtId="0" fontId="57" fillId="0" borderId="0" xfId="0" applyFont="1" applyBorder="1" applyAlignment="1">
      <alignment/>
    </xf>
    <xf numFmtId="0" fontId="6" fillId="0" borderId="0" xfId="0" applyFont="1" applyAlignment="1">
      <alignment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9" fillId="0" borderId="0" xfId="0" applyFont="1" applyAlignment="1">
      <alignment/>
    </xf>
    <xf numFmtId="0" fontId="59" fillId="0" borderId="3" xfId="0" applyFont="1" applyBorder="1" applyAlignment="1" applyProtection="1">
      <alignment horizontal="right"/>
      <protection/>
    </xf>
    <xf numFmtId="0" fontId="58" fillId="0" borderId="0" xfId="0" applyFont="1" applyAlignment="1">
      <alignment/>
    </xf>
    <xf numFmtId="0" fontId="58" fillId="0" borderId="3" xfId="0" applyFont="1" applyBorder="1" applyAlignment="1" applyProtection="1">
      <alignment horizontal="right"/>
      <protection/>
    </xf>
    <xf numFmtId="0" fontId="58" fillId="0" borderId="3" xfId="0" applyFont="1" applyBorder="1" applyAlignment="1">
      <alignment horizontal="right"/>
    </xf>
    <xf numFmtId="0" fontId="59" fillId="0" borderId="3" xfId="0" applyFont="1" applyBorder="1" applyAlignment="1" applyProtection="1">
      <alignment horizontal="left"/>
      <protection/>
    </xf>
    <xf numFmtId="0" fontId="59" fillId="0" borderId="3" xfId="0" applyFont="1" applyBorder="1" applyAlignment="1">
      <alignment/>
    </xf>
    <xf numFmtId="176" fontId="57" fillId="0" borderId="11" xfId="0" applyNumberFormat="1" applyFont="1" applyBorder="1" applyAlignment="1" applyProtection="1">
      <alignment shrinkToFit="1"/>
      <protection/>
    </xf>
    <xf numFmtId="176" fontId="57" fillId="0" borderId="11" xfId="0" applyNumberFormat="1" applyFont="1" applyBorder="1" applyAlignment="1" applyProtection="1">
      <alignment horizontal="center" shrinkToFit="1"/>
      <protection/>
    </xf>
    <xf numFmtId="0" fontId="49" fillId="0" borderId="3" xfId="0" applyFont="1" applyBorder="1" applyAlignment="1" applyProtection="1">
      <alignment horizontal="left"/>
      <protection/>
    </xf>
    <xf numFmtId="0" fontId="49" fillId="0" borderId="3" xfId="0" applyFont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9" fillId="0" borderId="6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6" xfId="0" applyFont="1" applyBorder="1" applyAlignment="1" applyProtection="1">
      <alignment horizontal="center"/>
      <protection/>
    </xf>
    <xf numFmtId="0" fontId="49" fillId="0" borderId="9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6" xfId="0" applyFont="1" applyBorder="1" applyAlignment="1" applyProtection="1">
      <alignment horizontal="left"/>
      <protection/>
    </xf>
    <xf numFmtId="37" fontId="49" fillId="0" borderId="6" xfId="0" applyNumberFormat="1" applyFont="1" applyBorder="1" applyAlignment="1" applyProtection="1">
      <alignment/>
      <protection/>
    </xf>
    <xf numFmtId="38" fontId="49" fillId="0" borderId="9" xfId="361" applyFont="1" applyBorder="1" applyAlignment="1">
      <alignment/>
    </xf>
    <xf numFmtId="0" fontId="49" fillId="0" borderId="6" xfId="0" applyFont="1" applyBorder="1" applyAlignment="1">
      <alignment horizontal="left"/>
    </xf>
    <xf numFmtId="0" fontId="49" fillId="0" borderId="10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right"/>
      <protection/>
    </xf>
    <xf numFmtId="37" fontId="49" fillId="0" borderId="10" xfId="0" applyNumberFormat="1" applyFont="1" applyBorder="1" applyAlignment="1" applyProtection="1">
      <alignment/>
      <protection/>
    </xf>
    <xf numFmtId="38" fontId="49" fillId="0" borderId="11" xfId="361" applyFont="1" applyBorder="1" applyAlignment="1">
      <alignment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314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7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16.5" customHeight="1"/>
  <cols>
    <col min="1" max="2" width="7.58203125" style="1" customWidth="1"/>
    <col min="3" max="3" width="3.08203125" style="1" customWidth="1"/>
    <col min="4" max="4" width="7.58203125" style="1" customWidth="1"/>
    <col min="5" max="5" width="3.08203125" style="1" customWidth="1"/>
    <col min="6" max="6" width="7.58203125" style="1" customWidth="1"/>
    <col min="7" max="7" width="3.08203125" style="1" customWidth="1"/>
    <col min="8" max="8" width="7.58203125" style="39" customWidth="1"/>
    <col min="9" max="9" width="3.08203125" style="39" customWidth="1"/>
    <col min="10" max="10" width="7.58203125" style="1" customWidth="1"/>
    <col min="11" max="11" width="3.08203125" style="1" customWidth="1"/>
    <col min="12" max="12" width="7.58203125" style="1" customWidth="1"/>
    <col min="13" max="13" width="3.08203125" style="1" customWidth="1"/>
    <col min="14" max="14" width="7.58203125" style="1" customWidth="1"/>
    <col min="15" max="15" width="3.08203125" style="1" customWidth="1"/>
    <col min="16" max="16" width="7.58203125" style="1" customWidth="1"/>
    <col min="17" max="17" width="3.08203125" style="1" customWidth="1"/>
    <col min="18" max="18" width="7.58203125" style="1" customWidth="1"/>
    <col min="19" max="19" width="3.08203125" style="1" customWidth="1"/>
    <col min="20" max="21" width="11.08203125" style="1" customWidth="1"/>
    <col min="22" max="30" width="9" style="1" customWidth="1"/>
    <col min="31" max="31" width="11.58203125" style="1" customWidth="1"/>
    <col min="32" max="32" width="9" style="1" customWidth="1"/>
    <col min="33" max="33" width="11.58203125" style="1" customWidth="1"/>
    <col min="34" max="34" width="8.58203125" style="1" customWidth="1"/>
    <col min="35" max="35" width="9" style="1" customWidth="1"/>
    <col min="36" max="36" width="8.58203125" style="1" customWidth="1"/>
    <col min="37" max="16384" width="9" style="1" customWidth="1"/>
  </cols>
  <sheetData>
    <row r="1" spans="1:19" s="44" customFormat="1" ht="18.75">
      <c r="A1" s="40" t="s">
        <v>79</v>
      </c>
      <c r="B1" s="41"/>
      <c r="C1" s="41"/>
      <c r="D1" s="41"/>
      <c r="E1" s="41"/>
      <c r="F1" s="41"/>
      <c r="G1" s="41"/>
      <c r="H1" s="42"/>
      <c r="I1" s="43"/>
      <c r="J1" s="46"/>
      <c r="K1" s="46"/>
      <c r="L1" s="46"/>
      <c r="M1" s="46"/>
      <c r="N1" s="46"/>
      <c r="O1" s="46"/>
      <c r="P1" s="46"/>
      <c r="Q1" s="46"/>
      <c r="R1" s="46"/>
      <c r="S1" s="46" t="s">
        <v>8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19</v>
      </c>
      <c r="I2" s="6"/>
      <c r="J2" s="5"/>
      <c r="K2" s="24"/>
      <c r="L2" s="5"/>
      <c r="M2" s="24"/>
      <c r="N2" s="5"/>
      <c r="O2" s="24"/>
      <c r="P2" s="5"/>
      <c r="Q2" s="24"/>
      <c r="R2" s="5"/>
      <c r="S2" s="24"/>
    </row>
    <row r="3" spans="1:19" s="11" customFormat="1" ht="18" customHeight="1">
      <c r="A3" s="8"/>
      <c r="B3" s="9" t="s">
        <v>12</v>
      </c>
      <c r="C3" s="9" t="s">
        <v>1</v>
      </c>
      <c r="D3" s="9" t="s">
        <v>9</v>
      </c>
      <c r="E3" s="9" t="s">
        <v>1</v>
      </c>
      <c r="F3" s="9" t="s">
        <v>10</v>
      </c>
      <c r="G3" s="9" t="s">
        <v>1</v>
      </c>
      <c r="H3" s="9" t="s">
        <v>13</v>
      </c>
      <c r="I3" s="10" t="s">
        <v>1</v>
      </c>
      <c r="J3" s="8" t="s">
        <v>14</v>
      </c>
      <c r="K3" s="25" t="s">
        <v>1</v>
      </c>
      <c r="L3" s="8" t="s">
        <v>15</v>
      </c>
      <c r="M3" s="25" t="s">
        <v>1</v>
      </c>
      <c r="N3" s="8" t="s">
        <v>16</v>
      </c>
      <c r="O3" s="25" t="s">
        <v>1</v>
      </c>
      <c r="P3" s="8" t="s">
        <v>17</v>
      </c>
      <c r="Q3" s="25" t="s">
        <v>1</v>
      </c>
      <c r="R3" s="8" t="s">
        <v>18</v>
      </c>
      <c r="S3" s="25" t="s">
        <v>1</v>
      </c>
    </row>
    <row r="4" spans="1:19" s="11" customFormat="1" ht="18" customHeight="1">
      <c r="A4" s="12"/>
      <c r="B4" s="12"/>
      <c r="C4" s="13" t="s">
        <v>2</v>
      </c>
      <c r="D4" s="12"/>
      <c r="E4" s="13" t="s">
        <v>2</v>
      </c>
      <c r="F4" s="12"/>
      <c r="G4" s="13" t="s">
        <v>2</v>
      </c>
      <c r="H4" s="12"/>
      <c r="I4" s="14" t="s">
        <v>2</v>
      </c>
      <c r="J4" s="12"/>
      <c r="K4" s="14" t="s">
        <v>2</v>
      </c>
      <c r="L4" s="12"/>
      <c r="M4" s="14" t="s">
        <v>2</v>
      </c>
      <c r="N4" s="12"/>
      <c r="O4" s="14" t="s">
        <v>2</v>
      </c>
      <c r="P4" s="12"/>
      <c r="Q4" s="14" t="s">
        <v>2</v>
      </c>
      <c r="R4" s="12"/>
      <c r="S4" s="14" t="s">
        <v>2</v>
      </c>
    </row>
    <row r="5" spans="1:19" s="7" customFormat="1" ht="18" customHeight="1">
      <c r="A5" s="31" t="s">
        <v>21</v>
      </c>
      <c r="B5" s="26">
        <f>SUM(B7:B62)</f>
        <v>1823697</v>
      </c>
      <c r="C5" s="2"/>
      <c r="D5" s="26">
        <f>SUM(D7:D62)</f>
        <v>1901440</v>
      </c>
      <c r="E5" s="2"/>
      <c r="F5" s="26">
        <f>SUM(F7:F62)</f>
        <v>1431577</v>
      </c>
      <c r="G5" s="2"/>
      <c r="H5" s="26">
        <v>1187064</v>
      </c>
      <c r="I5" s="16"/>
      <c r="J5" s="27">
        <v>1191665</v>
      </c>
      <c r="K5" s="16"/>
      <c r="L5" s="27">
        <v>1203147</v>
      </c>
      <c r="M5" s="16"/>
      <c r="N5" s="27">
        <v>1177669</v>
      </c>
      <c r="O5" s="16"/>
      <c r="P5" s="27">
        <v>1190547</v>
      </c>
      <c r="Q5" s="16"/>
      <c r="R5" s="27">
        <v>1170662</v>
      </c>
      <c r="S5" s="16"/>
    </row>
    <row r="6" spans="1:19" s="7" customFormat="1" ht="18" customHeight="1">
      <c r="A6" s="32"/>
      <c r="B6" s="2"/>
      <c r="C6" s="2"/>
      <c r="D6" s="2"/>
      <c r="E6" s="2"/>
      <c r="F6" s="2"/>
      <c r="G6" s="2"/>
      <c r="H6" s="2"/>
      <c r="I6" s="16"/>
      <c r="J6" s="27"/>
      <c r="K6" s="16"/>
      <c r="L6" s="27"/>
      <c r="M6" s="16"/>
      <c r="N6" s="27"/>
      <c r="O6" s="16"/>
      <c r="P6" s="27"/>
      <c r="Q6" s="16"/>
      <c r="R6" s="27"/>
      <c r="S6" s="16"/>
    </row>
    <row r="7" spans="1:19" s="7" customFormat="1" ht="18" customHeight="1">
      <c r="A7" s="33" t="s">
        <v>22</v>
      </c>
      <c r="B7" s="26">
        <v>96666</v>
      </c>
      <c r="C7" s="17">
        <v>5</v>
      </c>
      <c r="D7" s="26">
        <v>89631</v>
      </c>
      <c r="E7" s="17">
        <v>6</v>
      </c>
      <c r="F7" s="26">
        <v>66413</v>
      </c>
      <c r="G7" s="17">
        <v>6</v>
      </c>
      <c r="H7" s="26">
        <v>49950</v>
      </c>
      <c r="I7" s="18">
        <v>8</v>
      </c>
      <c r="J7" s="27">
        <v>48912</v>
      </c>
      <c r="K7" s="16">
        <f>RANK(J7,$J$7:$J$62)</f>
        <v>8</v>
      </c>
      <c r="L7" s="27">
        <v>49065</v>
      </c>
      <c r="M7" s="16">
        <f>RANK(L7,$L$7:$L$62)</f>
        <v>8</v>
      </c>
      <c r="N7" s="27">
        <v>46680</v>
      </c>
      <c r="O7" s="16">
        <f>RANK(N7,N$7:N$62)</f>
        <v>9</v>
      </c>
      <c r="P7" s="27">
        <v>46780</v>
      </c>
      <c r="Q7" s="16">
        <f>RANK(P7,P$7:P$62)</f>
        <v>9</v>
      </c>
      <c r="R7" s="27">
        <v>46236</v>
      </c>
      <c r="S7" s="16">
        <f>RANK(R7,R$7:R$62)</f>
        <v>9</v>
      </c>
    </row>
    <row r="8" spans="1:19" s="7" customFormat="1" ht="18" customHeight="1">
      <c r="A8" s="33" t="s">
        <v>23</v>
      </c>
      <c r="B8" s="26">
        <v>28204</v>
      </c>
      <c r="C8" s="17">
        <v>22</v>
      </c>
      <c r="D8" s="26">
        <v>24031</v>
      </c>
      <c r="E8" s="17">
        <v>26</v>
      </c>
      <c r="F8" s="26">
        <v>19095</v>
      </c>
      <c r="G8" s="17">
        <v>27</v>
      </c>
      <c r="H8" s="26">
        <v>13972</v>
      </c>
      <c r="I8" s="18">
        <v>27</v>
      </c>
      <c r="J8" s="27">
        <v>13606</v>
      </c>
      <c r="K8" s="16">
        <f>RANK(J8,$J$7:$J$62)</f>
        <v>29</v>
      </c>
      <c r="L8" s="27">
        <v>13594</v>
      </c>
      <c r="M8" s="16">
        <f>RANK(L8,$L$7:$L$62)</f>
        <v>30</v>
      </c>
      <c r="N8" s="27">
        <v>13146</v>
      </c>
      <c r="O8" s="16">
        <f aca="true" t="shared" si="0" ref="O8:Q62">RANK(N8,N$7:N$62)</f>
        <v>29</v>
      </c>
      <c r="P8" s="27">
        <v>12920</v>
      </c>
      <c r="Q8" s="16">
        <f t="shared" si="0"/>
        <v>31</v>
      </c>
      <c r="R8" s="27">
        <v>12889</v>
      </c>
      <c r="S8" s="16">
        <f>RANK(R8,R$7:R$62)</f>
        <v>30</v>
      </c>
    </row>
    <row r="9" spans="1:19" s="7" customFormat="1" ht="18" customHeight="1">
      <c r="A9" s="33" t="s">
        <v>24</v>
      </c>
      <c r="B9" s="26">
        <v>24629</v>
      </c>
      <c r="C9" s="17">
        <v>27</v>
      </c>
      <c r="D9" s="26">
        <v>22182</v>
      </c>
      <c r="E9" s="17">
        <v>30</v>
      </c>
      <c r="F9" s="26">
        <v>17232</v>
      </c>
      <c r="G9" s="17">
        <v>30</v>
      </c>
      <c r="H9" s="26">
        <v>13021</v>
      </c>
      <c r="I9" s="18">
        <v>32</v>
      </c>
      <c r="J9" s="27">
        <v>12423</v>
      </c>
      <c r="K9" s="16">
        <f>RANK(J9,$J$7:$J$62)</f>
        <v>32</v>
      </c>
      <c r="L9" s="27">
        <v>12778</v>
      </c>
      <c r="M9" s="16">
        <f>RANK(L9,$L$7:$L$62)</f>
        <v>32</v>
      </c>
      <c r="N9" s="27">
        <v>12420</v>
      </c>
      <c r="O9" s="16">
        <f t="shared" si="0"/>
        <v>32</v>
      </c>
      <c r="P9" s="27">
        <v>12410</v>
      </c>
      <c r="Q9" s="16">
        <f t="shared" si="0"/>
        <v>32</v>
      </c>
      <c r="R9" s="27">
        <v>12272</v>
      </c>
      <c r="S9" s="16">
        <f>RANK(R9,R$7:R$62)</f>
        <v>32</v>
      </c>
    </row>
    <row r="10" spans="1:19" s="7" customFormat="1" ht="18" customHeight="1">
      <c r="A10" s="33" t="s">
        <v>25</v>
      </c>
      <c r="B10" s="26">
        <v>29240</v>
      </c>
      <c r="C10" s="17">
        <v>20</v>
      </c>
      <c r="D10" s="26">
        <v>32760</v>
      </c>
      <c r="E10" s="17">
        <v>15</v>
      </c>
      <c r="F10" s="26">
        <v>28025</v>
      </c>
      <c r="G10" s="17">
        <v>15</v>
      </c>
      <c r="H10" s="26">
        <v>22267</v>
      </c>
      <c r="I10" s="18">
        <v>15</v>
      </c>
      <c r="J10" s="27">
        <v>21978</v>
      </c>
      <c r="K10" s="16">
        <f>RANK(J10,$J$7:$J$62)</f>
        <v>15</v>
      </c>
      <c r="L10" s="27">
        <v>22312</v>
      </c>
      <c r="M10" s="16">
        <f>RANK(L10,$L$7:$L$62)</f>
        <v>15</v>
      </c>
      <c r="N10" s="27">
        <v>21886</v>
      </c>
      <c r="O10" s="16">
        <f t="shared" si="0"/>
        <v>14</v>
      </c>
      <c r="P10" s="27">
        <v>22154</v>
      </c>
      <c r="Q10" s="16">
        <f t="shared" si="0"/>
        <v>14</v>
      </c>
      <c r="R10" s="27">
        <v>21751</v>
      </c>
      <c r="S10" s="16">
        <f>RANK(R10,R$7:R$62)</f>
        <v>14</v>
      </c>
    </row>
    <row r="11" spans="1:19" s="7" customFormat="1" ht="18" customHeight="1">
      <c r="A11" s="33" t="s">
        <v>26</v>
      </c>
      <c r="B11" s="26">
        <v>19872</v>
      </c>
      <c r="C11" s="17">
        <v>30</v>
      </c>
      <c r="D11" s="26">
        <v>17499</v>
      </c>
      <c r="E11" s="17">
        <v>36</v>
      </c>
      <c r="F11" s="26">
        <v>13663</v>
      </c>
      <c r="G11" s="17">
        <v>36</v>
      </c>
      <c r="H11" s="26">
        <v>9995</v>
      </c>
      <c r="I11" s="18">
        <v>38</v>
      </c>
      <c r="J11" s="27">
        <v>9656</v>
      </c>
      <c r="K11" s="16">
        <f>RANK(J11,$J$7:$J$62)</f>
        <v>39</v>
      </c>
      <c r="L11" s="27">
        <v>9367</v>
      </c>
      <c r="M11" s="16">
        <f>RANK(L11,$L$7:$L$62)</f>
        <v>40</v>
      </c>
      <c r="N11" s="27">
        <v>9168</v>
      </c>
      <c r="O11" s="16">
        <f t="shared" si="0"/>
        <v>40</v>
      </c>
      <c r="P11" s="27">
        <v>9007</v>
      </c>
      <c r="Q11" s="16">
        <f t="shared" si="0"/>
        <v>40</v>
      </c>
      <c r="R11" s="27">
        <v>8874</v>
      </c>
      <c r="S11" s="16">
        <f>RANK(R11,R$7:R$62)</f>
        <v>40</v>
      </c>
    </row>
    <row r="12" spans="1:19" s="7" customFormat="1" ht="18" customHeight="1">
      <c r="A12" s="34"/>
      <c r="B12" s="2"/>
      <c r="C12" s="2"/>
      <c r="D12" s="2"/>
      <c r="E12" s="2"/>
      <c r="F12" s="2"/>
      <c r="G12" s="2"/>
      <c r="H12" s="2"/>
      <c r="I12" s="16"/>
      <c r="J12" s="27"/>
      <c r="K12" s="16"/>
      <c r="L12" s="27"/>
      <c r="M12" s="16"/>
      <c r="N12" s="27"/>
      <c r="O12" s="16"/>
      <c r="P12" s="27"/>
      <c r="Q12" s="16"/>
      <c r="R12" s="27"/>
      <c r="S12" s="16"/>
    </row>
    <row r="13" spans="1:19" s="7" customFormat="1" ht="18" customHeight="1">
      <c r="A13" s="33" t="s">
        <v>27</v>
      </c>
      <c r="B13" s="26">
        <v>18864</v>
      </c>
      <c r="C13" s="17">
        <v>31</v>
      </c>
      <c r="D13" s="26">
        <v>17226</v>
      </c>
      <c r="E13" s="17">
        <v>38</v>
      </c>
      <c r="F13" s="26">
        <v>14893</v>
      </c>
      <c r="G13" s="17">
        <v>32</v>
      </c>
      <c r="H13" s="26">
        <v>11507</v>
      </c>
      <c r="I13" s="18">
        <v>34</v>
      </c>
      <c r="J13" s="27">
        <v>11215</v>
      </c>
      <c r="K13" s="16">
        <f>RANK(J13,$J$7:$J$62)</f>
        <v>35</v>
      </c>
      <c r="L13" s="27">
        <v>11030</v>
      </c>
      <c r="M13" s="16">
        <f>RANK(L13,$L$7:$L$62)</f>
        <v>36</v>
      </c>
      <c r="N13" s="27">
        <v>10815</v>
      </c>
      <c r="O13" s="16">
        <f t="shared" si="0"/>
        <v>35</v>
      </c>
      <c r="P13" s="27">
        <v>10919</v>
      </c>
      <c r="Q13" s="16">
        <f t="shared" si="0"/>
        <v>35</v>
      </c>
      <c r="R13" s="27">
        <v>10907</v>
      </c>
      <c r="S13" s="16">
        <f>RANK(R13,R$7:R$62)</f>
        <v>35</v>
      </c>
    </row>
    <row r="14" spans="1:19" s="7" customFormat="1" ht="18" customHeight="1">
      <c r="A14" s="33" t="s">
        <v>28</v>
      </c>
      <c r="B14" s="26">
        <v>32807</v>
      </c>
      <c r="C14" s="17">
        <v>15</v>
      </c>
      <c r="D14" s="26">
        <v>31287</v>
      </c>
      <c r="E14" s="17">
        <v>18</v>
      </c>
      <c r="F14" s="26">
        <v>27305</v>
      </c>
      <c r="G14" s="17">
        <v>16</v>
      </c>
      <c r="H14" s="26">
        <v>21306</v>
      </c>
      <c r="I14" s="18">
        <v>16</v>
      </c>
      <c r="J14" s="27">
        <v>20646</v>
      </c>
      <c r="K14" s="16">
        <f>RANK(J14,$J$7:$J$62)</f>
        <v>17</v>
      </c>
      <c r="L14" s="27">
        <v>20743</v>
      </c>
      <c r="M14" s="16">
        <f>RANK(L14,$L$7:$L$62)</f>
        <v>17</v>
      </c>
      <c r="N14" s="27">
        <v>20497</v>
      </c>
      <c r="O14" s="16">
        <f t="shared" si="0"/>
        <v>17</v>
      </c>
      <c r="P14" s="27">
        <v>20332</v>
      </c>
      <c r="Q14" s="16">
        <f t="shared" si="0"/>
        <v>17</v>
      </c>
      <c r="R14" s="27">
        <v>20008</v>
      </c>
      <c r="S14" s="16">
        <f>RANK(R14,R$7:R$62)</f>
        <v>17</v>
      </c>
    </row>
    <row r="15" spans="1:19" s="7" customFormat="1" ht="18" customHeight="1">
      <c r="A15" s="33" t="s">
        <v>29</v>
      </c>
      <c r="B15" s="26">
        <v>35460</v>
      </c>
      <c r="C15" s="17">
        <v>14</v>
      </c>
      <c r="D15" s="26">
        <v>40466</v>
      </c>
      <c r="E15" s="17">
        <v>12</v>
      </c>
      <c r="F15" s="26">
        <v>33479</v>
      </c>
      <c r="G15" s="17">
        <v>12</v>
      </c>
      <c r="H15" s="26">
        <v>28234</v>
      </c>
      <c r="I15" s="18">
        <v>11</v>
      </c>
      <c r="J15" s="27">
        <v>28331</v>
      </c>
      <c r="K15" s="16">
        <f>RANK(J15,$J$7:$J$62)</f>
        <v>11</v>
      </c>
      <c r="L15" s="27">
        <v>28602</v>
      </c>
      <c r="M15" s="16">
        <f>RANK(L15,$L$7:$L$62)</f>
        <v>11</v>
      </c>
      <c r="N15" s="27">
        <v>28261</v>
      </c>
      <c r="O15" s="16">
        <f t="shared" si="0"/>
        <v>11</v>
      </c>
      <c r="P15" s="27">
        <v>28220</v>
      </c>
      <c r="Q15" s="16">
        <f t="shared" si="0"/>
        <v>11</v>
      </c>
      <c r="R15" s="27">
        <v>27864</v>
      </c>
      <c r="S15" s="16">
        <f>RANK(R15,R$7:R$62)</f>
        <v>11</v>
      </c>
    </row>
    <row r="16" spans="1:19" s="7" customFormat="1" ht="18" customHeight="1">
      <c r="A16" s="33" t="s">
        <v>30</v>
      </c>
      <c r="B16" s="26">
        <v>25739</v>
      </c>
      <c r="C16" s="17">
        <v>25</v>
      </c>
      <c r="D16" s="26">
        <v>29673</v>
      </c>
      <c r="E16" s="17">
        <v>20</v>
      </c>
      <c r="F16" s="26">
        <v>23842</v>
      </c>
      <c r="G16" s="17">
        <v>19</v>
      </c>
      <c r="H16" s="26">
        <v>18662</v>
      </c>
      <c r="I16" s="18">
        <v>20</v>
      </c>
      <c r="J16" s="27">
        <v>18642</v>
      </c>
      <c r="K16" s="16">
        <f>RANK(J16,$J$7:$J$62)</f>
        <v>21</v>
      </c>
      <c r="L16" s="27">
        <v>18836</v>
      </c>
      <c r="M16" s="16">
        <f>RANK(L16,$L$7:$L$62)</f>
        <v>21</v>
      </c>
      <c r="N16" s="27">
        <v>18485</v>
      </c>
      <c r="O16" s="16">
        <f t="shared" si="0"/>
        <v>21</v>
      </c>
      <c r="P16" s="27">
        <v>18976</v>
      </c>
      <c r="Q16" s="16">
        <f t="shared" si="0"/>
        <v>21</v>
      </c>
      <c r="R16" s="27">
        <v>18911</v>
      </c>
      <c r="S16" s="16">
        <f>RANK(R16,R$7:R$62)</f>
        <v>20</v>
      </c>
    </row>
    <row r="17" spans="1:19" s="7" customFormat="1" ht="18" customHeight="1">
      <c r="A17" s="33" t="s">
        <v>31</v>
      </c>
      <c r="B17" s="26">
        <v>27885</v>
      </c>
      <c r="C17" s="17">
        <v>23</v>
      </c>
      <c r="D17" s="26">
        <v>29616</v>
      </c>
      <c r="E17" s="17">
        <v>21</v>
      </c>
      <c r="F17" s="26">
        <v>22917</v>
      </c>
      <c r="G17" s="17">
        <v>22</v>
      </c>
      <c r="H17" s="26">
        <v>19431</v>
      </c>
      <c r="I17" s="18">
        <v>19</v>
      </c>
      <c r="J17" s="27">
        <v>19481</v>
      </c>
      <c r="K17" s="16">
        <f>RANK(J17,$J$7:$J$62)</f>
        <v>19</v>
      </c>
      <c r="L17" s="27">
        <v>19422</v>
      </c>
      <c r="M17" s="16">
        <f>RANK(L17,$L$7:$L$62)</f>
        <v>19</v>
      </c>
      <c r="N17" s="27">
        <v>19111</v>
      </c>
      <c r="O17" s="16">
        <f t="shared" si="0"/>
        <v>19</v>
      </c>
      <c r="P17" s="27">
        <v>19445</v>
      </c>
      <c r="Q17" s="16">
        <f t="shared" si="0"/>
        <v>19</v>
      </c>
      <c r="R17" s="27">
        <v>19024</v>
      </c>
      <c r="S17" s="16">
        <f>RANK(R17,R$7:R$62)</f>
        <v>19</v>
      </c>
    </row>
    <row r="18" spans="1:19" s="7" customFormat="1" ht="18" customHeight="1">
      <c r="A18" s="34"/>
      <c r="B18" s="2"/>
      <c r="C18" s="2"/>
      <c r="D18" s="2"/>
      <c r="E18" s="2"/>
      <c r="F18" s="2"/>
      <c r="G18" s="2"/>
      <c r="H18" s="2"/>
      <c r="I18" s="16"/>
      <c r="J18" s="27"/>
      <c r="K18" s="16"/>
      <c r="L18" s="27"/>
      <c r="M18" s="16"/>
      <c r="N18" s="27"/>
      <c r="O18" s="16"/>
      <c r="P18" s="27"/>
      <c r="Q18" s="16"/>
      <c r="R18" s="27"/>
      <c r="S18" s="16"/>
    </row>
    <row r="19" spans="1:19" s="7" customFormat="1" ht="18" customHeight="1">
      <c r="A19" s="33" t="s">
        <v>32</v>
      </c>
      <c r="B19" s="26">
        <v>66585</v>
      </c>
      <c r="C19" s="17">
        <v>8</v>
      </c>
      <c r="D19" s="26">
        <v>96033</v>
      </c>
      <c r="E19" s="17">
        <v>5</v>
      </c>
      <c r="F19" s="26">
        <v>67260</v>
      </c>
      <c r="G19" s="17">
        <v>5</v>
      </c>
      <c r="H19" s="26">
        <v>67750</v>
      </c>
      <c r="I19" s="18">
        <v>5</v>
      </c>
      <c r="J19" s="27">
        <v>67585</v>
      </c>
      <c r="K19" s="16">
        <f>RANK(J19,$J$7:$J$62)</f>
        <v>5</v>
      </c>
      <c r="L19" s="27">
        <v>67144</v>
      </c>
      <c r="M19" s="16">
        <f>RANK(L19,$L$7:$L$62)</f>
        <v>5</v>
      </c>
      <c r="N19" s="27">
        <v>65711</v>
      </c>
      <c r="O19" s="16">
        <f t="shared" si="0"/>
        <v>5</v>
      </c>
      <c r="P19" s="27">
        <v>66376</v>
      </c>
      <c r="Q19" s="16">
        <f t="shared" si="0"/>
        <v>5</v>
      </c>
      <c r="R19" s="27">
        <v>65417</v>
      </c>
      <c r="S19" s="16">
        <f>RANK(R19,R$7:R$62)</f>
        <v>5</v>
      </c>
    </row>
    <row r="20" spans="1:19" s="7" customFormat="1" ht="18" customHeight="1">
      <c r="A20" s="33" t="s">
        <v>33</v>
      </c>
      <c r="B20" s="26">
        <v>54170</v>
      </c>
      <c r="C20" s="17">
        <v>10</v>
      </c>
      <c r="D20" s="26">
        <v>77416</v>
      </c>
      <c r="E20" s="17">
        <v>8</v>
      </c>
      <c r="F20" s="26">
        <v>60719</v>
      </c>
      <c r="G20" s="17">
        <v>8</v>
      </c>
      <c r="H20" s="26">
        <v>54388</v>
      </c>
      <c r="I20" s="18">
        <v>6</v>
      </c>
      <c r="J20" s="27">
        <v>54574</v>
      </c>
      <c r="K20" s="16">
        <f>RANK(J20,$J$7:$J$62)</f>
        <v>6</v>
      </c>
      <c r="L20" s="27">
        <v>54961</v>
      </c>
      <c r="M20" s="16">
        <f>RANK(L20,$L$7:$L$62)</f>
        <v>6</v>
      </c>
      <c r="N20" s="27">
        <v>54005</v>
      </c>
      <c r="O20" s="16">
        <f t="shared" si="0"/>
        <v>6</v>
      </c>
      <c r="P20" s="27">
        <v>55318</v>
      </c>
      <c r="Q20" s="16">
        <f t="shared" si="0"/>
        <v>6</v>
      </c>
      <c r="R20" s="27">
        <v>54511</v>
      </c>
      <c r="S20" s="16">
        <f>RANK(R20,R$7:R$62)</f>
        <v>6</v>
      </c>
    </row>
    <row r="21" spans="1:19" s="7" customFormat="1" ht="18" customHeight="1">
      <c r="A21" s="33" t="s">
        <v>34</v>
      </c>
      <c r="B21" s="26">
        <v>225492</v>
      </c>
      <c r="C21" s="17">
        <v>1</v>
      </c>
      <c r="D21" s="26">
        <v>186701</v>
      </c>
      <c r="E21" s="17">
        <v>1</v>
      </c>
      <c r="F21" s="26">
        <v>126178</v>
      </c>
      <c r="G21" s="17">
        <v>1</v>
      </c>
      <c r="H21" s="26">
        <v>96823</v>
      </c>
      <c r="I21" s="18">
        <v>1</v>
      </c>
      <c r="J21" s="27">
        <v>97906</v>
      </c>
      <c r="K21" s="16">
        <f>RANK(J21,$J$7:$J$62)</f>
        <v>1</v>
      </c>
      <c r="L21" s="27">
        <v>98960</v>
      </c>
      <c r="M21" s="16">
        <f>RANK(L21,$L$7:$L$62)</f>
        <v>1</v>
      </c>
      <c r="N21" s="27">
        <v>97959</v>
      </c>
      <c r="O21" s="16">
        <f t="shared" si="0"/>
        <v>1</v>
      </c>
      <c r="P21" s="27">
        <v>100209</v>
      </c>
      <c r="Q21" s="16">
        <f t="shared" si="0"/>
        <v>1</v>
      </c>
      <c r="R21" s="27">
        <v>98421</v>
      </c>
      <c r="S21" s="16">
        <f>RANK(R21,R$7:R$62)</f>
        <v>1</v>
      </c>
    </row>
    <row r="22" spans="1:19" s="7" customFormat="1" ht="18" customHeight="1">
      <c r="A22" s="33" t="s">
        <v>35</v>
      </c>
      <c r="B22" s="26">
        <v>97386</v>
      </c>
      <c r="C22" s="17">
        <v>4</v>
      </c>
      <c r="D22" s="26">
        <v>118656</v>
      </c>
      <c r="E22" s="17">
        <v>3</v>
      </c>
      <c r="F22" s="26">
        <v>86101</v>
      </c>
      <c r="G22" s="17">
        <v>3</v>
      </c>
      <c r="H22" s="26">
        <v>80692</v>
      </c>
      <c r="I22" s="18">
        <v>3</v>
      </c>
      <c r="J22" s="27">
        <v>81699</v>
      </c>
      <c r="K22" s="16">
        <f>RANK(J22,$J$7:$J$62)</f>
        <v>3</v>
      </c>
      <c r="L22" s="27">
        <v>83104</v>
      </c>
      <c r="M22" s="16">
        <f>RANK(L22,$L$7:$L$62)</f>
        <v>3</v>
      </c>
      <c r="N22" s="27">
        <v>81792</v>
      </c>
      <c r="O22" s="16">
        <f t="shared" si="0"/>
        <v>3</v>
      </c>
      <c r="P22" s="27">
        <v>82906</v>
      </c>
      <c r="Q22" s="16">
        <f t="shared" si="0"/>
        <v>3</v>
      </c>
      <c r="R22" s="27">
        <v>81839</v>
      </c>
      <c r="S22" s="16">
        <f>RANK(R22,R$7:R$62)</f>
        <v>3</v>
      </c>
    </row>
    <row r="23" spans="1:19" s="7" customFormat="1" ht="18" customHeight="1">
      <c r="A23" s="33" t="s">
        <v>36</v>
      </c>
      <c r="B23" s="26">
        <v>40261</v>
      </c>
      <c r="C23" s="17">
        <v>11</v>
      </c>
      <c r="D23" s="26">
        <v>37524</v>
      </c>
      <c r="E23" s="17">
        <v>14</v>
      </c>
      <c r="F23" s="26">
        <v>29200</v>
      </c>
      <c r="G23" s="17">
        <v>13</v>
      </c>
      <c r="H23" s="26">
        <v>22694</v>
      </c>
      <c r="I23" s="18">
        <v>14</v>
      </c>
      <c r="J23" s="27">
        <v>22484</v>
      </c>
      <c r="K23" s="16">
        <f>RANK(J23,$J$7:$J$62)</f>
        <v>14</v>
      </c>
      <c r="L23" s="27">
        <v>22661</v>
      </c>
      <c r="M23" s="16">
        <f>RANK(L23,$L$7:$L$62)</f>
        <v>14</v>
      </c>
      <c r="N23" s="27">
        <v>21812</v>
      </c>
      <c r="O23" s="16">
        <f t="shared" si="0"/>
        <v>15</v>
      </c>
      <c r="P23" s="27">
        <v>21886</v>
      </c>
      <c r="Q23" s="16">
        <f t="shared" si="0"/>
        <v>15</v>
      </c>
      <c r="R23" s="27">
        <v>21301</v>
      </c>
      <c r="S23" s="16">
        <f>RANK(R23,R$7:R$62)</f>
        <v>15</v>
      </c>
    </row>
    <row r="24" spans="1:19" s="7" customFormat="1" ht="18" customHeight="1">
      <c r="A24" s="34"/>
      <c r="B24" s="2"/>
      <c r="C24" s="2"/>
      <c r="D24" s="2"/>
      <c r="E24" s="2"/>
      <c r="F24" s="2"/>
      <c r="G24" s="2"/>
      <c r="H24" s="2"/>
      <c r="I24" s="16"/>
      <c r="J24" s="27"/>
      <c r="K24" s="16"/>
      <c r="L24" s="27"/>
      <c r="M24" s="16"/>
      <c r="N24" s="27"/>
      <c r="O24" s="16"/>
      <c r="P24" s="27"/>
      <c r="Q24" s="16"/>
      <c r="R24" s="27"/>
      <c r="S24" s="16"/>
    </row>
    <row r="25" spans="1:19" s="7" customFormat="1" ht="18" customHeight="1">
      <c r="A25" s="33" t="s">
        <v>37</v>
      </c>
      <c r="B25" s="26">
        <v>16342</v>
      </c>
      <c r="C25" s="17">
        <v>36</v>
      </c>
      <c r="D25" s="26">
        <v>17305</v>
      </c>
      <c r="E25" s="17">
        <v>37</v>
      </c>
      <c r="F25" s="26">
        <v>11986</v>
      </c>
      <c r="G25" s="17">
        <v>39</v>
      </c>
      <c r="H25" s="26">
        <v>10049</v>
      </c>
      <c r="I25" s="18">
        <v>37</v>
      </c>
      <c r="J25" s="27">
        <v>10139</v>
      </c>
      <c r="K25" s="16">
        <f>RANK(J25,$J$7:$J$62)</f>
        <v>37</v>
      </c>
      <c r="L25" s="27">
        <v>10117</v>
      </c>
      <c r="M25" s="16">
        <f>RANK(L25,$L$7:$L$62)</f>
        <v>37</v>
      </c>
      <c r="N25" s="27">
        <v>10139</v>
      </c>
      <c r="O25" s="16">
        <f t="shared" si="0"/>
        <v>37</v>
      </c>
      <c r="P25" s="27">
        <v>10170</v>
      </c>
      <c r="Q25" s="16">
        <f t="shared" si="0"/>
        <v>37</v>
      </c>
      <c r="R25" s="27">
        <v>9994</v>
      </c>
      <c r="S25" s="16">
        <f>RANK(R25,R$7:R$62)</f>
        <v>37</v>
      </c>
    </row>
    <row r="26" spans="1:19" s="7" customFormat="1" ht="18" customHeight="1">
      <c r="A26" s="33" t="s">
        <v>38</v>
      </c>
      <c r="B26" s="26">
        <v>16605</v>
      </c>
      <c r="C26" s="17">
        <v>35</v>
      </c>
      <c r="D26" s="26">
        <v>18817</v>
      </c>
      <c r="E26" s="17">
        <v>31</v>
      </c>
      <c r="F26" s="26">
        <v>13256</v>
      </c>
      <c r="G26" s="17">
        <v>37</v>
      </c>
      <c r="H26" s="26">
        <v>11093</v>
      </c>
      <c r="I26" s="18">
        <v>36</v>
      </c>
      <c r="J26" s="27">
        <v>11318</v>
      </c>
      <c r="K26" s="16">
        <f>RANK(J26,$J$7:$J$62)</f>
        <v>34</v>
      </c>
      <c r="L26" s="27">
        <v>11642</v>
      </c>
      <c r="M26" s="16">
        <f>RANK(L26,$L$7:$L$62)</f>
        <v>33</v>
      </c>
      <c r="N26" s="27">
        <v>11290</v>
      </c>
      <c r="O26" s="16">
        <f t="shared" si="0"/>
        <v>33</v>
      </c>
      <c r="P26" s="27">
        <v>11467</v>
      </c>
      <c r="Q26" s="16">
        <f t="shared" si="0"/>
        <v>33</v>
      </c>
      <c r="R26" s="27">
        <v>11342</v>
      </c>
      <c r="S26" s="16">
        <f>RANK(R26,R$7:R$62)</f>
        <v>33</v>
      </c>
    </row>
    <row r="27" spans="1:19" s="7" customFormat="1" ht="18" customHeight="1">
      <c r="A27" s="33" t="s">
        <v>39</v>
      </c>
      <c r="B27" s="26">
        <v>12736</v>
      </c>
      <c r="C27" s="17">
        <v>41</v>
      </c>
      <c r="D27" s="26">
        <v>12421</v>
      </c>
      <c r="E27" s="17">
        <v>42</v>
      </c>
      <c r="F27" s="26">
        <v>10044</v>
      </c>
      <c r="G27" s="17">
        <v>42</v>
      </c>
      <c r="H27" s="26">
        <v>8244</v>
      </c>
      <c r="I27" s="18">
        <v>43</v>
      </c>
      <c r="J27" s="27">
        <v>8132</v>
      </c>
      <c r="K27" s="16">
        <f>RANK(J27,$J$7:$J$62)</f>
        <v>43</v>
      </c>
      <c r="L27" s="27">
        <v>8269</v>
      </c>
      <c r="M27" s="16">
        <f>RANK(L27,$L$7:$L$62)</f>
        <v>43</v>
      </c>
      <c r="N27" s="27">
        <v>8053</v>
      </c>
      <c r="O27" s="16">
        <f t="shared" si="0"/>
        <v>43</v>
      </c>
      <c r="P27" s="27">
        <v>8036</v>
      </c>
      <c r="Q27" s="16">
        <f t="shared" si="0"/>
        <v>43</v>
      </c>
      <c r="R27" s="27">
        <v>7958</v>
      </c>
      <c r="S27" s="16">
        <f>RANK(R27,R$7:R$62)</f>
        <v>43</v>
      </c>
    </row>
    <row r="28" spans="1:19" s="7" customFormat="1" ht="18" customHeight="1">
      <c r="A28" s="33" t="s">
        <v>40</v>
      </c>
      <c r="B28" s="26">
        <v>12721</v>
      </c>
      <c r="C28" s="17">
        <v>42</v>
      </c>
      <c r="D28" s="26">
        <v>11872</v>
      </c>
      <c r="E28" s="17">
        <v>44</v>
      </c>
      <c r="F28" s="26">
        <v>9843</v>
      </c>
      <c r="G28" s="17">
        <v>43</v>
      </c>
      <c r="H28" s="26">
        <v>8833</v>
      </c>
      <c r="I28" s="18">
        <v>41</v>
      </c>
      <c r="J28" s="27">
        <v>8754</v>
      </c>
      <c r="K28" s="16">
        <f>RANK(J28,$J$7:$J$62)</f>
        <v>42</v>
      </c>
      <c r="L28" s="27">
        <v>8578</v>
      </c>
      <c r="M28" s="16">
        <f>RANK(L28,$L$7:$L$62)</f>
        <v>42</v>
      </c>
      <c r="N28" s="27">
        <v>8318</v>
      </c>
      <c r="O28" s="16">
        <f t="shared" si="0"/>
        <v>42</v>
      </c>
      <c r="P28" s="27">
        <v>8374</v>
      </c>
      <c r="Q28" s="16">
        <f t="shared" si="0"/>
        <v>42</v>
      </c>
      <c r="R28" s="27">
        <v>8126</v>
      </c>
      <c r="S28" s="16">
        <f>RANK(R28,R$7:R$62)</f>
        <v>42</v>
      </c>
    </row>
    <row r="29" spans="1:19" s="7" customFormat="1" ht="18" customHeight="1">
      <c r="A29" s="33" t="s">
        <v>41</v>
      </c>
      <c r="B29" s="26">
        <v>31532</v>
      </c>
      <c r="C29" s="17">
        <v>17</v>
      </c>
      <c r="D29" s="26">
        <v>31712</v>
      </c>
      <c r="E29" s="17">
        <v>16</v>
      </c>
      <c r="F29" s="26">
        <v>24176</v>
      </c>
      <c r="G29" s="17">
        <v>17</v>
      </c>
      <c r="H29" s="26">
        <v>21187</v>
      </c>
      <c r="I29" s="18">
        <v>17</v>
      </c>
      <c r="J29" s="27">
        <v>21133</v>
      </c>
      <c r="K29" s="16">
        <f>RANK(J29,$J$7:$J$62)</f>
        <v>16</v>
      </c>
      <c r="L29" s="27">
        <v>21436</v>
      </c>
      <c r="M29" s="16">
        <f>RANK(L29,$L$7:$L$62)</f>
        <v>16</v>
      </c>
      <c r="N29" s="27">
        <v>20765</v>
      </c>
      <c r="O29" s="16">
        <f t="shared" si="0"/>
        <v>16</v>
      </c>
      <c r="P29" s="27">
        <v>21194</v>
      </c>
      <c r="Q29" s="16">
        <f t="shared" si="0"/>
        <v>16</v>
      </c>
      <c r="R29" s="27">
        <v>20889</v>
      </c>
      <c r="S29" s="16">
        <f>RANK(R29,R$7:R$62)</f>
        <v>16</v>
      </c>
    </row>
    <row r="30" spans="1:19" s="7" customFormat="1" ht="18" customHeight="1">
      <c r="A30" s="35"/>
      <c r="B30" s="2"/>
      <c r="C30" s="2"/>
      <c r="D30" s="2"/>
      <c r="E30" s="2"/>
      <c r="F30" s="2"/>
      <c r="G30" s="2"/>
      <c r="H30" s="2"/>
      <c r="I30" s="16"/>
      <c r="J30" s="27"/>
      <c r="K30" s="16"/>
      <c r="L30" s="27"/>
      <c r="M30" s="16"/>
      <c r="N30" s="27"/>
      <c r="O30" s="16"/>
      <c r="P30" s="27"/>
      <c r="Q30" s="16"/>
      <c r="R30" s="27"/>
      <c r="S30" s="16"/>
    </row>
    <row r="31" spans="1:19" s="7" customFormat="1" ht="18" customHeight="1">
      <c r="A31" s="33" t="s">
        <v>42</v>
      </c>
      <c r="B31" s="26">
        <v>32112</v>
      </c>
      <c r="C31" s="17">
        <v>16</v>
      </c>
      <c r="D31" s="26">
        <v>31538</v>
      </c>
      <c r="E31" s="17">
        <v>17</v>
      </c>
      <c r="F31" s="26">
        <v>23873</v>
      </c>
      <c r="G31" s="17">
        <v>18</v>
      </c>
      <c r="H31" s="26">
        <v>20187</v>
      </c>
      <c r="I31" s="18">
        <v>18</v>
      </c>
      <c r="J31" s="27">
        <v>19930</v>
      </c>
      <c r="K31" s="16">
        <f>RANK(J31,$J$7:$J$62)</f>
        <v>18</v>
      </c>
      <c r="L31" s="27">
        <v>20447</v>
      </c>
      <c r="M31" s="16">
        <f>RANK(L31,$L$7:$L$62)</f>
        <v>18</v>
      </c>
      <c r="N31" s="27">
        <v>20151</v>
      </c>
      <c r="O31" s="16">
        <f t="shared" si="0"/>
        <v>18</v>
      </c>
      <c r="P31" s="27">
        <v>20276</v>
      </c>
      <c r="Q31" s="16">
        <f t="shared" si="0"/>
        <v>18</v>
      </c>
      <c r="R31" s="27">
        <v>19603</v>
      </c>
      <c r="S31" s="16">
        <f>RANK(R31,R$7:R$62)</f>
        <v>18</v>
      </c>
    </row>
    <row r="32" spans="1:19" s="7" customFormat="1" ht="18" customHeight="1">
      <c r="A32" s="33" t="s">
        <v>43</v>
      </c>
      <c r="B32" s="26">
        <v>55328</v>
      </c>
      <c r="C32" s="17">
        <v>9</v>
      </c>
      <c r="D32" s="26">
        <v>58276</v>
      </c>
      <c r="E32" s="17">
        <v>10</v>
      </c>
      <c r="F32" s="26">
        <v>43932</v>
      </c>
      <c r="G32" s="17">
        <v>10</v>
      </c>
      <c r="H32" s="26">
        <v>35345</v>
      </c>
      <c r="I32" s="18">
        <v>10</v>
      </c>
      <c r="J32" s="27">
        <v>35606</v>
      </c>
      <c r="K32" s="16">
        <f>RANK(J32,$J$7:$J$62)</f>
        <v>10</v>
      </c>
      <c r="L32" s="27">
        <v>35921</v>
      </c>
      <c r="M32" s="16">
        <f>RANK(L32,$L$7:$L$62)</f>
        <v>10</v>
      </c>
      <c r="N32" s="27">
        <v>35395</v>
      </c>
      <c r="O32" s="16">
        <f t="shared" si="0"/>
        <v>10</v>
      </c>
      <c r="P32" s="27">
        <v>35794</v>
      </c>
      <c r="Q32" s="16">
        <f t="shared" si="0"/>
        <v>10</v>
      </c>
      <c r="R32" s="27">
        <v>35193</v>
      </c>
      <c r="S32" s="16">
        <f>RANK(R32,R$7:R$62)</f>
        <v>10</v>
      </c>
    </row>
    <row r="33" spans="1:19" s="7" customFormat="1" ht="18" customHeight="1">
      <c r="A33" s="33" t="s">
        <v>44</v>
      </c>
      <c r="B33" s="26">
        <v>101924</v>
      </c>
      <c r="C33" s="17">
        <v>3</v>
      </c>
      <c r="D33" s="26">
        <v>111528</v>
      </c>
      <c r="E33" s="17">
        <v>4</v>
      </c>
      <c r="F33" s="26">
        <v>80186</v>
      </c>
      <c r="G33" s="17">
        <v>4</v>
      </c>
      <c r="H33" s="26">
        <v>71899</v>
      </c>
      <c r="I33" s="18">
        <v>4</v>
      </c>
      <c r="J33" s="27">
        <v>72992</v>
      </c>
      <c r="K33" s="16">
        <f>RANK(J33,$J$7:$J$62)</f>
        <v>4</v>
      </c>
      <c r="L33" s="27">
        <v>75206</v>
      </c>
      <c r="M33" s="16">
        <f>RANK(L33,$L$7:$L$62)</f>
        <v>4</v>
      </c>
      <c r="N33" s="27">
        <v>73738</v>
      </c>
      <c r="O33" s="16">
        <f t="shared" si="0"/>
        <v>4</v>
      </c>
      <c r="P33" s="27">
        <v>74736</v>
      </c>
      <c r="Q33" s="16">
        <f t="shared" si="0"/>
        <v>4</v>
      </c>
      <c r="R33" s="27">
        <v>73057</v>
      </c>
      <c r="S33" s="16">
        <f>RANK(R33,R$7:R$62)</f>
        <v>4</v>
      </c>
    </row>
    <row r="34" spans="1:19" s="7" customFormat="1" ht="18" customHeight="1">
      <c r="A34" s="33" t="s">
        <v>45</v>
      </c>
      <c r="B34" s="26">
        <v>27057</v>
      </c>
      <c r="C34" s="17">
        <v>24</v>
      </c>
      <c r="D34" s="26">
        <v>25862</v>
      </c>
      <c r="E34" s="17">
        <v>22</v>
      </c>
      <c r="F34" s="26">
        <v>19745</v>
      </c>
      <c r="G34" s="17">
        <v>26</v>
      </c>
      <c r="H34" s="26">
        <v>17500</v>
      </c>
      <c r="I34" s="18">
        <v>23</v>
      </c>
      <c r="J34" s="27">
        <v>17660</v>
      </c>
      <c r="K34" s="16">
        <f>RANK(J34,$J$7:$J$62)</f>
        <v>22</v>
      </c>
      <c r="L34" s="27">
        <v>17829</v>
      </c>
      <c r="M34" s="16">
        <f>RANK(L34,$L$7:$L$62)</f>
        <v>22</v>
      </c>
      <c r="N34" s="27">
        <v>17375</v>
      </c>
      <c r="O34" s="16">
        <f t="shared" si="0"/>
        <v>22</v>
      </c>
      <c r="P34" s="27">
        <v>17726</v>
      </c>
      <c r="Q34" s="16">
        <f t="shared" si="0"/>
        <v>22</v>
      </c>
      <c r="R34" s="27">
        <v>17094</v>
      </c>
      <c r="S34" s="16">
        <f>RANK(R34,R$7:R$62)</f>
        <v>23</v>
      </c>
    </row>
    <row r="35" spans="1:19" s="7" customFormat="1" ht="18" customHeight="1">
      <c r="A35" s="33" t="s">
        <v>46</v>
      </c>
      <c r="B35" s="26">
        <v>14277</v>
      </c>
      <c r="C35" s="17">
        <v>39</v>
      </c>
      <c r="D35" s="26">
        <v>17629</v>
      </c>
      <c r="E35" s="17">
        <v>35</v>
      </c>
      <c r="F35" s="26">
        <v>14863</v>
      </c>
      <c r="G35" s="17">
        <v>33</v>
      </c>
      <c r="H35" s="26">
        <v>13320</v>
      </c>
      <c r="I35" s="18">
        <v>30</v>
      </c>
      <c r="J35" s="27">
        <v>13708</v>
      </c>
      <c r="K35" s="16">
        <f>RANK(J35,$J$7:$J$62)</f>
        <v>28</v>
      </c>
      <c r="L35" s="27">
        <v>14032</v>
      </c>
      <c r="M35" s="16">
        <f>RANK(L35,$L$7:$L$62)</f>
        <v>27</v>
      </c>
      <c r="N35" s="27">
        <v>14040</v>
      </c>
      <c r="O35" s="16">
        <f t="shared" si="0"/>
        <v>27</v>
      </c>
      <c r="P35" s="27">
        <v>14087</v>
      </c>
      <c r="Q35" s="16">
        <f t="shared" si="0"/>
        <v>27</v>
      </c>
      <c r="R35" s="27">
        <v>14015</v>
      </c>
      <c r="S35" s="16">
        <f>RANK(R35,R$7:R$62)</f>
        <v>26</v>
      </c>
    </row>
    <row r="36" spans="1:19" s="7" customFormat="1" ht="18" customHeight="1">
      <c r="A36" s="35"/>
      <c r="B36" s="2"/>
      <c r="C36" s="2"/>
      <c r="D36" s="2"/>
      <c r="E36" s="2"/>
      <c r="F36" s="2"/>
      <c r="G36" s="2"/>
      <c r="H36" s="2"/>
      <c r="I36" s="16"/>
      <c r="J36" s="27"/>
      <c r="K36" s="16"/>
      <c r="L36" s="27"/>
      <c r="M36" s="16"/>
      <c r="N36" s="27"/>
      <c r="O36" s="16"/>
      <c r="P36" s="27"/>
      <c r="Q36" s="16"/>
      <c r="R36" s="27"/>
      <c r="S36" s="16"/>
    </row>
    <row r="37" spans="1:19" s="7" customFormat="1" ht="18" customHeight="1">
      <c r="A37" s="33" t="s">
        <v>47</v>
      </c>
      <c r="B37" s="26">
        <v>36703</v>
      </c>
      <c r="C37" s="17">
        <v>13</v>
      </c>
      <c r="D37" s="26">
        <v>39921</v>
      </c>
      <c r="E37" s="17">
        <v>13</v>
      </c>
      <c r="F37" s="26">
        <v>28479</v>
      </c>
      <c r="G37" s="17">
        <v>14</v>
      </c>
      <c r="H37" s="26">
        <v>23219</v>
      </c>
      <c r="I37" s="18">
        <v>13</v>
      </c>
      <c r="J37" s="27">
        <v>23595</v>
      </c>
      <c r="K37" s="16">
        <f>RANK(J37,$J$7:$J$62)</f>
        <v>13</v>
      </c>
      <c r="L37" s="27">
        <v>24312</v>
      </c>
      <c r="M37" s="16">
        <f>RANK(L37,$L$7:$L$62)</f>
        <v>13</v>
      </c>
      <c r="N37" s="27">
        <v>23831</v>
      </c>
      <c r="O37" s="16">
        <f t="shared" si="0"/>
        <v>13</v>
      </c>
      <c r="P37" s="27">
        <v>23997</v>
      </c>
      <c r="Q37" s="16">
        <f t="shared" si="0"/>
        <v>13</v>
      </c>
      <c r="R37" s="27">
        <v>23364</v>
      </c>
      <c r="S37" s="16">
        <f>RANK(R37,R$7:R$62)</f>
        <v>13</v>
      </c>
    </row>
    <row r="38" spans="1:19" s="7" customFormat="1" ht="18" customHeight="1">
      <c r="A38" s="33" t="s">
        <v>48</v>
      </c>
      <c r="B38" s="26">
        <v>147249</v>
      </c>
      <c r="C38" s="17">
        <v>2</v>
      </c>
      <c r="D38" s="26">
        <v>150653</v>
      </c>
      <c r="E38" s="17">
        <v>2</v>
      </c>
      <c r="F38" s="26">
        <v>100328</v>
      </c>
      <c r="G38" s="17">
        <v>2</v>
      </c>
      <c r="H38" s="26">
        <v>86076</v>
      </c>
      <c r="I38" s="18">
        <v>2</v>
      </c>
      <c r="J38" s="27">
        <v>89043</v>
      </c>
      <c r="K38" s="16">
        <f>RANK(J38,$J$7:$J$62)</f>
        <v>2</v>
      </c>
      <c r="L38" s="27">
        <v>90324</v>
      </c>
      <c r="M38" s="16">
        <f>RANK(L38,$L$7:$L$62)</f>
        <v>2</v>
      </c>
      <c r="N38" s="27">
        <v>88385</v>
      </c>
      <c r="O38" s="16">
        <f t="shared" si="0"/>
        <v>2</v>
      </c>
      <c r="P38" s="27">
        <v>88163</v>
      </c>
      <c r="Q38" s="16">
        <f t="shared" si="0"/>
        <v>2</v>
      </c>
      <c r="R38" s="27">
        <v>86000</v>
      </c>
      <c r="S38" s="16">
        <f>RANK(R38,R$7:R$62)</f>
        <v>2</v>
      </c>
    </row>
    <row r="39" spans="1:19" s="7" customFormat="1" ht="18" customHeight="1">
      <c r="A39" s="33" t="s">
        <v>49</v>
      </c>
      <c r="B39" s="26">
        <v>82500</v>
      </c>
      <c r="C39" s="17">
        <v>6</v>
      </c>
      <c r="D39" s="26">
        <v>86839</v>
      </c>
      <c r="E39" s="17">
        <v>7</v>
      </c>
      <c r="F39" s="26">
        <v>61332</v>
      </c>
      <c r="G39" s="17">
        <v>7</v>
      </c>
      <c r="H39" s="26">
        <v>51947</v>
      </c>
      <c r="I39" s="18">
        <v>7</v>
      </c>
      <c r="J39" s="27">
        <v>53356</v>
      </c>
      <c r="K39" s="16">
        <f>RANK(J39,$J$7:$J$62)</f>
        <v>7</v>
      </c>
      <c r="L39" s="27">
        <v>54421</v>
      </c>
      <c r="M39" s="16">
        <f>RANK(L39,$L$7:$L$62)</f>
        <v>7</v>
      </c>
      <c r="N39" s="27">
        <v>53765</v>
      </c>
      <c r="O39" s="16">
        <f t="shared" si="0"/>
        <v>7</v>
      </c>
      <c r="P39" s="27">
        <v>54455</v>
      </c>
      <c r="Q39" s="16">
        <f t="shared" si="0"/>
        <v>7</v>
      </c>
      <c r="R39" s="27">
        <v>52585</v>
      </c>
      <c r="S39" s="16">
        <f>RANK(R39,R$7:R$62)</f>
        <v>7</v>
      </c>
    </row>
    <row r="40" spans="1:19" s="7" customFormat="1" ht="18" customHeight="1">
      <c r="A40" s="33" t="s">
        <v>50</v>
      </c>
      <c r="B40" s="26">
        <v>14571</v>
      </c>
      <c r="C40" s="17">
        <v>37</v>
      </c>
      <c r="D40" s="26">
        <v>17983</v>
      </c>
      <c r="E40" s="17">
        <v>34</v>
      </c>
      <c r="F40" s="26">
        <v>14659</v>
      </c>
      <c r="G40" s="17">
        <v>34</v>
      </c>
      <c r="H40" s="26">
        <v>13337</v>
      </c>
      <c r="I40" s="18">
        <v>29</v>
      </c>
      <c r="J40" s="27">
        <v>13444</v>
      </c>
      <c r="K40" s="16">
        <f>RANK(J40,$J$7:$J$62)</f>
        <v>30</v>
      </c>
      <c r="L40" s="27">
        <v>13779</v>
      </c>
      <c r="M40" s="16">
        <f>RANK(L40,$L$7:$L$62)</f>
        <v>28</v>
      </c>
      <c r="N40" s="27">
        <v>13158</v>
      </c>
      <c r="O40" s="16">
        <f t="shared" si="0"/>
        <v>28</v>
      </c>
      <c r="P40" s="27">
        <v>13270</v>
      </c>
      <c r="Q40" s="16">
        <f t="shared" si="0"/>
        <v>28</v>
      </c>
      <c r="R40" s="27">
        <v>12768</v>
      </c>
      <c r="S40" s="16">
        <f>RANK(R40,R$7:R$62)</f>
        <v>31</v>
      </c>
    </row>
    <row r="41" spans="1:19" s="7" customFormat="1" ht="18" customHeight="1">
      <c r="A41" s="33" t="s">
        <v>51</v>
      </c>
      <c r="B41" s="26">
        <v>18054</v>
      </c>
      <c r="C41" s="17">
        <v>34</v>
      </c>
      <c r="D41" s="26">
        <v>16340</v>
      </c>
      <c r="E41" s="17">
        <v>39</v>
      </c>
      <c r="F41" s="26">
        <v>12086</v>
      </c>
      <c r="G41" s="17">
        <v>38</v>
      </c>
      <c r="H41" s="26">
        <v>9879</v>
      </c>
      <c r="I41" s="18">
        <v>39</v>
      </c>
      <c r="J41" s="27">
        <v>9789</v>
      </c>
      <c r="K41" s="16">
        <f>RANK(J41,$J$7:$J$62)</f>
        <v>38</v>
      </c>
      <c r="L41" s="27">
        <v>9886</v>
      </c>
      <c r="M41" s="16">
        <f>RANK(L41,$L$7:$L$62)</f>
        <v>38</v>
      </c>
      <c r="N41" s="27">
        <v>9563</v>
      </c>
      <c r="O41" s="16">
        <f t="shared" si="0"/>
        <v>39</v>
      </c>
      <c r="P41" s="27">
        <v>9566</v>
      </c>
      <c r="Q41" s="16">
        <f t="shared" si="0"/>
        <v>39</v>
      </c>
      <c r="R41" s="27">
        <v>9345</v>
      </c>
      <c r="S41" s="16">
        <f>RANK(R41,R$7:R$62)</f>
        <v>39</v>
      </c>
    </row>
    <row r="42" spans="1:19" s="7" customFormat="1" ht="18" customHeight="1">
      <c r="A42" s="35"/>
      <c r="B42" s="2"/>
      <c r="C42" s="2"/>
      <c r="D42" s="2"/>
      <c r="E42" s="2"/>
      <c r="F42" s="2"/>
      <c r="G42" s="2"/>
      <c r="H42" s="2"/>
      <c r="I42" s="16"/>
      <c r="J42" s="27"/>
      <c r="K42" s="16"/>
      <c r="L42" s="27"/>
      <c r="M42" s="16"/>
      <c r="N42" s="27"/>
      <c r="O42" s="16"/>
      <c r="P42" s="27"/>
      <c r="Q42" s="16"/>
      <c r="R42" s="27"/>
      <c r="S42" s="16"/>
    </row>
    <row r="43" spans="1:19" s="7" customFormat="1" ht="18" customHeight="1">
      <c r="A43" s="33" t="s">
        <v>52</v>
      </c>
      <c r="B43" s="26">
        <v>8560</v>
      </c>
      <c r="C43" s="17">
        <v>46</v>
      </c>
      <c r="D43" s="26">
        <v>8755</v>
      </c>
      <c r="E43" s="17">
        <v>47</v>
      </c>
      <c r="F43" s="26">
        <v>7508</v>
      </c>
      <c r="G43" s="17">
        <v>47</v>
      </c>
      <c r="H43" s="26">
        <v>5723</v>
      </c>
      <c r="I43" s="18">
        <v>47</v>
      </c>
      <c r="J43" s="27">
        <v>5603</v>
      </c>
      <c r="K43" s="16">
        <f>RANK(J43,$J$7:$J$62)</f>
        <v>47</v>
      </c>
      <c r="L43" s="27">
        <v>5624</v>
      </c>
      <c r="M43" s="16">
        <f>RANK(L43,$L$7:$L$62)</f>
        <v>47</v>
      </c>
      <c r="N43" s="27">
        <v>5352</v>
      </c>
      <c r="O43" s="16">
        <f t="shared" si="0"/>
        <v>47</v>
      </c>
      <c r="P43" s="27">
        <v>5645</v>
      </c>
      <c r="Q43" s="16">
        <f t="shared" si="0"/>
        <v>47</v>
      </c>
      <c r="R43" s="27">
        <v>5595</v>
      </c>
      <c r="S43" s="16">
        <f>RANK(R43,R$7:R$62)</f>
        <v>47</v>
      </c>
    </row>
    <row r="44" spans="1:19" s="7" customFormat="1" ht="18" customHeight="1">
      <c r="A44" s="33" t="s">
        <v>53</v>
      </c>
      <c r="B44" s="26">
        <v>11796</v>
      </c>
      <c r="C44" s="17">
        <v>45</v>
      </c>
      <c r="D44" s="26">
        <v>10939</v>
      </c>
      <c r="E44" s="17">
        <v>46</v>
      </c>
      <c r="F44" s="26">
        <v>9051</v>
      </c>
      <c r="G44" s="17">
        <v>46</v>
      </c>
      <c r="H44" s="26">
        <v>6764</v>
      </c>
      <c r="I44" s="18">
        <v>46</v>
      </c>
      <c r="J44" s="27">
        <v>6518</v>
      </c>
      <c r="K44" s="16">
        <f>RANK(J44,$J$7:$J$62)</f>
        <v>46</v>
      </c>
      <c r="L44" s="27">
        <v>6491</v>
      </c>
      <c r="M44" s="16">
        <f>RANK(L44,$L$7:$L$62)</f>
        <v>46</v>
      </c>
      <c r="N44" s="27">
        <v>6394</v>
      </c>
      <c r="O44" s="16">
        <f t="shared" si="0"/>
        <v>46</v>
      </c>
      <c r="P44" s="27">
        <v>6522</v>
      </c>
      <c r="Q44" s="16">
        <f t="shared" si="0"/>
        <v>46</v>
      </c>
      <c r="R44" s="27">
        <v>6640</v>
      </c>
      <c r="S44" s="16">
        <f>RANK(R44,R$7:R$62)</f>
        <v>46</v>
      </c>
    </row>
    <row r="45" spans="1:19" s="7" customFormat="1" ht="18" customHeight="1">
      <c r="A45" s="33" t="s">
        <v>54</v>
      </c>
      <c r="B45" s="26">
        <v>25451</v>
      </c>
      <c r="C45" s="17">
        <v>26</v>
      </c>
      <c r="D45" s="26">
        <v>30102</v>
      </c>
      <c r="E45" s="17">
        <v>19</v>
      </c>
      <c r="F45" s="26">
        <v>22698</v>
      </c>
      <c r="G45" s="17">
        <v>23</v>
      </c>
      <c r="H45" s="26">
        <v>18622</v>
      </c>
      <c r="I45" s="18">
        <v>21</v>
      </c>
      <c r="J45" s="27">
        <v>19154</v>
      </c>
      <c r="K45" s="16">
        <f>RANK(J45,$J$7:$J$62)</f>
        <v>20</v>
      </c>
      <c r="L45" s="27">
        <v>19204</v>
      </c>
      <c r="M45" s="16">
        <f>RANK(L45,$L$7:$L$62)</f>
        <v>20</v>
      </c>
      <c r="N45" s="27">
        <v>18771</v>
      </c>
      <c r="O45" s="16">
        <f t="shared" si="0"/>
        <v>20</v>
      </c>
      <c r="P45" s="27">
        <v>19059</v>
      </c>
      <c r="Q45" s="16">
        <f t="shared" si="0"/>
        <v>20</v>
      </c>
      <c r="R45" s="27">
        <v>18797</v>
      </c>
      <c r="S45" s="16">
        <f>RANK(R45,R$7:R$62)</f>
        <v>21</v>
      </c>
    </row>
    <row r="46" spans="1:19" s="7" customFormat="1" ht="18" customHeight="1">
      <c r="A46" s="33" t="s">
        <v>55</v>
      </c>
      <c r="B46" s="26">
        <v>38967</v>
      </c>
      <c r="C46" s="17">
        <v>12</v>
      </c>
      <c r="D46" s="26">
        <v>46843</v>
      </c>
      <c r="E46" s="17">
        <v>11</v>
      </c>
      <c r="F46" s="26">
        <v>33501</v>
      </c>
      <c r="G46" s="17">
        <v>11</v>
      </c>
      <c r="H46" s="26">
        <v>27609</v>
      </c>
      <c r="I46" s="18">
        <v>12</v>
      </c>
      <c r="J46" s="27">
        <v>27942</v>
      </c>
      <c r="K46" s="16">
        <f>RANK(J46,$J$7:$J$62)</f>
        <v>12</v>
      </c>
      <c r="L46" s="27">
        <v>27914</v>
      </c>
      <c r="M46" s="16">
        <f>RANK(L46,$L$7:$L$62)</f>
        <v>12</v>
      </c>
      <c r="N46" s="27">
        <v>27119</v>
      </c>
      <c r="O46" s="16">
        <f t="shared" si="0"/>
        <v>12</v>
      </c>
      <c r="P46" s="27">
        <v>27384</v>
      </c>
      <c r="Q46" s="16">
        <f t="shared" si="0"/>
        <v>12</v>
      </c>
      <c r="R46" s="27">
        <v>27328</v>
      </c>
      <c r="S46" s="16">
        <f>RANK(R46,R$7:R$62)</f>
        <v>12</v>
      </c>
    </row>
    <row r="47" spans="1:19" s="7" customFormat="1" ht="18" customHeight="1">
      <c r="A47" s="33" t="s">
        <v>56</v>
      </c>
      <c r="B47" s="26">
        <v>24537</v>
      </c>
      <c r="C47" s="17">
        <v>28</v>
      </c>
      <c r="D47" s="26">
        <v>23956</v>
      </c>
      <c r="E47" s="17">
        <v>27</v>
      </c>
      <c r="F47" s="26">
        <v>17674</v>
      </c>
      <c r="G47" s="17">
        <v>28</v>
      </c>
      <c r="H47" s="26">
        <v>13240</v>
      </c>
      <c r="I47" s="18">
        <v>31</v>
      </c>
      <c r="J47" s="27">
        <v>13226</v>
      </c>
      <c r="K47" s="16">
        <f>RANK(J47,$J$7:$J$62)</f>
        <v>31</v>
      </c>
      <c r="L47" s="27">
        <v>13275</v>
      </c>
      <c r="M47" s="16">
        <f>RANK(L47,$L$7:$L$62)</f>
        <v>31</v>
      </c>
      <c r="N47" s="27">
        <v>13138</v>
      </c>
      <c r="O47" s="16">
        <f t="shared" si="0"/>
        <v>30</v>
      </c>
      <c r="P47" s="27">
        <v>13121</v>
      </c>
      <c r="Q47" s="16">
        <f t="shared" si="0"/>
        <v>30</v>
      </c>
      <c r="R47" s="27">
        <v>12989</v>
      </c>
      <c r="S47" s="16">
        <f>RANK(R47,R$7:R$62)</f>
        <v>29</v>
      </c>
    </row>
    <row r="48" spans="1:19" s="7" customFormat="1" ht="18" customHeight="1">
      <c r="A48" s="35"/>
      <c r="B48" s="2"/>
      <c r="C48" s="2"/>
      <c r="D48" s="2"/>
      <c r="E48" s="2"/>
      <c r="F48" s="2"/>
      <c r="G48" s="2"/>
      <c r="H48" s="2"/>
      <c r="I48" s="16"/>
      <c r="J48" s="27"/>
      <c r="K48" s="16"/>
      <c r="L48" s="27"/>
      <c r="M48" s="16"/>
      <c r="N48" s="27"/>
      <c r="O48" s="16"/>
      <c r="P48" s="27"/>
      <c r="Q48" s="16"/>
      <c r="R48" s="27"/>
      <c r="S48" s="16"/>
    </row>
    <row r="49" spans="1:19" s="7" customFormat="1" ht="18" customHeight="1">
      <c r="A49" s="33" t="s">
        <v>57</v>
      </c>
      <c r="B49" s="26">
        <v>12622</v>
      </c>
      <c r="C49" s="17">
        <v>43</v>
      </c>
      <c r="D49" s="26">
        <v>12020</v>
      </c>
      <c r="E49" s="17">
        <v>43</v>
      </c>
      <c r="F49" s="26">
        <v>9708</v>
      </c>
      <c r="G49" s="17">
        <v>44</v>
      </c>
      <c r="H49" s="26">
        <v>7472</v>
      </c>
      <c r="I49" s="18">
        <v>44</v>
      </c>
      <c r="J49" s="27">
        <v>7176</v>
      </c>
      <c r="K49" s="16">
        <f>RANK(J49,$J$7:$J$62)</f>
        <v>44</v>
      </c>
      <c r="L49" s="27">
        <v>7255</v>
      </c>
      <c r="M49" s="16">
        <f>RANK(L49,$L$7:$L$62)</f>
        <v>44</v>
      </c>
      <c r="N49" s="27">
        <v>7135</v>
      </c>
      <c r="O49" s="16">
        <f t="shared" si="0"/>
        <v>44</v>
      </c>
      <c r="P49" s="27">
        <v>7224</v>
      </c>
      <c r="Q49" s="16">
        <f t="shared" si="0"/>
        <v>44</v>
      </c>
      <c r="R49" s="27">
        <v>7038</v>
      </c>
      <c r="S49" s="16">
        <f>RANK(R49,R$7:R$62)</f>
        <v>44</v>
      </c>
    </row>
    <row r="50" spans="1:19" s="7" customFormat="1" ht="18" customHeight="1">
      <c r="A50" s="33" t="s">
        <v>58</v>
      </c>
      <c r="B50" s="26">
        <v>13721</v>
      </c>
      <c r="C50" s="17">
        <v>40</v>
      </c>
      <c r="D50" s="26">
        <v>15539</v>
      </c>
      <c r="E50" s="17">
        <v>40</v>
      </c>
      <c r="F50" s="26">
        <v>11529</v>
      </c>
      <c r="G50" s="17">
        <v>41</v>
      </c>
      <c r="H50" s="26">
        <v>9301</v>
      </c>
      <c r="I50" s="18">
        <v>40</v>
      </c>
      <c r="J50" s="27">
        <v>9511</v>
      </c>
      <c r="K50" s="16">
        <f>RANK(J50,$J$7:$J$62)</f>
        <v>40</v>
      </c>
      <c r="L50" s="27">
        <v>9664</v>
      </c>
      <c r="M50" s="16">
        <f>RANK(L50,$L$7:$L$62)</f>
        <v>39</v>
      </c>
      <c r="N50" s="27">
        <v>9651</v>
      </c>
      <c r="O50" s="16">
        <f t="shared" si="0"/>
        <v>38</v>
      </c>
      <c r="P50" s="27">
        <v>9808</v>
      </c>
      <c r="Q50" s="16">
        <f t="shared" si="0"/>
        <v>38</v>
      </c>
      <c r="R50" s="27">
        <v>9472</v>
      </c>
      <c r="S50" s="16">
        <f>RANK(R50,R$7:R$62)</f>
        <v>38</v>
      </c>
    </row>
    <row r="51" spans="1:19" s="7" customFormat="1" ht="18" customHeight="1">
      <c r="A51" s="33" t="s">
        <v>59</v>
      </c>
      <c r="B51" s="26">
        <v>24424</v>
      </c>
      <c r="C51" s="17">
        <v>29</v>
      </c>
      <c r="D51" s="26">
        <v>23315</v>
      </c>
      <c r="E51" s="17">
        <v>28</v>
      </c>
      <c r="F51" s="26">
        <v>17644</v>
      </c>
      <c r="G51" s="17">
        <v>29</v>
      </c>
      <c r="H51" s="26">
        <v>13849</v>
      </c>
      <c r="I51" s="18">
        <v>28</v>
      </c>
      <c r="J51" s="27">
        <v>13710</v>
      </c>
      <c r="K51" s="16">
        <f>RANK(J51,$J$7:$J$62)</f>
        <v>27</v>
      </c>
      <c r="L51" s="27">
        <v>13606</v>
      </c>
      <c r="M51" s="16">
        <f>RANK(L51,$L$7:$L$62)</f>
        <v>29</v>
      </c>
      <c r="N51" s="27">
        <v>13046</v>
      </c>
      <c r="O51" s="16">
        <f t="shared" si="0"/>
        <v>31</v>
      </c>
      <c r="P51" s="27">
        <v>13207</v>
      </c>
      <c r="Q51" s="16">
        <f t="shared" si="0"/>
        <v>29</v>
      </c>
      <c r="R51" s="27">
        <v>13006</v>
      </c>
      <c r="S51" s="16">
        <f>RANK(R51,R$7:R$62)</f>
        <v>28</v>
      </c>
    </row>
    <row r="52" spans="1:19" s="7" customFormat="1" ht="18" customHeight="1">
      <c r="A52" s="33" t="s">
        <v>60</v>
      </c>
      <c r="B52" s="26">
        <v>12028</v>
      </c>
      <c r="C52" s="17">
        <v>44</v>
      </c>
      <c r="D52" s="26">
        <v>11773</v>
      </c>
      <c r="E52" s="17">
        <v>45</v>
      </c>
      <c r="F52" s="26">
        <v>9350</v>
      </c>
      <c r="G52" s="17">
        <v>45</v>
      </c>
      <c r="H52" s="26">
        <v>6939</v>
      </c>
      <c r="I52" s="18">
        <v>45</v>
      </c>
      <c r="J52" s="27">
        <v>6807</v>
      </c>
      <c r="K52" s="16">
        <f>RANK(J52,$J$7:$J$62)</f>
        <v>45</v>
      </c>
      <c r="L52" s="27">
        <v>6761</v>
      </c>
      <c r="M52" s="16">
        <f>RANK(L52,$L$7:$L$62)</f>
        <v>45</v>
      </c>
      <c r="N52" s="27">
        <v>6649</v>
      </c>
      <c r="O52" s="16">
        <f t="shared" si="0"/>
        <v>45</v>
      </c>
      <c r="P52" s="27">
        <v>6811</v>
      </c>
      <c r="Q52" s="16">
        <f t="shared" si="0"/>
        <v>45</v>
      </c>
      <c r="R52" s="27">
        <v>6736</v>
      </c>
      <c r="S52" s="16">
        <f>RANK(R52,R$7:R$62)</f>
        <v>45</v>
      </c>
    </row>
    <row r="53" spans="1:19" s="7" customFormat="1" ht="18" customHeight="1">
      <c r="A53" s="33" t="s">
        <v>61</v>
      </c>
      <c r="B53" s="26">
        <v>68854</v>
      </c>
      <c r="C53" s="17">
        <v>7</v>
      </c>
      <c r="D53" s="26">
        <v>71059</v>
      </c>
      <c r="E53" s="17">
        <v>9</v>
      </c>
      <c r="F53" s="26">
        <v>58837</v>
      </c>
      <c r="G53" s="17">
        <v>9</v>
      </c>
      <c r="H53" s="26">
        <v>46849</v>
      </c>
      <c r="I53" s="18">
        <v>9</v>
      </c>
      <c r="J53" s="27">
        <v>47539</v>
      </c>
      <c r="K53" s="16">
        <f>RANK(J53,$J$7:$J$62)</f>
        <v>9</v>
      </c>
      <c r="L53" s="27">
        <v>47811</v>
      </c>
      <c r="M53" s="16">
        <f>RANK(L53,$L$7:$L$62)</f>
        <v>9</v>
      </c>
      <c r="N53" s="27">
        <v>46682</v>
      </c>
      <c r="O53" s="16">
        <f t="shared" si="0"/>
        <v>8</v>
      </c>
      <c r="P53" s="27">
        <v>47290</v>
      </c>
      <c r="Q53" s="16">
        <f t="shared" si="0"/>
        <v>8</v>
      </c>
      <c r="R53" s="27">
        <v>46985</v>
      </c>
      <c r="S53" s="16">
        <f>RANK(R53,R$7:R$62)</f>
        <v>8</v>
      </c>
    </row>
    <row r="54" spans="1:19" s="7" customFormat="1" ht="18" customHeight="1">
      <c r="A54" s="35"/>
      <c r="B54" s="2"/>
      <c r="C54" s="2"/>
      <c r="D54" s="2"/>
      <c r="E54" s="2"/>
      <c r="F54" s="2"/>
      <c r="G54" s="2"/>
      <c r="H54" s="2"/>
      <c r="I54" s="16"/>
      <c r="J54" s="27"/>
      <c r="K54" s="16"/>
      <c r="L54" s="27"/>
      <c r="M54" s="16"/>
      <c r="N54" s="27"/>
      <c r="O54" s="16"/>
      <c r="P54" s="27"/>
      <c r="Q54" s="16"/>
      <c r="R54" s="27"/>
      <c r="S54" s="16"/>
    </row>
    <row r="55" spans="1:19" s="7" customFormat="1" ht="18" customHeight="1">
      <c r="A55" s="33" t="s">
        <v>62</v>
      </c>
      <c r="B55" s="26">
        <v>14443</v>
      </c>
      <c r="C55" s="17">
        <v>38</v>
      </c>
      <c r="D55" s="26">
        <v>13085</v>
      </c>
      <c r="E55" s="17">
        <v>41</v>
      </c>
      <c r="F55" s="26">
        <v>11705</v>
      </c>
      <c r="G55" s="17">
        <v>40</v>
      </c>
      <c r="H55" s="26">
        <v>8729</v>
      </c>
      <c r="I55" s="18">
        <v>42</v>
      </c>
      <c r="J55" s="27">
        <v>8909</v>
      </c>
      <c r="K55" s="16">
        <f>RANK(J55,$J$7:$J$62)</f>
        <v>41</v>
      </c>
      <c r="L55" s="27">
        <v>8741</v>
      </c>
      <c r="M55" s="16">
        <f>RANK(L55,$L$7:$L$62)</f>
        <v>41</v>
      </c>
      <c r="N55" s="27">
        <v>8551</v>
      </c>
      <c r="O55" s="16">
        <f t="shared" si="0"/>
        <v>41</v>
      </c>
      <c r="P55" s="27">
        <v>8745</v>
      </c>
      <c r="Q55" s="16">
        <f t="shared" si="0"/>
        <v>41</v>
      </c>
      <c r="R55" s="27">
        <v>8561</v>
      </c>
      <c r="S55" s="16">
        <f>RANK(R55,R$7:R$62)</f>
        <v>41</v>
      </c>
    </row>
    <row r="56" spans="1:19" s="7" customFormat="1" ht="18" customHeight="1">
      <c r="A56" s="33" t="s">
        <v>63</v>
      </c>
      <c r="B56" s="26">
        <v>30188</v>
      </c>
      <c r="C56" s="17">
        <v>18</v>
      </c>
      <c r="D56" s="26">
        <v>25639</v>
      </c>
      <c r="E56" s="17">
        <v>23</v>
      </c>
      <c r="F56" s="26">
        <v>20365</v>
      </c>
      <c r="G56" s="17">
        <v>25</v>
      </c>
      <c r="H56" s="26">
        <v>14780</v>
      </c>
      <c r="I56" s="18">
        <v>26</v>
      </c>
      <c r="J56" s="27">
        <v>14431</v>
      </c>
      <c r="K56" s="16">
        <f>RANK(J56,$J$7:$J$62)</f>
        <v>26</v>
      </c>
      <c r="L56" s="27">
        <v>14672</v>
      </c>
      <c r="M56" s="16">
        <f>RANK(L56,$L$7:$L$62)</f>
        <v>26</v>
      </c>
      <c r="N56" s="27">
        <v>14121</v>
      </c>
      <c r="O56" s="16">
        <f t="shared" si="0"/>
        <v>26</v>
      </c>
      <c r="P56" s="27">
        <v>14098</v>
      </c>
      <c r="Q56" s="16">
        <f t="shared" si="0"/>
        <v>26</v>
      </c>
      <c r="R56" s="27">
        <v>13789</v>
      </c>
      <c r="S56" s="16">
        <f>RANK(R56,R$7:R$62)</f>
        <v>27</v>
      </c>
    </row>
    <row r="57" spans="1:19" s="7" customFormat="1" ht="18" customHeight="1">
      <c r="A57" s="33" t="s">
        <v>64</v>
      </c>
      <c r="B57" s="26">
        <v>28920</v>
      </c>
      <c r="C57" s="17">
        <v>21</v>
      </c>
      <c r="D57" s="26">
        <v>25596</v>
      </c>
      <c r="E57" s="17">
        <v>24</v>
      </c>
      <c r="F57" s="26">
        <v>23183</v>
      </c>
      <c r="G57" s="17">
        <v>21</v>
      </c>
      <c r="H57" s="26">
        <v>17895</v>
      </c>
      <c r="I57" s="18">
        <v>22</v>
      </c>
      <c r="J57" s="27">
        <v>17451</v>
      </c>
      <c r="K57" s="16">
        <f>RANK(J57,$J$7:$J$62)</f>
        <v>23</v>
      </c>
      <c r="L57" s="27">
        <v>17443</v>
      </c>
      <c r="M57" s="16">
        <f>RANK(L57,$L$7:$L$62)</f>
        <v>23</v>
      </c>
      <c r="N57" s="27">
        <v>17109</v>
      </c>
      <c r="O57" s="16">
        <f t="shared" si="0"/>
        <v>23</v>
      </c>
      <c r="P57" s="27">
        <v>17262</v>
      </c>
      <c r="Q57" s="16">
        <f t="shared" si="0"/>
        <v>23</v>
      </c>
      <c r="R57" s="27">
        <v>16960</v>
      </c>
      <c r="S57" s="16">
        <f>RANK(R57,R$7:R$62)</f>
        <v>24</v>
      </c>
    </row>
    <row r="58" spans="1:19" s="7" customFormat="1" ht="18" customHeight="1">
      <c r="A58" s="33" t="s">
        <v>65</v>
      </c>
      <c r="B58" s="26">
        <v>18534</v>
      </c>
      <c r="C58" s="17">
        <v>32</v>
      </c>
      <c r="D58" s="26">
        <v>18336</v>
      </c>
      <c r="E58" s="17">
        <v>32</v>
      </c>
      <c r="F58" s="26">
        <v>14420</v>
      </c>
      <c r="G58" s="17">
        <v>35</v>
      </c>
      <c r="H58" s="26">
        <v>11125</v>
      </c>
      <c r="I58" s="18">
        <v>35</v>
      </c>
      <c r="J58" s="27">
        <v>11103</v>
      </c>
      <c r="K58" s="16">
        <f>RANK(J58,$J$7:$J$62)</f>
        <v>36</v>
      </c>
      <c r="L58" s="27">
        <v>11129</v>
      </c>
      <c r="M58" s="16">
        <f>RANK(L58,$L$7:$L$62)</f>
        <v>35</v>
      </c>
      <c r="N58" s="27">
        <v>10714</v>
      </c>
      <c r="O58" s="16">
        <f t="shared" si="0"/>
        <v>36</v>
      </c>
      <c r="P58" s="27">
        <v>10910</v>
      </c>
      <c r="Q58" s="16">
        <f t="shared" si="0"/>
        <v>36</v>
      </c>
      <c r="R58" s="27">
        <v>10891</v>
      </c>
      <c r="S58" s="16">
        <f>RANK(R58,R$7:R$62)</f>
        <v>36</v>
      </c>
    </row>
    <row r="59" spans="1:19" s="7" customFormat="1" ht="18" customHeight="1">
      <c r="A59" s="33" t="s">
        <v>66</v>
      </c>
      <c r="B59" s="26">
        <v>18438</v>
      </c>
      <c r="C59" s="17">
        <v>33</v>
      </c>
      <c r="D59" s="26">
        <v>18123</v>
      </c>
      <c r="E59" s="17">
        <v>33</v>
      </c>
      <c r="F59" s="26">
        <v>15262</v>
      </c>
      <c r="G59" s="17">
        <v>31</v>
      </c>
      <c r="H59" s="26">
        <v>11693</v>
      </c>
      <c r="I59" s="18">
        <v>33</v>
      </c>
      <c r="J59" s="27">
        <v>11501</v>
      </c>
      <c r="K59" s="16">
        <f>RANK(J59,$J$7:$J$62)</f>
        <v>33</v>
      </c>
      <c r="L59" s="27">
        <v>11335</v>
      </c>
      <c r="M59" s="16">
        <f>RANK(L59,$L$7:$L$62)</f>
        <v>34</v>
      </c>
      <c r="N59" s="27">
        <v>10938</v>
      </c>
      <c r="O59" s="16">
        <f t="shared" si="0"/>
        <v>34</v>
      </c>
      <c r="P59" s="27">
        <v>11037</v>
      </c>
      <c r="Q59" s="16">
        <f t="shared" si="0"/>
        <v>34</v>
      </c>
      <c r="R59" s="27">
        <v>11007</v>
      </c>
      <c r="S59" s="16">
        <f>RANK(R59,R$7:R$62)</f>
        <v>34</v>
      </c>
    </row>
    <row r="60" spans="1:19" s="7" customFormat="1" ht="18" customHeight="1">
      <c r="A60" s="35"/>
      <c r="B60" s="2"/>
      <c r="C60" s="2"/>
      <c r="D60" s="2"/>
      <c r="E60" s="2"/>
      <c r="F60" s="2"/>
      <c r="G60" s="2"/>
      <c r="H60" s="2"/>
      <c r="I60" s="16"/>
      <c r="J60" s="27"/>
      <c r="K60" s="16"/>
      <c r="L60" s="27"/>
      <c r="M60" s="16"/>
      <c r="N60" s="27"/>
      <c r="O60" s="16"/>
      <c r="P60" s="27"/>
      <c r="Q60" s="16"/>
      <c r="R60" s="27"/>
      <c r="S60" s="16"/>
    </row>
    <row r="61" spans="1:19" s="7" customFormat="1" ht="18" customHeight="1">
      <c r="A61" s="33" t="s">
        <v>67</v>
      </c>
      <c r="B61" s="26">
        <v>29243</v>
      </c>
      <c r="C61" s="17">
        <v>19</v>
      </c>
      <c r="D61" s="26">
        <v>24592</v>
      </c>
      <c r="E61" s="17">
        <v>25</v>
      </c>
      <c r="F61" s="26">
        <v>23375</v>
      </c>
      <c r="G61" s="17">
        <v>20</v>
      </c>
      <c r="H61" s="26">
        <v>16649</v>
      </c>
      <c r="I61" s="18">
        <v>25</v>
      </c>
      <c r="J61" s="27">
        <v>16427</v>
      </c>
      <c r="K61" s="16">
        <f>RANK(J61,$J$7:$J$62)</f>
        <v>25</v>
      </c>
      <c r="L61" s="27">
        <v>16227</v>
      </c>
      <c r="M61" s="16">
        <f>RANK(L61,$L$7:$L$62)</f>
        <v>25</v>
      </c>
      <c r="N61" s="27">
        <v>15663</v>
      </c>
      <c r="O61" s="16">
        <f t="shared" si="0"/>
        <v>25</v>
      </c>
      <c r="P61" s="27">
        <v>16272</v>
      </c>
      <c r="Q61" s="16">
        <f t="shared" si="0"/>
        <v>25</v>
      </c>
      <c r="R61" s="27">
        <v>15943</v>
      </c>
      <c r="S61" s="16">
        <f>RANK(R61,R$7:R$62)</f>
        <v>25</v>
      </c>
    </row>
    <row r="62" spans="1:19" s="7" customFormat="1" ht="18" customHeight="1">
      <c r="A62" s="36" t="s">
        <v>68</v>
      </c>
      <c r="B62" s="19" t="s">
        <v>3</v>
      </c>
      <c r="C62" s="20"/>
      <c r="D62" s="28">
        <v>22371</v>
      </c>
      <c r="E62" s="21">
        <v>29</v>
      </c>
      <c r="F62" s="28">
        <v>20657</v>
      </c>
      <c r="G62" s="21">
        <v>24</v>
      </c>
      <c r="H62" s="28">
        <v>16751</v>
      </c>
      <c r="I62" s="22">
        <v>24</v>
      </c>
      <c r="J62" s="29">
        <v>16614</v>
      </c>
      <c r="K62" s="30">
        <f>RANK(J62,$J$7:$J$62)</f>
        <v>24</v>
      </c>
      <c r="L62" s="29">
        <v>16928</v>
      </c>
      <c r="M62" s="30">
        <f>RANK(L62,$L$7:$L$62)</f>
        <v>24</v>
      </c>
      <c r="N62" s="29">
        <v>16680</v>
      </c>
      <c r="O62" s="30">
        <f t="shared" si="0"/>
        <v>24</v>
      </c>
      <c r="P62" s="29">
        <v>16773</v>
      </c>
      <c r="Q62" s="30">
        <f t="shared" si="0"/>
        <v>24</v>
      </c>
      <c r="R62" s="29">
        <v>17169</v>
      </c>
      <c r="S62" s="30">
        <f>RANK(R62,R$7:R$62)</f>
        <v>22</v>
      </c>
    </row>
    <row r="63" spans="1:9" ht="18" customHeight="1">
      <c r="A63" s="23" t="s">
        <v>77</v>
      </c>
      <c r="H63" s="1"/>
      <c r="I63" s="1"/>
    </row>
    <row r="64" spans="8:9" ht="16.5" customHeight="1">
      <c r="H64" s="1"/>
      <c r="I64" s="1"/>
    </row>
    <row r="65" spans="8:18" ht="16.5" customHeight="1">
      <c r="H65" s="1"/>
      <c r="I65" s="1"/>
      <c r="L65" s="37"/>
      <c r="M65" s="38"/>
      <c r="N65" s="37"/>
      <c r="P65" s="37"/>
      <c r="R65" s="37"/>
    </row>
    <row r="66" spans="8:9" ht="16.5" customHeight="1">
      <c r="H66" s="1"/>
      <c r="I66" s="1"/>
    </row>
    <row r="67" spans="8:9" ht="16.5" customHeight="1">
      <c r="H67" s="1"/>
      <c r="I67" s="1"/>
    </row>
    <row r="68" spans="8:9" ht="16.5" customHeight="1">
      <c r="H68" s="1"/>
      <c r="I68" s="1"/>
    </row>
    <row r="69" spans="8:9" ht="16.5" customHeight="1">
      <c r="H69" s="1"/>
      <c r="I69" s="1"/>
    </row>
    <row r="70" spans="8:9" ht="16.5" customHeight="1">
      <c r="H70" s="1"/>
      <c r="I70" s="1"/>
    </row>
    <row r="71" spans="8:9" ht="16.5" customHeight="1">
      <c r="H71" s="1"/>
      <c r="I71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71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" defaultRowHeight="16.5" customHeight="1"/>
  <cols>
    <col min="1" max="2" width="7.58203125" style="1" customWidth="1"/>
    <col min="3" max="3" width="3.08203125" style="1" customWidth="1"/>
    <col min="4" max="4" width="7.58203125" style="1" customWidth="1"/>
    <col min="5" max="5" width="3.08203125" style="1" customWidth="1"/>
    <col min="6" max="6" width="7.58203125" style="1" customWidth="1"/>
    <col min="7" max="7" width="3.08203125" style="1" customWidth="1"/>
    <col min="8" max="8" width="7.58203125" style="39" customWidth="1"/>
    <col min="9" max="9" width="3.08203125" style="39" customWidth="1"/>
    <col min="10" max="10" width="7.58203125" style="1" customWidth="1"/>
    <col min="11" max="11" width="3.08203125" style="1" customWidth="1"/>
    <col min="12" max="12" width="7.58203125" style="1" customWidth="1"/>
    <col min="13" max="13" width="3.08203125" style="1" customWidth="1"/>
    <col min="14" max="14" width="7.58203125" style="1" customWidth="1"/>
    <col min="15" max="15" width="3.08203125" style="1" customWidth="1"/>
    <col min="16" max="16" width="7.58203125" style="1" customWidth="1"/>
    <col min="17" max="17" width="3.08203125" style="1" customWidth="1"/>
    <col min="18" max="18" width="7.58203125" style="1" customWidth="1"/>
    <col min="19" max="19" width="3.08203125" style="1" customWidth="1"/>
    <col min="20" max="21" width="11.08203125" style="1" customWidth="1"/>
    <col min="22" max="30" width="9" style="1" customWidth="1"/>
    <col min="31" max="31" width="11.58203125" style="1" customWidth="1"/>
    <col min="32" max="32" width="9" style="1" customWidth="1"/>
    <col min="33" max="33" width="11.58203125" style="1" customWidth="1"/>
    <col min="34" max="34" width="8.58203125" style="1" customWidth="1"/>
    <col min="35" max="35" width="9" style="1" customWidth="1"/>
    <col min="36" max="36" width="8.58203125" style="1" customWidth="1"/>
    <col min="37" max="16384" width="9" style="1" customWidth="1"/>
  </cols>
  <sheetData>
    <row r="1" spans="1:19" s="44" customFormat="1" ht="18.75">
      <c r="A1" s="40" t="s">
        <v>78</v>
      </c>
      <c r="B1" s="41"/>
      <c r="C1" s="41"/>
      <c r="D1" s="41"/>
      <c r="E1" s="41"/>
      <c r="F1" s="41"/>
      <c r="G1" s="41"/>
      <c r="H1" s="47"/>
      <c r="I1" s="48"/>
      <c r="L1" s="46"/>
      <c r="M1" s="46"/>
      <c r="N1" s="46"/>
      <c r="O1" s="45"/>
      <c r="P1" s="46"/>
      <c r="Q1" s="45"/>
      <c r="R1" s="46"/>
      <c r="S1" s="45" t="s">
        <v>4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19</v>
      </c>
      <c r="I2" s="6"/>
      <c r="J2" s="5"/>
      <c r="K2" s="24"/>
      <c r="L2" s="5"/>
      <c r="M2" s="24"/>
      <c r="N2" s="5"/>
      <c r="O2" s="24"/>
      <c r="P2" s="5"/>
      <c r="Q2" s="24"/>
      <c r="R2" s="5"/>
      <c r="S2" s="24"/>
    </row>
    <row r="3" spans="1:19" s="11" customFormat="1" ht="18" customHeight="1">
      <c r="A3" s="8"/>
      <c r="B3" s="9" t="s">
        <v>12</v>
      </c>
      <c r="C3" s="9" t="s">
        <v>1</v>
      </c>
      <c r="D3" s="9" t="s">
        <v>9</v>
      </c>
      <c r="E3" s="9" t="s">
        <v>1</v>
      </c>
      <c r="F3" s="9" t="s">
        <v>10</v>
      </c>
      <c r="G3" s="9" t="s">
        <v>1</v>
      </c>
      <c r="H3" s="9" t="s">
        <v>13</v>
      </c>
      <c r="I3" s="10" t="s">
        <v>1</v>
      </c>
      <c r="J3" s="8" t="s">
        <v>14</v>
      </c>
      <c r="K3" s="25" t="s">
        <v>1</v>
      </c>
      <c r="L3" s="8" t="s">
        <v>15</v>
      </c>
      <c r="M3" s="25" t="s">
        <v>1</v>
      </c>
      <c r="N3" s="8" t="s">
        <v>16</v>
      </c>
      <c r="O3" s="25" t="s">
        <v>1</v>
      </c>
      <c r="P3" s="8" t="s">
        <v>17</v>
      </c>
      <c r="Q3" s="25" t="s">
        <v>1</v>
      </c>
      <c r="R3" s="8" t="s">
        <v>18</v>
      </c>
      <c r="S3" s="25" t="s">
        <v>1</v>
      </c>
    </row>
    <row r="4" spans="1:19" s="11" customFormat="1" ht="18" customHeight="1">
      <c r="A4" s="12"/>
      <c r="B4" s="13" t="s">
        <v>5</v>
      </c>
      <c r="C4" s="13" t="s">
        <v>2</v>
      </c>
      <c r="D4" s="13" t="s">
        <v>6</v>
      </c>
      <c r="E4" s="13" t="s">
        <v>2</v>
      </c>
      <c r="F4" s="13" t="s">
        <v>6</v>
      </c>
      <c r="G4" s="13" t="s">
        <v>2</v>
      </c>
      <c r="H4" s="13" t="s">
        <v>6</v>
      </c>
      <c r="I4" s="14" t="s">
        <v>2</v>
      </c>
      <c r="J4" s="13" t="s">
        <v>6</v>
      </c>
      <c r="K4" s="14" t="s">
        <v>2</v>
      </c>
      <c r="L4" s="13" t="s">
        <v>6</v>
      </c>
      <c r="M4" s="14" t="s">
        <v>2</v>
      </c>
      <c r="N4" s="13" t="s">
        <v>6</v>
      </c>
      <c r="O4" s="14" t="s">
        <v>2</v>
      </c>
      <c r="P4" s="13" t="s">
        <v>6</v>
      </c>
      <c r="Q4" s="14" t="s">
        <v>2</v>
      </c>
      <c r="R4" s="13" t="s">
        <v>6</v>
      </c>
      <c r="S4" s="14" t="s">
        <v>2</v>
      </c>
    </row>
    <row r="5" spans="1:19" s="7" customFormat="1" ht="18" customHeight="1">
      <c r="A5" s="31" t="s">
        <v>21</v>
      </c>
      <c r="B5" s="15">
        <f>'実数'!B5/'人口'!B5*1000</f>
        <v>18.557086987803537</v>
      </c>
      <c r="C5" s="16"/>
      <c r="D5" s="15">
        <f>'実数'!D5/'人口'!D5*1000</f>
        <v>17.09136398484921</v>
      </c>
      <c r="E5" s="16"/>
      <c r="F5" s="15">
        <f>'実数'!F5/'人口'!F5*1000</f>
        <v>11.903452106460945</v>
      </c>
      <c r="G5" s="16"/>
      <c r="H5" s="15">
        <f>'実数'!H5/'人口'!H5*1000</f>
        <v>9.550072857817533</v>
      </c>
      <c r="I5" s="16"/>
      <c r="J5" s="15">
        <f>'実数'!J5/'人口'!J5*1000</f>
        <v>9.536142698238677</v>
      </c>
      <c r="K5" s="16"/>
      <c r="L5" s="15">
        <f>'実数'!L5/'人口'!L5*1000</f>
        <v>9.605810685657714</v>
      </c>
      <c r="M5" s="16"/>
      <c r="N5" s="15">
        <f>'実数'!N5/'人口'!N5*1000</f>
        <v>9.388903947955866</v>
      </c>
      <c r="O5" s="16"/>
      <c r="P5" s="15">
        <f>'実数'!P5/'人口'!P5*1000</f>
        <v>9.477924087460217</v>
      </c>
      <c r="Q5" s="16"/>
      <c r="R5" s="15">
        <f>'実数'!R5/'人口'!R5*1000</f>
        <v>9.297757092480223</v>
      </c>
      <c r="S5" s="16"/>
    </row>
    <row r="6" spans="1:19" s="7" customFormat="1" ht="18" customHeight="1">
      <c r="A6" s="32"/>
      <c r="B6" s="15"/>
      <c r="C6" s="16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6"/>
      <c r="R6" s="15"/>
      <c r="S6" s="16"/>
    </row>
    <row r="7" spans="1:19" s="7" customFormat="1" ht="18" customHeight="1">
      <c r="A7" s="33" t="s">
        <v>22</v>
      </c>
      <c r="B7" s="15">
        <f>'実数'!B7/'人口'!B7*1000</f>
        <v>18.69097799605553</v>
      </c>
      <c r="C7" s="18">
        <f>RANK(B7,B$7:B$62)</f>
        <v>11</v>
      </c>
      <c r="D7" s="15">
        <f>'実数'!D7/'人口'!D7*1000</f>
        <v>16.81542672022729</v>
      </c>
      <c r="E7" s="18">
        <f>RANK(D7,D$7:D$62)</f>
        <v>16</v>
      </c>
      <c r="F7" s="15">
        <f>'実数'!F7/'人口'!F7*1000</f>
        <v>11.67495824909906</v>
      </c>
      <c r="G7" s="18">
        <f>RANK(F7,F$7:F$62)</f>
        <v>28</v>
      </c>
      <c r="H7" s="15">
        <f>'実数'!H7/'人口'!H7*1000</f>
        <v>8.80046259248414</v>
      </c>
      <c r="I7" s="18">
        <f>RANK(H7,H$7:H$62)</f>
        <v>42</v>
      </c>
      <c r="J7" s="15">
        <f>'実数'!J7/'人口'!J7*1000</f>
        <v>8.594623089088033</v>
      </c>
      <c r="K7" s="18">
        <f>RANK(J7,J$7:J$62)</f>
        <v>43</v>
      </c>
      <c r="L7" s="15">
        <f>'実数'!L7/'人口'!L7*1000</f>
        <v>8.624538583230796</v>
      </c>
      <c r="M7" s="18">
        <f>RANK(L7,L$7:L$62)</f>
        <v>43</v>
      </c>
      <c r="N7" s="15">
        <f>'実数'!N7/'人口'!N7*1000</f>
        <v>8.21252638986629</v>
      </c>
      <c r="O7" s="18">
        <f>RANK(N7,N$7:N$62)</f>
        <v>46</v>
      </c>
      <c r="P7" s="15">
        <f>'実数'!P7/'人口'!P7*1000</f>
        <v>8.249629048851983</v>
      </c>
      <c r="Q7" s="18">
        <f>RANK(P7,P$7:P$62)</f>
        <v>46</v>
      </c>
      <c r="R7" s="15">
        <f>'実数'!R7/'人口'!R7*1000</f>
        <v>8.16025414754677</v>
      </c>
      <c r="S7" s="18">
        <f>RANK(R7,R$7:R$62)</f>
        <v>46</v>
      </c>
    </row>
    <row r="8" spans="1:19" s="7" customFormat="1" ht="18" customHeight="1">
      <c r="A8" s="33" t="s">
        <v>23</v>
      </c>
      <c r="B8" s="15">
        <f>'実数'!B8/'人口'!B8*1000</f>
        <v>19.90976929826605</v>
      </c>
      <c r="C8" s="18">
        <f>RANK(B8,B$7:B$62)</f>
        <v>7</v>
      </c>
      <c r="D8" s="15">
        <f>'実数'!D8/'人口'!D8*1000</f>
        <v>16.383931188988928</v>
      </c>
      <c r="E8" s="18">
        <f>RANK(D8,D$7:D$62)</f>
        <v>23</v>
      </c>
      <c r="F8" s="15">
        <f>'実数'!F8/'人口'!F8*1000</f>
        <v>12.552590060478568</v>
      </c>
      <c r="G8" s="18">
        <f>RANK(F8,F$7:F$62)</f>
        <v>11</v>
      </c>
      <c r="H8" s="15">
        <f>'実数'!H8/'人口'!H8*1000</f>
        <v>9.452528646127554</v>
      </c>
      <c r="I8" s="18">
        <f>RANK(H8,H$7:H$62)</f>
        <v>27</v>
      </c>
      <c r="J8" s="15">
        <f>'実数'!J8/'人口'!J8*1000</f>
        <v>9.205683355886334</v>
      </c>
      <c r="K8" s="18">
        <f>RANK(J8,J$7:J$62)</f>
        <v>30</v>
      </c>
      <c r="L8" s="15">
        <f>'実数'!L8/'人口'!L8*1000</f>
        <v>9.216271186440679</v>
      </c>
      <c r="M8" s="18">
        <f>RANK(L8,L$7:L$62)</f>
        <v>32</v>
      </c>
      <c r="N8" s="15">
        <f>'実数'!N8/'人口'!N8*1000</f>
        <v>8.924643584521386</v>
      </c>
      <c r="O8" s="18">
        <f>RANK(N8,N$7:N$62)</f>
        <v>33</v>
      </c>
      <c r="P8" s="15">
        <f>'実数'!P8/'人口'!P8*1000</f>
        <v>8.773061540446395</v>
      </c>
      <c r="Q8" s="18">
        <f>RANK(P8,P$7:P$62)</f>
        <v>41</v>
      </c>
      <c r="R8" s="15">
        <f>'実数'!R8/'人口'!R8*1000</f>
        <v>8.762066621346024</v>
      </c>
      <c r="S8" s="18">
        <f>RANK(R8,R$7:R$62)</f>
        <v>38</v>
      </c>
    </row>
    <row r="9" spans="1:19" s="7" customFormat="1" ht="18" customHeight="1">
      <c r="A9" s="33" t="s">
        <v>24</v>
      </c>
      <c r="B9" s="15">
        <f>'実数'!B9/'人口'!B9*1000</f>
        <v>17.45353684100125</v>
      </c>
      <c r="C9" s="18">
        <f>RANK(B9,B$7:B$62)</f>
        <v>17</v>
      </c>
      <c r="D9" s="15">
        <f>'実数'!D9/'人口'!D9*1000</f>
        <v>16.028255743964113</v>
      </c>
      <c r="E9" s="18">
        <f>RANK(D9,D$7:D$62)</f>
        <v>29</v>
      </c>
      <c r="F9" s="15">
        <f>'実数'!F9/'人口'!F9*1000</f>
        <v>11.846555754159219</v>
      </c>
      <c r="G9" s="18">
        <f>RANK(F9,F$7:F$62)</f>
        <v>24</v>
      </c>
      <c r="H9" s="15">
        <f>'実数'!H9/'人口'!H9*1000</f>
        <v>9.190014002755381</v>
      </c>
      <c r="I9" s="18">
        <f>RANK(H9,H$7:H$62)</f>
        <v>33</v>
      </c>
      <c r="J9" s="15">
        <f>'実数'!J9/'人口'!J9*1000</f>
        <v>8.779505300353357</v>
      </c>
      <c r="K9" s="18">
        <f>RANK(J9,J$7:J$62)</f>
        <v>40</v>
      </c>
      <c r="L9" s="15">
        <f>'実数'!L9/'人口'!L9*1000</f>
        <v>9.036775106082038</v>
      </c>
      <c r="M9" s="18">
        <f>RANK(L9,L$7:L$62)</f>
        <v>39</v>
      </c>
      <c r="N9" s="15">
        <f>'実数'!N9/'人口'!N9*1000</f>
        <v>8.802267895109852</v>
      </c>
      <c r="O9" s="18">
        <f>RANK(N9,N$7:N$62)</f>
        <v>34</v>
      </c>
      <c r="P9" s="15">
        <f>'実数'!P9/'人口'!P9*1000</f>
        <v>8.786848473948872</v>
      </c>
      <c r="Q9" s="18">
        <f>RANK(P9,P$7:P$62)</f>
        <v>40</v>
      </c>
      <c r="R9" s="15">
        <f>'実数'!R9/'人口'!R9*1000</f>
        <v>8.709723207948901</v>
      </c>
      <c r="S9" s="18">
        <f>RANK(R9,R$7:R$62)</f>
        <v>40</v>
      </c>
    </row>
    <row r="10" spans="1:19" s="7" customFormat="1" ht="18" customHeight="1">
      <c r="A10" s="33" t="s">
        <v>25</v>
      </c>
      <c r="B10" s="15">
        <f>'実数'!B10/'人口'!B10*1000</f>
        <v>16.67877836504621</v>
      </c>
      <c r="C10" s="18">
        <f>RANK(B10,B$7:B$62)</f>
        <v>30</v>
      </c>
      <c r="D10" s="15">
        <f>'実数'!D10/'人口'!D10*1000</f>
        <v>16.793196602402105</v>
      </c>
      <c r="E10" s="18">
        <f>RANK(D10,D$7:D$62)</f>
        <v>17</v>
      </c>
      <c r="F10" s="15">
        <f>'実数'!F10/'人口'!F10*1000</f>
        <v>12.927256792287466</v>
      </c>
      <c r="G10" s="18">
        <f>RANK(F10,F$7:F$62)</f>
        <v>4</v>
      </c>
      <c r="H10" s="15">
        <f>'実数'!H10/'人口'!H10*1000</f>
        <v>9.600191081182341</v>
      </c>
      <c r="I10" s="18">
        <f>RANK(H10,H$7:H$62)</f>
        <v>20</v>
      </c>
      <c r="J10" s="15">
        <f>'実数'!J10/'人口'!J10*1000</f>
        <v>9.396323215049167</v>
      </c>
      <c r="K10" s="18">
        <f>RANK(J10,J$7:J$62)</f>
        <v>26</v>
      </c>
      <c r="L10" s="15">
        <f>'実数'!L10/'人口'!L10*1000</f>
        <v>9.510656436487638</v>
      </c>
      <c r="M10" s="18">
        <f>RANK(L10,L$7:L$62)</f>
        <v>25</v>
      </c>
      <c r="N10" s="15">
        <f>'実数'!N10/'人口'!N10*1000</f>
        <v>9.313191489361703</v>
      </c>
      <c r="O10" s="18">
        <f>RANK(N10,N$7:N$62)</f>
        <v>24</v>
      </c>
      <c r="P10" s="15">
        <f>'実数'!P10/'人口'!P10*1000</f>
        <v>9.407554239726599</v>
      </c>
      <c r="Q10" s="18">
        <f>RANK(P10,P$7:P$62)</f>
        <v>26</v>
      </c>
      <c r="R10" s="15">
        <f>'実数'!R10/'人口'!R10*1000</f>
        <v>9.220432386604493</v>
      </c>
      <c r="S10" s="18">
        <f>RANK(R10,R$7:R$62)</f>
        <v>26</v>
      </c>
    </row>
    <row r="11" spans="1:19" s="7" customFormat="1" ht="18" customHeight="1">
      <c r="A11" s="33" t="s">
        <v>26</v>
      </c>
      <c r="B11" s="15">
        <f>'実数'!B11/'人口'!B11*1000</f>
        <v>15.527001527540659</v>
      </c>
      <c r="C11" s="18">
        <f>RANK(B11,B$7:B$62)</f>
        <v>39</v>
      </c>
      <c r="D11" s="15">
        <f>'実数'!D11/'人口'!D11*1000</f>
        <v>14.210781483349292</v>
      </c>
      <c r="E11" s="18">
        <f>RANK(D11,D$7:D$62)</f>
        <v>46</v>
      </c>
      <c r="F11" s="15">
        <f>'実数'!F11/'人口'!F11*1000</f>
        <v>10.905100167611144</v>
      </c>
      <c r="G11" s="18">
        <f>RANK(F11,F$7:F$62)</f>
        <v>45</v>
      </c>
      <c r="H11" s="15">
        <f>'実数'!H11/'人口'!H11*1000</f>
        <v>8.249313313789187</v>
      </c>
      <c r="I11" s="18">
        <f>RANK(H11,H$7:H$62)</f>
        <v>47</v>
      </c>
      <c r="J11" s="15">
        <f>'実数'!J11/'人口'!J11*1000</f>
        <v>8.019933554817275</v>
      </c>
      <c r="K11" s="18">
        <f>RANK(J11,J$7:J$62)</f>
        <v>47</v>
      </c>
      <c r="L11" s="15">
        <f>'実数'!L11/'人口'!L11*1000</f>
        <v>7.812343619683069</v>
      </c>
      <c r="M11" s="18">
        <f>RANK(L11,L$7:L$62)</f>
        <v>47</v>
      </c>
      <c r="N11" s="15">
        <f>'実数'!N11/'人口'!N11*1000</f>
        <v>7.678391959798995</v>
      </c>
      <c r="O11" s="18">
        <f>RANK(N11,N$7:N$62)</f>
        <v>47</v>
      </c>
      <c r="P11" s="15">
        <f>'実数'!P11/'人口'!P11*1000</f>
        <v>7.593097000612877</v>
      </c>
      <c r="Q11" s="18">
        <f>RANK(P11,P$7:P$62)</f>
        <v>47</v>
      </c>
      <c r="R11" s="15">
        <f>'実数'!R11/'人口'!R11*1000</f>
        <v>7.520338983050848</v>
      </c>
      <c r="S11" s="18">
        <f>RANK(R11,R$7:R$62)</f>
        <v>47</v>
      </c>
    </row>
    <row r="12" spans="1:19" s="7" customFormat="1" ht="18" customHeight="1">
      <c r="A12" s="34"/>
      <c r="B12" s="15"/>
      <c r="C12" s="18"/>
      <c r="D12" s="15"/>
      <c r="E12" s="18"/>
      <c r="F12" s="15"/>
      <c r="G12" s="18"/>
      <c r="H12" s="15"/>
      <c r="I12" s="18"/>
      <c r="J12" s="15"/>
      <c r="K12" s="18"/>
      <c r="L12" s="15"/>
      <c r="M12" s="18"/>
      <c r="N12" s="15"/>
      <c r="O12" s="18"/>
      <c r="P12" s="15"/>
      <c r="Q12" s="18"/>
      <c r="R12" s="15"/>
      <c r="S12" s="18"/>
    </row>
    <row r="13" spans="1:19" s="7" customFormat="1" ht="18" customHeight="1">
      <c r="A13" s="33" t="s">
        <v>27</v>
      </c>
      <c r="B13" s="15">
        <f>'実数'!B13/'人口'!B13*1000</f>
        <v>14.934649034955976</v>
      </c>
      <c r="C13" s="18">
        <f>RANK(B13,B$7:B$62)</f>
        <v>43</v>
      </c>
      <c r="D13" s="15">
        <f>'実数'!D13/'人口'!D13*1000</f>
        <v>14.126283695073678</v>
      </c>
      <c r="E13" s="18">
        <f>RANK(D13,D$7:D$62)</f>
        <v>47</v>
      </c>
      <c r="F13" s="15">
        <f>'実数'!F13/'人口'!F13*1000</f>
        <v>11.902973145780052</v>
      </c>
      <c r="G13" s="18">
        <f>RANK(F13,F$7:F$62)</f>
        <v>21</v>
      </c>
      <c r="H13" s="15">
        <f>'実数'!H13/'人口'!H13*1000</f>
        <v>9.176667801754627</v>
      </c>
      <c r="I13" s="18">
        <f>RANK(H13,H$7:H$62)</f>
        <v>35</v>
      </c>
      <c r="J13" s="15">
        <f>'実数'!J13/'人口'!J13*1000</f>
        <v>8.957667731629392</v>
      </c>
      <c r="K13" s="18">
        <f>RANK(J13,J$7:J$62)</f>
        <v>39</v>
      </c>
      <c r="L13" s="15">
        <f>'実数'!L13/'人口'!L13*1000</f>
        <v>8.824</v>
      </c>
      <c r="M13" s="18">
        <f>RANK(L13,L$7:L$62)</f>
        <v>40</v>
      </c>
      <c r="N13" s="15">
        <f>'実数'!N13/'人口'!N13*1000</f>
        <v>8.679775280898877</v>
      </c>
      <c r="O13" s="18">
        <f>RANK(N13,N$7:N$62)</f>
        <v>40</v>
      </c>
      <c r="P13" s="15">
        <f>'実数'!P13/'人口'!P13*1000</f>
        <v>8.811813430691807</v>
      </c>
      <c r="Q13" s="18">
        <f>RANK(P13,P$7:P$62)</f>
        <v>38</v>
      </c>
      <c r="R13" s="15">
        <f>'実数'!R13/'人口'!R13*1000</f>
        <v>8.83157894736842</v>
      </c>
      <c r="S13" s="18">
        <f>RANK(R13,R$7:R$62)</f>
        <v>35</v>
      </c>
    </row>
    <row r="14" spans="1:19" s="7" customFormat="1" ht="18" customHeight="1">
      <c r="A14" s="33" t="s">
        <v>28</v>
      </c>
      <c r="B14" s="15">
        <f>'実数'!B14/'人口'!B14*1000</f>
        <v>16.53783684872217</v>
      </c>
      <c r="C14" s="18">
        <f>RANK(B14,B$7:B$62)</f>
        <v>33</v>
      </c>
      <c r="D14" s="15">
        <f>'実数'!D14/'人口'!D14*1000</f>
        <v>15.895685043210536</v>
      </c>
      <c r="E14" s="18">
        <f>RANK(D14,D$7:D$62)</f>
        <v>32</v>
      </c>
      <c r="F14" s="15">
        <f>'実数'!F14/'人口'!F14*1000</f>
        <v>13.292279232791355</v>
      </c>
      <c r="G14" s="18">
        <f>RANK(F14,F$7:F$62)</f>
        <v>2</v>
      </c>
      <c r="H14" s="15">
        <f>'実数'!H14/'人口'!H14*1000</f>
        <v>10.015917533449855</v>
      </c>
      <c r="I14" s="18">
        <f>RANK(H14,H$7:H$62)</f>
        <v>7</v>
      </c>
      <c r="J14" s="15">
        <f>'実数'!J14/'人口'!J14*1000</f>
        <v>9.692957746478873</v>
      </c>
      <c r="K14" s="18">
        <f>RANK(J14,J$7:J$62)</f>
        <v>15</v>
      </c>
      <c r="L14" s="15">
        <f>'実数'!L14/'人口'!L14*1000</f>
        <v>9.743071864725223</v>
      </c>
      <c r="M14" s="18">
        <f>RANK(L14,L$7:L$62)</f>
        <v>15</v>
      </c>
      <c r="N14" s="15">
        <f>'実数'!N14/'人口'!N14*1000</f>
        <v>9.632048872180452</v>
      </c>
      <c r="O14" s="18">
        <f>RANK(N14,N$7:N$62)</f>
        <v>11</v>
      </c>
      <c r="P14" s="15">
        <f>'実数'!P14/'人口'!P14*1000</f>
        <v>9.599169066616307</v>
      </c>
      <c r="Q14" s="18">
        <f>RANK(P14,P$7:P$62)</f>
        <v>18</v>
      </c>
      <c r="R14" s="15">
        <f>'実数'!R14/'人口'!R14*1000</f>
        <v>9.460047281323877</v>
      </c>
      <c r="S14" s="18">
        <f>RANK(R14,R$7:R$62)</f>
        <v>16</v>
      </c>
    </row>
    <row r="15" spans="1:19" s="7" customFormat="1" ht="18" customHeight="1">
      <c r="A15" s="33" t="s">
        <v>29</v>
      </c>
      <c r="B15" s="15">
        <f>'実数'!B15/'人口'!B15*1000</f>
        <v>17.24578995542163</v>
      </c>
      <c r="C15" s="18">
        <f>RANK(B15,B$7:B$62)</f>
        <v>20</v>
      </c>
      <c r="D15" s="15">
        <f>'実数'!D15/'人口'!D15*1000</f>
        <v>17.3068377534214</v>
      </c>
      <c r="E15" s="18">
        <f>RANK(D15,D$7:D$62)</f>
        <v>13</v>
      </c>
      <c r="F15" s="15">
        <f>'実数'!F15/'人口'!F15*1000</f>
        <v>12.319779208831646</v>
      </c>
      <c r="G15" s="18">
        <f>RANK(F15,F$7:F$62)</f>
        <v>14</v>
      </c>
      <c r="H15" s="15">
        <f>'実数'!H15/'人口'!H15*1000</f>
        <v>9.638743419749968</v>
      </c>
      <c r="I15" s="18">
        <f>RANK(H15,H$7:H$62)</f>
        <v>18</v>
      </c>
      <c r="J15" s="15">
        <f>'実数'!J15/'人口'!J15*1000</f>
        <v>9.600474415452389</v>
      </c>
      <c r="K15" s="18">
        <f>RANK(J15,J$7:J$62)</f>
        <v>20</v>
      </c>
      <c r="L15" s="15">
        <f>'実数'!L15/'人口'!L15*1000</f>
        <v>9.659574468085106</v>
      </c>
      <c r="M15" s="18">
        <f>RANK(L15,L$7:L$62)</f>
        <v>20</v>
      </c>
      <c r="N15" s="15">
        <f>'実数'!N15/'人口'!N15*1000</f>
        <v>9.52510953825413</v>
      </c>
      <c r="O15" s="18">
        <f>RANK(N15,N$7:N$62)</f>
        <v>15</v>
      </c>
      <c r="P15" s="15">
        <f>'実数'!P15/'人口'!P15*1000</f>
        <v>9.550506850339632</v>
      </c>
      <c r="Q15" s="18">
        <f>RANK(P15,P$7:P$62)</f>
        <v>21</v>
      </c>
      <c r="R15" s="15">
        <f>'実数'!R15/'人口'!R15*1000</f>
        <v>9.423063916131214</v>
      </c>
      <c r="S15" s="18">
        <f>RANK(R15,R$7:R$62)</f>
        <v>19</v>
      </c>
    </row>
    <row r="16" spans="1:19" s="7" customFormat="1" ht="18" customHeight="1">
      <c r="A16" s="33" t="s">
        <v>30</v>
      </c>
      <c r="B16" s="15">
        <f>'実数'!B16/'人口'!B16*1000</f>
        <v>16.91512404906234</v>
      </c>
      <c r="C16" s="18">
        <f>RANK(B16,B$7:B$62)</f>
        <v>25</v>
      </c>
      <c r="D16" s="15">
        <f>'実数'!D16/'人口'!D16*1000</f>
        <v>17.497440808374336</v>
      </c>
      <c r="E16" s="18">
        <f>RANK(D16,D$7:D$62)</f>
        <v>12</v>
      </c>
      <c r="F16" s="15">
        <f>'実数'!F16/'人口'!F16*1000</f>
        <v>12.656332944049261</v>
      </c>
      <c r="G16" s="18">
        <f>RANK(F16,F$7:F$62)</f>
        <v>9</v>
      </c>
      <c r="H16" s="15">
        <f>'実数'!H16/'人口'!H16*1000</f>
        <v>9.495118373527232</v>
      </c>
      <c r="I16" s="18">
        <f>RANK(H16,H$7:H$62)</f>
        <v>25</v>
      </c>
      <c r="J16" s="15">
        <f>'実数'!J16/'人口'!J16*1000</f>
        <v>9.415151515151516</v>
      </c>
      <c r="K16" s="18">
        <f>RANK(J16,J$7:J$62)</f>
        <v>24</v>
      </c>
      <c r="L16" s="15">
        <f>'実数'!L16/'人口'!L16*1000</f>
        <v>9.489168765743072</v>
      </c>
      <c r="M16" s="18">
        <f>RANK(L16,L$7:L$62)</f>
        <v>26</v>
      </c>
      <c r="N16" s="15">
        <f>'実数'!N16/'人口'!N16*1000</f>
        <v>9.293614881850177</v>
      </c>
      <c r="O16" s="18">
        <f>RANK(N16,N$7:N$62)</f>
        <v>25</v>
      </c>
      <c r="P16" s="15">
        <f>'実数'!P16/'人口'!P16*1000</f>
        <v>9.565851683929662</v>
      </c>
      <c r="Q16" s="18">
        <f>RANK(P16,P$7:P$62)</f>
        <v>20</v>
      </c>
      <c r="R16" s="15">
        <f>'実数'!R16/'人口'!R16*1000</f>
        <v>9.517362858580775</v>
      </c>
      <c r="S16" s="18">
        <f>RANK(R16,R$7:R$62)</f>
        <v>13</v>
      </c>
    </row>
    <row r="17" spans="1:19" s="7" customFormat="1" ht="18" customHeight="1">
      <c r="A17" s="33" t="s">
        <v>31</v>
      </c>
      <c r="B17" s="15">
        <f>'実数'!B17/'人口'!B17*1000</f>
        <v>17.367512381787563</v>
      </c>
      <c r="C17" s="18">
        <f>RANK(B17,B$7:B$62)</f>
        <v>18</v>
      </c>
      <c r="D17" s="15">
        <f>'実数'!D17/'人口'!D17*1000</f>
        <v>16.890265741093486</v>
      </c>
      <c r="E17" s="18">
        <f>RANK(D17,D$7:D$62)</f>
        <v>15</v>
      </c>
      <c r="F17" s="15">
        <f>'実数'!F17/'人口'!F17*1000</f>
        <v>11.978360861384068</v>
      </c>
      <c r="G17" s="18">
        <f>RANK(F17,F$7:F$62)</f>
        <v>18</v>
      </c>
      <c r="H17" s="15">
        <f>'実数'!H17/'人口'!H17*1000</f>
        <v>9.804727926495069</v>
      </c>
      <c r="I17" s="18">
        <f>RANK(H17,H$7:H$62)</f>
        <v>12</v>
      </c>
      <c r="J17" s="15">
        <f>'実数'!J17/'人口'!J17*1000</f>
        <v>9.789447236180905</v>
      </c>
      <c r="K17" s="18">
        <f>RANK(J17,J$7:J$62)</f>
        <v>12</v>
      </c>
      <c r="L17" s="15">
        <f>'実数'!L17/'人口'!L17*1000</f>
        <v>9.735338345864662</v>
      </c>
      <c r="M17" s="18">
        <f>RANK(L17,L$7:L$62)</f>
        <v>17</v>
      </c>
      <c r="N17" s="15">
        <f>'実数'!N17/'人口'!N17*1000</f>
        <v>9.560280140070034</v>
      </c>
      <c r="O17" s="18">
        <f>RANK(N17,N$7:N$62)</f>
        <v>14</v>
      </c>
      <c r="P17" s="15">
        <f>'実数'!P17/'人口'!P17*1000</f>
        <v>9.740759052844556</v>
      </c>
      <c r="Q17" s="18">
        <f>RANK(P17,P$7:P$62)</f>
        <v>12</v>
      </c>
      <c r="R17" s="15">
        <f>'実数'!R17/'人口'!R17*1000</f>
        <v>9.516758379189595</v>
      </c>
      <c r="S17" s="18">
        <f>RANK(R17,R$7:R$62)</f>
        <v>14</v>
      </c>
    </row>
    <row r="18" spans="1:19" s="7" customFormat="1" ht="18" customHeight="1">
      <c r="A18" s="34"/>
      <c r="B18" s="15"/>
      <c r="C18" s="18"/>
      <c r="D18" s="15"/>
      <c r="E18" s="18"/>
      <c r="F18" s="15"/>
      <c r="G18" s="18"/>
      <c r="H18" s="15"/>
      <c r="I18" s="18"/>
      <c r="J18" s="15"/>
      <c r="K18" s="18"/>
      <c r="L18" s="15"/>
      <c r="M18" s="18"/>
      <c r="N18" s="15"/>
      <c r="O18" s="18"/>
      <c r="P18" s="15"/>
      <c r="Q18" s="18"/>
      <c r="R18" s="15"/>
      <c r="S18" s="18"/>
    </row>
    <row r="19" spans="1:19" s="7" customFormat="1" ht="18" customHeight="1">
      <c r="A19" s="33" t="s">
        <v>32</v>
      </c>
      <c r="B19" s="15">
        <f>'実数'!B19/'人口'!B19*1000</f>
        <v>22.08470163845037</v>
      </c>
      <c r="C19" s="18">
        <f>RANK(B19,B$7:B$62)</f>
        <v>2</v>
      </c>
      <c r="D19" s="15">
        <f>'実数'!D19/'人口'!D19*1000</f>
        <v>19.967285696255985</v>
      </c>
      <c r="E19" s="18">
        <f>RANK(D19,D$7:D$62)</f>
        <v>2</v>
      </c>
      <c r="F19" s="15">
        <f>'実数'!F19/'人口'!F19*1000</f>
        <v>11.487813626193445</v>
      </c>
      <c r="G19" s="18">
        <f>RANK(F19,F$7:F$62)</f>
        <v>34</v>
      </c>
      <c r="H19" s="15">
        <f>'実数'!H19/'人口'!H19*1000</f>
        <v>10.117391609509005</v>
      </c>
      <c r="I19" s="18">
        <f>RANK(H19,H$7:H$62)</f>
        <v>4</v>
      </c>
      <c r="J19" s="15">
        <f>'実数'!J19/'人口'!J19*1000</f>
        <v>9.947748012952605</v>
      </c>
      <c r="K19" s="18">
        <f>RANK(J19,J$7:J$62)</f>
        <v>8</v>
      </c>
      <c r="L19" s="15">
        <f>'実数'!L19/'人口'!L19*1000</f>
        <v>9.826430557588177</v>
      </c>
      <c r="M19" s="18">
        <f>RANK(L19,L$7:L$62)</f>
        <v>11</v>
      </c>
      <c r="N19" s="15">
        <f>'実数'!N19/'人口'!N19*1000</f>
        <v>9.570492280803961</v>
      </c>
      <c r="O19" s="18">
        <f>RANK(N19,N$7:N$62)</f>
        <v>12</v>
      </c>
      <c r="P19" s="15">
        <f>'実数'!P19/'人口'!P19*1000</f>
        <v>9.654011266697735</v>
      </c>
      <c r="Q19" s="18">
        <f>RANK(P19,P$7:P$62)</f>
        <v>15</v>
      </c>
      <c r="R19" s="15">
        <f>'実数'!R19/'人口'!R19*1000</f>
        <v>9.468374583876104</v>
      </c>
      <c r="S19" s="18">
        <f>RANK(R19,R$7:R$62)</f>
        <v>15</v>
      </c>
    </row>
    <row r="20" spans="1:19" s="7" customFormat="1" ht="18" customHeight="1">
      <c r="A20" s="33" t="s">
        <v>33</v>
      </c>
      <c r="B20" s="15">
        <f>'実数'!B20/'人口'!B20*1000</f>
        <v>20.049819192603366</v>
      </c>
      <c r="C20" s="18">
        <f>RANK(B20,B$7:B$62)</f>
        <v>6</v>
      </c>
      <c r="D20" s="15">
        <f>'実数'!D20/'人口'!D20*1000</f>
        <v>18.71662408346179</v>
      </c>
      <c r="E20" s="18">
        <f>RANK(D20,D$7:D$62)</f>
        <v>4</v>
      </c>
      <c r="F20" s="15">
        <f>'実数'!F20/'人口'!F20*1000</f>
        <v>11.748805170178596</v>
      </c>
      <c r="G20" s="18">
        <f>RANK(F20,F$7:F$62)</f>
        <v>25</v>
      </c>
      <c r="H20" s="15">
        <f>'実数'!H20/'人口'!H20*1000</f>
        <v>9.468646468233864</v>
      </c>
      <c r="I20" s="18">
        <f>RANK(H20,H$7:H$62)</f>
        <v>26</v>
      </c>
      <c r="J20" s="15">
        <f>'実数'!J20/'人口'!J20*1000</f>
        <v>9.409310344827585</v>
      </c>
      <c r="K20" s="18">
        <f>RANK(J20,J$7:J$62)</f>
        <v>25</v>
      </c>
      <c r="L20" s="15">
        <f>'実数'!L20/'人口'!L20*1000</f>
        <v>9.424039780521262</v>
      </c>
      <c r="M20" s="18">
        <f>RANK(L20,L$7:L$62)</f>
        <v>28</v>
      </c>
      <c r="N20" s="15">
        <f>'実数'!N20/'人口'!N20*1000</f>
        <v>9.212726032070965</v>
      </c>
      <c r="O20" s="18">
        <f>RANK(N20,N$7:N$62)</f>
        <v>27</v>
      </c>
      <c r="P20" s="15">
        <f>'実数'!P20/'人口'!P20*1000</f>
        <v>9.426099823825073</v>
      </c>
      <c r="Q20" s="18">
        <f>RANK(P20,P$7:P$62)</f>
        <v>25</v>
      </c>
      <c r="R20" s="15">
        <f>'実数'!R20/'人口'!R20*1000</f>
        <v>9.22820382596919</v>
      </c>
      <c r="S20" s="18">
        <f>RANK(R20,R$7:R$62)</f>
        <v>25</v>
      </c>
    </row>
    <row r="21" spans="1:19" s="7" customFormat="1" ht="18" customHeight="1">
      <c r="A21" s="33" t="s">
        <v>34</v>
      </c>
      <c r="B21" s="15">
        <f>'実数'!B21/'人口'!B21*1000</f>
        <v>20.74587708215953</v>
      </c>
      <c r="C21" s="18">
        <f>RANK(B21,B$7:B$62)</f>
        <v>5</v>
      </c>
      <c r="D21" s="15">
        <f>'実数'!D21/'人口'!D21*1000</f>
        <v>16.138247770824623</v>
      </c>
      <c r="E21" s="18">
        <f>RANK(D21,D$7:D$62)</f>
        <v>28</v>
      </c>
      <c r="F21" s="15">
        <f>'実数'!F21/'人口'!F21*1000</f>
        <v>10.71075081702814</v>
      </c>
      <c r="G21" s="18">
        <f>RANK(F21,F$7:F$62)</f>
        <v>46</v>
      </c>
      <c r="H21" s="15">
        <f>'実数'!H21/'人口'!H21*1000</f>
        <v>8.388023742517655</v>
      </c>
      <c r="I21" s="18">
        <f>RANK(H21,H$7:H$62)</f>
        <v>46</v>
      </c>
      <c r="J21" s="15">
        <f>'実数'!J21/'人口'!J21*1000</f>
        <v>8.426370599879508</v>
      </c>
      <c r="K21" s="18">
        <f>RANK(J21,J$7:J$62)</f>
        <v>45</v>
      </c>
      <c r="L21" s="15">
        <f>'実数'!L21/'人口'!L21*1000</f>
        <v>8.502448663974569</v>
      </c>
      <c r="M21" s="18">
        <f>RANK(L21,L$7:L$62)</f>
        <v>45</v>
      </c>
      <c r="N21" s="15">
        <f>'実数'!N21/'人口'!N21*1000</f>
        <v>8.414998711450906</v>
      </c>
      <c r="O21" s="18">
        <f>RANK(N21,N$7:N$62)</f>
        <v>43</v>
      </c>
      <c r="P21" s="15">
        <f>'実数'!P21/'人口'!P21*1000</f>
        <v>8.456238046193748</v>
      </c>
      <c r="Q21" s="18">
        <f>RANK(P21,P$7:P$62)</f>
        <v>44</v>
      </c>
      <c r="R21" s="15">
        <f>'実数'!R21/'人口'!R21*1000</f>
        <v>8.262340496977837</v>
      </c>
      <c r="S21" s="18">
        <f>RANK(R21,R$7:R$62)</f>
        <v>45</v>
      </c>
    </row>
    <row r="22" spans="1:19" s="7" customFormat="1" ht="18" customHeight="1">
      <c r="A22" s="33" t="s">
        <v>35</v>
      </c>
      <c r="B22" s="15">
        <f>'実数'!B22/'人口'!B22*1000</f>
        <v>21.979609289006383</v>
      </c>
      <c r="C22" s="18">
        <f>RANK(B22,B$7:B$62)</f>
        <v>3</v>
      </c>
      <c r="D22" s="15">
        <f>'実数'!D22/'人口'!D22*1000</f>
        <v>18.658557641413395</v>
      </c>
      <c r="E22" s="18">
        <f>RANK(D22,D$7:D$62)</f>
        <v>5</v>
      </c>
      <c r="F22" s="15">
        <f>'実数'!F22/'人口'!F22*1000</f>
        <v>11.666486003089346</v>
      </c>
      <c r="G22" s="18">
        <f>RANK(F22,F$7:F$62)</f>
        <v>29</v>
      </c>
      <c r="H22" s="15">
        <f>'実数'!H22/'人口'!H22*1000</f>
        <v>9.89787374556238</v>
      </c>
      <c r="I22" s="18">
        <f>RANK(H22,H$7:H$62)</f>
        <v>10</v>
      </c>
      <c r="J22" s="15">
        <f>'実数'!J22/'人口'!J22*1000</f>
        <v>9.920947176684882</v>
      </c>
      <c r="K22" s="18">
        <f>RANK(J22,J$7:J$62)</f>
        <v>9</v>
      </c>
      <c r="L22" s="15">
        <f>'実数'!L22/'人口'!L22*1000</f>
        <v>10.014943359845745</v>
      </c>
      <c r="M22" s="18">
        <f>RANK(L22,L$7:L$62)</f>
        <v>7</v>
      </c>
      <c r="N22" s="15">
        <f>'実数'!N22/'人口'!N22*1000</f>
        <v>9.796622349982034</v>
      </c>
      <c r="O22" s="18">
        <f>RANK(N22,N$7:N$62)</f>
        <v>7</v>
      </c>
      <c r="P22" s="15">
        <f>'実数'!P22/'人口'!P22*1000</f>
        <v>9.880875537151788</v>
      </c>
      <c r="Q22" s="18">
        <f>RANK(P22,P$7:P$62)</f>
        <v>7</v>
      </c>
      <c r="R22" s="15">
        <f>'実数'!R22/'人口'!R22*1000</f>
        <v>9.666784786203639</v>
      </c>
      <c r="S22" s="18">
        <f>RANK(R22,R$7:R$62)</f>
        <v>8</v>
      </c>
    </row>
    <row r="23" spans="1:19" s="7" customFormat="1" ht="18" customHeight="1">
      <c r="A23" s="33" t="s">
        <v>36</v>
      </c>
      <c r="B23" s="15">
        <f>'実数'!B23/'人口'!B23*1000</f>
        <v>16.782892046499043</v>
      </c>
      <c r="C23" s="18">
        <f>RANK(B23,B$7:B$62)</f>
        <v>28</v>
      </c>
      <c r="D23" s="15">
        <f>'実数'!D23/'人口'!D23*1000</f>
        <v>15.707042970424347</v>
      </c>
      <c r="E23" s="18">
        <f>RANK(D23,D$7:D$62)</f>
        <v>34</v>
      </c>
      <c r="F23" s="15">
        <f>'実数'!F23/'人口'!F23*1000</f>
        <v>11.923720854261097</v>
      </c>
      <c r="G23" s="18">
        <f>RANK(F23,F$7:F$62)</f>
        <v>20</v>
      </c>
      <c r="H23" s="15">
        <f>'実数'!H23/'人口'!H23*1000</f>
        <v>9.149747589694257</v>
      </c>
      <c r="I23" s="18">
        <f>RANK(H23,H$7:H$62)</f>
        <v>36</v>
      </c>
      <c r="J23" s="15">
        <f>'実数'!J23/'人口'!J23*1000</f>
        <v>9.047887323943662</v>
      </c>
      <c r="K23" s="18">
        <f>RANK(J23,J$7:J$62)</f>
        <v>38</v>
      </c>
      <c r="L23" s="15">
        <f>'実数'!L23/'人口'!L23*1000</f>
        <v>9.122785829307569</v>
      </c>
      <c r="M23" s="18">
        <f>RANK(L23,L$7:L$62)</f>
        <v>34</v>
      </c>
      <c r="N23" s="15">
        <f>'実数'!N23/'人口'!N23*1000</f>
        <v>8.79516129032258</v>
      </c>
      <c r="O23" s="18">
        <f>RANK(N23,N$7:N$62)</f>
        <v>35</v>
      </c>
      <c r="P23" s="15">
        <f>'実数'!P23/'人口'!P23*1000</f>
        <v>8.873755561808549</v>
      </c>
      <c r="Q23" s="18">
        <f>RANK(P23,P$7:P$62)</f>
        <v>36</v>
      </c>
      <c r="R23" s="15">
        <f>'実数'!R23/'人口'!R23*1000</f>
        <v>8.651909017059301</v>
      </c>
      <c r="S23" s="18">
        <f>RANK(R23,R$7:R$62)</f>
        <v>41</v>
      </c>
    </row>
    <row r="24" spans="1:19" s="7" customFormat="1" ht="18" customHeight="1">
      <c r="A24" s="34"/>
      <c r="B24" s="15"/>
      <c r="C24" s="18"/>
      <c r="D24" s="15"/>
      <c r="E24" s="18"/>
      <c r="F24" s="15"/>
      <c r="G24" s="18"/>
      <c r="H24" s="15"/>
      <c r="I24" s="18"/>
      <c r="J24" s="15"/>
      <c r="K24" s="18"/>
      <c r="L24" s="15"/>
      <c r="M24" s="18"/>
      <c r="N24" s="15"/>
      <c r="O24" s="18"/>
      <c r="P24" s="15"/>
      <c r="Q24" s="18"/>
      <c r="R24" s="15"/>
      <c r="S24" s="18"/>
    </row>
    <row r="25" spans="1:19" s="7" customFormat="1" ht="18" customHeight="1">
      <c r="A25" s="33" t="s">
        <v>37</v>
      </c>
      <c r="B25" s="15">
        <f>'実数'!B25/'人口'!B25*1000</f>
        <v>15.936185047758823</v>
      </c>
      <c r="C25" s="18">
        <f>RANK(B25,B$7:B$62)</f>
        <v>36</v>
      </c>
      <c r="D25" s="15">
        <f>'実数'!D25/'人口'!D25*1000</f>
        <v>16.189086282544228</v>
      </c>
      <c r="E25" s="18">
        <f>RANK(D25,D$7:D$62)</f>
        <v>25</v>
      </c>
      <c r="F25" s="15">
        <f>'実数'!F25/'人口'!F25*1000</f>
        <v>10.650435400746401</v>
      </c>
      <c r="G25" s="18">
        <f>RANK(F25,F$7:F$62)</f>
        <v>47</v>
      </c>
      <c r="H25" s="15">
        <f>'実数'!H25/'人口'!H25*1000</f>
        <v>8.991653483561086</v>
      </c>
      <c r="I25" s="18">
        <f>RANK(H25,H$7:H$62)</f>
        <v>41</v>
      </c>
      <c r="J25" s="15">
        <f>'実数'!J25/'人口'!J25*1000</f>
        <v>9.060768543342268</v>
      </c>
      <c r="K25" s="18">
        <f>RANK(J25,J$7:J$62)</f>
        <v>37</v>
      </c>
      <c r="L25" s="15">
        <f>'実数'!L25/'人口'!L25*1000</f>
        <v>9.041108132260948</v>
      </c>
      <c r="M25" s="18">
        <f>RANK(L25,L$7:L$62)</f>
        <v>38</v>
      </c>
      <c r="N25" s="15">
        <f>'実数'!N25/'人口'!N25*1000</f>
        <v>9.068872987477638</v>
      </c>
      <c r="O25" s="18">
        <f>RANK(N25,N$7:N$62)</f>
        <v>31</v>
      </c>
      <c r="P25" s="15">
        <f>'実数'!P25/'人口'!P25*1000</f>
        <v>9.131009789124851</v>
      </c>
      <c r="Q25" s="18">
        <f>RANK(P25,P$7:P$62)</f>
        <v>32</v>
      </c>
      <c r="R25" s="15">
        <f>'実数'!R25/'人口'!R25*1000</f>
        <v>8.979335130278526</v>
      </c>
      <c r="S25" s="18">
        <f>RANK(R25,R$7:R$62)</f>
        <v>31</v>
      </c>
    </row>
    <row r="26" spans="1:19" s="7" customFormat="1" ht="18" customHeight="1">
      <c r="A26" s="33" t="s">
        <v>38</v>
      </c>
      <c r="B26" s="15">
        <f>'実数'!B26/'人口'!B26*1000</f>
        <v>16.935254395975925</v>
      </c>
      <c r="C26" s="18">
        <f>RANK(B26,B$7:B$62)</f>
        <v>24</v>
      </c>
      <c r="D26" s="15">
        <f>'実数'!D26/'人口'!D26*1000</f>
        <v>17.640898910533632</v>
      </c>
      <c r="E26" s="18">
        <f>RANK(D26,D$7:D$62)</f>
        <v>11</v>
      </c>
      <c r="F26" s="15">
        <f>'実数'!F26/'人口'!F26*1000</f>
        <v>11.450289366848061</v>
      </c>
      <c r="G26" s="18">
        <f>RANK(F26,F$7:F$62)</f>
        <v>35</v>
      </c>
      <c r="H26" s="15">
        <f>'実数'!H26/'人口'!H26*1000</f>
        <v>9.440513615683525</v>
      </c>
      <c r="I26" s="18">
        <f>RANK(H26,H$7:H$62)</f>
        <v>28</v>
      </c>
      <c r="J26" s="15">
        <f>'実数'!J26/'人口'!J26*1000</f>
        <v>9.607809847198642</v>
      </c>
      <c r="K26" s="18">
        <f>RANK(J26,J$7:J$62)</f>
        <v>19</v>
      </c>
      <c r="L26" s="15">
        <f>'実数'!L26/'人口'!L26*1000</f>
        <v>9.874469889737066</v>
      </c>
      <c r="M26" s="18">
        <f>RANK(L26,L$7:L$62)</f>
        <v>9</v>
      </c>
      <c r="N26" s="15">
        <f>'実数'!N26/'人口'!N26*1000</f>
        <v>9.567796610169491</v>
      </c>
      <c r="O26" s="18">
        <f>RANK(N26,N$7:N$62)</f>
        <v>13</v>
      </c>
      <c r="P26" s="15">
        <f>'実数'!P26/'人口'!P26*1000</f>
        <v>9.762222997880183</v>
      </c>
      <c r="Q26" s="18">
        <f>RANK(P26,P$7:P$62)</f>
        <v>10</v>
      </c>
      <c r="R26" s="15">
        <f>'実数'!R26/'人口'!R26*1000</f>
        <v>9.652765957446809</v>
      </c>
      <c r="S26" s="18">
        <f>RANK(R26,R$7:R$62)</f>
        <v>9</v>
      </c>
    </row>
    <row r="27" spans="1:19" s="7" customFormat="1" ht="18" customHeight="1">
      <c r="A27" s="33" t="s">
        <v>39</v>
      </c>
      <c r="B27" s="15">
        <f>'実数'!B27/'人口'!B27*1000</f>
        <v>16.968731222278922</v>
      </c>
      <c r="C27" s="18">
        <f>RANK(B27,B$7:B$62)</f>
        <v>23</v>
      </c>
      <c r="D27" s="15">
        <f>'実数'!D27/'人口'!D27*1000</f>
        <v>16.159143035931034</v>
      </c>
      <c r="E27" s="18">
        <f>RANK(D27,D$7:D$62)</f>
        <v>27</v>
      </c>
      <c r="F27" s="15">
        <f>'実数'!F27/'人口'!F27*1000</f>
        <v>12.218978102189782</v>
      </c>
      <c r="G27" s="18">
        <f>RANK(F27,F$7:F$62)</f>
        <v>16</v>
      </c>
      <c r="H27" s="15">
        <f>'実数'!H27/'人口'!H27*1000</f>
        <v>10.062002636332569</v>
      </c>
      <c r="I27" s="18">
        <f>RANK(H27,H$7:H$62)</f>
        <v>6</v>
      </c>
      <c r="J27" s="15">
        <f>'実数'!J27/'人口'!J27*1000</f>
        <v>9.917073170731706</v>
      </c>
      <c r="K27" s="18">
        <f>RANK(J27,J$7:J$62)</f>
        <v>10</v>
      </c>
      <c r="L27" s="15">
        <f>'実数'!L27/'人口'!L27*1000</f>
        <v>10.071863580998782</v>
      </c>
      <c r="M27" s="18">
        <f>RANK(L27,L$7:L$62)</f>
        <v>6</v>
      </c>
      <c r="N27" s="15">
        <f>'実数'!N27/'人口'!N27*1000</f>
        <v>9.808769792935445</v>
      </c>
      <c r="O27" s="18">
        <f>RANK(N27,N$7:N$62)</f>
        <v>6</v>
      </c>
      <c r="P27" s="15">
        <f>'実数'!P27/'人口'!P27*1000</f>
        <v>9.811007471797627</v>
      </c>
      <c r="Q27" s="18">
        <f>RANK(P27,P$7:P$62)</f>
        <v>9</v>
      </c>
      <c r="R27" s="15">
        <f>'実数'!R27/'人口'!R27*1000</f>
        <v>9.716727716727716</v>
      </c>
      <c r="S27" s="18">
        <f>RANK(R27,R$7:R$62)</f>
        <v>6</v>
      </c>
    </row>
    <row r="28" spans="1:19" s="7" customFormat="1" ht="18" customHeight="1">
      <c r="A28" s="33" t="s">
        <v>40</v>
      </c>
      <c r="B28" s="15">
        <f>'実数'!B28/'人口'!B28*1000</f>
        <v>16.668107977788086</v>
      </c>
      <c r="C28" s="18">
        <f>RANK(B28,B$7:B$62)</f>
        <v>31</v>
      </c>
      <c r="D28" s="15">
        <f>'実数'!D28/'人口'!D28*1000</f>
        <v>15.19402068188799</v>
      </c>
      <c r="E28" s="18">
        <f>RANK(D28,D$7:D$62)</f>
        <v>39</v>
      </c>
      <c r="F28" s="15">
        <f>'実数'!F28/'人口'!F28*1000</f>
        <v>11.958449763090755</v>
      </c>
      <c r="G28" s="18">
        <f>RANK(F28,F$7:F$62)</f>
        <v>19</v>
      </c>
      <c r="H28" s="15">
        <f>'実数'!H28/'人口'!H28*1000</f>
        <v>10.106754236415439</v>
      </c>
      <c r="I28" s="18">
        <f>RANK(H28,H$7:H$62)</f>
        <v>5</v>
      </c>
      <c r="J28" s="15">
        <f>'実数'!J28/'人口'!J28*1000</f>
        <v>9.959044368600683</v>
      </c>
      <c r="K28" s="18">
        <f>RANK(J28,J$7:J$62)</f>
        <v>7</v>
      </c>
      <c r="L28" s="15">
        <f>'実数'!L28/'人口'!L28*1000</f>
        <v>9.7366628830874</v>
      </c>
      <c r="M28" s="18">
        <f>RANK(L28,L$7:L$62)</f>
        <v>16</v>
      </c>
      <c r="N28" s="15">
        <f>'実数'!N28/'人口'!N28*1000</f>
        <v>9.430839002267573</v>
      </c>
      <c r="O28" s="18">
        <f>RANK(N28,N$7:N$62)</f>
        <v>20</v>
      </c>
      <c r="P28" s="15">
        <f>'実数'!P28/'人口'!P28*1000</f>
        <v>9.546631888076174</v>
      </c>
      <c r="Q28" s="18">
        <f>RANK(P28,P$7:P$62)</f>
        <v>22</v>
      </c>
      <c r="R28" s="15">
        <f>'実数'!R28/'人口'!R28*1000</f>
        <v>9.265678449258836</v>
      </c>
      <c r="S28" s="18">
        <f>RANK(R28,R$7:R$62)</f>
        <v>24</v>
      </c>
    </row>
    <row r="29" spans="1:19" s="7" customFormat="1" ht="18" customHeight="1">
      <c r="A29" s="33" t="s">
        <v>41</v>
      </c>
      <c r="B29" s="15">
        <f>'実数'!B29/'人口'!B29*1000</f>
        <v>16.104130373384773</v>
      </c>
      <c r="C29" s="18">
        <f>RANK(B29,B$7:B$62)</f>
        <v>35</v>
      </c>
      <c r="D29" s="15">
        <f>'実数'!D29/'人口'!D29*1000</f>
        <v>15.75504169283233</v>
      </c>
      <c r="E29" s="18">
        <f>RANK(D29,D$7:D$62)</f>
        <v>33</v>
      </c>
      <c r="F29" s="15">
        <f>'実数'!F29/'人口'!F29*1000</f>
        <v>11.138960560265389</v>
      </c>
      <c r="G29" s="18">
        <f>RANK(F29,F$7:F$62)</f>
        <v>40</v>
      </c>
      <c r="H29" s="15">
        <f>'実数'!H29/'人口'!H29*1000</f>
        <v>9.748320603662465</v>
      </c>
      <c r="I29" s="18">
        <f>RANK(H29,H$7:H$62)</f>
        <v>14</v>
      </c>
      <c r="J29" s="15">
        <f>'実数'!J29/'人口'!J29*1000</f>
        <v>9.685151237396884</v>
      </c>
      <c r="K29" s="18">
        <f>RANK(J29,J$7:J$62)</f>
        <v>16</v>
      </c>
      <c r="L29" s="15">
        <f>'実数'!L29/'人口'!L29*1000</f>
        <v>9.810526315789474</v>
      </c>
      <c r="M29" s="18">
        <f>RANK(L29,L$7:L$62)</f>
        <v>12</v>
      </c>
      <c r="N29" s="15">
        <f>'実数'!N29/'人口'!N29*1000</f>
        <v>9.494741655235483</v>
      </c>
      <c r="O29" s="18">
        <f>RANK(N29,N$7:N$62)</f>
        <v>17</v>
      </c>
      <c r="P29" s="15">
        <f>'実数'!P29/'人口'!P29*1000</f>
        <v>9.713672610642325</v>
      </c>
      <c r="Q29" s="18">
        <f>RANK(P29,P$7:P$62)</f>
        <v>13</v>
      </c>
      <c r="R29" s="15">
        <f>'実数'!R29/'人口'!R29*1000</f>
        <v>9.555809698078681</v>
      </c>
      <c r="S29" s="18">
        <f>RANK(R29,R$7:R$62)</f>
        <v>12</v>
      </c>
    </row>
    <row r="30" spans="1:19" s="7" customFormat="1" ht="18" customHeight="1">
      <c r="A30" s="35"/>
      <c r="B30" s="15"/>
      <c r="C30" s="18"/>
      <c r="D30" s="15"/>
      <c r="E30" s="18"/>
      <c r="F30" s="15"/>
      <c r="G30" s="18"/>
      <c r="H30" s="15"/>
      <c r="I30" s="18"/>
      <c r="J30" s="15"/>
      <c r="K30" s="18"/>
      <c r="L30" s="15"/>
      <c r="M30" s="18"/>
      <c r="N30" s="15"/>
      <c r="O30" s="18"/>
      <c r="P30" s="15"/>
      <c r="Q30" s="18"/>
      <c r="R30" s="15"/>
      <c r="S30" s="18"/>
    </row>
    <row r="31" spans="1:19" s="7" customFormat="1" ht="18" customHeight="1">
      <c r="A31" s="33" t="s">
        <v>42</v>
      </c>
      <c r="B31" s="15">
        <f>'実数'!B31/'人口'!B31*1000</f>
        <v>18.88535696747463</v>
      </c>
      <c r="C31" s="18">
        <f>RANK(B31,B$7:B$62)</f>
        <v>10</v>
      </c>
      <c r="D31" s="15">
        <f>'実数'!D31/'人口'!D31*1000</f>
        <v>16.973562833613016</v>
      </c>
      <c r="E31" s="18">
        <f>RANK(D31,D$7:D$62)</f>
        <v>14</v>
      </c>
      <c r="F31" s="15">
        <f>'実数'!F31/'人口'!F31*1000</f>
        <v>11.712211156355787</v>
      </c>
      <c r="G31" s="18">
        <f>RANK(F31,F$7:F$62)</f>
        <v>26</v>
      </c>
      <c r="H31" s="15">
        <f>'実数'!H31/'人口'!H31*1000</f>
        <v>9.700139925731728</v>
      </c>
      <c r="I31" s="18">
        <f>RANK(H31,H$7:H$62)</f>
        <v>15</v>
      </c>
      <c r="J31" s="15">
        <f>'実数'!J31/'人口'!J31*1000</f>
        <v>9.549592716818399</v>
      </c>
      <c r="K31" s="18">
        <f>RANK(J31,J$7:J$62)</f>
        <v>22</v>
      </c>
      <c r="L31" s="15">
        <f>'実数'!L31/'人口'!L31*1000</f>
        <v>9.78793681187171</v>
      </c>
      <c r="M31" s="18">
        <f>RANK(L31,L$7:L$62)</f>
        <v>13</v>
      </c>
      <c r="N31" s="15">
        <f>'実数'!N31/'人口'!N31*1000</f>
        <v>9.637015781922525</v>
      </c>
      <c r="O31" s="18">
        <f>RANK(N31,N$7:N$62)</f>
        <v>10</v>
      </c>
      <c r="P31" s="15">
        <f>'実数'!P31/'人口'!P31*1000</f>
        <v>9.742961868096172</v>
      </c>
      <c r="Q31" s="18">
        <f>RANK(P31,P$7:P$62)</f>
        <v>11</v>
      </c>
      <c r="R31" s="15">
        <f>'実数'!R31/'人口'!R31*1000</f>
        <v>9.419990389235943</v>
      </c>
      <c r="S31" s="18">
        <f>RANK(R31,R$7:R$62)</f>
        <v>20</v>
      </c>
    </row>
    <row r="32" spans="1:19" s="7" customFormat="1" ht="18" customHeight="1">
      <c r="A32" s="33" t="s">
        <v>43</v>
      </c>
      <c r="B32" s="15">
        <f>'実数'!B32/'人口'!B32*1000</f>
        <v>18.996601226222918</v>
      </c>
      <c r="C32" s="18">
        <f>RANK(B32,B$7:B$62)</f>
        <v>9</v>
      </c>
      <c r="D32" s="15">
        <f>'実数'!D32/'人口'!D32*1000</f>
        <v>17.654814387540686</v>
      </c>
      <c r="E32" s="18">
        <f>RANK(D32,D$7:D$62)</f>
        <v>10</v>
      </c>
      <c r="F32" s="15">
        <f>'実数'!F32/'人口'!F32*1000</f>
        <v>12.26465661641541</v>
      </c>
      <c r="G32" s="18">
        <f>RANK(F32,F$7:F$62)</f>
        <v>15</v>
      </c>
      <c r="H32" s="15">
        <f>'実数'!H32/'人口'!H32*1000</f>
        <v>9.55490807878359</v>
      </c>
      <c r="I32" s="18">
        <f>RANK(H32,H$7:H$62)</f>
        <v>24</v>
      </c>
      <c r="J32" s="15">
        <f>'実数'!J32/'人口'!J32*1000</f>
        <v>9.594718404742656</v>
      </c>
      <c r="K32" s="18">
        <f>RANK(J32,J$7:J$62)</f>
        <v>21</v>
      </c>
      <c r="L32" s="15">
        <f>'実数'!L32/'人口'!L32*1000</f>
        <v>9.661377084454006</v>
      </c>
      <c r="M32" s="18">
        <f>RANK(L32,L$7:L$62)</f>
        <v>19</v>
      </c>
      <c r="N32" s="15">
        <f>'実数'!N32/'人口'!N32*1000</f>
        <v>9.507117915659416</v>
      </c>
      <c r="O32" s="18">
        <f>RANK(N32,N$7:N$62)</f>
        <v>16</v>
      </c>
      <c r="P32" s="15">
        <f>'実数'!P32/'人口'!P32*1000</f>
        <v>9.635014018872718</v>
      </c>
      <c r="Q32" s="18">
        <f>RANK(P32,P$7:P$62)</f>
        <v>16</v>
      </c>
      <c r="R32" s="15">
        <f>'実数'!R32/'人口'!R32*1000</f>
        <v>9.455400322407309</v>
      </c>
      <c r="S32" s="18">
        <f>RANK(R32,R$7:R$62)</f>
        <v>17</v>
      </c>
    </row>
    <row r="33" spans="1:19" s="7" customFormat="1" ht="18" customHeight="1">
      <c r="A33" s="33" t="s">
        <v>44</v>
      </c>
      <c r="B33" s="15">
        <f>'実数'!B33/'人口'!B33*1000</f>
        <v>21.240127177355813</v>
      </c>
      <c r="C33" s="18">
        <f>RANK(B33,B$7:B$62)</f>
        <v>4</v>
      </c>
      <c r="D33" s="15">
        <f>'実数'!D33/'人口'!D33*1000</f>
        <v>18.98867690662726</v>
      </c>
      <c r="E33" s="18">
        <f>RANK(D33,D$7:D$62)</f>
        <v>3</v>
      </c>
      <c r="F33" s="15">
        <f>'実数'!F33/'人口'!F33*1000</f>
        <v>12.3797319829556</v>
      </c>
      <c r="G33" s="18">
        <f>RANK(F33,F$7:F$62)</f>
        <v>12</v>
      </c>
      <c r="H33" s="15">
        <f>'実数'!H33/'人口'!H33*1000</f>
        <v>10.620526557963549</v>
      </c>
      <c r="I33" s="18">
        <f>RANK(H33,H$7:H$62)</f>
        <v>2</v>
      </c>
      <c r="J33" s="15">
        <f>'実数'!J33/'人口'!J33*1000</f>
        <v>10.68384074941452</v>
      </c>
      <c r="K33" s="18">
        <f>RANK(J33,J$7:J$62)</f>
        <v>2</v>
      </c>
      <c r="L33" s="15">
        <f>'実数'!L33/'人口'!L33*1000</f>
        <v>10.947016011644832</v>
      </c>
      <c r="M33" s="18">
        <f>RANK(L33,L$7:L$62)</f>
        <v>2</v>
      </c>
      <c r="N33" s="15">
        <f>'実数'!N33/'人口'!N33*1000</f>
        <v>10.682022309140953</v>
      </c>
      <c r="O33" s="18">
        <f>RANK(N33,N$7:N$62)</f>
        <v>2</v>
      </c>
      <c r="P33" s="15">
        <f>'実数'!P33/'人口'!P33*1000</f>
        <v>10.780406766488133</v>
      </c>
      <c r="Q33" s="18">
        <f>RANK(P33,P$7:P$62)</f>
        <v>2</v>
      </c>
      <c r="R33" s="15">
        <f>'実数'!R33/'人口'!R33*1000</f>
        <v>10.481635581061694</v>
      </c>
      <c r="S33" s="18">
        <f>RANK(R33,R$7:R$62)</f>
        <v>3</v>
      </c>
    </row>
    <row r="34" spans="1:19" s="7" customFormat="1" ht="18" customHeight="1">
      <c r="A34" s="33" t="s">
        <v>45</v>
      </c>
      <c r="B34" s="15">
        <f>'実数'!B34/'人口'!B34*1000</f>
        <v>17.865691362043545</v>
      </c>
      <c r="C34" s="18">
        <f>RANK(B34,B$7:B$62)</f>
        <v>13</v>
      </c>
      <c r="D34" s="15">
        <f>'実数'!D34/'人口'!D34*1000</f>
        <v>15.979496419102489</v>
      </c>
      <c r="E34" s="18">
        <f>RANK(D34,D$7:D$62)</f>
        <v>30</v>
      </c>
      <c r="F34" s="15">
        <f>'実数'!F34/'人口'!F34*1000</f>
        <v>11.358798826439624</v>
      </c>
      <c r="G34" s="18">
        <f>RANK(F34,F$7:F$62)</f>
        <v>36</v>
      </c>
      <c r="H34" s="15">
        <f>'実数'!H34/'人口'!H34*1000</f>
        <v>9.590528284660033</v>
      </c>
      <c r="I34" s="18">
        <f>RANK(H34,H$7:H$62)</f>
        <v>22</v>
      </c>
      <c r="J34" s="15">
        <f>'実数'!J34/'人口'!J34*1000</f>
        <v>9.634478996181123</v>
      </c>
      <c r="K34" s="18">
        <f>RANK(J34,J$7:J$62)</f>
        <v>17</v>
      </c>
      <c r="L34" s="15">
        <f>'実数'!L34/'人口'!L34*1000</f>
        <v>9.705498094719653</v>
      </c>
      <c r="M34" s="18">
        <f>RANK(L34,L$7:L$62)</f>
        <v>18</v>
      </c>
      <c r="N34" s="15">
        <f>'実数'!N34/'人口'!N34*1000</f>
        <v>9.448069603045132</v>
      </c>
      <c r="O34" s="18">
        <f>RANK(N34,N$7:N$62)</f>
        <v>19</v>
      </c>
      <c r="P34" s="15">
        <f>'実数'!P34/'人口'!P34*1000</f>
        <v>9.66833350787168</v>
      </c>
      <c r="Q34" s="18">
        <f>RANK(P34,P$7:P$62)</f>
        <v>14</v>
      </c>
      <c r="R34" s="15">
        <f>'実数'!R34/'人口'!R34*1000</f>
        <v>9.315531335149865</v>
      </c>
      <c r="S34" s="18">
        <f>RANK(R34,R$7:R$62)</f>
        <v>22</v>
      </c>
    </row>
    <row r="35" spans="1:19" s="7" customFormat="1" ht="18" customHeight="1">
      <c r="A35" s="33" t="s">
        <v>46</v>
      </c>
      <c r="B35" s="15">
        <f>'実数'!B35/'人口'!B35*1000</f>
        <v>16.729846435079125</v>
      </c>
      <c r="C35" s="18">
        <f>RANK(B35,B$7:B$62)</f>
        <v>29</v>
      </c>
      <c r="D35" s="15">
        <f>'実数'!D35/'人口'!D35*1000</f>
        <v>18.01379262424653</v>
      </c>
      <c r="E35" s="18">
        <f>RANK(D35,D$7:D$62)</f>
        <v>7</v>
      </c>
      <c r="F35" s="15">
        <f>'実数'!F35/'人口'!F35*1000</f>
        <v>12.748091603053435</v>
      </c>
      <c r="G35" s="18">
        <f>RANK(F35,F$7:F$62)</f>
        <v>7</v>
      </c>
      <c r="H35" s="15">
        <f>'実数'!H35/'人口'!H35*1000</f>
        <v>10.466596470273924</v>
      </c>
      <c r="I35" s="18">
        <f>RANK(H35,H$7:H$62)</f>
        <v>3</v>
      </c>
      <c r="J35" s="15">
        <f>'実数'!J35/'人口'!J35*1000</f>
        <v>10.601701469450889</v>
      </c>
      <c r="K35" s="18">
        <f>RANK(J35,J$7:J$62)</f>
        <v>3</v>
      </c>
      <c r="L35" s="15">
        <f>'実数'!L35/'人口'!L35*1000</f>
        <v>10.75249042145594</v>
      </c>
      <c r="M35" s="18">
        <f>RANK(L35,L$7:L$62)</f>
        <v>3</v>
      </c>
      <c r="N35" s="15">
        <f>'実数'!N35/'人口'!N35*1000</f>
        <v>10.67680608365019</v>
      </c>
      <c r="O35" s="18">
        <f>RANK(N35,N$7:N$62)</f>
        <v>3</v>
      </c>
      <c r="P35" s="15">
        <f>'実数'!P35/'人口'!P35*1000</f>
        <v>10.639406664451226</v>
      </c>
      <c r="Q35" s="18">
        <f>RANK(P35,P$7:P$62)</f>
        <v>3</v>
      </c>
      <c r="R35" s="15">
        <f>'実数'!R35/'人口'!R35*1000</f>
        <v>10.513878469617405</v>
      </c>
      <c r="S35" s="18">
        <f>RANK(R35,R$7:R$62)</f>
        <v>2</v>
      </c>
    </row>
    <row r="36" spans="1:19" s="7" customFormat="1" ht="18" customHeight="1">
      <c r="A36" s="35"/>
      <c r="B36" s="15"/>
      <c r="C36" s="18"/>
      <c r="D36" s="15"/>
      <c r="E36" s="18"/>
      <c r="F36" s="15"/>
      <c r="G36" s="18"/>
      <c r="H36" s="15"/>
      <c r="I36" s="18"/>
      <c r="J36" s="15"/>
      <c r="K36" s="18"/>
      <c r="L36" s="15"/>
      <c r="M36" s="18"/>
      <c r="N36" s="15"/>
      <c r="O36" s="18"/>
      <c r="P36" s="15"/>
      <c r="Q36" s="18"/>
      <c r="R36" s="15"/>
      <c r="S36" s="18"/>
    </row>
    <row r="37" spans="1:19" s="7" customFormat="1" ht="18" customHeight="1">
      <c r="A37" s="33" t="s">
        <v>47</v>
      </c>
      <c r="B37" s="15">
        <f>'実数'!B37/'人口'!B37*1000</f>
        <v>17.45428018154772</v>
      </c>
      <c r="C37" s="18">
        <f>RANK(B37,B$7:B$62)</f>
        <v>16</v>
      </c>
      <c r="D37" s="15">
        <f>'実数'!D37/'人口'!D37*1000</f>
        <v>16.763950011757988</v>
      </c>
      <c r="E37" s="18">
        <f>RANK(D37,D$7:D$62)</f>
        <v>19</v>
      </c>
      <c r="F37" s="15">
        <f>'実数'!F37/'人口'!F37*1000</f>
        <v>11.101192796445</v>
      </c>
      <c r="G37" s="18">
        <f>RANK(F37,F$7:F$62)</f>
        <v>43</v>
      </c>
      <c r="H37" s="15">
        <f>'実数'!H37/'人口'!H37*1000</f>
        <v>9.025499494674648</v>
      </c>
      <c r="I37" s="18">
        <f>RANK(H37,H$7:H$62)</f>
        <v>39</v>
      </c>
      <c r="J37" s="15">
        <f>'実数'!J37/'人口'!J37*1000</f>
        <v>9.120603015075377</v>
      </c>
      <c r="K37" s="18">
        <f>RANK(J37,J$7:J$62)</f>
        <v>34</v>
      </c>
      <c r="L37" s="15">
        <f>'実数'!L37/'人口'!L37*1000</f>
        <v>9.386872586872586</v>
      </c>
      <c r="M37" s="18">
        <f>RANK(L37,L$7:L$62)</f>
        <v>29</v>
      </c>
      <c r="N37" s="15">
        <f>'実数'!N37/'人口'!N37*1000</f>
        <v>9.201158301158301</v>
      </c>
      <c r="O37" s="18">
        <f>RANK(N37,N$7:N$62)</f>
        <v>28</v>
      </c>
      <c r="P37" s="15">
        <f>'実数'!P37/'人口'!P37*1000</f>
        <v>9.232981871851736</v>
      </c>
      <c r="Q37" s="18">
        <f>RANK(P37,P$7:P$62)</f>
        <v>31</v>
      </c>
      <c r="R37" s="15">
        <f>'実数'!R37/'人口'!R37*1000</f>
        <v>8.982698961937716</v>
      </c>
      <c r="S37" s="18">
        <f>RANK(R37,R$7:R$62)</f>
        <v>30</v>
      </c>
    </row>
    <row r="38" spans="1:19" s="7" customFormat="1" ht="18" customHeight="1">
      <c r="A38" s="33" t="s">
        <v>48</v>
      </c>
      <c r="B38" s="15">
        <f>'実数'!B38/'人口'!B38*1000</f>
        <v>22.118795185175003</v>
      </c>
      <c r="C38" s="18">
        <f>RANK(B38,B$7:B$62)</f>
        <v>1</v>
      </c>
      <c r="D38" s="15">
        <f>'実数'!D38/'人口'!D38*1000</f>
        <v>18.579959449259775</v>
      </c>
      <c r="E38" s="18">
        <f>RANK(D38,D$7:D$62)</f>
        <v>6</v>
      </c>
      <c r="F38" s="15">
        <f>'実数'!F38/'人口'!F38*1000</f>
        <v>11.594189499959553</v>
      </c>
      <c r="G38" s="18">
        <f>RANK(F38,F$7:F$62)</f>
        <v>31</v>
      </c>
      <c r="H38" s="15">
        <f>'実数'!H38/'人口'!H38*1000</f>
        <v>10.005195783395113</v>
      </c>
      <c r="I38" s="18">
        <f>RANK(H38,H$7:H$62)</f>
        <v>8</v>
      </c>
      <c r="J38" s="15">
        <f>'実数'!J38/'人口'!J38*1000</f>
        <v>10.31425923780841</v>
      </c>
      <c r="K38" s="18">
        <f>RANK(J38,J$7:J$62)</f>
        <v>4</v>
      </c>
      <c r="L38" s="15">
        <f>'実数'!L38/'人口'!L38*1000</f>
        <v>10.455376779719874</v>
      </c>
      <c r="M38" s="18">
        <f>RANK(L38,L$7:L$62)</f>
        <v>4</v>
      </c>
      <c r="N38" s="15">
        <f>'実数'!N38/'人口'!N38*1000</f>
        <v>10.228561509084596</v>
      </c>
      <c r="O38" s="18">
        <f>RANK(N38,N$7:N$62)</f>
        <v>4</v>
      </c>
      <c r="P38" s="15">
        <f>'実数'!P38/'人口'!P38*1000</f>
        <v>10.211259082076571</v>
      </c>
      <c r="Q38" s="18">
        <f>RANK(P38,P$7:P$62)</f>
        <v>4</v>
      </c>
      <c r="R38" s="15">
        <f>'実数'!R38/'人口'!R38*1000</f>
        <v>9.943346051566657</v>
      </c>
      <c r="S38" s="18">
        <f>RANK(R38,R$7:R$62)</f>
        <v>4</v>
      </c>
    </row>
    <row r="39" spans="1:19" s="7" customFormat="1" ht="18" customHeight="1">
      <c r="A39" s="33" t="s">
        <v>49</v>
      </c>
      <c r="B39" s="15">
        <f>'実数'!B39/'人口'!B39*1000</f>
        <v>19.141780032408775</v>
      </c>
      <c r="C39" s="18">
        <f>RANK(B39,B$7:B$62)</f>
        <v>8</v>
      </c>
      <c r="D39" s="15">
        <f>'実数'!D39/'人口'!D39*1000</f>
        <v>17.65723384575281</v>
      </c>
      <c r="E39" s="18">
        <f>RANK(D39,D$7:D$62)</f>
        <v>9</v>
      </c>
      <c r="F39" s="15">
        <f>'実数'!F39/'人口'!F39*1000</f>
        <v>11.625597088482827</v>
      </c>
      <c r="G39" s="18">
        <f>RANK(F39,F$7:F$62)</f>
        <v>30</v>
      </c>
      <c r="H39" s="15">
        <f>'実数'!H39/'人口'!H39*1000</f>
        <v>9.766469201507903</v>
      </c>
      <c r="I39" s="18">
        <f>RANK(H39,H$7:H$62)</f>
        <v>13</v>
      </c>
      <c r="J39" s="15">
        <f>'実数'!J39/'人口'!J39*1000</f>
        <v>9.963772175536882</v>
      </c>
      <c r="K39" s="18">
        <f>RANK(J39,J$7:J$62)</f>
        <v>6</v>
      </c>
      <c r="L39" s="15">
        <f>'実数'!L39/'人口'!L39*1000</f>
        <v>10.109790079881108</v>
      </c>
      <c r="M39" s="18">
        <f>RANK(L39,L$7:L$62)</f>
        <v>5</v>
      </c>
      <c r="N39" s="15">
        <f>'実数'!N39/'人口'!N39*1000</f>
        <v>9.943591640466062</v>
      </c>
      <c r="O39" s="18">
        <f>RANK(N39,N$7:N$62)</f>
        <v>5</v>
      </c>
      <c r="P39" s="15">
        <f>'実数'!P39/'人口'!P39*1000</f>
        <v>9.959483529770452</v>
      </c>
      <c r="Q39" s="18">
        <f>RANK(P39,P$7:P$62)</f>
        <v>6</v>
      </c>
      <c r="R39" s="15">
        <f>'実数'!R39/'人口'!R39*1000</f>
        <v>9.580069229367826</v>
      </c>
      <c r="S39" s="18">
        <f>RANK(R39,R$7:R$62)</f>
        <v>10</v>
      </c>
    </row>
    <row r="40" spans="1:19" s="7" customFormat="1" ht="18" customHeight="1">
      <c r="A40" s="33" t="s">
        <v>50</v>
      </c>
      <c r="B40" s="15">
        <f>'実数'!B40/'人口'!B40*1000</f>
        <v>17.641183343119867</v>
      </c>
      <c r="C40" s="18">
        <f>RANK(B40,B$7:B$62)</f>
        <v>14</v>
      </c>
      <c r="D40" s="15">
        <f>'実数'!D40/'人口'!D40*1000</f>
        <v>16.776845471660444</v>
      </c>
      <c r="E40" s="18">
        <f>RANK(D40,D$7:D$62)</f>
        <v>18</v>
      </c>
      <c r="F40" s="15">
        <f>'実数'!F40/'人口'!F40*1000</f>
        <v>11.242426566454482</v>
      </c>
      <c r="G40" s="18">
        <f>RANK(F40,F$7:F$62)</f>
        <v>38</v>
      </c>
      <c r="H40" s="15">
        <f>'実数'!H40/'人口'!H40*1000</f>
        <v>9.38056085020784</v>
      </c>
      <c r="I40" s="18">
        <f>RANK(H40,H$7:H$62)</f>
        <v>29</v>
      </c>
      <c r="J40" s="15">
        <f>'実数'!J40/'人口'!J40*1000</f>
        <v>9.362116991643454</v>
      </c>
      <c r="K40" s="18">
        <f>RANK(J40,J$7:J$62)</f>
        <v>28</v>
      </c>
      <c r="L40" s="15">
        <f>'実数'!L40/'人口'!L40*1000</f>
        <v>9.57539958304378</v>
      </c>
      <c r="M40" s="18">
        <f>RANK(L40,L$7:L$62)</f>
        <v>24</v>
      </c>
      <c r="N40" s="15">
        <f>'実数'!N40/'人口'!N40*1000</f>
        <v>9.131158917418459</v>
      </c>
      <c r="O40" s="18">
        <f>RANK(N40,N$7:N$62)</f>
        <v>30</v>
      </c>
      <c r="P40" s="15">
        <f>'実数'!P40/'人口'!P40*1000</f>
        <v>9.251641870128422</v>
      </c>
      <c r="Q40" s="18">
        <f>RANK(P40,P$7:P$62)</f>
        <v>29</v>
      </c>
      <c r="R40" s="15">
        <f>'実数'!R40/'人口'!R40*1000</f>
        <v>8.90376569037657</v>
      </c>
      <c r="S40" s="18">
        <f>RANK(R40,R$7:R$62)</f>
        <v>34</v>
      </c>
    </row>
    <row r="41" spans="1:19" s="7" customFormat="1" ht="18" customHeight="1">
      <c r="A41" s="33" t="s">
        <v>51</v>
      </c>
      <c r="B41" s="15">
        <f>'実数'!B41/'人口'!B41*1000</f>
        <v>17.579785291754913</v>
      </c>
      <c r="C41" s="18">
        <f>RANK(B41,B$7:B$62)</f>
        <v>15</v>
      </c>
      <c r="D41" s="15">
        <f>'実数'!D41/'人口'!D41*1000</f>
        <v>15.30795310932258</v>
      </c>
      <c r="E41" s="18">
        <f>RANK(D41,D$7:D$62)</f>
        <v>38</v>
      </c>
      <c r="F41" s="15">
        <f>'実数'!F41/'人口'!F41*1000</f>
        <v>11.122768267991901</v>
      </c>
      <c r="G41" s="18">
        <f>RANK(F41,F$7:F$62)</f>
        <v>42</v>
      </c>
      <c r="H41" s="15">
        <f>'実数'!H41/'人口'!H41*1000</f>
        <v>9.184077585421496</v>
      </c>
      <c r="I41" s="18">
        <f>RANK(H41,H$7:H$62)</f>
        <v>34</v>
      </c>
      <c r="J41" s="15">
        <f>'実数'!J41/'人口'!J41*1000</f>
        <v>9.114525139664805</v>
      </c>
      <c r="K41" s="18">
        <f>RANK(J41,J$7:J$62)</f>
        <v>35</v>
      </c>
      <c r="L41" s="15">
        <f>'実数'!L41/'人口'!L41*1000</f>
        <v>9.222014925373134</v>
      </c>
      <c r="M41" s="18">
        <f>RANK(L41,L$7:L$62)</f>
        <v>31</v>
      </c>
      <c r="N41" s="15">
        <f>'実数'!N41/'人口'!N41*1000</f>
        <v>8.937383177570094</v>
      </c>
      <c r="O41" s="18">
        <f>RANK(N41,N$7:N$62)</f>
        <v>32</v>
      </c>
      <c r="P41" s="15">
        <f>'実数'!P41/'人口'!P41*1000</f>
        <v>8.981282578978202</v>
      </c>
      <c r="Q41" s="18">
        <f>RANK(P41,P$7:P$62)</f>
        <v>34</v>
      </c>
      <c r="R41" s="15">
        <f>'実数'!R41/'人口'!R41*1000</f>
        <v>8.807728557964184</v>
      </c>
      <c r="S41" s="18">
        <f>RANK(R41,R$7:R$62)</f>
        <v>36</v>
      </c>
    </row>
    <row r="42" spans="1:19" s="7" customFormat="1" ht="18" customHeight="1">
      <c r="A42" s="35"/>
      <c r="B42" s="15"/>
      <c r="C42" s="18"/>
      <c r="D42" s="15"/>
      <c r="E42" s="18"/>
      <c r="F42" s="15"/>
      <c r="G42" s="18"/>
      <c r="H42" s="15"/>
      <c r="I42" s="18"/>
      <c r="J42" s="15"/>
      <c r="K42" s="18"/>
      <c r="L42" s="15"/>
      <c r="M42" s="18"/>
      <c r="N42" s="15"/>
      <c r="O42" s="18"/>
      <c r="P42" s="15"/>
      <c r="Q42" s="18"/>
      <c r="R42" s="15"/>
      <c r="S42" s="18"/>
    </row>
    <row r="43" spans="1:19" s="7" customFormat="1" ht="18" customHeight="1">
      <c r="A43" s="33" t="s">
        <v>52</v>
      </c>
      <c r="B43" s="15">
        <f>'実数'!B43/'人口'!B43*1000</f>
        <v>14.762362184898587</v>
      </c>
      <c r="C43" s="18">
        <f>RANK(B43,B$7:B$62)</f>
        <v>45</v>
      </c>
      <c r="D43" s="15">
        <f>'実数'!D43/'人口'!D43*1000</f>
        <v>15.100581428440837</v>
      </c>
      <c r="E43" s="18">
        <f>RANK(D43,D$7:D$62)</f>
        <v>40</v>
      </c>
      <c r="F43" s="15">
        <f>'実数'!F43/'人口'!F43*1000</f>
        <v>12.105772331505966</v>
      </c>
      <c r="G43" s="18">
        <f>RANK(F43,F$7:F$62)</f>
        <v>17</v>
      </c>
      <c r="H43" s="15">
        <f>'実数'!H43/'人口'!H43*1000</f>
        <v>9.342117720804046</v>
      </c>
      <c r="I43" s="18">
        <f>RANK(H43,H$7:H$62)</f>
        <v>30</v>
      </c>
      <c r="J43" s="15">
        <f>'実数'!J43/'人口'!J43*1000</f>
        <v>9.155228758169935</v>
      </c>
      <c r="K43" s="18">
        <f>RANK(J43,J$7:J$62)</f>
        <v>32</v>
      </c>
      <c r="L43" s="15">
        <f>'実数'!L43/'人口'!L43*1000</f>
        <v>9.189542483660132</v>
      </c>
      <c r="M43" s="18">
        <f>RANK(L43,L$7:L$62)</f>
        <v>33</v>
      </c>
      <c r="N43" s="15">
        <f>'実数'!N43/'人口'!N43*1000</f>
        <v>8.745098039215685</v>
      </c>
      <c r="O43" s="18">
        <f>RANK(N43,N$7:N$62)</f>
        <v>38</v>
      </c>
      <c r="P43" s="15">
        <f>'実数'!P43/'人口'!P43*1000</f>
        <v>9.250701381787671</v>
      </c>
      <c r="Q43" s="18">
        <f>RANK(P43,P$7:P$62)</f>
        <v>30</v>
      </c>
      <c r="R43" s="15">
        <f>'実数'!R43/'人口'!R43*1000</f>
        <v>9.172131147540982</v>
      </c>
      <c r="S43" s="18">
        <f>RANK(R43,R$7:R$62)</f>
        <v>27</v>
      </c>
    </row>
    <row r="44" spans="1:19" s="7" customFormat="1" ht="18" customHeight="1">
      <c r="A44" s="33" t="s">
        <v>53</v>
      </c>
      <c r="B44" s="15">
        <f>'実数'!B44/'人口'!B44*1000</f>
        <v>14.357002020398726</v>
      </c>
      <c r="C44" s="18">
        <f>RANK(B44,B$7:B$62)</f>
        <v>46</v>
      </c>
      <c r="D44" s="15">
        <f>'実数'!D44/'人口'!D44*1000</f>
        <v>14.255424789244119</v>
      </c>
      <c r="E44" s="18">
        <f>RANK(D44,D$7:D$62)</f>
        <v>45</v>
      </c>
      <c r="F44" s="15">
        <f>'実数'!F44/'人口'!F44*1000</f>
        <v>11.349216300940437</v>
      </c>
      <c r="G44" s="18">
        <f>RANK(F44,F$7:F$62)</f>
        <v>37</v>
      </c>
      <c r="H44" s="15">
        <f>'実数'!H44/'人口'!H44*1000</f>
        <v>8.79738315569053</v>
      </c>
      <c r="I44" s="18">
        <f>RANK(H44,H$7:H$62)</f>
        <v>43</v>
      </c>
      <c r="J44" s="15">
        <f>'実数'!J44/'人口'!J44*1000</f>
        <v>8.520261437908497</v>
      </c>
      <c r="K44" s="18">
        <f>RANK(J44,J$7:J$62)</f>
        <v>44</v>
      </c>
      <c r="L44" s="15">
        <f>'実数'!L44/'人口'!L44*1000</f>
        <v>8.518372703412073</v>
      </c>
      <c r="M44" s="18">
        <f>RANK(L44,L$7:L$62)</f>
        <v>44</v>
      </c>
      <c r="N44" s="15">
        <f>'実数'!N44/'人口'!N44*1000</f>
        <v>8.413157894736843</v>
      </c>
      <c r="O44" s="18">
        <f>RANK(N44,N$7:N$62)</f>
        <v>44</v>
      </c>
      <c r="P44" s="15">
        <f>'実数'!P44/'人口'!P44*1000</f>
        <v>8.614768476446098</v>
      </c>
      <c r="Q44" s="18">
        <f>RANK(P44,P$7:P$62)</f>
        <v>43</v>
      </c>
      <c r="R44" s="15">
        <f>'実数'!R44/'人口'!R44*1000</f>
        <v>8.783068783068783</v>
      </c>
      <c r="S44" s="18">
        <f>RANK(R44,R$7:R$62)</f>
        <v>37</v>
      </c>
    </row>
    <row r="45" spans="1:19" s="7" customFormat="1" ht="18" customHeight="1">
      <c r="A45" s="33" t="s">
        <v>54</v>
      </c>
      <c r="B45" s="15">
        <f>'実数'!B45/'人口'!B45*1000</f>
        <v>15.470462910338664</v>
      </c>
      <c r="C45" s="18">
        <f>RANK(B45,B$7:B$62)</f>
        <v>41</v>
      </c>
      <c r="D45" s="15">
        <f>'実数'!D45/'人口'!D45*1000</f>
        <v>16.663308393542373</v>
      </c>
      <c r="E45" s="18">
        <f>RANK(D45,D$7:D$62)</f>
        <v>21</v>
      </c>
      <c r="F45" s="15">
        <f>'実数'!F45/'人口'!F45*1000</f>
        <v>11.858314612611672</v>
      </c>
      <c r="G45" s="18">
        <f>RANK(F45,F$7:F$62)</f>
        <v>23</v>
      </c>
      <c r="H45" s="15">
        <f>'実数'!H45/'人口'!H45*1000</f>
        <v>9.609544524515382</v>
      </c>
      <c r="I45" s="18">
        <f>RANK(H45,H$7:H$62)</f>
        <v>19</v>
      </c>
      <c r="J45" s="15">
        <f>'実数'!J45/'人口'!J45*1000</f>
        <v>9.852880658436213</v>
      </c>
      <c r="K45" s="18">
        <f>RANK(J45,J$7:J$62)</f>
        <v>11</v>
      </c>
      <c r="L45" s="15">
        <f>'実数'!L45/'人口'!L45*1000</f>
        <v>9.868448098663926</v>
      </c>
      <c r="M45" s="18">
        <f>RANK(L45,L$7:L$62)</f>
        <v>10</v>
      </c>
      <c r="N45" s="15">
        <f>'実数'!N45/'人口'!N45*1000</f>
        <v>9.640986132511557</v>
      </c>
      <c r="O45" s="18">
        <f>RANK(N45,N$7:N$62)</f>
        <v>9</v>
      </c>
      <c r="P45" s="15">
        <f>'実数'!P45/'人口'!P45*1000</f>
        <v>9.833005549284206</v>
      </c>
      <c r="Q45" s="18">
        <f>RANK(P45,P$7:P$62)</f>
        <v>8</v>
      </c>
      <c r="R45" s="15">
        <f>'実数'!R45/'人口'!R45*1000</f>
        <v>9.689175257731959</v>
      </c>
      <c r="S45" s="18">
        <f>RANK(R45,R$7:R$62)</f>
        <v>7</v>
      </c>
    </row>
    <row r="46" spans="1:19" s="7" customFormat="1" ht="18" customHeight="1">
      <c r="A46" s="33" t="s">
        <v>55</v>
      </c>
      <c r="B46" s="15">
        <f>'実数'!B46/'人口'!B46*1000</f>
        <v>17.082203418807914</v>
      </c>
      <c r="C46" s="18">
        <f>RANK(B46,B$7:B$62)</f>
        <v>21</v>
      </c>
      <c r="D46" s="15">
        <f>'実数'!D46/'人口'!D46*1000</f>
        <v>17.807113113543867</v>
      </c>
      <c r="E46" s="18">
        <f>RANK(D46,D$7:D$62)</f>
        <v>8</v>
      </c>
      <c r="F46" s="15">
        <f>'実数'!F46/'人口'!F46*1000</f>
        <v>11.878944755691085</v>
      </c>
      <c r="G46" s="18">
        <f>RANK(F46,F$7:F$62)</f>
        <v>22</v>
      </c>
      <c r="H46" s="15">
        <f>'実数'!H46/'人口'!H46*1000</f>
        <v>9.658690582558032</v>
      </c>
      <c r="I46" s="18">
        <f>RANK(H46,H$7:H$62)</f>
        <v>16</v>
      </c>
      <c r="J46" s="15">
        <f>'実数'!J46/'人口'!J46*1000</f>
        <v>9.759692630108278</v>
      </c>
      <c r="K46" s="18">
        <f>RANK(J46,J$7:J$62)</f>
        <v>14</v>
      </c>
      <c r="L46" s="15">
        <f>'実数'!L46/'人口'!L46*1000</f>
        <v>9.743106457242584</v>
      </c>
      <c r="M46" s="18">
        <f>RANK(L46,L$7:L$62)</f>
        <v>14</v>
      </c>
      <c r="N46" s="15">
        <f>'実数'!N46/'人口'!N46*1000</f>
        <v>9.472231924554663</v>
      </c>
      <c r="O46" s="18">
        <f>RANK(N46,N$7:N$62)</f>
        <v>18</v>
      </c>
      <c r="P46" s="15">
        <f>'実数'!P46/'人口'!P46*1000</f>
        <v>9.588967225089311</v>
      </c>
      <c r="Q46" s="18">
        <f>RANK(P46,P$7:P$62)</f>
        <v>19</v>
      </c>
      <c r="R46" s="15">
        <f>'実数'!R46/'人口'!R46*1000</f>
        <v>9.568627450980392</v>
      </c>
      <c r="S46" s="18">
        <f>RANK(R46,R$7:R$62)</f>
        <v>11</v>
      </c>
    </row>
    <row r="47" spans="1:19" s="7" customFormat="1" ht="18" customHeight="1">
      <c r="A47" s="33" t="s">
        <v>56</v>
      </c>
      <c r="B47" s="15">
        <f>'実数'!B47/'人口'!B47*1000</f>
        <v>16.880473151331234</v>
      </c>
      <c r="C47" s="18">
        <f>RANK(B47,B$7:B$62)</f>
        <v>27</v>
      </c>
      <c r="D47" s="15">
        <f>'実数'!D47/'人口'!D47*1000</f>
        <v>15.545023204626391</v>
      </c>
      <c r="E47" s="18">
        <f>RANK(D47,D$7:D$62)</f>
        <v>36</v>
      </c>
      <c r="F47" s="15">
        <f>'実数'!F47/'人口'!F47*1000</f>
        <v>11.126219704123386</v>
      </c>
      <c r="G47" s="18">
        <f>RANK(F47,F$7:F$62)</f>
        <v>41</v>
      </c>
      <c r="H47" s="15">
        <f>'実数'!H47/'人口'!H47*1000</f>
        <v>8.585115847190126</v>
      </c>
      <c r="I47" s="18">
        <f>RANK(H47,H$7:H$62)</f>
        <v>44</v>
      </c>
      <c r="J47" s="15">
        <f>'実数'!J47/'人口'!J47*1000</f>
        <v>8.610677083333334</v>
      </c>
      <c r="K47" s="18">
        <f>RANK(J47,J$7:J$62)</f>
        <v>42</v>
      </c>
      <c r="L47" s="15">
        <f>'実数'!L47/'人口'!L47*1000</f>
        <v>8.66514360313316</v>
      </c>
      <c r="M47" s="18">
        <f>RANK(L47,L$7:L$62)</f>
        <v>42</v>
      </c>
      <c r="N47" s="15">
        <f>'実数'!N47/'人口'!N47*1000</f>
        <v>8.598167539267015</v>
      </c>
      <c r="O47" s="18">
        <f>RANK(N47,N$7:N$62)</f>
        <v>42</v>
      </c>
      <c r="P47" s="15">
        <f>'実数'!P47/'人口'!P47*1000</f>
        <v>8.659062846674335</v>
      </c>
      <c r="Q47" s="18">
        <f>RANK(P47,P$7:P$62)</f>
        <v>42</v>
      </c>
      <c r="R47" s="15">
        <f>'実数'!R47/'人口'!R47*1000</f>
        <v>8.596293845135671</v>
      </c>
      <c r="S47" s="18">
        <f>RANK(R47,R$7:R$62)</f>
        <v>42</v>
      </c>
    </row>
    <row r="48" spans="1:19" s="7" customFormat="1" ht="18" customHeight="1">
      <c r="A48" s="35"/>
      <c r="B48" s="15"/>
      <c r="C48" s="18"/>
      <c r="D48" s="15"/>
      <c r="E48" s="18"/>
      <c r="F48" s="15"/>
      <c r="G48" s="18"/>
      <c r="H48" s="15"/>
      <c r="I48" s="18"/>
      <c r="J48" s="15"/>
      <c r="K48" s="18"/>
      <c r="L48" s="15"/>
      <c r="M48" s="18"/>
      <c r="N48" s="15"/>
      <c r="O48" s="18"/>
      <c r="P48" s="15"/>
      <c r="Q48" s="18"/>
      <c r="R48" s="15"/>
      <c r="S48" s="18"/>
    </row>
    <row r="49" spans="1:19" s="7" customFormat="1" ht="18" customHeight="1">
      <c r="A49" s="33" t="s">
        <v>57</v>
      </c>
      <c r="B49" s="15">
        <f>'実数'!B49/'人口'!B49*1000</f>
        <v>15.48493157407237</v>
      </c>
      <c r="C49" s="18">
        <f>RANK(B49,B$7:B$62)</f>
        <v>40</v>
      </c>
      <c r="D49" s="15">
        <f>'実数'!D49/'人口'!D49*1000</f>
        <v>14.935684606055787</v>
      </c>
      <c r="E49" s="18">
        <f>RANK(D49,D$7:D$62)</f>
        <v>42</v>
      </c>
      <c r="F49" s="15">
        <f>'実数'!F49/'人口'!F49*1000</f>
        <v>11.676689920615829</v>
      </c>
      <c r="G49" s="18">
        <f>RANK(F49,F$7:F$62)</f>
        <v>27</v>
      </c>
      <c r="H49" s="15">
        <f>'実数'!H49/'人口'!H49*1000</f>
        <v>8.997217268588368</v>
      </c>
      <c r="I49" s="18">
        <f>RANK(H49,H$7:H$62)</f>
        <v>40</v>
      </c>
      <c r="J49" s="15">
        <f>'実数'!J49/'人口'!J49*1000</f>
        <v>8.645783132530122</v>
      </c>
      <c r="K49" s="18">
        <f>RANK(J49,J$7:J$62)</f>
        <v>41</v>
      </c>
      <c r="L49" s="15">
        <f>'実数'!L49/'人口'!L49*1000</f>
        <v>8.751507840772016</v>
      </c>
      <c r="M49" s="18">
        <f>RANK(L49,L$7:L$62)</f>
        <v>41</v>
      </c>
      <c r="N49" s="15">
        <f>'実数'!N49/'人口'!N49*1000</f>
        <v>8.627569528415961</v>
      </c>
      <c r="O49" s="18">
        <f>RANK(N49,N$7:N$62)</f>
        <v>41</v>
      </c>
      <c r="P49" s="15">
        <f>'実数'!P49/'人口'!P49*1000</f>
        <v>8.795072616570627</v>
      </c>
      <c r="Q49" s="18">
        <f>RANK(P49,P$7:P$62)</f>
        <v>39</v>
      </c>
      <c r="R49" s="15">
        <f>'実数'!R49/'人口'!R49*1000</f>
        <v>8.593406593406593</v>
      </c>
      <c r="S49" s="18">
        <f>RANK(R49,R$7:R$62)</f>
        <v>43</v>
      </c>
    </row>
    <row r="50" spans="1:19" s="7" customFormat="1" ht="18" customHeight="1">
      <c r="A50" s="33" t="s">
        <v>58</v>
      </c>
      <c r="B50" s="15">
        <f>'実数'!B50/'人口'!B50*1000</f>
        <v>15.231255099378915</v>
      </c>
      <c r="C50" s="18">
        <f>RANK(B50,B$7:B$62)</f>
        <v>42</v>
      </c>
      <c r="D50" s="15">
        <f>'実数'!D50/'人口'!D50*1000</f>
        <v>16.182530698278438</v>
      </c>
      <c r="E50" s="18">
        <f>RANK(D50,D$7:D$62)</f>
        <v>26</v>
      </c>
      <c r="F50" s="15">
        <f>'実数'!F50/'人口'!F50*1000</f>
        <v>11.14990328820116</v>
      </c>
      <c r="G50" s="18">
        <f>RANK(F50,F$7:F$62)</f>
        <v>39</v>
      </c>
      <c r="H50" s="15">
        <f>'実数'!H50/'人口'!H50*1000</f>
        <v>9.08420543724026</v>
      </c>
      <c r="I50" s="18">
        <f>RANK(H50,H$7:H$62)</f>
        <v>37</v>
      </c>
      <c r="J50" s="15">
        <f>'実数'!J50/'人口'!J50*1000</f>
        <v>9.279024390243901</v>
      </c>
      <c r="K50" s="18">
        <f>RANK(J50,J$7:J$62)</f>
        <v>29</v>
      </c>
      <c r="L50" s="15">
        <f>'実数'!L50/'人口'!L50*1000</f>
        <v>9.428292682926829</v>
      </c>
      <c r="M50" s="18">
        <f>RANK(L50,L$7:L$62)</f>
        <v>27</v>
      </c>
      <c r="N50" s="15">
        <f>'実数'!N50/'人口'!N50*1000</f>
        <v>9.415609756097561</v>
      </c>
      <c r="O50" s="18">
        <f>RANK(N50,N$7:N$62)</f>
        <v>21</v>
      </c>
      <c r="P50" s="15">
        <f>'実数'!P50/'人口'!P50*1000</f>
        <v>9.634833143904602</v>
      </c>
      <c r="Q50" s="18">
        <f>RANK(P50,P$7:P$62)</f>
        <v>17</v>
      </c>
      <c r="R50" s="15">
        <f>'実数'!R50/'人口'!R50*1000</f>
        <v>9.313667649950835</v>
      </c>
      <c r="S50" s="18">
        <f>RANK(R50,R$7:R$62)</f>
        <v>23</v>
      </c>
    </row>
    <row r="51" spans="1:19" s="7" customFormat="1" ht="18" customHeight="1">
      <c r="A51" s="33" t="s">
        <v>59</v>
      </c>
      <c r="B51" s="15">
        <f>'実数'!B51/'人口'!B51*1000</f>
        <v>16.88624874168962</v>
      </c>
      <c r="C51" s="18">
        <f>RANK(B51,B$7:B$62)</f>
        <v>26</v>
      </c>
      <c r="D51" s="15">
        <f>'実数'!D51/'人口'!D51*1000</f>
        <v>15.934711083833736</v>
      </c>
      <c r="E51" s="18">
        <f>RANK(D51,D$7:D$62)</f>
        <v>31</v>
      </c>
      <c r="F51" s="15">
        <f>'実数'!F51/'人口'!F51*1000</f>
        <v>11.504955659885237</v>
      </c>
      <c r="G51" s="18">
        <f>RANK(F51,F$7:F$62)</f>
        <v>33</v>
      </c>
      <c r="H51" s="15">
        <f>'実数'!H51/'人口'!H51*1000</f>
        <v>9.211719217166829</v>
      </c>
      <c r="I51" s="18">
        <f>RANK(H51,H$7:H$62)</f>
        <v>32</v>
      </c>
      <c r="J51" s="15">
        <f>'実数'!J51/'人口'!J51*1000</f>
        <v>9.14</v>
      </c>
      <c r="K51" s="18">
        <f>RANK(J51,J$7:J$62)</f>
        <v>33</v>
      </c>
      <c r="L51" s="15">
        <f>'実数'!L51/'人口'!L51*1000</f>
        <v>9.082777036048064</v>
      </c>
      <c r="M51" s="18">
        <f>RANK(L51,L$7:L$62)</f>
        <v>36</v>
      </c>
      <c r="N51" s="15">
        <f>'実数'!N51/'人口'!N51*1000</f>
        <v>8.738111185532485</v>
      </c>
      <c r="O51" s="18">
        <f>RANK(N51,N$7:N$62)</f>
        <v>39</v>
      </c>
      <c r="P51" s="15">
        <f>'実数'!P51/'人口'!P51*1000</f>
        <v>8.872392596822412</v>
      </c>
      <c r="Q51" s="18">
        <f>RANK(P51,P$7:P$62)</f>
        <v>37</v>
      </c>
      <c r="R51" s="15">
        <f>'実数'!R51/'人口'!R51*1000</f>
        <v>8.75235531628533</v>
      </c>
      <c r="S51" s="18">
        <f>RANK(R51,R$7:R$62)</f>
        <v>39</v>
      </c>
    </row>
    <row r="52" spans="1:19" s="7" customFormat="1" ht="18" customHeight="1">
      <c r="A52" s="33" t="s">
        <v>60</v>
      </c>
      <c r="B52" s="15">
        <f>'実数'!B52/'人口'!B52*1000</f>
        <v>14.799794269570844</v>
      </c>
      <c r="C52" s="18">
        <f>RANK(B52,B$7:B$62)</f>
        <v>44</v>
      </c>
      <c r="D52" s="15">
        <f>'実数'!D52/'人口'!D52*1000</f>
        <v>14.587967064625449</v>
      </c>
      <c r="E52" s="18">
        <f>RANK(D52,D$7:D$62)</f>
        <v>43</v>
      </c>
      <c r="F52" s="15">
        <f>'実数'!F52/'人口'!F52*1000</f>
        <v>11.086080151766659</v>
      </c>
      <c r="G52" s="18">
        <f>RANK(F52,F$7:F$62)</f>
        <v>44</v>
      </c>
      <c r="H52" s="15">
        <f>'実数'!H52/'人口'!H52*1000</f>
        <v>8.521408519198037</v>
      </c>
      <c r="I52" s="18">
        <f>RANK(H52,H$7:H$62)</f>
        <v>45</v>
      </c>
      <c r="J52" s="15">
        <f>'実数'!J52/'人口'!J52*1000</f>
        <v>8.383004926108375</v>
      </c>
      <c r="K52" s="18">
        <f>RANK(J52,J$7:J$62)</f>
        <v>46</v>
      </c>
      <c r="L52" s="15">
        <f>'実数'!L52/'人口'!L52*1000</f>
        <v>8.346913580246914</v>
      </c>
      <c r="M52" s="18">
        <f>RANK(L52,L$7:L$62)</f>
        <v>46</v>
      </c>
      <c r="N52" s="15">
        <f>'実数'!N52/'人口'!N52*1000</f>
        <v>8.228960396039604</v>
      </c>
      <c r="O52" s="18">
        <f>RANK(N52,N$7:N$62)</f>
        <v>45</v>
      </c>
      <c r="P52" s="15">
        <f>'実数'!P52/'人口'!P52*1000</f>
        <v>8.392933719113362</v>
      </c>
      <c r="Q52" s="18">
        <f>RANK(P52,P$7:P$62)</f>
        <v>45</v>
      </c>
      <c r="R52" s="15">
        <f>'実数'!R52/'人口'!R52*1000</f>
        <v>8.316049382716049</v>
      </c>
      <c r="S52" s="18">
        <f>RANK(R52,R$7:R$62)</f>
        <v>44</v>
      </c>
    </row>
    <row r="53" spans="1:19" s="7" customFormat="1" ht="18" customHeight="1">
      <c r="A53" s="33" t="s">
        <v>61</v>
      </c>
      <c r="B53" s="15">
        <f>'実数'!B53/'人口'!B53*1000</f>
        <v>17.367151531386053</v>
      </c>
      <c r="C53" s="18">
        <f>RANK(B53,B$7:B$62)</f>
        <v>19</v>
      </c>
      <c r="D53" s="15">
        <f>'実数'!D53/'人口'!D53*1000</f>
        <v>16.655517516666297</v>
      </c>
      <c r="E53" s="18">
        <f>RANK(D53,D$7:D$62)</f>
        <v>22</v>
      </c>
      <c r="F53" s="15">
        <f>'実数'!F53/'人口'!F53*1000</f>
        <v>12.378397711015737</v>
      </c>
      <c r="G53" s="18">
        <f>RANK(F53,F$7:F$62)</f>
        <v>13</v>
      </c>
      <c r="H53" s="15">
        <f>'実数'!H53/'人口'!H53*1000</f>
        <v>9.567950337908007</v>
      </c>
      <c r="I53" s="18">
        <f>RANK(H53,H$7:H$62)</f>
        <v>23</v>
      </c>
      <c r="J53" s="15">
        <f>'実数'!J53/'人口'!J53*1000</f>
        <v>9.61549352750809</v>
      </c>
      <c r="K53" s="18">
        <f>RANK(J53,J$7:J$62)</f>
        <v>18</v>
      </c>
      <c r="L53" s="15">
        <f>'実数'!L53/'人口'!L53*1000</f>
        <v>9.633487809792463</v>
      </c>
      <c r="M53" s="18">
        <f>RANK(L53,L$7:L$62)</f>
        <v>22</v>
      </c>
      <c r="N53" s="15">
        <f>'実数'!N53/'人口'!N53*1000</f>
        <v>9.385203055890631</v>
      </c>
      <c r="O53" s="18">
        <f>RANK(N53,N$7:N$62)</f>
        <v>22</v>
      </c>
      <c r="P53" s="15">
        <f>'実数'!P53/'人口'!P53*1000</f>
        <v>9.486577365656304</v>
      </c>
      <c r="Q53" s="18">
        <f>RANK(P53,P$7:P$62)</f>
        <v>23</v>
      </c>
      <c r="R53" s="15">
        <f>'実数'!R53/'人口'!R53*1000</f>
        <v>9.39512097580484</v>
      </c>
      <c r="S53" s="18">
        <f>RANK(R53,R$7:R$62)</f>
        <v>21</v>
      </c>
    </row>
    <row r="54" spans="1:19" s="7" customFormat="1" ht="18" customHeight="1">
      <c r="A54" s="35"/>
      <c r="B54" s="15"/>
      <c r="C54" s="18"/>
      <c r="D54" s="15"/>
      <c r="E54" s="18"/>
      <c r="F54" s="15"/>
      <c r="G54" s="18"/>
      <c r="H54" s="15"/>
      <c r="I54" s="18"/>
      <c r="J54" s="15"/>
      <c r="K54" s="18"/>
      <c r="L54" s="15"/>
      <c r="M54" s="18"/>
      <c r="N54" s="15"/>
      <c r="O54" s="18"/>
      <c r="P54" s="15"/>
      <c r="Q54" s="18"/>
      <c r="R54" s="15"/>
      <c r="S54" s="18"/>
    </row>
    <row r="55" spans="1:19" s="7" customFormat="1" ht="18" customHeight="1">
      <c r="A55" s="33" t="s">
        <v>62</v>
      </c>
      <c r="B55" s="15">
        <f>'実数'!B55/'人口'!B55*1000</f>
        <v>16.565258032882777</v>
      </c>
      <c r="C55" s="18">
        <f>RANK(B55,B$7:B$62)</f>
        <v>32</v>
      </c>
      <c r="D55" s="15">
        <f>'実数'!D55/'人口'!D55*1000</f>
        <v>15.647496639704581</v>
      </c>
      <c r="E55" s="18">
        <f>RANK(D55,D$7:D$62)</f>
        <v>35</v>
      </c>
      <c r="F55" s="15">
        <f>'実数'!F55/'人口'!F55*1000</f>
        <v>13.14134950039295</v>
      </c>
      <c r="G55" s="18">
        <f>RANK(F55,F$7:F$62)</f>
        <v>3</v>
      </c>
      <c r="H55" s="15">
        <f>'実数'!H55/'人口'!H55*1000</f>
        <v>9.893236014144527</v>
      </c>
      <c r="I55" s="18">
        <f>RANK(H55,H$7:H$62)</f>
        <v>11</v>
      </c>
      <c r="J55" s="15">
        <f>'実数'!J55/'人口'!J55*1000</f>
        <v>10.08946772366931</v>
      </c>
      <c r="K55" s="18">
        <f>RANK(J55,J$7:J$62)</f>
        <v>5</v>
      </c>
      <c r="L55" s="15">
        <f>'実数'!L55/'人口'!L55*1000</f>
        <v>9.910430839002268</v>
      </c>
      <c r="M55" s="18">
        <f>RANK(L55,L$7:L$62)</f>
        <v>8</v>
      </c>
      <c r="N55" s="15">
        <f>'実数'!N55/'人口'!N55*1000</f>
        <v>9.706015891032918</v>
      </c>
      <c r="O55" s="18">
        <f>RANK(N55,N$7:N$62)</f>
        <v>8</v>
      </c>
      <c r="P55" s="15">
        <f>'実数'!P55/'人口'!P55*1000</f>
        <v>10.004942407226897</v>
      </c>
      <c r="Q55" s="18">
        <f>RANK(P55,P$7:P$62)</f>
        <v>5</v>
      </c>
      <c r="R55" s="15">
        <f>'実数'!R55/'人口'!R55*1000</f>
        <v>9.806414662084764</v>
      </c>
      <c r="S55" s="18">
        <f>RANK(R55,R$7:R$62)</f>
        <v>5</v>
      </c>
    </row>
    <row r="56" spans="1:19" s="7" customFormat="1" ht="18" customHeight="1">
      <c r="A56" s="33" t="s">
        <v>63</v>
      </c>
      <c r="B56" s="15">
        <f>'実数'!B56/'人口'!B56*1000</f>
        <v>18.39335382590655</v>
      </c>
      <c r="C56" s="18">
        <f>RANK(B56,B$7:B$62)</f>
        <v>12</v>
      </c>
      <c r="D56" s="15">
        <f>'実数'!D56/'人口'!D56*1000</f>
        <v>16.346930591056402</v>
      </c>
      <c r="E56" s="18">
        <f>RANK(D56,D$7:D$62)</f>
        <v>24</v>
      </c>
      <c r="F56" s="15">
        <f>'実数'!F56/'人口'!F56*1000</f>
        <v>12.73210378243201</v>
      </c>
      <c r="G56" s="18">
        <f>RANK(F56,F$7:F$62)</f>
        <v>8</v>
      </c>
      <c r="H56" s="15">
        <f>'実数'!H56/'人口'!H56*1000</f>
        <v>9.594300025056832</v>
      </c>
      <c r="I56" s="18">
        <f>RANK(H56,H$7:H$62)</f>
        <v>21</v>
      </c>
      <c r="J56" s="15">
        <f>'実数'!J56/'人口'!J56*1000</f>
        <v>9.419712793733682</v>
      </c>
      <c r="K56" s="18">
        <f>RANK(J56,J$7:J$62)</f>
        <v>23</v>
      </c>
      <c r="L56" s="15">
        <f>'実数'!L56/'人口'!L56*1000</f>
        <v>9.614678899082568</v>
      </c>
      <c r="M56" s="18">
        <f>RANK(L56,L$7:L$62)</f>
        <v>23</v>
      </c>
      <c r="N56" s="15">
        <f>'実数'!N56/'人口'!N56*1000</f>
        <v>9.284023668639053</v>
      </c>
      <c r="O56" s="18">
        <f>RANK(N56,N$7:N$62)</f>
        <v>26</v>
      </c>
      <c r="P56" s="15">
        <f>'実数'!P56/'人口'!P56*1000</f>
        <v>9.324912822846498</v>
      </c>
      <c r="Q56" s="18">
        <f>RANK(P56,P$7:P$62)</f>
        <v>27</v>
      </c>
      <c r="R56" s="15">
        <f>'実数'!R56/'人口'!R56*1000</f>
        <v>9.143899204244033</v>
      </c>
      <c r="S56" s="18">
        <f>RANK(R56,R$7:R$62)</f>
        <v>28</v>
      </c>
    </row>
    <row r="57" spans="1:19" s="7" customFormat="1" ht="18" customHeight="1">
      <c r="A57" s="33" t="s">
        <v>64</v>
      </c>
      <c r="B57" s="15">
        <f>'実数'!B57/'人口'!B57*1000</f>
        <v>16.332191811766407</v>
      </c>
      <c r="C57" s="18">
        <f>RANK(B57,B$7:B$62)</f>
        <v>34</v>
      </c>
      <c r="D57" s="15">
        <f>'実数'!D57/'人口'!D57*1000</f>
        <v>14.938465498132691</v>
      </c>
      <c r="E57" s="18">
        <f>RANK(D57,D$7:D$62)</f>
        <v>41</v>
      </c>
      <c r="F57" s="15">
        <f>'実数'!F57/'人口'!F57*1000</f>
        <v>12.625530987909814</v>
      </c>
      <c r="G57" s="18">
        <f>RANK(F57,F$7:F$62)</f>
        <v>10</v>
      </c>
      <c r="H57" s="15">
        <f>'実数'!H57/'人口'!H57*1000</f>
        <v>9.646447848537562</v>
      </c>
      <c r="I57" s="18">
        <f>RANK(H57,H$7:H$62)</f>
        <v>17</v>
      </c>
      <c r="J57" s="15">
        <f>'実数'!J57/'人口'!J57*1000</f>
        <v>9.377216550241807</v>
      </c>
      <c r="K57" s="18">
        <f>RANK(J57,J$7:J$62)</f>
        <v>27</v>
      </c>
      <c r="L57" s="15">
        <f>'実数'!L57/'人口'!L57*1000</f>
        <v>9.367883995703544</v>
      </c>
      <c r="M57" s="18">
        <f>RANK(L57,L$7:L$62)</f>
        <v>30</v>
      </c>
      <c r="N57" s="15">
        <f>'実数'!N57/'人口'!N57*1000</f>
        <v>9.188506981740066</v>
      </c>
      <c r="O57" s="18">
        <f>RANK(N57,N$7:N$62)</f>
        <v>29</v>
      </c>
      <c r="P57" s="15">
        <f>'実数'!P57/'人口'!P57*1000</f>
        <v>9.305996496908513</v>
      </c>
      <c r="Q57" s="18">
        <f>RANK(P57,P$7:P$62)</f>
        <v>28</v>
      </c>
      <c r="R57" s="15">
        <f>'実数'!R57/'人口'!R57*1000</f>
        <v>9.137931034482758</v>
      </c>
      <c r="S57" s="18">
        <f>RANK(R57,R$7:R$62)</f>
        <v>29</v>
      </c>
    </row>
    <row r="58" spans="1:19" s="7" customFormat="1" ht="18" customHeight="1">
      <c r="A58" s="33" t="s">
        <v>65</v>
      </c>
      <c r="B58" s="15">
        <f>'実数'!B58/'人口'!B58*1000</f>
        <v>15.607841816283223</v>
      </c>
      <c r="C58" s="18">
        <f>RANK(B58,B$7:B$62)</f>
        <v>38</v>
      </c>
      <c r="D58" s="15">
        <f>'実数'!D58/'人口'!D58*1000</f>
        <v>15.443456113413722</v>
      </c>
      <c r="E58" s="18">
        <f>RANK(D58,D$7:D$62)</f>
        <v>37</v>
      </c>
      <c r="F58" s="15">
        <f>'実数'!F58/'人口'!F58*1000</f>
        <v>11.570247933884296</v>
      </c>
      <c r="G58" s="18">
        <f>RANK(F58,F$7:F$62)</f>
        <v>32</v>
      </c>
      <c r="H58" s="15">
        <f>'実数'!H58/'人口'!H58*1000</f>
        <v>9.064842345076752</v>
      </c>
      <c r="I58" s="18">
        <f>RANK(H58,H$7:H$62)</f>
        <v>38</v>
      </c>
      <c r="J58" s="15">
        <f>'実数'!J58/'人口'!J58*1000</f>
        <v>9.063673469387755</v>
      </c>
      <c r="K58" s="18">
        <f>RANK(J58,J$7:J$62)</f>
        <v>36</v>
      </c>
      <c r="L58" s="15">
        <f>'実数'!L58/'人口'!L58*1000</f>
        <v>9.092320261437909</v>
      </c>
      <c r="M58" s="18">
        <f>RANK(L58,L$7:L$62)</f>
        <v>35</v>
      </c>
      <c r="N58" s="15">
        <f>'実数'!N58/'人口'!N58*1000</f>
        <v>8.76759410801964</v>
      </c>
      <c r="O58" s="18">
        <f>RANK(N58,N$7:N$62)</f>
        <v>37</v>
      </c>
      <c r="P58" s="15">
        <f>'実数'!P58/'人口'!P58*1000</f>
        <v>8.96882367835217</v>
      </c>
      <c r="Q58" s="18">
        <f>RANK(P58,P$7:P$62)</f>
        <v>35</v>
      </c>
      <c r="R58" s="15">
        <f>'実数'!R58/'人口'!R58*1000</f>
        <v>8.963786008230452</v>
      </c>
      <c r="S58" s="18">
        <f>RANK(R58,R$7:R$62)</f>
        <v>32</v>
      </c>
    </row>
    <row r="59" spans="1:19" s="7" customFormat="1" ht="18" customHeight="1">
      <c r="A59" s="33" t="s">
        <v>66</v>
      </c>
      <c r="B59" s="15">
        <f>'実数'!B59/'人口'!B59*1000</f>
        <v>17.061290358399987</v>
      </c>
      <c r="C59" s="18">
        <f>RANK(B59,B$7:B$62)</f>
        <v>22</v>
      </c>
      <c r="D59" s="15">
        <f>'実数'!D59/'人口'!D59*1000</f>
        <v>16.719297905728734</v>
      </c>
      <c r="E59" s="18">
        <f>RANK(D59,D$7:D$62)</f>
        <v>20</v>
      </c>
      <c r="F59" s="15">
        <f>'実数'!F59/'人口'!F59*1000</f>
        <v>12.895648500211237</v>
      </c>
      <c r="G59" s="18">
        <f>RANK(F59,F$7:F$62)</f>
        <v>5</v>
      </c>
      <c r="H59" s="15">
        <f>'実数'!H59/'人口'!H59*1000</f>
        <v>9.963097430112189</v>
      </c>
      <c r="I59" s="18">
        <f>RANK(H59,H$7:H$62)</f>
        <v>9</v>
      </c>
      <c r="J59" s="15">
        <f>'実数'!J59/'人口'!J59*1000</f>
        <v>9.78808510638298</v>
      </c>
      <c r="K59" s="18">
        <f>RANK(J59,J$7:J$62)</f>
        <v>13</v>
      </c>
      <c r="L59" s="15">
        <f>'実数'!L59/'人口'!L59*1000</f>
        <v>9.655025553662691</v>
      </c>
      <c r="M59" s="18">
        <f>RANK(L59,L$7:L$62)</f>
        <v>21</v>
      </c>
      <c r="N59" s="15">
        <f>'実数'!N59/'人口'!N59*1000</f>
        <v>9.31686541737649</v>
      </c>
      <c r="O59" s="18">
        <f>RANK(N59,N$7:N$62)</f>
        <v>23</v>
      </c>
      <c r="P59" s="15">
        <f>'実数'!P59/'人口'!P59*1000</f>
        <v>9.453087863098526</v>
      </c>
      <c r="Q59" s="18">
        <f>RANK(P59,P$7:P$62)</f>
        <v>24</v>
      </c>
      <c r="R59" s="15">
        <f>'実数'!R59/'人口'!R59*1000</f>
        <v>9.439965694682677</v>
      </c>
      <c r="S59" s="18">
        <f>RANK(R59,R$7:R$62)</f>
        <v>18</v>
      </c>
    </row>
    <row r="60" spans="1:19" s="7" customFormat="1" ht="18" customHeight="1">
      <c r="A60" s="35"/>
      <c r="B60" s="15"/>
      <c r="C60" s="18"/>
      <c r="D60" s="15"/>
      <c r="E60" s="18"/>
      <c r="F60" s="15"/>
      <c r="G60" s="18"/>
      <c r="H60" s="15"/>
      <c r="I60" s="18"/>
      <c r="J60" s="15"/>
      <c r="K60" s="18"/>
      <c r="L60" s="15"/>
      <c r="M60" s="18"/>
      <c r="N60" s="15"/>
      <c r="O60" s="18"/>
      <c r="P60" s="15"/>
      <c r="Q60" s="18"/>
      <c r="R60" s="15"/>
      <c r="S60" s="18"/>
    </row>
    <row r="61" spans="1:19" s="7" customFormat="1" ht="18" customHeight="1">
      <c r="A61" s="33" t="s">
        <v>67</v>
      </c>
      <c r="B61" s="15">
        <f>'実数'!B61/'人口'!B61*1000</f>
        <v>15.77682932290141</v>
      </c>
      <c r="C61" s="18">
        <f>RANK(B61,B$7:B$62)</f>
        <v>37</v>
      </c>
      <c r="D61" s="15">
        <f>'実数'!D61/'人口'!D61*1000</f>
        <v>14.27500040633134</v>
      </c>
      <c r="E61" s="18">
        <f>RANK(D61,D$7:D$62)</f>
        <v>44</v>
      </c>
      <c r="F61" s="15">
        <f>'実数'!F61/'人口'!F61*1000</f>
        <v>12.74814572425829</v>
      </c>
      <c r="G61" s="18">
        <f>RANK(F61,F$7:F$62)</f>
        <v>6</v>
      </c>
      <c r="H61" s="15">
        <f>'実数'!H61/'人口'!H61*1000</f>
        <v>9.293749815090719</v>
      </c>
      <c r="I61" s="18">
        <f>RANK(H61,H$7:H$62)</f>
        <v>31</v>
      </c>
      <c r="J61" s="15">
        <f>'実数'!J61/'人口'!J61*1000</f>
        <v>9.17709497206704</v>
      </c>
      <c r="K61" s="18">
        <f>RANK(J61,J$7:J$62)</f>
        <v>31</v>
      </c>
      <c r="L61" s="15">
        <f>'実数'!L61/'人口'!L61*1000</f>
        <v>9.075503355704699</v>
      </c>
      <c r="M61" s="18">
        <f>RANK(L61,L$7:L$62)</f>
        <v>37</v>
      </c>
      <c r="N61" s="15">
        <f>'実数'!N61/'人口'!N61*1000</f>
        <v>8.769876819708847</v>
      </c>
      <c r="O61" s="18">
        <f>RANK(N61,N$7:N$62)</f>
        <v>36</v>
      </c>
      <c r="P61" s="15">
        <f>'実数'!P61/'人口'!P61*1000</f>
        <v>9.128408637655696</v>
      </c>
      <c r="Q61" s="18">
        <f>RANK(P61,P$7:P$62)</f>
        <v>33</v>
      </c>
      <c r="R61" s="15">
        <f>'実数'!R61/'人口'!R61*1000</f>
        <v>8.961776278808319</v>
      </c>
      <c r="S61" s="18">
        <f>RANK(R61,R$7:R$62)</f>
        <v>33</v>
      </c>
    </row>
    <row r="62" spans="1:19" s="7" customFormat="1" ht="18" customHeight="1">
      <c r="A62" s="36" t="s">
        <v>68</v>
      </c>
      <c r="B62" s="50" t="s">
        <v>20</v>
      </c>
      <c r="C62" s="22"/>
      <c r="D62" s="49">
        <f>'実数'!D62/'人口'!D62*1000</f>
        <v>21.587628149703555</v>
      </c>
      <c r="E62" s="22">
        <f>RANK(D62,D$7:D$62)</f>
        <v>1</v>
      </c>
      <c r="F62" s="49">
        <f>'実数'!F62/'人口'!F62*1000</f>
        <v>17.55055225148683</v>
      </c>
      <c r="G62" s="22">
        <f>RANK(F62,F$7:F$62)</f>
        <v>1</v>
      </c>
      <c r="H62" s="49">
        <f>'実数'!H62/'人口'!H62*1000</f>
        <v>13.233705935377548</v>
      </c>
      <c r="I62" s="22">
        <f>RANK(H62,H$7:H$62)</f>
        <v>1</v>
      </c>
      <c r="J62" s="49">
        <f>'実数'!J62/'人口'!J62*1000</f>
        <v>12.92918287937743</v>
      </c>
      <c r="K62" s="22">
        <f>RANK(J62,J$7:J$62)</f>
        <v>1</v>
      </c>
      <c r="L62" s="49">
        <f>'実数'!L62/'人口'!L62*1000</f>
        <v>13.071814671814673</v>
      </c>
      <c r="M62" s="22">
        <f>RANK(L62,L$7:L$62)</f>
        <v>1</v>
      </c>
      <c r="N62" s="49">
        <f>'実数'!N62/'人口'!N62*1000</f>
        <v>12.771822358346094</v>
      </c>
      <c r="O62" s="22">
        <f>RANK(N62,N$7:N$62)</f>
        <v>1</v>
      </c>
      <c r="P62" s="49">
        <f>'実数'!P62/'人口'!P62*1000</f>
        <v>12.789348233525127</v>
      </c>
      <c r="Q62" s="22">
        <f>RANK(P62,P$7:P$62)</f>
        <v>1</v>
      </c>
      <c r="R62" s="49">
        <f>'実数'!R62/'人口'!R62*1000</f>
        <v>12.98714069591528</v>
      </c>
      <c r="S62" s="22">
        <f>RANK(R62,R$7:R$62)</f>
        <v>1</v>
      </c>
    </row>
    <row r="63" spans="1:9" ht="18" customHeight="1">
      <c r="A63" s="23" t="s">
        <v>77</v>
      </c>
      <c r="H63" s="1"/>
      <c r="I63" s="1"/>
    </row>
    <row r="64" spans="8:9" ht="16.5" customHeight="1">
      <c r="H64" s="1"/>
      <c r="I64" s="1"/>
    </row>
    <row r="65" spans="8:9" ht="16.5" customHeight="1">
      <c r="H65" s="1"/>
      <c r="I65" s="1"/>
    </row>
    <row r="66" spans="8:9" ht="16.5" customHeight="1">
      <c r="H66" s="1"/>
      <c r="I66" s="1"/>
    </row>
    <row r="67" spans="8:9" ht="16.5" customHeight="1">
      <c r="H67" s="1"/>
      <c r="I67" s="1"/>
    </row>
    <row r="68" spans="8:9" ht="16.5" customHeight="1">
      <c r="H68" s="1"/>
      <c r="I68" s="1"/>
    </row>
    <row r="69" spans="8:9" ht="16.5" customHeight="1">
      <c r="H69" s="1"/>
      <c r="I69" s="1"/>
    </row>
    <row r="70" spans="8:9" ht="16.5" customHeight="1">
      <c r="H70" s="1"/>
      <c r="I70" s="1"/>
    </row>
    <row r="71" spans="8:9" ht="16.5" customHeight="1">
      <c r="H71" s="1"/>
      <c r="I71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62"/>
  <sheetViews>
    <sheetView showGridLines="0" zoomScale="75" zoomScaleNormal="75" workbookViewId="0" topLeftCell="A1">
      <selection activeCell="A1" sqref="A1:IV1"/>
    </sheetView>
  </sheetViews>
  <sheetFormatPr defaultColWidth="8.66015625" defaultRowHeight="18"/>
  <cols>
    <col min="1" max="1" width="7.25" style="1" customWidth="1"/>
    <col min="2" max="2" width="12.5" style="1" customWidth="1"/>
    <col min="3" max="3" width="2.25" style="1" customWidth="1"/>
    <col min="4" max="4" width="12.5" style="1" bestFit="1" customWidth="1"/>
    <col min="5" max="5" width="2.25" style="1" customWidth="1"/>
    <col min="6" max="6" width="12.5" style="1" bestFit="1" customWidth="1"/>
    <col min="7" max="7" width="2.25" style="1" customWidth="1"/>
    <col min="8" max="8" width="12.5" style="1" bestFit="1" customWidth="1"/>
    <col min="9" max="9" width="2.25" style="1" customWidth="1"/>
    <col min="10" max="10" width="12.5" style="1" bestFit="1" customWidth="1"/>
    <col min="11" max="11" width="2.25" style="1" customWidth="1"/>
    <col min="12" max="12" width="12.5" style="1" bestFit="1" customWidth="1"/>
    <col min="13" max="13" width="2.25" style="1" customWidth="1"/>
    <col min="14" max="14" width="12.5" style="1" bestFit="1" customWidth="1"/>
    <col min="15" max="15" width="2.25" style="1" customWidth="1"/>
    <col min="16" max="16" width="12.5" style="1" bestFit="1" customWidth="1"/>
    <col min="17" max="17" width="2.25" style="1" customWidth="1"/>
    <col min="18" max="18" width="12.5" style="1" bestFit="1" customWidth="1"/>
    <col min="19" max="19" width="2.25" style="1" customWidth="1"/>
    <col min="20" max="16384" width="14.58203125" style="1" customWidth="1"/>
  </cols>
  <sheetData>
    <row r="1" spans="1:23" s="55" customFormat="1" ht="13.5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3"/>
      <c r="K1" s="52"/>
      <c r="L1" s="53"/>
      <c r="M1" s="52"/>
      <c r="N1" s="54"/>
      <c r="O1" s="52"/>
      <c r="P1" s="54"/>
      <c r="Q1" s="52"/>
      <c r="R1" s="54"/>
      <c r="S1" s="52"/>
      <c r="T1" s="53"/>
      <c r="U1" s="53"/>
      <c r="V1" s="53"/>
      <c r="W1" s="53"/>
    </row>
    <row r="2" spans="1:23" s="55" customFormat="1" ht="13.5">
      <c r="A2" s="56"/>
      <c r="B2" s="56"/>
      <c r="C2" s="56"/>
      <c r="D2" s="56"/>
      <c r="E2" s="56"/>
      <c r="F2" s="56"/>
      <c r="G2" s="56"/>
      <c r="H2" s="56"/>
      <c r="I2" s="56"/>
      <c r="J2" s="57"/>
      <c r="K2" s="56"/>
      <c r="L2" s="57"/>
      <c r="M2" s="56"/>
      <c r="N2" s="57"/>
      <c r="O2" s="56"/>
      <c r="P2" s="57"/>
      <c r="Q2" s="56"/>
      <c r="R2" s="57"/>
      <c r="S2" s="56"/>
      <c r="T2" s="53"/>
      <c r="U2" s="53"/>
      <c r="V2" s="53"/>
      <c r="W2" s="53"/>
    </row>
    <row r="3" spans="1:23" s="55" customFormat="1" ht="13.5">
      <c r="A3" s="56"/>
      <c r="B3" s="58" t="s">
        <v>69</v>
      </c>
      <c r="C3" s="58"/>
      <c r="D3" s="58" t="s">
        <v>70</v>
      </c>
      <c r="E3" s="58"/>
      <c r="F3" s="58" t="s">
        <v>71</v>
      </c>
      <c r="G3" s="58"/>
      <c r="H3" s="58" t="s">
        <v>72</v>
      </c>
      <c r="I3" s="58"/>
      <c r="J3" s="59" t="s">
        <v>11</v>
      </c>
      <c r="K3" s="58"/>
      <c r="L3" s="59" t="s">
        <v>73</v>
      </c>
      <c r="M3" s="58"/>
      <c r="N3" s="59" t="s">
        <v>74</v>
      </c>
      <c r="O3" s="58"/>
      <c r="P3" s="59" t="s">
        <v>75</v>
      </c>
      <c r="Q3" s="58"/>
      <c r="R3" s="59" t="s">
        <v>76</v>
      </c>
      <c r="S3" s="58"/>
      <c r="T3" s="53"/>
      <c r="U3" s="53"/>
      <c r="V3" s="53"/>
      <c r="W3" s="53"/>
    </row>
    <row r="4" spans="1:23" s="55" customFormat="1" ht="13.5">
      <c r="A4" s="60"/>
      <c r="B4" s="60"/>
      <c r="C4" s="60"/>
      <c r="D4" s="60"/>
      <c r="E4" s="60"/>
      <c r="F4" s="60"/>
      <c r="G4" s="60"/>
      <c r="H4" s="60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53"/>
      <c r="U4" s="53"/>
      <c r="V4" s="53"/>
      <c r="W4" s="53"/>
    </row>
    <row r="5" spans="1:23" s="55" customFormat="1" ht="13.5">
      <c r="A5" s="62" t="s">
        <v>21</v>
      </c>
      <c r="B5" s="63">
        <v>98274961</v>
      </c>
      <c r="C5" s="63"/>
      <c r="D5" s="63">
        <v>111251507</v>
      </c>
      <c r="E5" s="63"/>
      <c r="F5" s="63">
        <v>120265700</v>
      </c>
      <c r="G5" s="63"/>
      <c r="H5" s="63">
        <v>124298947</v>
      </c>
      <c r="I5" s="63"/>
      <c r="J5" s="64">
        <v>124963000</v>
      </c>
      <c r="K5" s="63"/>
      <c r="L5" s="64">
        <v>125252000</v>
      </c>
      <c r="M5" s="63"/>
      <c r="N5" s="64">
        <v>125432000</v>
      </c>
      <c r="O5" s="63"/>
      <c r="P5" s="64">
        <v>125612633</v>
      </c>
      <c r="Q5" s="63"/>
      <c r="R5" s="64">
        <v>125908000</v>
      </c>
      <c r="S5" s="63"/>
      <c r="T5" s="53"/>
      <c r="U5" s="53"/>
      <c r="V5" s="53"/>
      <c r="W5" s="53"/>
    </row>
    <row r="6" spans="1:23" s="55" customFormat="1" ht="13.5">
      <c r="A6" s="65"/>
      <c r="B6" s="56"/>
      <c r="C6" s="56"/>
      <c r="D6" s="56"/>
      <c r="E6" s="56"/>
      <c r="F6" s="56"/>
      <c r="G6" s="56"/>
      <c r="H6" s="56"/>
      <c r="I6" s="56"/>
      <c r="J6" s="64"/>
      <c r="K6" s="56"/>
      <c r="L6" s="64"/>
      <c r="M6" s="56"/>
      <c r="N6" s="64"/>
      <c r="O6" s="56"/>
      <c r="P6" s="64"/>
      <c r="Q6" s="56"/>
      <c r="R6" s="64"/>
      <c r="S6" s="56"/>
      <c r="T6" s="53"/>
      <c r="U6" s="53"/>
      <c r="V6" s="53"/>
      <c r="W6" s="53"/>
    </row>
    <row r="7" spans="1:23" s="55" customFormat="1" ht="13.5">
      <c r="A7" s="62" t="s">
        <v>22</v>
      </c>
      <c r="B7" s="63">
        <v>5171800</v>
      </c>
      <c r="C7" s="63"/>
      <c r="D7" s="63">
        <v>5330284</v>
      </c>
      <c r="E7" s="63"/>
      <c r="F7" s="63">
        <v>5688500</v>
      </c>
      <c r="G7" s="63"/>
      <c r="H7" s="63">
        <v>5675838</v>
      </c>
      <c r="I7" s="63"/>
      <c r="J7" s="64">
        <v>5691000</v>
      </c>
      <c r="K7" s="63"/>
      <c r="L7" s="64">
        <v>5689000</v>
      </c>
      <c r="M7" s="63"/>
      <c r="N7" s="64">
        <v>5684000</v>
      </c>
      <c r="O7" s="63"/>
      <c r="P7" s="64">
        <v>5670558</v>
      </c>
      <c r="Q7" s="63"/>
      <c r="R7" s="64">
        <v>5666000</v>
      </c>
      <c r="S7" s="63"/>
      <c r="T7" s="53"/>
      <c r="U7" s="53"/>
      <c r="V7" s="53"/>
      <c r="W7" s="53"/>
    </row>
    <row r="8" spans="1:23" s="55" customFormat="1" ht="13.5">
      <c r="A8" s="62" t="s">
        <v>23</v>
      </c>
      <c r="B8" s="63">
        <v>1416591</v>
      </c>
      <c r="C8" s="63"/>
      <c r="D8" s="63">
        <v>1466742</v>
      </c>
      <c r="E8" s="63"/>
      <c r="F8" s="63">
        <v>1521200</v>
      </c>
      <c r="G8" s="63"/>
      <c r="H8" s="63">
        <v>1478123</v>
      </c>
      <c r="I8" s="63"/>
      <c r="J8" s="64">
        <v>1478000</v>
      </c>
      <c r="K8" s="63"/>
      <c r="L8" s="64">
        <v>1475000</v>
      </c>
      <c r="M8" s="63"/>
      <c r="N8" s="64">
        <v>1473000</v>
      </c>
      <c r="O8" s="63"/>
      <c r="P8" s="64">
        <v>1472690</v>
      </c>
      <c r="Q8" s="63"/>
      <c r="R8" s="64">
        <v>1471000</v>
      </c>
      <c r="S8" s="63"/>
      <c r="T8" s="53"/>
      <c r="U8" s="53"/>
      <c r="V8" s="53"/>
      <c r="W8" s="53"/>
    </row>
    <row r="9" spans="1:23" s="55" customFormat="1" ht="13.5">
      <c r="A9" s="62" t="s">
        <v>24</v>
      </c>
      <c r="B9" s="63">
        <v>1411118</v>
      </c>
      <c r="C9" s="63"/>
      <c r="D9" s="63">
        <v>1383931</v>
      </c>
      <c r="E9" s="63"/>
      <c r="F9" s="63">
        <v>1454600</v>
      </c>
      <c r="G9" s="63"/>
      <c r="H9" s="63">
        <v>1416864</v>
      </c>
      <c r="I9" s="63"/>
      <c r="J9" s="64">
        <v>1415000</v>
      </c>
      <c r="K9" s="63"/>
      <c r="L9" s="64">
        <v>1414000</v>
      </c>
      <c r="M9" s="63"/>
      <c r="N9" s="64">
        <v>1411000</v>
      </c>
      <c r="O9" s="63"/>
      <c r="P9" s="64">
        <v>1412338</v>
      </c>
      <c r="Q9" s="63"/>
      <c r="R9" s="64">
        <v>1409000</v>
      </c>
      <c r="S9" s="63"/>
      <c r="T9" s="53"/>
      <c r="U9" s="53"/>
      <c r="V9" s="53"/>
      <c r="W9" s="53"/>
    </row>
    <row r="10" spans="1:23" s="55" customFormat="1" ht="13.5">
      <c r="A10" s="62" t="s">
        <v>25</v>
      </c>
      <c r="B10" s="63">
        <v>1753126</v>
      </c>
      <c r="C10" s="63"/>
      <c r="D10" s="63">
        <v>1950790</v>
      </c>
      <c r="E10" s="63"/>
      <c r="F10" s="63">
        <v>2167900</v>
      </c>
      <c r="G10" s="63"/>
      <c r="H10" s="63">
        <v>2319433</v>
      </c>
      <c r="I10" s="63"/>
      <c r="J10" s="64">
        <v>2339000</v>
      </c>
      <c r="K10" s="63"/>
      <c r="L10" s="64">
        <v>2346000</v>
      </c>
      <c r="M10" s="63"/>
      <c r="N10" s="64">
        <v>2350000</v>
      </c>
      <c r="O10" s="63"/>
      <c r="P10" s="64">
        <v>2354916</v>
      </c>
      <c r="Q10" s="63"/>
      <c r="R10" s="64">
        <v>2359000</v>
      </c>
      <c r="S10" s="63"/>
      <c r="T10" s="53"/>
      <c r="U10" s="53"/>
      <c r="V10" s="53"/>
      <c r="W10" s="53"/>
    </row>
    <row r="11" spans="1:23" s="55" customFormat="1" ht="13.5">
      <c r="A11" s="62" t="s">
        <v>26</v>
      </c>
      <c r="B11" s="63">
        <v>1279835</v>
      </c>
      <c r="C11" s="63"/>
      <c r="D11" s="63">
        <v>1231389</v>
      </c>
      <c r="E11" s="63"/>
      <c r="F11" s="63">
        <v>1252900</v>
      </c>
      <c r="G11" s="63"/>
      <c r="H11" s="63">
        <v>1211616</v>
      </c>
      <c r="I11" s="63"/>
      <c r="J11" s="64">
        <v>1204000</v>
      </c>
      <c r="K11" s="63"/>
      <c r="L11" s="64">
        <v>1199000</v>
      </c>
      <c r="M11" s="63"/>
      <c r="N11" s="64">
        <v>1194000</v>
      </c>
      <c r="O11" s="63"/>
      <c r="P11" s="64">
        <v>1186209</v>
      </c>
      <c r="Q11" s="63"/>
      <c r="R11" s="64">
        <v>1180000</v>
      </c>
      <c r="S11" s="63"/>
      <c r="T11" s="53"/>
      <c r="U11" s="53"/>
      <c r="V11" s="53"/>
      <c r="W11" s="53"/>
    </row>
    <row r="12" spans="1:23" s="55" customFormat="1" ht="13.5">
      <c r="A12" s="65"/>
      <c r="B12" s="56"/>
      <c r="C12" s="56"/>
      <c r="D12" s="56"/>
      <c r="E12" s="56"/>
      <c r="F12" s="56"/>
      <c r="G12" s="56"/>
      <c r="H12" s="56"/>
      <c r="I12" s="56"/>
      <c r="J12" s="64"/>
      <c r="K12" s="56"/>
      <c r="L12" s="64"/>
      <c r="M12" s="56"/>
      <c r="N12" s="64"/>
      <c r="O12" s="56"/>
      <c r="P12" s="64"/>
      <c r="Q12" s="56"/>
      <c r="R12" s="64"/>
      <c r="S12" s="56"/>
      <c r="T12" s="53"/>
      <c r="U12" s="53"/>
      <c r="V12" s="53"/>
      <c r="W12" s="53"/>
    </row>
    <row r="13" spans="1:23" s="55" customFormat="1" ht="13.5">
      <c r="A13" s="62" t="s">
        <v>27</v>
      </c>
      <c r="B13" s="63">
        <v>1263103</v>
      </c>
      <c r="C13" s="63"/>
      <c r="D13" s="63">
        <v>1219429</v>
      </c>
      <c r="E13" s="63"/>
      <c r="F13" s="63">
        <v>1251200</v>
      </c>
      <c r="G13" s="63"/>
      <c r="H13" s="63">
        <v>1253941</v>
      </c>
      <c r="I13" s="63"/>
      <c r="J13" s="64">
        <v>1252000</v>
      </c>
      <c r="K13" s="63"/>
      <c r="L13" s="64">
        <v>1250000</v>
      </c>
      <c r="M13" s="63"/>
      <c r="N13" s="64">
        <v>1246000</v>
      </c>
      <c r="O13" s="63"/>
      <c r="P13" s="64">
        <v>1239132</v>
      </c>
      <c r="Q13" s="63"/>
      <c r="R13" s="64">
        <v>1235000</v>
      </c>
      <c r="S13" s="63"/>
      <c r="T13" s="53"/>
      <c r="U13" s="53"/>
      <c r="V13" s="53"/>
      <c r="W13" s="53"/>
    </row>
    <row r="14" spans="1:23" s="55" customFormat="1" ht="13.5">
      <c r="A14" s="62" t="s">
        <v>28</v>
      </c>
      <c r="B14" s="63">
        <v>1983754</v>
      </c>
      <c r="C14" s="63"/>
      <c r="D14" s="63">
        <v>1968270</v>
      </c>
      <c r="E14" s="63"/>
      <c r="F14" s="63">
        <v>2054200</v>
      </c>
      <c r="G14" s="63"/>
      <c r="H14" s="63">
        <v>2127214</v>
      </c>
      <c r="I14" s="63"/>
      <c r="J14" s="64">
        <v>2130000</v>
      </c>
      <c r="K14" s="63"/>
      <c r="L14" s="64">
        <v>2129000</v>
      </c>
      <c r="M14" s="63"/>
      <c r="N14" s="64">
        <v>2128000</v>
      </c>
      <c r="O14" s="63"/>
      <c r="P14" s="64">
        <v>2118100</v>
      </c>
      <c r="Q14" s="63"/>
      <c r="R14" s="64">
        <v>2115000</v>
      </c>
      <c r="S14" s="63"/>
      <c r="T14" s="53"/>
      <c r="U14" s="53"/>
      <c r="V14" s="53"/>
      <c r="W14" s="53"/>
    </row>
    <row r="15" spans="1:23" s="55" customFormat="1" ht="13.5">
      <c r="A15" s="62" t="s">
        <v>29</v>
      </c>
      <c r="B15" s="63">
        <v>2056154</v>
      </c>
      <c r="C15" s="63"/>
      <c r="D15" s="63">
        <v>2338151</v>
      </c>
      <c r="E15" s="63"/>
      <c r="F15" s="63">
        <v>2717500</v>
      </c>
      <c r="G15" s="63"/>
      <c r="H15" s="63">
        <v>2929220</v>
      </c>
      <c r="I15" s="63"/>
      <c r="J15" s="64">
        <v>2951000</v>
      </c>
      <c r="K15" s="63"/>
      <c r="L15" s="64">
        <v>2961000</v>
      </c>
      <c r="M15" s="63"/>
      <c r="N15" s="64">
        <v>2967000</v>
      </c>
      <c r="O15" s="63"/>
      <c r="P15" s="64">
        <v>2954817</v>
      </c>
      <c r="Q15" s="63"/>
      <c r="R15" s="64">
        <v>2957000</v>
      </c>
      <c r="S15" s="63"/>
      <c r="T15" s="53"/>
      <c r="U15" s="53"/>
      <c r="V15" s="53"/>
      <c r="W15" s="53"/>
    </row>
    <row r="16" spans="1:23" s="55" customFormat="1" ht="13.5">
      <c r="A16" s="62" t="s">
        <v>30</v>
      </c>
      <c r="B16" s="63">
        <v>1521656</v>
      </c>
      <c r="C16" s="63"/>
      <c r="D16" s="63">
        <v>1695848</v>
      </c>
      <c r="E16" s="63"/>
      <c r="F16" s="63">
        <v>1883800</v>
      </c>
      <c r="G16" s="63"/>
      <c r="H16" s="63">
        <v>1965431</v>
      </c>
      <c r="I16" s="63"/>
      <c r="J16" s="64">
        <v>1980000</v>
      </c>
      <c r="K16" s="63"/>
      <c r="L16" s="64">
        <v>1985000</v>
      </c>
      <c r="M16" s="63"/>
      <c r="N16" s="64">
        <v>1989000</v>
      </c>
      <c r="O16" s="63"/>
      <c r="P16" s="64">
        <v>1983723</v>
      </c>
      <c r="Q16" s="63"/>
      <c r="R16" s="64">
        <v>1987000</v>
      </c>
      <c r="S16" s="63"/>
      <c r="T16" s="53"/>
      <c r="U16" s="53"/>
      <c r="V16" s="53"/>
      <c r="W16" s="53"/>
    </row>
    <row r="17" spans="1:23" s="55" customFormat="1" ht="13.5">
      <c r="A17" s="62" t="s">
        <v>31</v>
      </c>
      <c r="B17" s="63">
        <v>1605584</v>
      </c>
      <c r="C17" s="63"/>
      <c r="D17" s="63">
        <v>1753436</v>
      </c>
      <c r="E17" s="63"/>
      <c r="F17" s="63">
        <v>1913200</v>
      </c>
      <c r="G17" s="63"/>
      <c r="H17" s="63">
        <v>1981799</v>
      </c>
      <c r="I17" s="63"/>
      <c r="J17" s="64">
        <v>1990000</v>
      </c>
      <c r="K17" s="63"/>
      <c r="L17" s="64">
        <v>1995000</v>
      </c>
      <c r="M17" s="63"/>
      <c r="N17" s="64">
        <v>1999000</v>
      </c>
      <c r="O17" s="63"/>
      <c r="P17" s="64">
        <v>1996251</v>
      </c>
      <c r="Q17" s="63"/>
      <c r="R17" s="64">
        <v>1999000</v>
      </c>
      <c r="S17" s="63"/>
      <c r="T17" s="53"/>
      <c r="U17" s="53"/>
      <c r="V17" s="53"/>
      <c r="W17" s="53"/>
    </row>
    <row r="18" spans="1:23" s="55" customFormat="1" ht="13.5">
      <c r="A18" s="65"/>
      <c r="B18" s="56"/>
      <c r="C18" s="56"/>
      <c r="D18" s="56"/>
      <c r="E18" s="56"/>
      <c r="F18" s="56"/>
      <c r="G18" s="56"/>
      <c r="H18" s="56"/>
      <c r="I18" s="56"/>
      <c r="J18" s="64"/>
      <c r="K18" s="56"/>
      <c r="L18" s="64"/>
      <c r="M18" s="56"/>
      <c r="N18" s="64"/>
      <c r="O18" s="56"/>
      <c r="P18" s="64"/>
      <c r="Q18" s="56"/>
      <c r="R18" s="64"/>
      <c r="S18" s="56"/>
      <c r="T18" s="53"/>
      <c r="U18" s="53"/>
      <c r="V18" s="53"/>
      <c r="W18" s="53"/>
    </row>
    <row r="19" spans="1:23" s="55" customFormat="1" ht="13.5">
      <c r="A19" s="62" t="s">
        <v>32</v>
      </c>
      <c r="B19" s="63">
        <v>3014983</v>
      </c>
      <c r="C19" s="63"/>
      <c r="D19" s="63">
        <v>4809517</v>
      </c>
      <c r="E19" s="63"/>
      <c r="F19" s="63">
        <v>5854900</v>
      </c>
      <c r="G19" s="63"/>
      <c r="H19" s="63">
        <v>6696390</v>
      </c>
      <c r="I19" s="63"/>
      <c r="J19" s="64">
        <v>6794000</v>
      </c>
      <c r="K19" s="63"/>
      <c r="L19" s="64">
        <v>6833000</v>
      </c>
      <c r="M19" s="63"/>
      <c r="N19" s="64">
        <v>6866000</v>
      </c>
      <c r="O19" s="63"/>
      <c r="P19" s="64">
        <v>6875484</v>
      </c>
      <c r="Q19" s="63"/>
      <c r="R19" s="64">
        <v>6909000</v>
      </c>
      <c r="S19" s="63"/>
      <c r="T19" s="53"/>
      <c r="U19" s="53"/>
      <c r="V19" s="53"/>
      <c r="W19" s="53"/>
    </row>
    <row r="20" spans="1:23" s="55" customFormat="1" ht="13.5">
      <c r="A20" s="62" t="s">
        <v>33</v>
      </c>
      <c r="B20" s="63">
        <v>2701770</v>
      </c>
      <c r="C20" s="63"/>
      <c r="D20" s="63">
        <v>4136216</v>
      </c>
      <c r="E20" s="63"/>
      <c r="F20" s="63">
        <v>5168100</v>
      </c>
      <c r="G20" s="63"/>
      <c r="H20" s="63">
        <v>5744010</v>
      </c>
      <c r="I20" s="63"/>
      <c r="J20" s="64">
        <v>5800000</v>
      </c>
      <c r="K20" s="63"/>
      <c r="L20" s="64">
        <v>5832000</v>
      </c>
      <c r="M20" s="63"/>
      <c r="N20" s="64">
        <v>5862000</v>
      </c>
      <c r="O20" s="63"/>
      <c r="P20" s="64">
        <v>5868599</v>
      </c>
      <c r="Q20" s="63"/>
      <c r="R20" s="64">
        <v>5907000</v>
      </c>
      <c r="S20" s="63"/>
      <c r="T20" s="53"/>
      <c r="U20" s="53"/>
      <c r="V20" s="53"/>
      <c r="W20" s="53"/>
    </row>
    <row r="21" spans="1:23" s="55" customFormat="1" ht="13.5">
      <c r="A21" s="62" t="s">
        <v>34</v>
      </c>
      <c r="B21" s="63">
        <v>10869244</v>
      </c>
      <c r="C21" s="63"/>
      <c r="D21" s="63">
        <v>11568852</v>
      </c>
      <c r="E21" s="63"/>
      <c r="F21" s="63">
        <v>11780500</v>
      </c>
      <c r="G21" s="63"/>
      <c r="H21" s="63">
        <v>11543005</v>
      </c>
      <c r="I21" s="63"/>
      <c r="J21" s="64">
        <v>11619000</v>
      </c>
      <c r="K21" s="63"/>
      <c r="L21" s="64">
        <v>11639000</v>
      </c>
      <c r="M21" s="63"/>
      <c r="N21" s="64">
        <v>11641000</v>
      </c>
      <c r="O21" s="63"/>
      <c r="P21" s="64">
        <v>11850305</v>
      </c>
      <c r="Q21" s="63"/>
      <c r="R21" s="64">
        <v>11912000</v>
      </c>
      <c r="S21" s="63"/>
      <c r="T21" s="53"/>
      <c r="U21" s="53"/>
      <c r="V21" s="53"/>
      <c r="W21" s="53"/>
    </row>
    <row r="22" spans="1:23" s="55" customFormat="1" ht="13.5">
      <c r="A22" s="62" t="s">
        <v>35</v>
      </c>
      <c r="B22" s="63">
        <v>4430743</v>
      </c>
      <c r="C22" s="63"/>
      <c r="D22" s="63">
        <v>6359334</v>
      </c>
      <c r="E22" s="63"/>
      <c r="F22" s="63">
        <v>7380200</v>
      </c>
      <c r="G22" s="63"/>
      <c r="H22" s="63">
        <v>8152458</v>
      </c>
      <c r="I22" s="63"/>
      <c r="J22" s="64">
        <v>8235000</v>
      </c>
      <c r="K22" s="63"/>
      <c r="L22" s="64">
        <v>8298000</v>
      </c>
      <c r="M22" s="63"/>
      <c r="N22" s="64">
        <v>8349000</v>
      </c>
      <c r="O22" s="63"/>
      <c r="P22" s="64">
        <v>8390552</v>
      </c>
      <c r="Q22" s="63"/>
      <c r="R22" s="64">
        <v>8466000</v>
      </c>
      <c r="S22" s="63"/>
      <c r="T22" s="53"/>
      <c r="U22" s="53"/>
      <c r="V22" s="53"/>
      <c r="W22" s="53"/>
    </row>
    <row r="23" spans="1:23" s="55" customFormat="1" ht="13.5">
      <c r="A23" s="62" t="s">
        <v>36</v>
      </c>
      <c r="B23" s="63">
        <v>2398931</v>
      </c>
      <c r="C23" s="63"/>
      <c r="D23" s="63">
        <v>2388992</v>
      </c>
      <c r="E23" s="63"/>
      <c r="F23" s="63">
        <v>2448900</v>
      </c>
      <c r="G23" s="63"/>
      <c r="H23" s="63">
        <v>2480287</v>
      </c>
      <c r="I23" s="63"/>
      <c r="J23" s="64">
        <v>2485000</v>
      </c>
      <c r="K23" s="63"/>
      <c r="L23" s="64">
        <v>2484000</v>
      </c>
      <c r="M23" s="63"/>
      <c r="N23" s="64">
        <v>2480000</v>
      </c>
      <c r="O23" s="63"/>
      <c r="P23" s="64">
        <v>2466374</v>
      </c>
      <c r="Q23" s="63"/>
      <c r="R23" s="64">
        <v>2462000</v>
      </c>
      <c r="S23" s="63"/>
      <c r="T23" s="53"/>
      <c r="U23" s="53"/>
      <c r="V23" s="53"/>
      <c r="W23" s="53"/>
    </row>
    <row r="24" spans="1:23" s="55" customFormat="1" ht="13.5">
      <c r="A24" s="65"/>
      <c r="B24" s="56"/>
      <c r="C24" s="56"/>
      <c r="D24" s="56"/>
      <c r="E24" s="56"/>
      <c r="F24" s="56"/>
      <c r="G24" s="56"/>
      <c r="H24" s="56"/>
      <c r="I24" s="56"/>
      <c r="J24" s="64"/>
      <c r="K24" s="56"/>
      <c r="L24" s="64"/>
      <c r="M24" s="56"/>
      <c r="N24" s="64"/>
      <c r="O24" s="56"/>
      <c r="P24" s="64"/>
      <c r="Q24" s="56"/>
      <c r="R24" s="64"/>
      <c r="S24" s="56"/>
      <c r="T24" s="53"/>
      <c r="U24" s="53"/>
      <c r="V24" s="53"/>
      <c r="W24" s="53"/>
    </row>
    <row r="25" spans="1:23" s="55" customFormat="1" ht="13.5">
      <c r="A25" s="62" t="s">
        <v>37</v>
      </c>
      <c r="B25" s="63">
        <v>1025465</v>
      </c>
      <c r="C25" s="63"/>
      <c r="D25" s="63">
        <v>1068930</v>
      </c>
      <c r="E25" s="63"/>
      <c r="F25" s="63">
        <v>1125400</v>
      </c>
      <c r="G25" s="63"/>
      <c r="H25" s="63">
        <v>1117592</v>
      </c>
      <c r="I25" s="63"/>
      <c r="J25" s="64">
        <v>1119000</v>
      </c>
      <c r="K25" s="63"/>
      <c r="L25" s="64">
        <v>1119000</v>
      </c>
      <c r="M25" s="63"/>
      <c r="N25" s="64">
        <v>1118000</v>
      </c>
      <c r="O25" s="63"/>
      <c r="P25" s="64">
        <v>1113787</v>
      </c>
      <c r="Q25" s="63"/>
      <c r="R25" s="64">
        <v>1113000</v>
      </c>
      <c r="S25" s="63"/>
      <c r="T25" s="53"/>
      <c r="U25" s="53"/>
      <c r="V25" s="53"/>
      <c r="W25" s="53"/>
    </row>
    <row r="26" spans="1:23" s="55" customFormat="1" ht="13.5">
      <c r="A26" s="62" t="s">
        <v>38</v>
      </c>
      <c r="B26" s="63">
        <v>980499</v>
      </c>
      <c r="C26" s="63"/>
      <c r="D26" s="63">
        <v>1066669</v>
      </c>
      <c r="E26" s="63"/>
      <c r="F26" s="63">
        <v>1157700</v>
      </c>
      <c r="G26" s="63"/>
      <c r="H26" s="63">
        <v>1175042</v>
      </c>
      <c r="I26" s="63"/>
      <c r="J26" s="64">
        <v>1178000</v>
      </c>
      <c r="K26" s="63"/>
      <c r="L26" s="64">
        <v>1179000</v>
      </c>
      <c r="M26" s="63"/>
      <c r="N26" s="64">
        <v>1180000</v>
      </c>
      <c r="O26" s="63"/>
      <c r="P26" s="64">
        <v>1174630</v>
      </c>
      <c r="Q26" s="63"/>
      <c r="R26" s="64">
        <v>1175000</v>
      </c>
      <c r="S26" s="63"/>
      <c r="T26" s="53"/>
      <c r="U26" s="53"/>
      <c r="V26" s="53"/>
      <c r="W26" s="53"/>
    </row>
    <row r="27" spans="1:23" s="55" customFormat="1" ht="13.5">
      <c r="A27" s="62" t="s">
        <v>39</v>
      </c>
      <c r="B27" s="63">
        <v>750557</v>
      </c>
      <c r="C27" s="63"/>
      <c r="D27" s="63">
        <v>768667</v>
      </c>
      <c r="E27" s="63"/>
      <c r="F27" s="63">
        <v>822000</v>
      </c>
      <c r="G27" s="63"/>
      <c r="H27" s="63">
        <v>819320</v>
      </c>
      <c r="I27" s="63"/>
      <c r="J27" s="64">
        <v>820000</v>
      </c>
      <c r="K27" s="63"/>
      <c r="L27" s="64">
        <v>821000</v>
      </c>
      <c r="M27" s="63"/>
      <c r="N27" s="64">
        <v>821000</v>
      </c>
      <c r="O27" s="63"/>
      <c r="P27" s="64">
        <v>819080</v>
      </c>
      <c r="Q27" s="63"/>
      <c r="R27" s="64">
        <v>819000</v>
      </c>
      <c r="S27" s="63"/>
      <c r="T27" s="53"/>
      <c r="U27" s="53"/>
      <c r="V27" s="53"/>
      <c r="W27" s="53"/>
    </row>
    <row r="28" spans="1:23" s="55" customFormat="1" ht="13.5">
      <c r="A28" s="62" t="s">
        <v>40</v>
      </c>
      <c r="B28" s="63">
        <v>763194</v>
      </c>
      <c r="C28" s="63"/>
      <c r="D28" s="63">
        <v>781360</v>
      </c>
      <c r="E28" s="63"/>
      <c r="F28" s="63">
        <v>823100</v>
      </c>
      <c r="G28" s="63"/>
      <c r="H28" s="63">
        <v>873970</v>
      </c>
      <c r="I28" s="63"/>
      <c r="J28" s="64">
        <v>879000</v>
      </c>
      <c r="K28" s="63"/>
      <c r="L28" s="64">
        <v>881000</v>
      </c>
      <c r="M28" s="63"/>
      <c r="N28" s="64">
        <v>882000</v>
      </c>
      <c r="O28" s="63"/>
      <c r="P28" s="64">
        <v>877168</v>
      </c>
      <c r="Q28" s="63"/>
      <c r="R28" s="64">
        <v>877000</v>
      </c>
      <c r="S28" s="63"/>
      <c r="T28" s="53"/>
      <c r="U28" s="53"/>
      <c r="V28" s="53"/>
      <c r="W28" s="53"/>
    </row>
    <row r="29" spans="1:23" s="55" customFormat="1" ht="13.5">
      <c r="A29" s="62" t="s">
        <v>41</v>
      </c>
      <c r="B29" s="63">
        <v>1958007</v>
      </c>
      <c r="C29" s="63"/>
      <c r="D29" s="63">
        <v>2012816</v>
      </c>
      <c r="E29" s="63"/>
      <c r="F29" s="63">
        <v>2170400</v>
      </c>
      <c r="G29" s="63"/>
      <c r="H29" s="63">
        <v>2173400</v>
      </c>
      <c r="I29" s="63"/>
      <c r="J29" s="64">
        <v>2182000</v>
      </c>
      <c r="K29" s="63"/>
      <c r="L29" s="64">
        <v>2185000</v>
      </c>
      <c r="M29" s="63"/>
      <c r="N29" s="64">
        <v>2187000</v>
      </c>
      <c r="O29" s="63"/>
      <c r="P29" s="64">
        <v>2181873</v>
      </c>
      <c r="Q29" s="63"/>
      <c r="R29" s="64">
        <v>2186000</v>
      </c>
      <c r="S29" s="63"/>
      <c r="T29" s="53"/>
      <c r="U29" s="53"/>
      <c r="V29" s="53"/>
      <c r="W29" s="53"/>
    </row>
    <row r="30" spans="1:23" s="55" customFormat="1" ht="13.5">
      <c r="A30" s="65"/>
      <c r="B30" s="56"/>
      <c r="C30" s="56"/>
      <c r="D30" s="56"/>
      <c r="E30" s="56"/>
      <c r="F30" s="56"/>
      <c r="G30" s="56"/>
      <c r="H30" s="56"/>
      <c r="I30" s="56"/>
      <c r="J30" s="64"/>
      <c r="K30" s="56"/>
      <c r="L30" s="64"/>
      <c r="M30" s="56"/>
      <c r="N30" s="64"/>
      <c r="O30" s="56"/>
      <c r="P30" s="64"/>
      <c r="Q30" s="56"/>
      <c r="R30" s="64"/>
      <c r="S30" s="56"/>
      <c r="T30" s="53"/>
      <c r="U30" s="53"/>
      <c r="V30" s="53"/>
      <c r="W30" s="53"/>
    </row>
    <row r="31" spans="1:23" s="55" customFormat="1" ht="13.5">
      <c r="A31" s="62" t="s">
        <v>42</v>
      </c>
      <c r="B31" s="63">
        <v>1700365</v>
      </c>
      <c r="C31" s="63"/>
      <c r="D31" s="63">
        <v>1858066</v>
      </c>
      <c r="E31" s="63"/>
      <c r="F31" s="63">
        <v>2038300</v>
      </c>
      <c r="G31" s="63"/>
      <c r="H31" s="63">
        <v>2081104</v>
      </c>
      <c r="I31" s="63"/>
      <c r="J31" s="64">
        <v>2087000</v>
      </c>
      <c r="K31" s="63"/>
      <c r="L31" s="64">
        <v>2089000</v>
      </c>
      <c r="M31" s="63"/>
      <c r="N31" s="64">
        <v>2091000</v>
      </c>
      <c r="O31" s="63"/>
      <c r="P31" s="64">
        <v>2081092</v>
      </c>
      <c r="Q31" s="63"/>
      <c r="R31" s="64">
        <v>2081000</v>
      </c>
      <c r="S31" s="63"/>
      <c r="T31" s="53"/>
      <c r="U31" s="53"/>
      <c r="V31" s="53"/>
      <c r="W31" s="53"/>
    </row>
    <row r="32" spans="1:23" s="55" customFormat="1" ht="13.5">
      <c r="A32" s="62" t="s">
        <v>43</v>
      </c>
      <c r="B32" s="63">
        <v>2912521</v>
      </c>
      <c r="C32" s="63"/>
      <c r="D32" s="63">
        <v>3300856</v>
      </c>
      <c r="E32" s="63"/>
      <c r="F32" s="63">
        <v>3582000</v>
      </c>
      <c r="G32" s="63"/>
      <c r="H32" s="63">
        <v>3699146</v>
      </c>
      <c r="I32" s="63"/>
      <c r="J32" s="64">
        <v>3711000</v>
      </c>
      <c r="K32" s="63"/>
      <c r="L32" s="64">
        <v>3718000</v>
      </c>
      <c r="M32" s="63"/>
      <c r="N32" s="64">
        <v>3723000</v>
      </c>
      <c r="O32" s="63"/>
      <c r="P32" s="64">
        <v>3714992</v>
      </c>
      <c r="Q32" s="63"/>
      <c r="R32" s="64">
        <v>3722000</v>
      </c>
      <c r="S32" s="63"/>
      <c r="T32" s="53"/>
      <c r="U32" s="53"/>
      <c r="V32" s="53"/>
      <c r="W32" s="53"/>
    </row>
    <row r="33" spans="1:23" s="55" customFormat="1" ht="13.5">
      <c r="A33" s="62" t="s">
        <v>44</v>
      </c>
      <c r="B33" s="63">
        <v>4798653</v>
      </c>
      <c r="C33" s="63"/>
      <c r="D33" s="63">
        <v>5873395</v>
      </c>
      <c r="E33" s="63"/>
      <c r="F33" s="63">
        <v>6477200</v>
      </c>
      <c r="G33" s="63"/>
      <c r="H33" s="63">
        <v>6769815</v>
      </c>
      <c r="I33" s="63"/>
      <c r="J33" s="64">
        <v>6832000</v>
      </c>
      <c r="K33" s="63"/>
      <c r="L33" s="64">
        <v>6870000</v>
      </c>
      <c r="M33" s="63"/>
      <c r="N33" s="64">
        <v>6903000</v>
      </c>
      <c r="O33" s="63"/>
      <c r="P33" s="64">
        <v>6932577</v>
      </c>
      <c r="Q33" s="63"/>
      <c r="R33" s="64">
        <v>6970000</v>
      </c>
      <c r="S33" s="63"/>
      <c r="T33" s="53"/>
      <c r="U33" s="53"/>
      <c r="V33" s="53"/>
      <c r="W33" s="53"/>
    </row>
    <row r="34" spans="1:23" s="55" customFormat="1" ht="13.5">
      <c r="A34" s="62" t="s">
        <v>45</v>
      </c>
      <c r="B34" s="63">
        <v>1514467</v>
      </c>
      <c r="C34" s="63"/>
      <c r="D34" s="63">
        <v>1618449</v>
      </c>
      <c r="E34" s="63"/>
      <c r="F34" s="63">
        <v>1738300</v>
      </c>
      <c r="G34" s="63"/>
      <c r="H34" s="63">
        <v>1824717</v>
      </c>
      <c r="I34" s="63"/>
      <c r="J34" s="64">
        <v>1833000</v>
      </c>
      <c r="K34" s="63"/>
      <c r="L34" s="64">
        <v>1837000</v>
      </c>
      <c r="M34" s="63"/>
      <c r="N34" s="64">
        <v>1839000</v>
      </c>
      <c r="O34" s="63"/>
      <c r="P34" s="64">
        <v>1833408</v>
      </c>
      <c r="Q34" s="63"/>
      <c r="R34" s="64">
        <v>1835000</v>
      </c>
      <c r="S34" s="63"/>
      <c r="T34" s="53"/>
      <c r="U34" s="53"/>
      <c r="V34" s="53"/>
      <c r="W34" s="53"/>
    </row>
    <row r="35" spans="1:23" s="55" customFormat="1" ht="13.5">
      <c r="A35" s="62" t="s">
        <v>46</v>
      </c>
      <c r="B35" s="63">
        <v>853385</v>
      </c>
      <c r="C35" s="63"/>
      <c r="D35" s="63">
        <v>978639</v>
      </c>
      <c r="E35" s="63"/>
      <c r="F35" s="63">
        <v>1165900</v>
      </c>
      <c r="G35" s="63"/>
      <c r="H35" s="63">
        <v>1272620</v>
      </c>
      <c r="I35" s="63"/>
      <c r="J35" s="64">
        <v>1293000</v>
      </c>
      <c r="K35" s="63"/>
      <c r="L35" s="64">
        <v>1305000</v>
      </c>
      <c r="M35" s="63"/>
      <c r="N35" s="64">
        <v>1315000</v>
      </c>
      <c r="O35" s="63"/>
      <c r="P35" s="64">
        <v>1324040</v>
      </c>
      <c r="Q35" s="63"/>
      <c r="R35" s="64">
        <v>1333000</v>
      </c>
      <c r="S35" s="63"/>
      <c r="T35" s="53"/>
      <c r="U35" s="53"/>
      <c r="V35" s="53"/>
      <c r="W35" s="53"/>
    </row>
    <row r="36" spans="1:23" s="55" customFormat="1" ht="13.5">
      <c r="A36" s="65"/>
      <c r="B36" s="56"/>
      <c r="C36" s="56"/>
      <c r="D36" s="56"/>
      <c r="E36" s="56"/>
      <c r="F36" s="56"/>
      <c r="G36" s="56"/>
      <c r="H36" s="56"/>
      <c r="I36" s="56"/>
      <c r="J36" s="64"/>
      <c r="K36" s="56"/>
      <c r="L36" s="64"/>
      <c r="M36" s="56"/>
      <c r="N36" s="64"/>
      <c r="O36" s="56"/>
      <c r="P36" s="64"/>
      <c r="Q36" s="56"/>
      <c r="R36" s="64"/>
      <c r="S36" s="56"/>
      <c r="T36" s="53"/>
      <c r="U36" s="53"/>
      <c r="V36" s="53"/>
      <c r="W36" s="53"/>
    </row>
    <row r="37" spans="1:23" s="55" customFormat="1" ht="13.5">
      <c r="A37" s="62" t="s">
        <v>47</v>
      </c>
      <c r="B37" s="63">
        <v>2102808</v>
      </c>
      <c r="C37" s="63"/>
      <c r="D37" s="63">
        <v>2381360</v>
      </c>
      <c r="E37" s="63"/>
      <c r="F37" s="63">
        <v>2565400</v>
      </c>
      <c r="G37" s="63"/>
      <c r="H37" s="63">
        <v>2572600</v>
      </c>
      <c r="I37" s="63"/>
      <c r="J37" s="64">
        <v>2587000</v>
      </c>
      <c r="K37" s="63"/>
      <c r="L37" s="64">
        <v>2590000</v>
      </c>
      <c r="M37" s="63"/>
      <c r="N37" s="64">
        <v>2590000</v>
      </c>
      <c r="O37" s="63"/>
      <c r="P37" s="64">
        <v>2599052</v>
      </c>
      <c r="Q37" s="63"/>
      <c r="R37" s="64">
        <v>2601000</v>
      </c>
      <c r="S37" s="63"/>
      <c r="T37" s="53"/>
      <c r="U37" s="53"/>
      <c r="V37" s="53"/>
      <c r="W37" s="53"/>
    </row>
    <row r="38" spans="1:23" s="55" customFormat="1" ht="13.5">
      <c r="A38" s="62" t="s">
        <v>48</v>
      </c>
      <c r="B38" s="63">
        <v>6657189</v>
      </c>
      <c r="C38" s="63"/>
      <c r="D38" s="63">
        <v>8108360</v>
      </c>
      <c r="E38" s="63"/>
      <c r="F38" s="63">
        <v>8653300</v>
      </c>
      <c r="G38" s="63"/>
      <c r="H38" s="63">
        <v>8603130</v>
      </c>
      <c r="I38" s="63"/>
      <c r="J38" s="64">
        <v>8633000</v>
      </c>
      <c r="K38" s="63"/>
      <c r="L38" s="64">
        <v>8639000</v>
      </c>
      <c r="M38" s="63"/>
      <c r="N38" s="64">
        <v>8641000</v>
      </c>
      <c r="O38" s="63"/>
      <c r="P38" s="64">
        <v>8633901</v>
      </c>
      <c r="Q38" s="63"/>
      <c r="R38" s="64">
        <v>8649000</v>
      </c>
      <c r="S38" s="63"/>
      <c r="T38" s="53"/>
      <c r="U38" s="53"/>
      <c r="V38" s="53"/>
      <c r="W38" s="53"/>
    </row>
    <row r="39" spans="1:23" s="55" customFormat="1" ht="13.5">
      <c r="A39" s="62" t="s">
        <v>49</v>
      </c>
      <c r="B39" s="63">
        <v>4309944</v>
      </c>
      <c r="C39" s="63"/>
      <c r="D39" s="63">
        <v>4918041</v>
      </c>
      <c r="E39" s="63"/>
      <c r="F39" s="63">
        <v>5275600</v>
      </c>
      <c r="G39" s="63"/>
      <c r="H39" s="63">
        <v>5318913</v>
      </c>
      <c r="I39" s="63"/>
      <c r="J39" s="64">
        <v>5355000</v>
      </c>
      <c r="K39" s="63"/>
      <c r="L39" s="64">
        <v>5383000</v>
      </c>
      <c r="M39" s="63"/>
      <c r="N39" s="64">
        <v>5407000</v>
      </c>
      <c r="O39" s="63"/>
      <c r="P39" s="64">
        <v>5467653</v>
      </c>
      <c r="Q39" s="63"/>
      <c r="R39" s="64">
        <v>5489000</v>
      </c>
      <c r="S39" s="63"/>
      <c r="T39" s="53"/>
      <c r="U39" s="53"/>
      <c r="V39" s="53"/>
      <c r="W39" s="53"/>
    </row>
    <row r="40" spans="1:23" s="55" customFormat="1" ht="13.5">
      <c r="A40" s="62" t="s">
        <v>50</v>
      </c>
      <c r="B40" s="63">
        <v>825965</v>
      </c>
      <c r="C40" s="63"/>
      <c r="D40" s="63">
        <v>1071894</v>
      </c>
      <c r="E40" s="63"/>
      <c r="F40" s="63">
        <v>1303900</v>
      </c>
      <c r="G40" s="63"/>
      <c r="H40" s="63">
        <v>1421770</v>
      </c>
      <c r="I40" s="63"/>
      <c r="J40" s="64">
        <v>1436000</v>
      </c>
      <c r="K40" s="63"/>
      <c r="L40" s="64">
        <v>1439000</v>
      </c>
      <c r="M40" s="63"/>
      <c r="N40" s="64">
        <v>1441000</v>
      </c>
      <c r="O40" s="63"/>
      <c r="P40" s="64">
        <v>1434340</v>
      </c>
      <c r="Q40" s="63"/>
      <c r="R40" s="64">
        <v>1434000</v>
      </c>
      <c r="S40" s="63"/>
      <c r="T40" s="53"/>
      <c r="U40" s="53"/>
      <c r="V40" s="53"/>
      <c r="W40" s="53"/>
    </row>
    <row r="41" spans="1:23" s="55" customFormat="1" ht="13.5">
      <c r="A41" s="62" t="s">
        <v>51</v>
      </c>
      <c r="B41" s="63">
        <v>1026975</v>
      </c>
      <c r="C41" s="63"/>
      <c r="D41" s="63">
        <v>1067419</v>
      </c>
      <c r="E41" s="63"/>
      <c r="F41" s="63">
        <v>1086600</v>
      </c>
      <c r="G41" s="63"/>
      <c r="H41" s="63">
        <v>1075666</v>
      </c>
      <c r="I41" s="63"/>
      <c r="J41" s="64">
        <v>1074000</v>
      </c>
      <c r="K41" s="63"/>
      <c r="L41" s="64">
        <v>1072000</v>
      </c>
      <c r="M41" s="63"/>
      <c r="N41" s="64">
        <v>1070000</v>
      </c>
      <c r="O41" s="63"/>
      <c r="P41" s="64">
        <v>1065104</v>
      </c>
      <c r="Q41" s="63"/>
      <c r="R41" s="64">
        <v>1061000</v>
      </c>
      <c r="S41" s="63"/>
      <c r="T41" s="53"/>
      <c r="U41" s="53"/>
      <c r="V41" s="53"/>
      <c r="W41" s="53"/>
    </row>
    <row r="42" spans="1:23" s="55" customFormat="1" ht="13.5">
      <c r="A42" s="65"/>
      <c r="B42" s="56"/>
      <c r="C42" s="56"/>
      <c r="D42" s="56"/>
      <c r="E42" s="56"/>
      <c r="F42" s="56"/>
      <c r="G42" s="56"/>
      <c r="H42" s="56"/>
      <c r="I42" s="56"/>
      <c r="J42" s="64"/>
      <c r="K42" s="56"/>
      <c r="L42" s="64"/>
      <c r="M42" s="56"/>
      <c r="N42" s="64"/>
      <c r="O42" s="56"/>
      <c r="P42" s="64"/>
      <c r="Q42" s="56"/>
      <c r="R42" s="64"/>
      <c r="S42" s="56"/>
      <c r="T42" s="53"/>
      <c r="U42" s="53"/>
      <c r="V42" s="53"/>
      <c r="W42" s="53"/>
    </row>
    <row r="43" spans="1:23" s="55" customFormat="1" ht="13.5">
      <c r="A43" s="62" t="s">
        <v>52</v>
      </c>
      <c r="B43" s="63">
        <v>579853</v>
      </c>
      <c r="C43" s="63"/>
      <c r="D43" s="63">
        <v>579779</v>
      </c>
      <c r="E43" s="63"/>
      <c r="F43" s="63">
        <v>620200</v>
      </c>
      <c r="G43" s="63"/>
      <c r="H43" s="63">
        <v>612602</v>
      </c>
      <c r="I43" s="63"/>
      <c r="J43" s="64">
        <v>612000</v>
      </c>
      <c r="K43" s="63"/>
      <c r="L43" s="64">
        <v>612000</v>
      </c>
      <c r="M43" s="63"/>
      <c r="N43" s="64">
        <v>612000</v>
      </c>
      <c r="O43" s="63"/>
      <c r="P43" s="64">
        <v>610224</v>
      </c>
      <c r="Q43" s="63"/>
      <c r="R43" s="64">
        <v>610000</v>
      </c>
      <c r="S43" s="63"/>
      <c r="T43" s="53"/>
      <c r="U43" s="53"/>
      <c r="V43" s="53"/>
      <c r="W43" s="53"/>
    </row>
    <row r="44" spans="1:23" s="55" customFormat="1" ht="13.5">
      <c r="A44" s="62" t="s">
        <v>53</v>
      </c>
      <c r="B44" s="63">
        <v>821620</v>
      </c>
      <c r="C44" s="63"/>
      <c r="D44" s="63">
        <v>767357</v>
      </c>
      <c r="E44" s="63"/>
      <c r="F44" s="63">
        <v>797500</v>
      </c>
      <c r="G44" s="63"/>
      <c r="H44" s="63">
        <v>768865</v>
      </c>
      <c r="I44" s="63"/>
      <c r="J44" s="64">
        <v>765000</v>
      </c>
      <c r="K44" s="63"/>
      <c r="L44" s="64">
        <v>762000</v>
      </c>
      <c r="M44" s="63"/>
      <c r="N44" s="64">
        <v>760000</v>
      </c>
      <c r="O44" s="63"/>
      <c r="P44" s="64">
        <v>757072</v>
      </c>
      <c r="Q44" s="63"/>
      <c r="R44" s="64">
        <v>756000</v>
      </c>
      <c r="S44" s="63"/>
      <c r="T44" s="53"/>
      <c r="U44" s="53"/>
      <c r="V44" s="53"/>
      <c r="W44" s="53"/>
    </row>
    <row r="45" spans="1:23" s="55" customFormat="1" ht="13.5">
      <c r="A45" s="62" t="s">
        <v>54</v>
      </c>
      <c r="B45" s="63">
        <v>1645135</v>
      </c>
      <c r="C45" s="63"/>
      <c r="D45" s="63">
        <v>1806484</v>
      </c>
      <c r="E45" s="63"/>
      <c r="F45" s="63">
        <v>1914100</v>
      </c>
      <c r="G45" s="63"/>
      <c r="H45" s="63">
        <v>1937865</v>
      </c>
      <c r="I45" s="63"/>
      <c r="J45" s="64">
        <v>1944000</v>
      </c>
      <c r="K45" s="63"/>
      <c r="L45" s="64">
        <v>1946000</v>
      </c>
      <c r="M45" s="63"/>
      <c r="N45" s="64">
        <v>1947000</v>
      </c>
      <c r="O45" s="63"/>
      <c r="P45" s="64">
        <v>1938268</v>
      </c>
      <c r="Q45" s="63"/>
      <c r="R45" s="64">
        <v>1940000</v>
      </c>
      <c r="S45" s="63"/>
      <c r="T45" s="53"/>
      <c r="U45" s="53"/>
      <c r="V45" s="53"/>
      <c r="W45" s="53"/>
    </row>
    <row r="46" spans="1:23" s="55" customFormat="1" ht="13.5">
      <c r="A46" s="62" t="s">
        <v>55</v>
      </c>
      <c r="B46" s="63">
        <v>2281146</v>
      </c>
      <c r="C46" s="63"/>
      <c r="D46" s="63">
        <v>2630578</v>
      </c>
      <c r="E46" s="63"/>
      <c r="F46" s="63">
        <v>2820200</v>
      </c>
      <c r="G46" s="63"/>
      <c r="H46" s="63">
        <v>2858462</v>
      </c>
      <c r="I46" s="63"/>
      <c r="J46" s="64">
        <v>2863000</v>
      </c>
      <c r="K46" s="63"/>
      <c r="L46" s="64">
        <v>2865000</v>
      </c>
      <c r="M46" s="63"/>
      <c r="N46" s="64">
        <v>2863000</v>
      </c>
      <c r="O46" s="63"/>
      <c r="P46" s="64">
        <v>2855782</v>
      </c>
      <c r="Q46" s="63"/>
      <c r="R46" s="64">
        <v>2856000</v>
      </c>
      <c r="S46" s="63"/>
      <c r="T46" s="53"/>
      <c r="U46" s="53"/>
      <c r="V46" s="53"/>
      <c r="W46" s="53"/>
    </row>
    <row r="47" spans="1:23" s="55" customFormat="1" ht="13.5">
      <c r="A47" s="62" t="s">
        <v>56</v>
      </c>
      <c r="B47" s="63">
        <v>1453573</v>
      </c>
      <c r="C47" s="63"/>
      <c r="D47" s="63">
        <v>1541072</v>
      </c>
      <c r="E47" s="63"/>
      <c r="F47" s="63">
        <v>1588500</v>
      </c>
      <c r="G47" s="63"/>
      <c r="H47" s="63">
        <v>1542204</v>
      </c>
      <c r="I47" s="63"/>
      <c r="J47" s="64">
        <v>1536000</v>
      </c>
      <c r="K47" s="63"/>
      <c r="L47" s="64">
        <v>1532000</v>
      </c>
      <c r="M47" s="63"/>
      <c r="N47" s="64">
        <v>1528000</v>
      </c>
      <c r="O47" s="63"/>
      <c r="P47" s="64">
        <v>1515291</v>
      </c>
      <c r="Q47" s="63"/>
      <c r="R47" s="64">
        <v>1511000</v>
      </c>
      <c r="S47" s="63"/>
      <c r="T47" s="53"/>
      <c r="U47" s="53"/>
      <c r="V47" s="53"/>
      <c r="W47" s="53"/>
    </row>
    <row r="48" spans="1:23" s="55" customFormat="1" ht="13.5">
      <c r="A48" s="65"/>
      <c r="B48" s="56"/>
      <c r="C48" s="56"/>
      <c r="D48" s="56"/>
      <c r="E48" s="56"/>
      <c r="F48" s="56"/>
      <c r="G48" s="56"/>
      <c r="H48" s="56"/>
      <c r="I48" s="56"/>
      <c r="J48" s="64"/>
      <c r="K48" s="56"/>
      <c r="L48" s="64"/>
      <c r="M48" s="56"/>
      <c r="N48" s="64"/>
      <c r="O48" s="56"/>
      <c r="P48" s="64"/>
      <c r="Q48" s="56"/>
      <c r="R48" s="64"/>
      <c r="S48" s="56"/>
      <c r="T48" s="53"/>
      <c r="U48" s="53"/>
      <c r="V48" s="53"/>
      <c r="W48" s="53"/>
    </row>
    <row r="49" spans="1:23" s="55" customFormat="1" ht="13.5">
      <c r="A49" s="62" t="s">
        <v>57</v>
      </c>
      <c r="B49" s="63">
        <v>815115</v>
      </c>
      <c r="C49" s="63"/>
      <c r="D49" s="63">
        <v>804784</v>
      </c>
      <c r="E49" s="63"/>
      <c r="F49" s="63">
        <v>831400</v>
      </c>
      <c r="G49" s="63"/>
      <c r="H49" s="63">
        <v>830479</v>
      </c>
      <c r="I49" s="63"/>
      <c r="J49" s="64">
        <v>830000</v>
      </c>
      <c r="K49" s="63"/>
      <c r="L49" s="64">
        <v>829000</v>
      </c>
      <c r="M49" s="63"/>
      <c r="N49" s="64">
        <v>827000</v>
      </c>
      <c r="O49" s="63"/>
      <c r="P49" s="64">
        <v>821369</v>
      </c>
      <c r="Q49" s="63"/>
      <c r="R49" s="64">
        <v>819000</v>
      </c>
      <c r="S49" s="63"/>
      <c r="T49" s="53"/>
      <c r="U49" s="53"/>
      <c r="V49" s="53"/>
      <c r="W49" s="53"/>
    </row>
    <row r="50" spans="1:23" s="55" customFormat="1" ht="13.5">
      <c r="A50" s="62" t="s">
        <v>58</v>
      </c>
      <c r="B50" s="63">
        <v>900845</v>
      </c>
      <c r="C50" s="63"/>
      <c r="D50" s="63">
        <v>960233</v>
      </c>
      <c r="E50" s="63"/>
      <c r="F50" s="63">
        <v>1034000</v>
      </c>
      <c r="G50" s="63"/>
      <c r="H50" s="63">
        <v>1023865</v>
      </c>
      <c r="I50" s="63"/>
      <c r="J50" s="64">
        <v>1025000</v>
      </c>
      <c r="K50" s="63"/>
      <c r="L50" s="64">
        <v>1025000</v>
      </c>
      <c r="M50" s="63"/>
      <c r="N50" s="64">
        <v>1025000</v>
      </c>
      <c r="O50" s="63"/>
      <c r="P50" s="64">
        <v>1017973</v>
      </c>
      <c r="Q50" s="63"/>
      <c r="R50" s="64">
        <v>1017000</v>
      </c>
      <c r="S50" s="63"/>
      <c r="T50" s="53"/>
      <c r="U50" s="53"/>
      <c r="V50" s="53"/>
      <c r="W50" s="53"/>
    </row>
    <row r="51" spans="1:23" s="55" customFormat="1" ht="13.5">
      <c r="A51" s="62" t="s">
        <v>59</v>
      </c>
      <c r="B51" s="63">
        <v>1446384</v>
      </c>
      <c r="C51" s="63"/>
      <c r="D51" s="63">
        <v>1463158</v>
      </c>
      <c r="E51" s="63"/>
      <c r="F51" s="63">
        <v>1533600</v>
      </c>
      <c r="G51" s="63"/>
      <c r="H51" s="63">
        <v>1503411</v>
      </c>
      <c r="I51" s="63"/>
      <c r="J51" s="64">
        <v>1500000</v>
      </c>
      <c r="K51" s="63"/>
      <c r="L51" s="64">
        <v>1498000</v>
      </c>
      <c r="M51" s="63"/>
      <c r="N51" s="64">
        <v>1493000</v>
      </c>
      <c r="O51" s="63"/>
      <c r="P51" s="64">
        <v>1488550</v>
      </c>
      <c r="Q51" s="63"/>
      <c r="R51" s="64">
        <v>1486000</v>
      </c>
      <c r="S51" s="63"/>
      <c r="T51" s="53"/>
      <c r="U51" s="53"/>
      <c r="V51" s="53"/>
      <c r="W51" s="53"/>
    </row>
    <row r="52" spans="1:23" s="55" customFormat="1" ht="13.5">
      <c r="A52" s="62" t="s">
        <v>60</v>
      </c>
      <c r="B52" s="63">
        <v>812714</v>
      </c>
      <c r="C52" s="63"/>
      <c r="D52" s="63">
        <v>807035</v>
      </c>
      <c r="E52" s="63"/>
      <c r="F52" s="63">
        <v>843400</v>
      </c>
      <c r="G52" s="63"/>
      <c r="H52" s="63">
        <v>814302</v>
      </c>
      <c r="I52" s="63"/>
      <c r="J52" s="64">
        <v>812000</v>
      </c>
      <c r="K52" s="63"/>
      <c r="L52" s="64">
        <v>810000</v>
      </c>
      <c r="M52" s="63"/>
      <c r="N52" s="64">
        <v>808000</v>
      </c>
      <c r="O52" s="63"/>
      <c r="P52" s="64">
        <v>811516</v>
      </c>
      <c r="Q52" s="63"/>
      <c r="R52" s="64">
        <v>810000</v>
      </c>
      <c r="S52" s="63"/>
      <c r="T52" s="53"/>
      <c r="U52" s="53"/>
      <c r="V52" s="53"/>
      <c r="W52" s="53"/>
    </row>
    <row r="53" spans="1:23" s="55" customFormat="1" ht="13.5">
      <c r="A53" s="62" t="s">
        <v>61</v>
      </c>
      <c r="B53" s="63">
        <v>3964611</v>
      </c>
      <c r="C53" s="63"/>
      <c r="D53" s="63">
        <v>4266394</v>
      </c>
      <c r="E53" s="63"/>
      <c r="F53" s="63">
        <v>4753200</v>
      </c>
      <c r="G53" s="63"/>
      <c r="H53" s="63">
        <v>4896451</v>
      </c>
      <c r="I53" s="63"/>
      <c r="J53" s="64">
        <v>4944000</v>
      </c>
      <c r="K53" s="63"/>
      <c r="L53" s="64">
        <v>4963000</v>
      </c>
      <c r="M53" s="63"/>
      <c r="N53" s="64">
        <v>4974000</v>
      </c>
      <c r="O53" s="63"/>
      <c r="P53" s="64">
        <v>4984938</v>
      </c>
      <c r="Q53" s="63"/>
      <c r="R53" s="64">
        <v>5001000</v>
      </c>
      <c r="S53" s="63"/>
      <c r="T53" s="53"/>
      <c r="U53" s="53"/>
      <c r="V53" s="53"/>
      <c r="W53" s="53"/>
    </row>
    <row r="54" spans="1:23" s="55" customFormat="1" ht="13.5">
      <c r="A54" s="65"/>
      <c r="B54" s="56"/>
      <c r="C54" s="56"/>
      <c r="D54" s="56"/>
      <c r="E54" s="56"/>
      <c r="F54" s="56"/>
      <c r="G54" s="56"/>
      <c r="H54" s="56"/>
      <c r="I54" s="56"/>
      <c r="J54" s="64"/>
      <c r="K54" s="56"/>
      <c r="L54" s="64"/>
      <c r="M54" s="56"/>
      <c r="N54" s="64"/>
      <c r="O54" s="56"/>
      <c r="P54" s="64"/>
      <c r="Q54" s="56"/>
      <c r="R54" s="64"/>
      <c r="S54" s="56"/>
      <c r="T54" s="53"/>
      <c r="U54" s="53"/>
      <c r="V54" s="53"/>
      <c r="W54" s="53"/>
    </row>
    <row r="55" spans="1:23" s="55" customFormat="1" ht="13.5">
      <c r="A55" s="62" t="s">
        <v>62</v>
      </c>
      <c r="B55" s="63">
        <v>871885</v>
      </c>
      <c r="C55" s="63"/>
      <c r="D55" s="63">
        <v>836236</v>
      </c>
      <c r="E55" s="63"/>
      <c r="F55" s="63">
        <v>890700</v>
      </c>
      <c r="G55" s="63"/>
      <c r="H55" s="63">
        <v>882320</v>
      </c>
      <c r="I55" s="63"/>
      <c r="J55" s="64">
        <v>883000</v>
      </c>
      <c r="K55" s="63"/>
      <c r="L55" s="64">
        <v>882000</v>
      </c>
      <c r="M55" s="63"/>
      <c r="N55" s="64">
        <v>881000</v>
      </c>
      <c r="O55" s="63"/>
      <c r="P55" s="64">
        <v>874068</v>
      </c>
      <c r="Q55" s="63"/>
      <c r="R55" s="64">
        <v>873000</v>
      </c>
      <c r="S55" s="63"/>
      <c r="T55" s="53"/>
      <c r="U55" s="53"/>
      <c r="V55" s="53"/>
      <c r="W55" s="53"/>
    </row>
    <row r="56" spans="1:23" s="55" customFormat="1" ht="13.5">
      <c r="A56" s="62" t="s">
        <v>63</v>
      </c>
      <c r="B56" s="63">
        <v>1641245</v>
      </c>
      <c r="C56" s="63"/>
      <c r="D56" s="63">
        <v>1568429</v>
      </c>
      <c r="E56" s="63"/>
      <c r="F56" s="63">
        <v>1599500</v>
      </c>
      <c r="G56" s="63"/>
      <c r="H56" s="63">
        <v>1540498</v>
      </c>
      <c r="I56" s="63"/>
      <c r="J56" s="64">
        <v>1532000</v>
      </c>
      <c r="K56" s="63"/>
      <c r="L56" s="64">
        <v>1526000</v>
      </c>
      <c r="M56" s="63"/>
      <c r="N56" s="64">
        <v>1521000</v>
      </c>
      <c r="O56" s="63"/>
      <c r="P56" s="64">
        <v>1511864</v>
      </c>
      <c r="Q56" s="63"/>
      <c r="R56" s="64">
        <v>1508000</v>
      </c>
      <c r="S56" s="63"/>
      <c r="T56" s="53"/>
      <c r="U56" s="53"/>
      <c r="V56" s="53"/>
      <c r="W56" s="53"/>
    </row>
    <row r="57" spans="1:23" s="55" customFormat="1" ht="13.5">
      <c r="A57" s="62" t="s">
        <v>64</v>
      </c>
      <c r="B57" s="63">
        <v>1770736</v>
      </c>
      <c r="C57" s="63"/>
      <c r="D57" s="63">
        <v>1713429</v>
      </c>
      <c r="E57" s="63"/>
      <c r="F57" s="63">
        <v>1836200</v>
      </c>
      <c r="G57" s="63"/>
      <c r="H57" s="63">
        <v>1855087</v>
      </c>
      <c r="I57" s="63"/>
      <c r="J57" s="64">
        <v>1861000</v>
      </c>
      <c r="K57" s="63"/>
      <c r="L57" s="64">
        <v>1862000</v>
      </c>
      <c r="M57" s="63"/>
      <c r="N57" s="64">
        <v>1862000</v>
      </c>
      <c r="O57" s="63"/>
      <c r="P57" s="64">
        <v>1854933</v>
      </c>
      <c r="Q57" s="63"/>
      <c r="R57" s="64">
        <v>1856000</v>
      </c>
      <c r="S57" s="63"/>
      <c r="T57" s="53"/>
      <c r="U57" s="53"/>
      <c r="V57" s="53"/>
      <c r="W57" s="53"/>
    </row>
    <row r="58" spans="1:23" s="55" customFormat="1" ht="13.5">
      <c r="A58" s="62" t="s">
        <v>65</v>
      </c>
      <c r="B58" s="63">
        <v>1187480</v>
      </c>
      <c r="C58" s="63"/>
      <c r="D58" s="63">
        <v>1187299</v>
      </c>
      <c r="E58" s="63"/>
      <c r="F58" s="63">
        <v>1246300</v>
      </c>
      <c r="G58" s="63"/>
      <c r="H58" s="63">
        <v>1227269</v>
      </c>
      <c r="I58" s="63"/>
      <c r="J58" s="64">
        <v>1225000</v>
      </c>
      <c r="K58" s="63"/>
      <c r="L58" s="64">
        <v>1224000</v>
      </c>
      <c r="M58" s="63"/>
      <c r="N58" s="64">
        <v>1222000</v>
      </c>
      <c r="O58" s="63"/>
      <c r="P58" s="64">
        <v>1216436</v>
      </c>
      <c r="Q58" s="63"/>
      <c r="R58" s="64">
        <v>1215000</v>
      </c>
      <c r="S58" s="63"/>
      <c r="T58" s="53"/>
      <c r="U58" s="53"/>
      <c r="V58" s="53"/>
      <c r="W58" s="53"/>
    </row>
    <row r="59" spans="1:23" s="55" customFormat="1" ht="13.5">
      <c r="A59" s="62" t="s">
        <v>66</v>
      </c>
      <c r="B59" s="63">
        <v>1080692</v>
      </c>
      <c r="C59" s="63"/>
      <c r="D59" s="63">
        <v>1083957</v>
      </c>
      <c r="E59" s="63"/>
      <c r="F59" s="63">
        <v>1183500</v>
      </c>
      <c r="G59" s="63"/>
      <c r="H59" s="63">
        <v>1173631</v>
      </c>
      <c r="I59" s="63"/>
      <c r="J59" s="64">
        <v>1175000</v>
      </c>
      <c r="K59" s="63"/>
      <c r="L59" s="64">
        <v>1174000</v>
      </c>
      <c r="M59" s="63"/>
      <c r="N59" s="64">
        <v>1174000</v>
      </c>
      <c r="O59" s="63"/>
      <c r="P59" s="64">
        <v>1167555</v>
      </c>
      <c r="Q59" s="63"/>
      <c r="R59" s="64">
        <v>1166000</v>
      </c>
      <c r="S59" s="63"/>
      <c r="T59" s="53"/>
      <c r="U59" s="53"/>
      <c r="V59" s="53"/>
      <c r="W59" s="53"/>
    </row>
    <row r="60" spans="1:23" s="55" customFormat="1" ht="13.5">
      <c r="A60" s="65"/>
      <c r="B60" s="56"/>
      <c r="C60" s="56"/>
      <c r="D60" s="56"/>
      <c r="E60" s="56"/>
      <c r="F60" s="56"/>
      <c r="G60" s="56"/>
      <c r="H60" s="56"/>
      <c r="I60" s="56"/>
      <c r="J60" s="64"/>
      <c r="K60" s="56"/>
      <c r="L60" s="64"/>
      <c r="M60" s="56"/>
      <c r="N60" s="64"/>
      <c r="O60" s="56"/>
      <c r="P60" s="64"/>
      <c r="Q60" s="56"/>
      <c r="R60" s="64"/>
      <c r="S60" s="56"/>
      <c r="T60" s="53"/>
      <c r="U60" s="53"/>
      <c r="V60" s="53"/>
      <c r="W60" s="53"/>
    </row>
    <row r="61" spans="1:23" s="55" customFormat="1" ht="13.5">
      <c r="A61" s="62" t="s">
        <v>67</v>
      </c>
      <c r="B61" s="63">
        <v>1853541</v>
      </c>
      <c r="C61" s="63"/>
      <c r="D61" s="63">
        <v>1722732</v>
      </c>
      <c r="E61" s="63"/>
      <c r="F61" s="63">
        <v>1833600</v>
      </c>
      <c r="G61" s="63"/>
      <c r="H61" s="63">
        <v>1791419</v>
      </c>
      <c r="I61" s="63"/>
      <c r="J61" s="64">
        <v>1790000</v>
      </c>
      <c r="K61" s="63"/>
      <c r="L61" s="64">
        <v>1788000</v>
      </c>
      <c r="M61" s="63"/>
      <c r="N61" s="64">
        <v>1786000</v>
      </c>
      <c r="O61" s="63"/>
      <c r="P61" s="64">
        <v>1782567</v>
      </c>
      <c r="Q61" s="63"/>
      <c r="R61" s="64">
        <v>1779000</v>
      </c>
      <c r="S61" s="63"/>
      <c r="T61" s="53"/>
      <c r="U61" s="53"/>
      <c r="V61" s="53"/>
      <c r="W61" s="53"/>
    </row>
    <row r="62" spans="1:23" s="55" customFormat="1" ht="13.5">
      <c r="A62" s="66" t="s">
        <v>68</v>
      </c>
      <c r="B62" s="67" t="s">
        <v>3</v>
      </c>
      <c r="C62" s="67"/>
      <c r="D62" s="68">
        <v>1036288</v>
      </c>
      <c r="E62" s="67"/>
      <c r="F62" s="68">
        <v>1177000</v>
      </c>
      <c r="G62" s="67"/>
      <c r="H62" s="68">
        <v>1265783</v>
      </c>
      <c r="I62" s="67"/>
      <c r="J62" s="69">
        <v>1285000</v>
      </c>
      <c r="K62" s="67"/>
      <c r="L62" s="69">
        <v>1295000</v>
      </c>
      <c r="M62" s="67"/>
      <c r="N62" s="69">
        <v>1306000</v>
      </c>
      <c r="O62" s="67"/>
      <c r="P62" s="69">
        <v>1311482</v>
      </c>
      <c r="Q62" s="67"/>
      <c r="R62" s="69">
        <v>1322000</v>
      </c>
      <c r="S62" s="67"/>
      <c r="T62" s="53"/>
      <c r="U62" s="53"/>
      <c r="V62" s="53"/>
      <c r="W62" s="53"/>
    </row>
  </sheetData>
  <printOptions/>
  <pageMargins left="0.54" right="0.31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2002-01-15T01:10:14Z</cp:lastPrinted>
  <dcterms:created xsi:type="dcterms:W3CDTF">1997-11-19T09:47:05Z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