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85" windowWidth="8415" windowHeight="9120" firstSheet="1" activeTab="1"/>
  </bookViews>
  <sheets>
    <sheet name="0000" sheetId="1" state="veryHidden" r:id="rId1"/>
    <sheet name="実数" sheetId="2" r:id="rId2"/>
    <sheet name="率" sheetId="3" r:id="rId3"/>
    <sheet name="人口" sheetId="4" r:id="rId4"/>
  </sheets>
  <definedNames>
    <definedName name="_xlnm.Print_Area" localSheetId="1">'実数'!$A$1:$Q$120</definedName>
    <definedName name="_xlnm.Print_Area" localSheetId="3">'人口'!#REF!</definedName>
    <definedName name="_xlnm.Print_Area" localSheetId="2">'率'!$A$1:$Q$120</definedName>
  </definedNames>
  <calcPr calcMode="manual" fullCalcOnLoad="1"/>
</workbook>
</file>

<file path=xl/sharedStrings.xml><?xml version="1.0" encoding="utf-8"?>
<sst xmlns="http://schemas.openxmlformats.org/spreadsheetml/2006/main" count="437" uniqueCount="144">
  <si>
    <t>死亡数</t>
  </si>
  <si>
    <t>昭和</t>
  </si>
  <si>
    <t>平成</t>
  </si>
  <si>
    <t>４０年</t>
  </si>
  <si>
    <t>５０年</t>
  </si>
  <si>
    <t>５５年</t>
  </si>
  <si>
    <t>６０年</t>
  </si>
  <si>
    <t>元 年</t>
  </si>
  <si>
    <t>２ 年</t>
  </si>
  <si>
    <t>３ 年</t>
  </si>
  <si>
    <t>５ 年</t>
  </si>
  <si>
    <t>６ 年</t>
  </si>
  <si>
    <t>７ 年</t>
  </si>
  <si>
    <t>資料：「静岡県衛生年報」、「静岡県人口動態統計」</t>
  </si>
  <si>
    <t>表５</t>
  </si>
  <si>
    <t>10年</t>
  </si>
  <si>
    <t>平成</t>
  </si>
  <si>
    <t>　</t>
  </si>
  <si>
    <t>静岡県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</si>
  <si>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</si>
  <si>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</si>
  <si>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</si>
  <si>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</si>
  <si>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</si>
  <si>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</si>
  <si>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</si>
  <si>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</si>
  <si>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</si>
  <si>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</si>
  <si>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</si>
  <si>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</si>
  <si>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</si>
  <si>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</si>
  <si>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</si>
  <si>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</si>
  <si>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</si>
  <si>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</si>
  <si>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</si>
  <si>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</si>
  <si>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</si>
  <si>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</si>
  <si>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</si>
  <si>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</si>
  <si>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</si>
  <si>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</si>
  <si>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</si>
  <si>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</si>
  <si>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</si>
  <si>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</si>
  <si>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</si>
  <si>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</si>
  <si>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</si>
  <si>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</si>
  <si>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</si>
  <si>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</si>
  <si>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</si>
  <si>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</si>
  <si>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</si>
  <si>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</si>
  <si>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</si>
  <si>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</si>
  <si>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</si>
  <si>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中部保健所</t>
  </si>
  <si>
    <t>清水市</t>
  </si>
  <si>
    <t>富士川町</t>
  </si>
  <si>
    <t>蒲原町</t>
  </si>
  <si>
    <t>由比町</t>
  </si>
  <si>
    <t>（前ページからつづく）</t>
  </si>
  <si>
    <t>静岡市保健所</t>
  </si>
  <si>
    <t>静岡市</t>
  </si>
  <si>
    <t>志太榛原保健所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</si>
  <si>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</si>
  <si>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</si>
  <si>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</si>
  <si>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</si>
  <si>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</si>
  <si>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</si>
  <si>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</si>
  <si>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</si>
  <si>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</si>
  <si>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</si>
  <si>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</si>
  <si>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</si>
  <si>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</si>
  <si>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</si>
  <si>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</si>
  <si>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</si>
  <si>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</si>
  <si>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</si>
  <si>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浜岡町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</si>
  <si>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</si>
  <si>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</si>
  <si>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</si>
  <si>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</si>
  <si>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</si>
  <si>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</si>
  <si>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</si>
  <si>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</si>
  <si>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</si>
  <si>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</si>
  <si>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</si>
  <si>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</si>
  <si>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</si>
  <si>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</si>
  <si>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</si>
  <si>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</si>
  <si>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</si>
  <si>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</si>
  <si>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</si>
  <si>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</si>
  <si>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</si>
  <si>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</si>
  <si>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</si>
  <si>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</si>
  <si>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</si>
  <si>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</si>
  <si>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８ 年</t>
  </si>
  <si>
    <t>９ 年</t>
  </si>
  <si>
    <t>平成</t>
  </si>
  <si>
    <t>８ 年</t>
  </si>
  <si>
    <t>9 年</t>
  </si>
  <si>
    <t>（人口千対）</t>
  </si>
  <si>
    <t>死亡率</t>
  </si>
  <si>
    <t>（実　数）</t>
  </si>
  <si>
    <t>（実　数）</t>
  </si>
  <si>
    <t>４０ 年</t>
  </si>
  <si>
    <t>５０ 年</t>
  </si>
  <si>
    <t>５５ 年</t>
  </si>
  <si>
    <t>６０ 年</t>
  </si>
  <si>
    <t>２ 年</t>
  </si>
  <si>
    <t>５年</t>
  </si>
  <si>
    <t>６年</t>
  </si>
  <si>
    <t>７ 年</t>
  </si>
  <si>
    <t>８ 年</t>
  </si>
  <si>
    <t>９ 年</t>
  </si>
  <si>
    <t>１０ 年</t>
  </si>
  <si>
    <t>１１ 年</t>
  </si>
  <si>
    <t>⑤</t>
  </si>
  <si>
    <t>⑥</t>
  </si>
  <si>
    <t>11年</t>
  </si>
  <si>
    <t>１２ 年</t>
  </si>
  <si>
    <t>１２ 年</t>
  </si>
  <si>
    <t>（注）昭和４０年は「静岡県衛生年報」によるが、厚生労働省「人口動態統計」の数値とは異なる</t>
  </si>
  <si>
    <t>（注）昭和４０年は「静岡県衛生年報」によるが、厚生労働省「人口動態統計」の数値とは異なる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</si>
</sst>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.0"/>
    <numFmt numFmtId="187" formatCode="0.0%"/>
    <numFmt numFmtId="188" formatCode="###"/>
    <numFmt numFmtId="189" formatCode="0.000"/>
    <numFmt numFmtId="190" formatCode="#,##0.000"/>
    <numFmt numFmtId="191" formatCode="0.00000"/>
    <numFmt numFmtId="192" formatCode="0.0000"/>
    <numFmt numFmtId="193" formatCode="yyyy/mm/dd"/>
    <numFmt numFmtId="194" formatCode="#,##0_ "/>
    <numFmt numFmtId="195" formatCode="0_ "/>
    <numFmt numFmtId="196" formatCode="m/d"/>
    <numFmt numFmtId="197" formatCode="0.000000"/>
    <numFmt numFmtId="198" formatCode="0.000%"/>
    <numFmt numFmtId="199" formatCode="#,##0.0;[Red]\-#,##0.0"/>
    <numFmt numFmtId="200" formatCode="[&lt;=999]000;000\-00"/>
    <numFmt numFmtId="201" formatCode="&quot;△&quot;\ #,##0;&quot;▲&quot;\ #,##0"/>
    <numFmt numFmtId="202" formatCode="0.00_);[Red]\(0.00\)"/>
    <numFmt numFmtId="203" formatCode="0.00_ "/>
    <numFmt numFmtId="204" formatCode="General&quot;万円&quot;"/>
    <numFmt numFmtId="205" formatCode="#,##0&quot;万円&quot;"/>
    <numFmt numFmtId="206" formatCode="0.0\%"/>
    <numFmt numFmtId="207" formatCode="General\ "/>
    <numFmt numFmtId="208" formatCode="General\ \ "/>
    <numFmt numFmtId="209" formatCode="#,##0.0&quot;万円&quot;"/>
    <numFmt numFmtId="210" formatCode="#,##0\ \ "/>
    <numFmt numFmtId="211" formatCode="0.0000000"/>
    <numFmt numFmtId="212" formatCode="yy/mm"/>
    <numFmt numFmtId="213" formatCode="#,##0;[Red]&quot;△&quot;#,##0"/>
    <numFmt numFmtId="214" formatCode="#,##0.00;[Red]&quot;△&quot;#,##0.00"/>
    <numFmt numFmtId="215" formatCode="0.00%;&quot;△&quot;0.00%"/>
    <numFmt numFmtId="216" formatCode="yy/m/d"/>
    <numFmt numFmtId="217" formatCode="yy/m"/>
    <numFmt numFmtId="218" formatCode="&quot;$&quot;#,##0;\-&quot;$&quot;#,##0"/>
    <numFmt numFmtId="219" formatCode="&quot;$&quot;#,##0;[Red]\-&quot;$&quot;#,##0"/>
    <numFmt numFmtId="220" formatCode="&quot;$&quot;#,##0.00;\-&quot;$&quot;#,##0.00"/>
    <numFmt numFmtId="221" formatCode="&quot;$&quot;#,##0.00;[Red]\-&quot;$&quot;#,##0.00"/>
    <numFmt numFmtId="222" formatCode="_-&quot;$&quot;* #,##0_-;\-&quot;$&quot;* #,##0_-;_-&quot;$&quot;* &quot;-&quot;_-;_-@_-"/>
    <numFmt numFmtId="223" formatCode="_-&quot;$&quot;* #,##0.00_-;\-&quot;$&quot;* #,##0.00_-;_-&quot;$&quot;* &quot;-&quot;??_-;_-@_-"/>
    <numFmt numFmtId="224" formatCode="&quot;$&quot;#,##0_);[Red]\(&quot;$&quot;#,##0\)"/>
    <numFmt numFmtId="225" formatCode="&quot;$&quot;#,##0.00_);[Red]\(&quot;$&quot;#,##0.00\)"/>
    <numFmt numFmtId="226" formatCode="00000"/>
    <numFmt numFmtId="227" formatCode="hh:mm\ AM/PM"/>
    <numFmt numFmtId="228" formatCode="hh:mm:ss\ AM/PM"/>
    <numFmt numFmtId="229" formatCode="m/d/yy\ hh:mm"/>
    <numFmt numFmtId="230" formatCode="&quot;\&quot;#,##0.0_);\(&quot;\&quot;#,##0.0\)"/>
    <numFmt numFmtId="231" formatCode="&quot;\&quot;#,##0.000_);\(&quot;\&quot;#,##0.000\)"/>
    <numFmt numFmtId="232" formatCode="&quot;\&quot;#,##0.0000_);\(&quot;\&quot;#,##0.0000\)"/>
    <numFmt numFmtId="233" formatCode="&quot;\&quot;#,##0.00000_);\(&quot;\&quot;#,##0.00000\)"/>
    <numFmt numFmtId="234" formatCode="&quot;\&quot;#,##0.000000_);\(&quot;\&quot;#,##0.000000\)"/>
    <numFmt numFmtId="235" formatCode="&quot;\&quot;#,##0.0000000_);\(&quot;\&quot;#,##0.0000000\)"/>
    <numFmt numFmtId="236" formatCode="#,##0.0000"/>
    <numFmt numFmtId="237" formatCode="#,##0.00000"/>
    <numFmt numFmtId="238" formatCode="#,##0.000000"/>
    <numFmt numFmtId="239" formatCode="#,##0.0000000"/>
    <numFmt numFmtId="240" formatCode="0.0000%"/>
    <numFmt numFmtId="241" formatCode="0.00000%"/>
    <numFmt numFmtId="242" formatCode="0.000000%"/>
    <numFmt numFmtId="243" formatCode="0.0000000%"/>
    <numFmt numFmtId="244" formatCode="0E+00"/>
    <numFmt numFmtId="245" formatCode="0.0E+00"/>
    <numFmt numFmtId="246" formatCode="0.000E+00"/>
    <numFmt numFmtId="247" formatCode="0.0000E+00"/>
    <numFmt numFmtId="248" formatCode="0.00000E+00"/>
    <numFmt numFmtId="249" formatCode="0.000000E+00"/>
    <numFmt numFmtId="250" formatCode="0.0000000E+00"/>
    <numFmt numFmtId="251" formatCode="00"/>
    <numFmt numFmtId="252" formatCode="000"/>
    <numFmt numFmtId="253" formatCode="0000"/>
    <numFmt numFmtId="254" formatCode="000000"/>
    <numFmt numFmtId="255" formatCode="0000000"/>
    <numFmt numFmtId="256" formatCode="00000000"/>
    <numFmt numFmtId="257" formatCode="&quot;\&quot;#,##0.0_);[Red]\(&quot;\&quot;#,##0.0\)"/>
    <numFmt numFmtId="258" formatCode="&quot;\&quot;#,##0.000_);[Red]\(&quot;\&quot;#,##0.000\)"/>
    <numFmt numFmtId="259" formatCode="&quot;\&quot;#,##0.0000_);[Red]\(&quot;\&quot;#,##0.0000\)"/>
    <numFmt numFmtId="260" formatCode="&quot;\&quot;#,##0.00000_);[Red]\(&quot;\&quot;#,##0.00000\)"/>
    <numFmt numFmtId="261" formatCode="&quot;\&quot;#,##0.000000_);[Red]\(&quot;\&quot;#,##0.000000\)"/>
    <numFmt numFmtId="262" formatCode="&quot;\&quot;#,##0.0000000_);[Red]\(&quot;\&quot;#,##0.0000000\)"/>
    <numFmt numFmtId="263" formatCode="#,##0.0_);[Red]\(#,##0.0\)"/>
    <numFmt numFmtId="264" formatCode="#,##0.000_);[Red]\(#,##0.000\)"/>
    <numFmt numFmtId="265" formatCode="#,##0.0000_);[Red]\(#,##0.0000\)"/>
    <numFmt numFmtId="266" formatCode="#,##0.00000_);[Red]\(#,##0.00000\)"/>
    <numFmt numFmtId="267" formatCode="#,##0.000000_);[Red]\(#,##0.000000\)"/>
    <numFmt numFmtId="268" formatCode="#,##0.0000000_);[Red]\(#,##0.0000000"/>
    <numFmt numFmtId="269" formatCode="#\ ?/2"/>
    <numFmt numFmtId="270" formatCode="#\ ?/3"/>
    <numFmt numFmtId="271" formatCode="#\ ?/4"/>
    <numFmt numFmtId="272" formatCode="#\ ?/8"/>
    <numFmt numFmtId="273" formatCode="#\ ?/10"/>
    <numFmt numFmtId="274" formatCode="#\ ?/16"/>
    <numFmt numFmtId="275" formatCode="#\ ?/32"/>
    <numFmt numFmtId="276" formatCode="#\ ?/100"/>
    <numFmt numFmtId="277" formatCode="&quot;$&quot;#,##0_);\(&quot;$&quot;#,##0\)"/>
    <numFmt numFmtId="278" formatCode="&quot;$&quot;#,##0.00_);\(&quot;$&quot;#,##0.00\)"/>
    <numFmt numFmtId="279" formatCode="_(&quot;$&quot;* #,##0_);_(&quot;$&quot;* \(#,##0\);_(&quot;$&quot;* &quot;-&quot;_);_(@_)"/>
    <numFmt numFmtId="280" formatCode="_(&quot;$&quot;* #,##0.00_);_(&quot;$&quot;* \(#,##0.00\);_(&quot;$&quot;* &quot;-&quot;??_);_(@_)"/>
    <numFmt numFmtId="281" formatCode="000\-0000"/>
    <numFmt numFmtId="282" formatCode="000\-000\-0000"/>
    <numFmt numFmtId="283" formatCode="0000\-0000"/>
    <numFmt numFmtId="284" formatCode="\10\4"/>
    <numFmt numFmtId="285" formatCode="000\-0000000"/>
    <numFmt numFmtId="286" formatCode="\(###\)\ ###\-####"/>
    <numFmt numFmtId="287" formatCode="_(&quot;$&quot;* #,##0_);_(&quot;$&quot;* \(#,##0\);_(&quot;$&quot;* &quot;-&quot;??_);_(@_)"/>
    <numFmt numFmtId="288" formatCode="_(* #,##0.0_);_(* \(#,##0.0\);_(* &quot;-&quot;??_);_(@_)"/>
    <numFmt numFmtId="289" formatCode="_(* #,##0_);_(* \(#,##0\);_(* &quot;-&quot;??_);_(@_)"/>
    <numFmt numFmtId="290" formatCode="General_)"/>
    <numFmt numFmtId="291" formatCode="hh:mm:ss\ AM/PM_)"/>
    <numFmt numFmtId="292" formatCode="&quot;$&quot;0,000"/>
    <numFmt numFmtId="293" formatCode="&quot;$&quot;#,###"/>
    <numFmt numFmtId="294" formatCode="&quot;$&quot;#,##0"/>
    <numFmt numFmtId="295" formatCode="_(&quot;$&quot;* #,##0.0_);_(&quot;$&quot;* \(#,##0.0\);_(&quot;$&quot;* &quot;-&quot;_);_(@_)"/>
    <numFmt numFmtId="296" formatCode="&quot;$&quot;#,##0.0_);\(&quot;$&quot;#,##0.0\)"/>
    <numFmt numFmtId="297" formatCode="_(&quot;$&quot;* #,##0.0_);_(&quot;$&quot;* \(#,##0.0\);_(&quot;$&quot;* &quot;-&quot;??_);_(@_)"/>
    <numFmt numFmtId="298" formatCode="_(* #,##0.000_);_(* \(#,##0.000\);_(* &quot;-&quot;??_);_(@_)"/>
    <numFmt numFmtId="299" formatCode="_(* #,##0.0000_);_(* \(#,##0.0000\);_(* &quot;-&quot;??_);_(@_)"/>
    <numFmt numFmtId="300" formatCode="_(&quot;$&quot;* #,##0.000_);_(&quot;$&quot;* \(#,##0.000\);_(&quot;$&quot;* &quot;-&quot;??_);_(@_)"/>
    <numFmt numFmtId="301" formatCode="#,##0.0_);\(#,##0.0\)"/>
    <numFmt numFmtId="302" formatCode="#,##0.000_);\(#,##0.000\)"/>
    <numFmt numFmtId="303" formatCode="&quot;$&quot;#,\);\(&quot;$&quot;#,##0\)"/>
    <numFmt numFmtId="304" formatCode="&quot;$&quot;#,\);\(&quot;$&quot;#,\)"/>
    <numFmt numFmtId="305" formatCode="&quot;$&quot;#,;\(&quot;$&quot;#,\)"/>
    <numFmt numFmtId="306" formatCode="&quot;$&quot;#.;\(&quot;$&quot;#,\)"/>
    <numFmt numFmtId="307" formatCode="&quot;$&quot;#.#"/>
    <numFmt numFmtId="308" formatCode="&quot;$&quot;#,##0.00_);\(&quot;$&quot;#.##0\)"/>
    <numFmt numFmtId="309" formatCode="&quot;$&quot;#.##0_);\(&quot;$&quot;#.##0\)"/>
    <numFmt numFmtId="310" formatCode="&quot;$&quot;#,##0.0_);[Red]\(&quot;$&quot;#,##0.0\)"/>
    <numFmt numFmtId="311" formatCode="#,##0.0_%\);[Red]\(#,##0.0%\)"/>
    <numFmt numFmtId="312" formatCode="#,##0.0_%;[Red]\(#,##0.0%\)"/>
    <numFmt numFmtId="313" formatCode="#,##0.0%;[Red]\(#,##0.0%\)"/>
    <numFmt numFmtId="314" formatCode="#,##0.0%;\(#,##0.0%\)"/>
    <numFmt numFmtId="315" formatCode="#,##0.00%;[Red]\(#,##0.00%\)"/>
    <numFmt numFmtId="316" formatCode="0.0%;\(0.0%\)"/>
    <numFmt numFmtId="317" formatCode="0.000&quot;%&quot;"/>
    <numFmt numFmtId="318" formatCode="0.0&quot;%&quot;"/>
    <numFmt numFmtId="319" formatCode="&quot;$&quot;#,##0_);\(&quot;$&quot;#,##0.0\)"/>
    <numFmt numFmtId="320" formatCode="&quot;$&quot;#.##"/>
    <numFmt numFmtId="321" formatCode="&quot;$&quot;#,##0.000_);\(&quot;$&quot;#,##0.000\)"/>
    <numFmt numFmtId="322" formatCode="&quot;$&quot;#,##0.0000_);\(&quot;$&quot;#,##0.0000\)"/>
    <numFmt numFmtId="323" formatCode="_(* #,##0.0_);_(* \(#,##0.0\);_(* &quot;-&quot;_);_(@_)"/>
    <numFmt numFmtId="324" formatCode="_(* #,##0.00_);_(* \(#,##0.00\);_(* &quot;-&quot;_);_(@_)"/>
    <numFmt numFmtId="325" formatCode="_(* #,##0.000_);_(* \(#,##0.000\);_(* &quot;-&quot;_);_(@_)"/>
    <numFmt numFmtId="326" formatCode="&quot;｣&quot;#,##0;\-&quot;｣&quot;#,##0"/>
    <numFmt numFmtId="327" formatCode="&quot;｣&quot;#,##0;[Red]\-&quot;｣&quot;#,##0"/>
    <numFmt numFmtId="328" formatCode="&quot;｣&quot;#,##0.00;\-&quot;｣&quot;#,##0.00"/>
    <numFmt numFmtId="329" formatCode="&quot;｣&quot;#,##0.00;[Red]\-&quot;｣&quot;#,##0.00"/>
    <numFmt numFmtId="330" formatCode="_-&quot;｣&quot;* #,##0_-;\-&quot;｣&quot;* #,##0_-;_-&quot;｣&quot;* &quot;-&quot;_-;_-@_-"/>
    <numFmt numFmtId="331" formatCode="_-&quot;｣&quot;* #,##0.00_-;\-&quot;｣&quot;* #,##0.00_-;_-&quot;｣&quot;* &quot;-&quot;??_-;_-@_-"/>
    <numFmt numFmtId="332" formatCode="#,##0;[Red]\(#,##0\)"/>
    <numFmt numFmtId="333" formatCode="_-* #,##0.0_-;\-* #,##0.0_-;_-* &quot;-&quot;??_-;_-@_-"/>
    <numFmt numFmtId="334" formatCode="_-* #,##0_-;\-* #,##0_-;_-* &quot;-&quot;??_-;_-@_-"/>
    <numFmt numFmtId="335" formatCode="#,##0.0;[Red]\(#,##0.0\)"/>
    <numFmt numFmtId="336" formatCode="0.0%;[Red]\(0.0%\)"/>
    <numFmt numFmtId="337" formatCode="#,##0;\(#,##0\)"/>
    <numFmt numFmtId="338" formatCode="&quot;SFr.&quot;#,##0;&quot;SFr.&quot;\-#,##0"/>
    <numFmt numFmtId="339" formatCode="&quot;SFr.&quot;#,##0;[Red]&quot;SFr.&quot;\-#,##0"/>
    <numFmt numFmtId="340" formatCode="&quot;SFr.&quot;#,##0.00;&quot;SFr.&quot;\-#,##0.00"/>
    <numFmt numFmtId="341" formatCode="&quot;SFr.&quot;#,##0.00;[Red]&quot;SFr.&quot;\-#,##0.00"/>
    <numFmt numFmtId="342" formatCode="_ &quot;SFr.&quot;* #,##0_ ;_ &quot;SFr.&quot;* \-#,##0_ ;_ &quot;SFr.&quot;* &quot;-&quot;_ ;_ @_ "/>
    <numFmt numFmtId="343" formatCode="_ &quot;SFr.&quot;* #,##0.00_ ;_ &quot;SFr.&quot;* \-#,##0.00_ ;_ &quot;SFr.&quot;* &quot;-&quot;??_ ;_ @_ "/>
    <numFmt numFmtId="344" formatCode="#,##0.00;[Red]\(#,##0.00\)"/>
    <numFmt numFmtId="345" formatCode="#,##0.000;[Red]\(#,##0.000\)"/>
    <numFmt numFmtId="346" formatCode="#,##0.0000;[Red]\(#,##0.0000\)"/>
    <numFmt numFmtId="347" formatCode="mmmm\-yy"/>
    <numFmt numFmtId="348" formatCode="#,##0.0000_);\(#,##0.0000\)"/>
    <numFmt numFmtId="349" formatCode="#,##0&quot;｣&quot;_);\(#,##0&quot;｣&quot;\)"/>
    <numFmt numFmtId="350" formatCode="#,##0&quot;｣&quot;_);[Red]\(#,##0&quot;｣&quot;\)"/>
    <numFmt numFmtId="351" formatCode="#,##0.00&quot;｣&quot;_);\(#,##0.00&quot;｣&quot;\)"/>
    <numFmt numFmtId="352" formatCode="#,##0.00&quot;｣&quot;_);[Red]\(#,##0.00&quot;｣&quot;\)"/>
    <numFmt numFmtId="353" formatCode="_ * #,##0_)&quot;｣&quot;_ ;_ * \(#,##0\)&quot;｣&quot;_ ;_ * &quot;-&quot;_)&quot;｣&quot;_ ;_ @_ "/>
    <numFmt numFmtId="354" formatCode="_ * #,##0_)_｣_ ;_ * \(#,##0\)_｣_ ;_ * &quot;-&quot;_)_｣_ ;_ @_ "/>
    <numFmt numFmtId="355" formatCode="_ * #,##0.00_)&quot;｣&quot;_ ;_ * \(#,##0.00\)&quot;｣&quot;_ ;_ * &quot;-&quot;??_)&quot;｣&quot;_ ;_ @_ "/>
    <numFmt numFmtId="356" formatCode="_ * #,##0.00_)_｣_ ;_ * \(#,##0.00\)_｣_ ;_ * &quot;-&quot;??_)_｣_ ;_ @_ "/>
    <numFmt numFmtId="357" formatCode="#,##0\ &quot;F&quot;;\-#,##0\ &quot;F&quot;"/>
    <numFmt numFmtId="358" formatCode="#,##0\ &quot;F&quot;;[Red]\-#,##0\ &quot;F&quot;"/>
    <numFmt numFmtId="359" formatCode="#,##0.00\ &quot;F&quot;;\-#,##0.00\ &quot;F&quot;"/>
    <numFmt numFmtId="360" formatCode="#,##0.00\ &quot;F&quot;;[Red]\-#,##0.00\ &quot;F&quot;"/>
    <numFmt numFmtId="361" formatCode="_-* #,##0\ &quot;F&quot;_-;\-* #,##0\ &quot;F&quot;_-;_-* &quot;-&quot;\ &quot;F&quot;_-;_-@_-"/>
    <numFmt numFmtId="362" formatCode="_-* #,##0\ _F_-;\-* #,##0\ _F_-;_-* &quot;-&quot;\ _F_-;_-@_-"/>
    <numFmt numFmtId="363" formatCode="_-* #,##0.00\ &quot;F&quot;_-;\-* #,##0.00\ &quot;F&quot;_-;_-* &quot;-&quot;??\ &quot;F&quot;_-;_-@_-"/>
    <numFmt numFmtId="364" formatCode="_-* #,##0.00\ _F_-;\-* #,##0.00\ _F_-;_-* &quot;-&quot;??\ _F_-;_-@_-"/>
    <numFmt numFmtId="365" formatCode="d/m/yy"/>
    <numFmt numFmtId="366" formatCode="d/m/yy\ h:mm"/>
    <numFmt numFmtId="367" formatCode="#,##0&quot; F&quot;_);\(#,##0&quot; F&quot;\)"/>
    <numFmt numFmtId="368" formatCode="#,##0&quot; F&quot;_);[Red]\(#,##0&quot; F&quot;\)"/>
    <numFmt numFmtId="369" formatCode="#,##0.00&quot; F&quot;_);\(#,##0.00&quot; F&quot;\)"/>
    <numFmt numFmtId="370" formatCode="#,##0.00&quot; F&quot;_);[Red]\(#,##0.00&quot; F&quot;\)"/>
    <numFmt numFmtId="371" formatCode="#,##0&quot; $&quot;;\-#,##0&quot; $&quot;"/>
    <numFmt numFmtId="372" formatCode="#,##0&quot; $&quot;;[Red]\-#,##0&quot; $&quot;"/>
  </numFmts>
  <fonts count="62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b/>
      <sz val="1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4"/>
      <name val="ＦＡ Ｐ 明朝"/>
      <family val="1"/>
    </font>
    <font>
      <sz val="11"/>
      <name val="ＦＡ Ｐ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60" fontId="7" fillId="0" borderId="0" applyFill="0" applyBorder="0" applyAlignment="0">
      <protection/>
    </xf>
    <xf numFmtId="0" fontId="8" fillId="0" borderId="0" applyFill="0" applyBorder="0" applyAlignment="0"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2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364" fontId="1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310" fontId="7" fillId="0" borderId="0" applyFont="0" applyFill="0" applyBorder="0" applyAlignment="0" applyProtection="0"/>
    <xf numFmtId="224" fontId="10" fillId="0" borderId="0" applyFont="0" applyFill="0" applyBorder="0" applyAlignment="0" applyProtection="0"/>
    <xf numFmtId="361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42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310" fontId="7" fillId="0" borderId="0" applyFont="0" applyFill="0" applyBorder="0" applyAlignment="0" applyProtection="0"/>
    <xf numFmtId="361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342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361" fontId="12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30" fontId="13" fillId="0" borderId="0" applyFont="0" applyFill="0" applyBorder="0" applyAlignment="0" applyProtection="0"/>
    <xf numFmtId="310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0" fontId="16" fillId="0" borderId="0">
      <alignment horizontal="center"/>
      <protection locked="0"/>
    </xf>
    <xf numFmtId="0" fontId="16" fillId="0" borderId="0">
      <alignment horizontal="center"/>
      <protection locked="0"/>
    </xf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311" fontId="7" fillId="0" borderId="0" applyFont="0" applyFill="0" applyBorder="0" applyAlignment="0" applyProtection="0"/>
    <xf numFmtId="225" fontId="10" fillId="0" borderId="0" applyFont="0" applyFill="0" applyBorder="0" applyAlignment="0" applyProtection="0"/>
    <xf numFmtId="363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311" fontId="7" fillId="0" borderId="0" applyFont="0" applyFill="0" applyBorder="0" applyAlignment="0" applyProtection="0"/>
    <xf numFmtId="363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4" fillId="0" borderId="0" applyFont="0" applyFill="0" applyBorder="0" applyAlignment="0" applyProtection="0"/>
    <xf numFmtId="363" fontId="12" fillId="0" borderId="0" applyFont="0" applyFill="0" applyBorder="0" applyAlignment="0" applyProtection="0"/>
    <xf numFmtId="22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53" fontId="7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5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3" fillId="0" borderId="0" applyFont="0" applyFill="0" applyBorder="0" applyAlignment="0" applyProtection="0"/>
    <xf numFmtId="311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34" fontId="7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/>
    </xf>
    <xf numFmtId="0" fontId="21" fillId="0" borderId="0">
      <alignment/>
      <protection/>
    </xf>
    <xf numFmtId="0" fontId="11" fillId="0" borderId="0" applyFill="0" applyBorder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4" fillId="0" borderId="3">
      <alignment/>
      <protection/>
    </xf>
    <xf numFmtId="0" fontId="12" fillId="0" borderId="0">
      <alignment/>
      <protection/>
    </xf>
    <xf numFmtId="0" fontId="11" fillId="0" borderId="0">
      <alignment wrapText="1"/>
      <protection/>
    </xf>
    <xf numFmtId="0" fontId="25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1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 applyNumberFormat="0" applyFont="0" applyFill="0" applyBorder="0" applyAlignment="0" applyProtection="0"/>
    <xf numFmtId="334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 locked="0"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15" fontId="11" fillId="0" borderId="0">
      <alignment horizontal="center" vertical="center"/>
      <protection/>
    </xf>
    <xf numFmtId="0" fontId="19" fillId="0" borderId="0">
      <alignment/>
      <protection/>
    </xf>
    <xf numFmtId="290" fontId="27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1" fillId="0" borderId="0">
      <alignment/>
      <protection locked="0"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 wrapText="1"/>
      <protection/>
    </xf>
    <xf numFmtId="4" fontId="28" fillId="0" borderId="0">
      <alignment horizontal="right" wrapText="1"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4" fontId="29" fillId="0" borderId="0">
      <alignment/>
      <protection locked="0"/>
    </xf>
    <xf numFmtId="4" fontId="29" fillId="0" borderId="0">
      <alignment/>
      <protection locked="0"/>
    </xf>
    <xf numFmtId="9" fontId="11" fillId="0" borderId="0" applyFont="0" applyFill="0" applyBorder="0" applyAlignment="0" applyProtection="0"/>
    <xf numFmtId="4" fontId="17" fillId="0" borderId="0">
      <alignment horizontal="right"/>
      <protection/>
    </xf>
    <xf numFmtId="0" fontId="10" fillId="0" borderId="0" applyNumberFormat="0" applyFont="0" applyFill="0" applyBorder="0" applyAlignment="0" applyProtection="0"/>
    <xf numFmtId="0" fontId="30" fillId="0" borderId="4">
      <alignment horizontal="center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9" fontId="4" fillId="0" borderId="0" applyFont="0" applyFill="0" applyBorder="0" applyAlignment="0" applyProtection="0"/>
    <xf numFmtId="0" fontId="7" fillId="0" borderId="5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3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40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195" fontId="7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9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11" fillId="0" borderId="0" applyFont="0" applyFill="0" applyBorder="0" applyAlignment="0" applyProtection="0"/>
    <xf numFmtId="240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79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42" fontId="35" fillId="0" borderId="0" applyFont="0" applyFill="0" applyBorder="0" applyAlignment="0" applyProtection="0"/>
    <xf numFmtId="211" fontId="7" fillId="0" borderId="0" applyFont="0" applyFill="0" applyBorder="0" applyAlignment="0" applyProtection="0"/>
    <xf numFmtId="279" fontId="37" fillId="0" borderId="0" applyFont="0" applyFill="0" applyBorder="0" applyAlignment="0" applyProtection="0"/>
    <xf numFmtId="279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79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9" fillId="0" borderId="0" applyFont="0" applyFill="0" applyBorder="0" applyAlignment="0" applyProtection="0"/>
    <xf numFmtId="279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24" fontId="40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224" fontId="40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41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1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35" fillId="0" borderId="0">
      <alignment/>
      <protection/>
    </xf>
    <xf numFmtId="37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5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56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55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</cellStyleXfs>
  <cellXfs count="90">
    <xf numFmtId="0" fontId="0" fillId="0" borderId="0" xfId="0" applyAlignment="1">
      <alignment/>
    </xf>
    <xf numFmtId="0" fontId="6" fillId="0" borderId="3" xfId="0" applyFont="1" applyBorder="1" applyAlignment="1" applyProtection="1">
      <alignment horizontal="left"/>
      <protection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 applyProtection="1">
      <alignment horizontal="right"/>
      <protection/>
    </xf>
    <xf numFmtId="0" fontId="0" fillId="0" borderId="3" xfId="0" applyBorder="1" applyAlignment="1">
      <alignment horizontal="right"/>
    </xf>
    <xf numFmtId="0" fontId="57" fillId="0" borderId="3" xfId="0" applyFont="1" applyBorder="1" applyAlignment="1" applyProtection="1">
      <alignment horizontal="left"/>
      <protection/>
    </xf>
    <xf numFmtId="0" fontId="57" fillId="0" borderId="0" xfId="0" applyFont="1" applyAlignment="1">
      <alignment vertical="center"/>
    </xf>
    <xf numFmtId="0" fontId="59" fillId="0" borderId="6" xfId="0" applyFont="1" applyBorder="1" applyAlignment="1" applyProtection="1">
      <alignment horizontal="distributed" vertical="center"/>
      <protection/>
    </xf>
    <xf numFmtId="0" fontId="60" fillId="0" borderId="7" xfId="0" applyFont="1" applyBorder="1" applyAlignment="1">
      <alignment vertical="center"/>
    </xf>
    <xf numFmtId="0" fontId="60" fillId="0" borderId="6" xfId="0" applyFont="1" applyBorder="1" applyAlignment="1">
      <alignment vertical="center"/>
    </xf>
    <xf numFmtId="0" fontId="59" fillId="0" borderId="7" xfId="0" applyFont="1" applyBorder="1" applyAlignment="1">
      <alignment vertical="center"/>
    </xf>
    <xf numFmtId="0" fontId="59" fillId="0" borderId="7" xfId="0" applyFont="1" applyBorder="1" applyAlignment="1">
      <alignment horizontal="distributed" vertical="center"/>
    </xf>
    <xf numFmtId="0" fontId="59" fillId="0" borderId="8" xfId="0" applyFont="1" applyBorder="1" applyAlignment="1">
      <alignment horizontal="distributed" vertical="center"/>
    </xf>
    <xf numFmtId="0" fontId="59" fillId="0" borderId="9" xfId="0" applyFont="1" applyBorder="1" applyAlignment="1" applyProtection="1">
      <alignment horizontal="distributed" vertical="center"/>
      <protection/>
    </xf>
    <xf numFmtId="0" fontId="57" fillId="0" borderId="0" xfId="0" applyFont="1" applyAlignment="1">
      <alignment/>
    </xf>
    <xf numFmtId="0" fontId="60" fillId="0" borderId="1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8" xfId="0" applyFont="1" applyBorder="1" applyAlignment="1">
      <alignment vertical="center"/>
    </xf>
    <xf numFmtId="0" fontId="60" fillId="0" borderId="9" xfId="0" applyFont="1" applyBorder="1" applyAlignment="1">
      <alignment vertical="center"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7" fillId="0" borderId="3" xfId="0" applyFont="1" applyBorder="1" applyAlignment="1">
      <alignment/>
    </xf>
    <xf numFmtId="0" fontId="57" fillId="0" borderId="0" xfId="0" applyFont="1" applyBorder="1" applyAlignment="1">
      <alignment/>
    </xf>
    <xf numFmtId="0" fontId="59" fillId="0" borderId="7" xfId="0" applyFont="1" applyBorder="1" applyAlignment="1" applyProtection="1">
      <alignment horizontal="left"/>
      <protection/>
    </xf>
    <xf numFmtId="0" fontId="59" fillId="0" borderId="7" xfId="0" applyFont="1" applyBorder="1" applyAlignment="1">
      <alignment/>
    </xf>
    <xf numFmtId="0" fontId="59" fillId="0" borderId="10" xfId="0" applyFont="1" applyBorder="1" applyAlignment="1">
      <alignment shrinkToFit="1"/>
    </xf>
    <xf numFmtId="0" fontId="59" fillId="0" borderId="12" xfId="0" applyFont="1" applyBorder="1" applyAlignment="1">
      <alignment shrinkToFit="1"/>
    </xf>
    <xf numFmtId="3" fontId="59" fillId="0" borderId="12" xfId="0" applyNumberFormat="1" applyFont="1" applyBorder="1" applyAlignment="1">
      <alignment shrinkToFit="1"/>
    </xf>
    <xf numFmtId="0" fontId="59" fillId="0" borderId="7" xfId="0" applyFont="1" applyBorder="1" applyAlignment="1" applyProtection="1">
      <alignment horizontal="center"/>
      <protection/>
    </xf>
    <xf numFmtId="0" fontId="59" fillId="0" borderId="7" xfId="0" applyFont="1" applyBorder="1" applyAlignment="1" applyProtection="1">
      <alignment horizontal="center" shrinkToFit="1"/>
      <protection/>
    </xf>
    <xf numFmtId="0" fontId="59" fillId="0" borderId="13" xfId="0" applyFont="1" applyBorder="1" applyAlignment="1" applyProtection="1">
      <alignment horizontal="center" shrinkToFit="1"/>
      <protection/>
    </xf>
    <xf numFmtId="0" fontId="59" fillId="0" borderId="8" xfId="0" applyFont="1" applyBorder="1" applyAlignment="1">
      <alignment/>
    </xf>
    <xf numFmtId="0" fontId="59" fillId="0" borderId="8" xfId="0" applyFont="1" applyBorder="1" applyAlignment="1">
      <alignment shrinkToFit="1"/>
    </xf>
    <xf numFmtId="3" fontId="59" fillId="0" borderId="14" xfId="0" applyNumberFormat="1" applyFont="1" applyBorder="1" applyAlignment="1">
      <alignment shrinkToFit="1"/>
    </xf>
    <xf numFmtId="0" fontId="59" fillId="0" borderId="14" xfId="0" applyFont="1" applyBorder="1" applyAlignment="1">
      <alignment shrinkToFit="1"/>
    </xf>
    <xf numFmtId="37" fontId="59" fillId="0" borderId="7" xfId="0" applyNumberFormat="1" applyFont="1" applyBorder="1" applyAlignment="1" applyProtection="1">
      <alignment shrinkToFit="1"/>
      <protection/>
    </xf>
    <xf numFmtId="3" fontId="59" fillId="0" borderId="13" xfId="0" applyNumberFormat="1" applyFont="1" applyBorder="1" applyAlignment="1" applyProtection="1">
      <alignment shrinkToFit="1"/>
      <protection/>
    </xf>
    <xf numFmtId="37" fontId="59" fillId="0" borderId="13" xfId="0" applyNumberFormat="1" applyFont="1" applyBorder="1" applyAlignment="1" applyProtection="1">
      <alignment shrinkToFit="1"/>
      <protection/>
    </xf>
    <xf numFmtId="37" fontId="59" fillId="0" borderId="12" xfId="0" applyNumberFormat="1" applyFont="1" applyBorder="1" applyAlignment="1" applyProtection="1">
      <alignment shrinkToFit="1"/>
      <protection/>
    </xf>
    <xf numFmtId="0" fontId="59" fillId="0" borderId="7" xfId="0" applyFont="1" applyBorder="1" applyAlignment="1">
      <alignment shrinkToFit="1"/>
    </xf>
    <xf numFmtId="3" fontId="59" fillId="0" borderId="13" xfId="0" applyNumberFormat="1" applyFont="1" applyBorder="1" applyAlignment="1">
      <alignment shrinkToFit="1"/>
    </xf>
    <xf numFmtId="0" fontId="59" fillId="0" borderId="13" xfId="0" applyFont="1" applyBorder="1" applyAlignment="1">
      <alignment shrinkToFit="1"/>
    </xf>
    <xf numFmtId="37" fontId="59" fillId="0" borderId="8" xfId="0" applyNumberFormat="1" applyFont="1" applyBorder="1" applyAlignment="1" applyProtection="1">
      <alignment shrinkToFit="1"/>
      <protection/>
    </xf>
    <xf numFmtId="3" fontId="59" fillId="0" borderId="14" xfId="0" applyNumberFormat="1" applyFont="1" applyBorder="1" applyAlignment="1" applyProtection="1">
      <alignment shrinkToFit="1"/>
      <protection/>
    </xf>
    <xf numFmtId="37" fontId="59" fillId="0" borderId="14" xfId="0" applyNumberFormat="1" applyFont="1" applyBorder="1" applyAlignment="1" applyProtection="1">
      <alignment shrinkToFit="1"/>
      <protection/>
    </xf>
    <xf numFmtId="0" fontId="59" fillId="0" borderId="3" xfId="0" applyFont="1" applyBorder="1" applyAlignment="1">
      <alignment/>
    </xf>
    <xf numFmtId="37" fontId="59" fillId="0" borderId="3" xfId="0" applyNumberFormat="1" applyFont="1" applyBorder="1" applyAlignment="1" applyProtection="1">
      <alignment shrinkToFit="1"/>
      <protection/>
    </xf>
    <xf numFmtId="3" fontId="59" fillId="0" borderId="0" xfId="0" applyNumberFormat="1" applyFont="1" applyBorder="1" applyAlignment="1" applyProtection="1">
      <alignment shrinkToFit="1"/>
      <protection/>
    </xf>
    <xf numFmtId="37" fontId="59" fillId="0" borderId="0" xfId="0" applyNumberFormat="1" applyFont="1" applyBorder="1" applyAlignment="1" applyProtection="1">
      <alignment shrinkToFit="1"/>
      <protection/>
    </xf>
    <xf numFmtId="0" fontId="59" fillId="0" borderId="0" xfId="0" applyFont="1" applyAlignment="1">
      <alignment shrinkToFit="1"/>
    </xf>
    <xf numFmtId="0" fontId="59" fillId="0" borderId="7" xfId="0" applyFont="1" applyBorder="1" applyAlignment="1" applyProtection="1">
      <alignment horizontal="left" shrinkToFit="1"/>
      <protection/>
    </xf>
    <xf numFmtId="37" fontId="59" fillId="0" borderId="7" xfId="0" applyNumberFormat="1" applyFont="1" applyBorder="1" applyAlignment="1" applyProtection="1">
      <alignment horizontal="right" shrinkToFit="1"/>
      <protection/>
    </xf>
    <xf numFmtId="38" fontId="59" fillId="0" borderId="7" xfId="361" applyFont="1" applyBorder="1" applyAlignment="1" applyProtection="1">
      <alignment horizontal="right" shrinkToFit="1"/>
      <protection/>
    </xf>
    <xf numFmtId="37" fontId="59" fillId="0" borderId="12" xfId="0" applyNumberFormat="1" applyFont="1" applyBorder="1" applyAlignment="1" applyProtection="1">
      <alignment horizontal="right" shrinkToFit="1"/>
      <protection/>
    </xf>
    <xf numFmtId="0" fontId="59" fillId="0" borderId="0" xfId="0" applyFont="1" applyBorder="1" applyAlignment="1" applyProtection="1">
      <alignment horizontal="left" shrinkToFit="1"/>
      <protection/>
    </xf>
    <xf numFmtId="0" fontId="57" fillId="0" borderId="3" xfId="0" applyFont="1" applyBorder="1" applyAlignment="1" applyProtection="1">
      <alignment horizontal="right"/>
      <protection/>
    </xf>
    <xf numFmtId="0" fontId="57" fillId="0" borderId="0" xfId="0" applyFont="1" applyAlignment="1">
      <alignment horizontal="right"/>
    </xf>
    <xf numFmtId="0" fontId="59" fillId="0" borderId="6" xfId="0" applyFont="1" applyBorder="1" applyAlignment="1">
      <alignment vertical="center"/>
    </xf>
    <xf numFmtId="0" fontId="59" fillId="0" borderId="13" xfId="0" applyFont="1" applyBorder="1" applyAlignment="1" applyProtection="1">
      <alignment shrinkToFit="1"/>
      <protection/>
    </xf>
    <xf numFmtId="0" fontId="59" fillId="0" borderId="14" xfId="0" applyFont="1" applyBorder="1" applyAlignment="1" applyProtection="1">
      <alignment shrinkToFit="1"/>
      <protection/>
    </xf>
    <xf numFmtId="0" fontId="59" fillId="0" borderId="1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8" xfId="0" applyFont="1" applyBorder="1" applyAlignment="1">
      <alignment vertical="center"/>
    </xf>
    <xf numFmtId="0" fontId="59" fillId="0" borderId="9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/>
    </xf>
    <xf numFmtId="0" fontId="58" fillId="0" borderId="0" xfId="0" applyFont="1" applyAlignment="1">
      <alignment vertical="center"/>
    </xf>
    <xf numFmtId="0" fontId="59" fillId="0" borderId="8" xfId="0" applyFont="1" applyBorder="1" applyAlignment="1">
      <alignment horizontal="center" shrinkToFit="1"/>
    </xf>
    <xf numFmtId="0" fontId="59" fillId="0" borderId="14" xfId="0" applyFont="1" applyBorder="1" applyAlignment="1">
      <alignment horizontal="center" shrinkToFit="1"/>
    </xf>
    <xf numFmtId="177" fontId="59" fillId="0" borderId="12" xfId="0" applyNumberFormat="1" applyFont="1" applyBorder="1" applyAlignment="1" applyProtection="1">
      <alignment shrinkToFit="1"/>
      <protection/>
    </xf>
    <xf numFmtId="177" fontId="59" fillId="0" borderId="13" xfId="0" applyNumberFormat="1" applyFont="1" applyBorder="1" applyAlignment="1" applyProtection="1">
      <alignment shrinkToFit="1"/>
      <protection/>
    </xf>
    <xf numFmtId="177" fontId="59" fillId="0" borderId="13" xfId="0" applyNumberFormat="1" applyFont="1" applyBorder="1" applyAlignment="1">
      <alignment shrinkToFit="1"/>
    </xf>
    <xf numFmtId="0" fontId="59" fillId="0" borderId="13" xfId="0" applyFont="1" applyBorder="1" applyAlignment="1">
      <alignment/>
    </xf>
    <xf numFmtId="177" fontId="59" fillId="0" borderId="14" xfId="0" applyNumberFormat="1" applyFont="1" applyBorder="1" applyAlignment="1" applyProtection="1">
      <alignment shrinkToFit="1"/>
      <protection/>
    </xf>
    <xf numFmtId="0" fontId="59" fillId="0" borderId="12" xfId="0" applyFont="1" applyBorder="1" applyAlignment="1">
      <alignment/>
    </xf>
    <xf numFmtId="0" fontId="58" fillId="0" borderId="10" xfId="0" applyFont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center" vertical="center"/>
      <protection/>
    </xf>
    <xf numFmtId="0" fontId="58" fillId="0" borderId="7" xfId="0" applyFont="1" applyBorder="1" applyAlignment="1" applyProtection="1">
      <alignment horizontal="center" vertical="center"/>
      <protection/>
    </xf>
    <xf numFmtId="0" fontId="58" fillId="0" borderId="6" xfId="0" applyFont="1" applyBorder="1" applyAlignment="1" applyProtection="1">
      <alignment horizontal="center" vertical="center"/>
      <protection/>
    </xf>
    <xf numFmtId="0" fontId="58" fillId="0" borderId="8" xfId="0" applyFont="1" applyBorder="1" applyAlignment="1" applyProtection="1">
      <alignment horizontal="center" vertical="center"/>
      <protection/>
    </xf>
    <xf numFmtId="0" fontId="58" fillId="0" borderId="9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distributed" vertical="center"/>
      <protection/>
    </xf>
    <xf numFmtId="0" fontId="59" fillId="0" borderId="11" xfId="0" applyFont="1" applyBorder="1" applyAlignment="1">
      <alignment horizontal="distributed" vertical="center"/>
    </xf>
    <xf numFmtId="0" fontId="59" fillId="0" borderId="7" xfId="0" applyFont="1" applyBorder="1" applyAlignment="1" applyProtection="1">
      <alignment horizontal="distributed" vertical="center"/>
      <protection/>
    </xf>
    <xf numFmtId="0" fontId="59" fillId="0" borderId="6" xfId="0" applyFont="1" applyBorder="1" applyAlignment="1" applyProtection="1">
      <alignment horizontal="distributed" vertical="center"/>
      <protection/>
    </xf>
    <xf numFmtId="0" fontId="59" fillId="0" borderId="6" xfId="0" applyFont="1" applyBorder="1" applyAlignment="1">
      <alignment horizontal="distributed" vertical="center"/>
    </xf>
    <xf numFmtId="0" fontId="59" fillId="0" borderId="11" xfId="0" applyFont="1" applyBorder="1" applyAlignment="1" applyProtection="1">
      <alignment horizontal="distributed" vertical="center"/>
      <protection/>
    </xf>
  </cellXfs>
  <cellStyles count="956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下点線" xfId="360"/>
    <cellStyle name="Comma [0]" xfId="361"/>
    <cellStyle name="Comma" xfId="362"/>
    <cellStyle name="桁区切り [0.00]_１１月価格表" xfId="363"/>
    <cellStyle name="桁区切り [0.00]_１１月価格表_TW" xfId="364"/>
    <cellStyle name="桁区切り [0.00]_１１月価格表_TW_九州" xfId="365"/>
    <cellStyle name="桁区切り [0.00]_１１月価格表_TW_九州_TW" xfId="366"/>
    <cellStyle name="桁区切り [0.00]_１１月価格表_TW_九州_北海道" xfId="367"/>
    <cellStyle name="桁区切り [0.00]_１１月価格表_TW_北海道" xfId="368"/>
    <cellStyle name="桁区切り [0.00]_１１月価格表_九州" xfId="369"/>
    <cellStyle name="桁区切り [0.00]_１１月価格表_九州_TW" xfId="370"/>
    <cellStyle name="桁区切り [0.00]_１１月価格表_九州_北海道" xfId="371"/>
    <cellStyle name="桁区切り [0.00]_１１月価格表_北海道" xfId="372"/>
    <cellStyle name="桁区切り [0.00]_１１月価格表_北海道 (2)" xfId="373"/>
    <cellStyle name="桁区切り [0.00]_D&amp;D_9611" xfId="374"/>
    <cellStyle name="桁区切り [0.00]_JapanSRP" xfId="375"/>
    <cellStyle name="桁区切り [0.00]_JapanSRP_laroux" xfId="376"/>
    <cellStyle name="桁区切り [0.00]_JP_NEW_9512" xfId="377"/>
    <cellStyle name="桁区切り [0.00]_JP_PRICE_9608" xfId="378"/>
    <cellStyle name="桁区切り [0.00]_JSRP_9512" xfId="379"/>
    <cellStyle name="桁区切り [0.00]_laroux" xfId="380"/>
    <cellStyle name="桁区切り [0.00]_laroux_pldt" xfId="381"/>
    <cellStyle name="桁区切り [0.00]_NT Server " xfId="382"/>
    <cellStyle name="桁区切り [0.00]_NT Workstation" xfId="383"/>
    <cellStyle name="桁区切り [0.00]_PERSONAL" xfId="384"/>
    <cellStyle name="桁区切り [0.00]_pldt" xfId="385"/>
    <cellStyle name="桁区切り [0.00]_Sheet1" xfId="386"/>
    <cellStyle name="桁区切り [0.00]_Sheet1_1" xfId="387"/>
    <cellStyle name="桁区切り [0.00]_Sheet1_２月 価格表" xfId="388"/>
    <cellStyle name="桁区切り [0.00]_Sheet1_laroux" xfId="389"/>
    <cellStyle name="桁区切り [0.00]_Sheet1_laroux_pldt" xfId="390"/>
    <cellStyle name="桁区切り [0.00]_Sheet1_pldt" xfId="391"/>
    <cellStyle name="桁区切り [0.00]_Sheet1_TelWel" xfId="392"/>
    <cellStyle name="桁区切り [0.00]_Sheet1_TW" xfId="393"/>
    <cellStyle name="桁区切り [0.00]_Sheet1_注文書" xfId="394"/>
    <cellStyle name="桁区切り [0.00]_Sheet10" xfId="395"/>
    <cellStyle name="桁区切り [0.00]_Sheet11" xfId="396"/>
    <cellStyle name="桁区切り [0.00]_Sheet12" xfId="397"/>
    <cellStyle name="桁区切り [0.00]_Sheet13" xfId="398"/>
    <cellStyle name="桁区切り [0.00]_Sheet14" xfId="399"/>
    <cellStyle name="桁区切り [0.00]_Sheet15" xfId="400"/>
    <cellStyle name="桁区切り [0.00]_Sheet16" xfId="401"/>
    <cellStyle name="桁区切り [0.00]_Sheet2" xfId="402"/>
    <cellStyle name="桁区切り [0.00]_Sheet2_２月 価格表" xfId="403"/>
    <cellStyle name="桁区切り [0.00]_Sheet2_laroux" xfId="404"/>
    <cellStyle name="桁区切り [0.00]_Sheet2_TelWel" xfId="405"/>
    <cellStyle name="桁区切り [0.00]_Sheet2_TW" xfId="406"/>
    <cellStyle name="桁区切り [0.00]_Sheet2_注文書" xfId="407"/>
    <cellStyle name="桁区切り [0.00]_Sheet3" xfId="408"/>
    <cellStyle name="桁区切り [0.00]_Sheet4" xfId="409"/>
    <cellStyle name="桁区切り [0.00]_Sheet4_２月 価格表" xfId="410"/>
    <cellStyle name="桁区切り [0.00]_Sheet4_laroux" xfId="411"/>
    <cellStyle name="桁区切り [0.00]_Sheet4_TelWel" xfId="412"/>
    <cellStyle name="桁区切り [0.00]_Sheet4_TW" xfId="413"/>
    <cellStyle name="桁区切り [0.00]_Sheet4_注文書" xfId="414"/>
    <cellStyle name="桁区切り [0.00]_Sheet5" xfId="415"/>
    <cellStyle name="桁区切り [0.00]_Sheet6" xfId="416"/>
    <cellStyle name="桁区切り [0.00]_Sheet7" xfId="417"/>
    <cellStyle name="桁区切り [0.00]_Sheet8" xfId="418"/>
    <cellStyle name="桁区切り [0.00]_Sheet9" xfId="419"/>
    <cellStyle name="桁区切り [0.00]_TW" xfId="420"/>
    <cellStyle name="桁区切り [0.00]_TW_九州" xfId="421"/>
    <cellStyle name="桁区切り [0.00]_TW_九州_TW" xfId="422"/>
    <cellStyle name="桁区切り [0.00]_TW_九州_北海道" xfId="423"/>
    <cellStyle name="桁区切り [0.00]_TW_北海道" xfId="424"/>
    <cellStyle name="桁区切り [0.00]_九州" xfId="425"/>
    <cellStyle name="桁区切り [0.00]_九州_TW" xfId="426"/>
    <cellStyle name="桁区切り [0.00]_九州_北海道" xfId="427"/>
    <cellStyle name="桁区切り [0.00]_北海道" xfId="428"/>
    <cellStyle name="桁区切り [0.00]_北海道 (2)" xfId="429"/>
    <cellStyle name="桁区切り_１１月価格表" xfId="430"/>
    <cellStyle name="桁区切り_１１月価格表_TW" xfId="431"/>
    <cellStyle name="桁区切り_１１月価格表_TW_九州" xfId="432"/>
    <cellStyle name="桁区切り_１１月価格表_TW_九州_TW" xfId="433"/>
    <cellStyle name="桁区切り_１１月価格表_TW_九州_北海道" xfId="434"/>
    <cellStyle name="桁区切り_１１月価格表_TW_北海道" xfId="435"/>
    <cellStyle name="桁区切り_１１月価格表_九州" xfId="436"/>
    <cellStyle name="桁区切り_１１月価格表_九州_TW" xfId="437"/>
    <cellStyle name="桁区切り_１１月価格表_九州_北海道" xfId="438"/>
    <cellStyle name="桁区切り_１１月価格表_北海道" xfId="439"/>
    <cellStyle name="桁区切り_１１月価格表_北海道 (2)" xfId="440"/>
    <cellStyle name="桁区切り_JapanSRP" xfId="441"/>
    <cellStyle name="桁区切り_JapanSRP_laroux" xfId="442"/>
    <cellStyle name="桁区切り_JP_NEW_9512" xfId="443"/>
    <cellStyle name="桁区切り_JSRP_9512" xfId="444"/>
    <cellStyle name="桁区切り_laroux" xfId="445"/>
    <cellStyle name="桁区切り_laroux_pldt" xfId="446"/>
    <cellStyle name="桁区切り_NT Server " xfId="447"/>
    <cellStyle name="桁区切り_NT Workstation" xfId="448"/>
    <cellStyle name="桁区切り_PERSONAL" xfId="449"/>
    <cellStyle name="桁区切り_pldt" xfId="450"/>
    <cellStyle name="桁区切り_Sheet1" xfId="451"/>
    <cellStyle name="桁区切り_Sheet1_２月 価格表" xfId="452"/>
    <cellStyle name="桁区切り_Sheet1_laroux" xfId="453"/>
    <cellStyle name="桁区切り_Sheet1_laroux_pldt" xfId="454"/>
    <cellStyle name="桁区切り_Sheet1_pldt" xfId="455"/>
    <cellStyle name="桁区切り_Sheet1_TelWel" xfId="456"/>
    <cellStyle name="桁区切り_Sheet1_TW" xfId="457"/>
    <cellStyle name="桁区切り_Sheet1_注文書" xfId="458"/>
    <cellStyle name="桁区切り_Sheet10" xfId="459"/>
    <cellStyle name="桁区切り_Sheet11" xfId="460"/>
    <cellStyle name="桁区切り_Sheet12" xfId="461"/>
    <cellStyle name="桁区切り_Sheet13" xfId="462"/>
    <cellStyle name="桁区切り_Sheet14" xfId="463"/>
    <cellStyle name="桁区切り_Sheet15" xfId="464"/>
    <cellStyle name="桁区切り_Sheet16" xfId="465"/>
    <cellStyle name="桁区切り_Sheet2" xfId="466"/>
    <cellStyle name="桁区切り_Sheet2_２月 価格表" xfId="467"/>
    <cellStyle name="桁区切り_Sheet2_laroux" xfId="468"/>
    <cellStyle name="桁区切り_Sheet2_TelWel" xfId="469"/>
    <cellStyle name="桁区切り_Sheet2_TW" xfId="470"/>
    <cellStyle name="桁区切り_Sheet2_注文書" xfId="471"/>
    <cellStyle name="桁区切り_Sheet3" xfId="472"/>
    <cellStyle name="桁区切り_Sheet4" xfId="473"/>
    <cellStyle name="桁区切り_Sheet4_２月 価格表" xfId="474"/>
    <cellStyle name="桁区切り_Sheet4_laroux" xfId="475"/>
    <cellStyle name="桁区切り_Sheet4_TelWel" xfId="476"/>
    <cellStyle name="桁区切り_Sheet4_TW" xfId="477"/>
    <cellStyle name="桁区切り_Sheet4_注文書" xfId="478"/>
    <cellStyle name="桁区切り_Sheet5" xfId="479"/>
    <cellStyle name="桁区切り_Sheet6" xfId="480"/>
    <cellStyle name="桁区切り_Sheet7" xfId="481"/>
    <cellStyle name="桁区切り_Sheet8" xfId="482"/>
    <cellStyle name="桁区切り_Sheet9" xfId="483"/>
    <cellStyle name="桁区切り_TW" xfId="484"/>
    <cellStyle name="桁区切り_TW_九州" xfId="485"/>
    <cellStyle name="桁区切り_TW_九州_TW" xfId="486"/>
    <cellStyle name="桁区切り_TW_九州_北海道" xfId="487"/>
    <cellStyle name="桁区切り_TW_北海道" xfId="488"/>
    <cellStyle name="桁区切り_九州" xfId="489"/>
    <cellStyle name="桁区切り_九州_TW" xfId="490"/>
    <cellStyle name="桁区切り_九州_北海道" xfId="491"/>
    <cellStyle name="桁区切り_北海道" xfId="492"/>
    <cellStyle name="桁区切り_北海道 (2)" xfId="493"/>
    <cellStyle name="Currency [0]" xfId="494"/>
    <cellStyle name="Currency" xfId="495"/>
    <cellStyle name="通貨 [0.00]_１１月価格表" xfId="496"/>
    <cellStyle name="通貨 [0.00]_１１月価格表_TW" xfId="497"/>
    <cellStyle name="通貨 [0.00]_１１月価格表_TW_九州" xfId="498"/>
    <cellStyle name="通貨 [0.00]_１１月価格表_TW_九州_TW" xfId="499"/>
    <cellStyle name="通貨 [0.00]_１１月価格表_TW_九州_北海道" xfId="500"/>
    <cellStyle name="通貨 [0.00]_１１月価格表_TW_北海道" xfId="501"/>
    <cellStyle name="通貨 [0.00]_１１月価格表_九州" xfId="502"/>
    <cellStyle name="通貨 [0.00]_１１月価格表_九州_TW" xfId="503"/>
    <cellStyle name="通貨 [0.00]_１１月価格表_九州_北海道" xfId="504"/>
    <cellStyle name="通貨 [0.00]_１１月価格表_北海道" xfId="505"/>
    <cellStyle name="通貨 [0.00]_１１月価格表_北海道 (2)" xfId="506"/>
    <cellStyle name="通貨 [0.00]_ANNEX" xfId="507"/>
    <cellStyle name="通貨 [0.00]_H9ﾏｸﾛ指示" xfId="508"/>
    <cellStyle name="通貨 [0.00]_H9ﾏｸﾛ指示 (2)" xfId="509"/>
    <cellStyle name="通貨 [0.00]_JapanSRP" xfId="510"/>
    <cellStyle name="通貨 [0.00]_JP_NEW_9512" xfId="511"/>
    <cellStyle name="通貨 [0.00]_JP_NEW_9512_laroux" xfId="512"/>
    <cellStyle name="通貨 [0.00]_JSRP_9512" xfId="513"/>
    <cellStyle name="通貨 [0.00]_laroux" xfId="514"/>
    <cellStyle name="通貨 [0.00]_laroux_1" xfId="515"/>
    <cellStyle name="通貨 [0.00]_laroux_1_pldt" xfId="516"/>
    <cellStyle name="通貨 [0.00]_laroux_pldt" xfId="517"/>
    <cellStyle name="通貨 [0.00]_laroux_ﾋｱﾘﾝｸﾞ資料Ⅱ" xfId="518"/>
    <cellStyle name="通貨 [0.00]_laroux_ﾋｱﾘﾝｸﾞ資料Ⅱ_普及率" xfId="519"/>
    <cellStyle name="通貨 [0.00]_laroux_普及率" xfId="520"/>
    <cellStyle name="通貨 [0.00]_NT Server " xfId="521"/>
    <cellStyle name="通貨 [0.00]_NT Workstation" xfId="522"/>
    <cellStyle name="通貨 [0.00]_pldt" xfId="523"/>
    <cellStyle name="通貨 [0.00]_pldt_1" xfId="524"/>
    <cellStyle name="通貨 [0.00]_Sheet1" xfId="525"/>
    <cellStyle name="通貨 [0.00]_Sheet1_２月 価格表" xfId="526"/>
    <cellStyle name="通貨 [0.00]_Sheet1_laroux" xfId="527"/>
    <cellStyle name="通貨 [0.00]_Sheet1_laroux_pldt" xfId="528"/>
    <cellStyle name="通貨 [0.00]_Sheet1_pldt" xfId="529"/>
    <cellStyle name="通貨 [0.00]_Sheet1_TelWel" xfId="530"/>
    <cellStyle name="通貨 [0.00]_Sheet1_TW" xfId="531"/>
    <cellStyle name="通貨 [0.00]_Sheet1_注文書" xfId="532"/>
    <cellStyle name="通貨 [0.00]_Sheet10" xfId="533"/>
    <cellStyle name="通貨 [0.00]_Sheet10_laroux" xfId="534"/>
    <cellStyle name="通貨 [0.00]_Sheet11" xfId="535"/>
    <cellStyle name="通貨 [0.00]_Sheet11_laroux" xfId="536"/>
    <cellStyle name="通貨 [0.00]_Sheet12" xfId="537"/>
    <cellStyle name="通貨 [0.00]_Sheet12_laroux" xfId="538"/>
    <cellStyle name="通貨 [0.00]_Sheet13" xfId="539"/>
    <cellStyle name="通貨 [0.00]_Sheet13_laroux" xfId="540"/>
    <cellStyle name="通貨 [0.00]_Sheet14" xfId="541"/>
    <cellStyle name="通貨 [0.00]_Sheet14_laroux" xfId="542"/>
    <cellStyle name="通貨 [0.00]_Sheet15" xfId="543"/>
    <cellStyle name="通貨 [0.00]_Sheet15_laroux" xfId="544"/>
    <cellStyle name="通貨 [0.00]_Sheet16" xfId="545"/>
    <cellStyle name="通貨 [0.00]_Sheet16_laroux" xfId="546"/>
    <cellStyle name="通貨 [0.00]_Sheet2" xfId="547"/>
    <cellStyle name="通貨 [0.00]_Sheet2_２月 価格表" xfId="548"/>
    <cellStyle name="通貨 [0.00]_Sheet2_laroux" xfId="549"/>
    <cellStyle name="通貨 [0.00]_Sheet2_laroux_1" xfId="550"/>
    <cellStyle name="通貨 [0.00]_Sheet2_TelWel" xfId="551"/>
    <cellStyle name="通貨 [0.00]_Sheet2_TW" xfId="552"/>
    <cellStyle name="通貨 [0.00]_Sheet2_注文書" xfId="553"/>
    <cellStyle name="通貨 [0.00]_Sheet3" xfId="554"/>
    <cellStyle name="通貨 [0.00]_Sheet3_laroux" xfId="555"/>
    <cellStyle name="通貨 [0.00]_Sheet4" xfId="556"/>
    <cellStyle name="通貨 [0.00]_Sheet4_２月 価格表" xfId="557"/>
    <cellStyle name="通貨 [0.00]_Sheet4_laroux" xfId="558"/>
    <cellStyle name="通貨 [0.00]_Sheet4_TelWel" xfId="559"/>
    <cellStyle name="通貨 [0.00]_Sheet4_TW" xfId="560"/>
    <cellStyle name="通貨 [0.00]_Sheet4_注文書" xfId="561"/>
    <cellStyle name="通貨 [0.00]_Sheet5" xfId="562"/>
    <cellStyle name="通貨 [0.00]_Sheet5_laroux" xfId="563"/>
    <cellStyle name="通貨 [0.00]_Sheet6" xfId="564"/>
    <cellStyle name="通貨 [0.00]_Sheet6_laroux" xfId="565"/>
    <cellStyle name="通貨 [0.00]_Sheet7" xfId="566"/>
    <cellStyle name="通貨 [0.00]_Sheet7_laroux" xfId="567"/>
    <cellStyle name="通貨 [0.00]_Sheet8" xfId="568"/>
    <cellStyle name="通貨 [0.00]_Sheet8_laroux" xfId="569"/>
    <cellStyle name="通貨 [0.00]_Sheet9" xfId="570"/>
    <cellStyle name="通貨 [0.00]_Sheet9_laroux" xfId="571"/>
    <cellStyle name="通貨 [0.00]_TW" xfId="572"/>
    <cellStyle name="通貨 [0.00]_TW_九州" xfId="573"/>
    <cellStyle name="通貨 [0.00]_TW_九州_TW" xfId="574"/>
    <cellStyle name="通貨 [0.00]_TW_九州_北海道" xfId="575"/>
    <cellStyle name="通貨 [0.00]_TW_北海道" xfId="576"/>
    <cellStyle name="通貨 [0.00]_ﾋｱﾘﾝｸﾞ資料Ⅱ" xfId="577"/>
    <cellStyle name="通貨 [0.00]_ﾋｱﾘﾝｸﾞ資料Ⅱ_普及率" xfId="578"/>
    <cellStyle name="通貨 [0.00]_浦和" xfId="579"/>
    <cellStyle name="通貨 [0.00]_浦和店" xfId="580"/>
    <cellStyle name="通貨 [0.00]_吉祥寺店" xfId="581"/>
    <cellStyle name="通貨 [0.00]_九州" xfId="582"/>
    <cellStyle name="通貨 [0.00]_九州_TW" xfId="583"/>
    <cellStyle name="通貨 [0.00]_九州_北海道" xfId="584"/>
    <cellStyle name="通貨 [0.00]_算定部所" xfId="585"/>
    <cellStyle name="通貨 [0.00]_松戸" xfId="586"/>
    <cellStyle name="通貨 [0.00]_松戸店" xfId="587"/>
    <cellStyle name="通貨 [0.00]_食品ﾚｽ" xfId="588"/>
    <cellStyle name="通貨 [0.00]_新宿" xfId="589"/>
    <cellStyle name="通貨 [0.00]_新宿ﾚｽﾄﾗﾝ" xfId="590"/>
    <cellStyle name="通貨 [0.00]_新宿食品" xfId="591"/>
    <cellStyle name="通貨 [0.00]_相模原" xfId="592"/>
    <cellStyle name="通貨 [0.00]_相模原ANNEX" xfId="593"/>
    <cellStyle name="通貨 [0.00]_相模原店" xfId="594"/>
    <cellStyle name="通貨 [0.00]_普及率" xfId="595"/>
    <cellStyle name="通貨 [0.00]_法人" xfId="596"/>
    <cellStyle name="通貨 [0.00]_北海道" xfId="597"/>
    <cellStyle name="通貨 [0.00]_北海道 (2)" xfId="598"/>
    <cellStyle name="通貨 [0.00]_様式" xfId="599"/>
    <cellStyle name="通貨 [0.00]_様式 収益" xfId="600"/>
    <cellStyle name="通貨 [0.00]_様式 費用" xfId="601"/>
    <cellStyle name="通貨 [0.00]_立川" xfId="602"/>
    <cellStyle name="通貨 [0.00]_立川店" xfId="603"/>
    <cellStyle name="通貨_１１月価格表" xfId="604"/>
    <cellStyle name="通貨_１１月価格表_TW" xfId="605"/>
    <cellStyle name="通貨_１１月価格表_TW_九州" xfId="606"/>
    <cellStyle name="通貨_１１月価格表_TW_九州_TW" xfId="607"/>
    <cellStyle name="通貨_１１月価格表_TW_九州_北海道" xfId="608"/>
    <cellStyle name="通貨_１１月価格表_TW_北海道" xfId="609"/>
    <cellStyle name="通貨_１１月価格表_九州" xfId="610"/>
    <cellStyle name="通貨_１１月価格表_九州_TW" xfId="611"/>
    <cellStyle name="通貨_１１月価格表_九州_北海道" xfId="612"/>
    <cellStyle name="通貨_１１月価格表_北海道" xfId="613"/>
    <cellStyle name="通貨_１１月価格表_北海道 (2)" xfId="614"/>
    <cellStyle name="通貨_ANNEX" xfId="615"/>
    <cellStyle name="通貨_D&amp;D_9611" xfId="616"/>
    <cellStyle name="通貨_H9ﾏｸﾛ指示" xfId="617"/>
    <cellStyle name="通貨_H9ﾏｸﾛ指示 (2)" xfId="618"/>
    <cellStyle name="通貨_JapanSRP" xfId="619"/>
    <cellStyle name="通貨_JP_NEW_9512" xfId="620"/>
    <cellStyle name="通貨_JP_NEW_9512_laroux" xfId="621"/>
    <cellStyle name="通貨_JP_PRICE_9608" xfId="622"/>
    <cellStyle name="通貨_JSRP_9512" xfId="623"/>
    <cellStyle name="通貨_laroux" xfId="624"/>
    <cellStyle name="通貨_laroux_1" xfId="625"/>
    <cellStyle name="通貨_laroux_1_pldt" xfId="626"/>
    <cellStyle name="通貨_laroux_pldt" xfId="627"/>
    <cellStyle name="通貨_laroux_ﾋｱﾘﾝｸﾞ資料Ⅱ" xfId="628"/>
    <cellStyle name="通貨_laroux_ﾋｱﾘﾝｸﾞ資料Ⅱ_普及率" xfId="629"/>
    <cellStyle name="通貨_laroux_普及率" xfId="630"/>
    <cellStyle name="通貨_NT Server " xfId="631"/>
    <cellStyle name="通貨_NT Workstation" xfId="632"/>
    <cellStyle name="通貨_pldt" xfId="633"/>
    <cellStyle name="通貨_pldt_1" xfId="634"/>
    <cellStyle name="通貨_Sheet1" xfId="635"/>
    <cellStyle name="通貨_Sheet1_1" xfId="636"/>
    <cellStyle name="通貨_Sheet1_２月 価格表" xfId="637"/>
    <cellStyle name="通貨_Sheet1_laroux" xfId="638"/>
    <cellStyle name="通貨_Sheet1_laroux_pldt" xfId="639"/>
    <cellStyle name="通貨_Sheet1_pldt" xfId="640"/>
    <cellStyle name="通貨_Sheet1_TelWel" xfId="641"/>
    <cellStyle name="通貨_Sheet1_TW" xfId="642"/>
    <cellStyle name="通貨_Sheet1_注文書" xfId="643"/>
    <cellStyle name="通貨_Sheet10" xfId="644"/>
    <cellStyle name="通貨_Sheet10_laroux" xfId="645"/>
    <cellStyle name="通貨_Sheet11" xfId="646"/>
    <cellStyle name="通貨_Sheet11_laroux" xfId="647"/>
    <cellStyle name="通貨_Sheet12" xfId="648"/>
    <cellStyle name="通貨_Sheet12_laroux" xfId="649"/>
    <cellStyle name="通貨_Sheet13" xfId="650"/>
    <cellStyle name="通貨_Sheet13_laroux" xfId="651"/>
    <cellStyle name="通貨_Sheet14" xfId="652"/>
    <cellStyle name="通貨_Sheet14_laroux" xfId="653"/>
    <cellStyle name="通貨_Sheet15" xfId="654"/>
    <cellStyle name="通貨_Sheet15_laroux" xfId="655"/>
    <cellStyle name="通貨_Sheet16" xfId="656"/>
    <cellStyle name="通貨_Sheet16_laroux" xfId="657"/>
    <cellStyle name="通貨_Sheet2" xfId="658"/>
    <cellStyle name="通貨_Sheet2_２月 価格表" xfId="659"/>
    <cellStyle name="通貨_Sheet2_laroux" xfId="660"/>
    <cellStyle name="通貨_Sheet2_laroux_1" xfId="661"/>
    <cellStyle name="通貨_Sheet2_TelWel" xfId="662"/>
    <cellStyle name="通貨_Sheet2_TW" xfId="663"/>
    <cellStyle name="通貨_Sheet2_注文書" xfId="664"/>
    <cellStyle name="通貨_Sheet3" xfId="665"/>
    <cellStyle name="通貨_Sheet3_laroux" xfId="666"/>
    <cellStyle name="通貨_Sheet4" xfId="667"/>
    <cellStyle name="通貨_Sheet4_２月 価格表" xfId="668"/>
    <cellStyle name="通貨_Sheet4_laroux" xfId="669"/>
    <cellStyle name="通貨_Sheet4_TelWel" xfId="670"/>
    <cellStyle name="通貨_Sheet4_TW" xfId="671"/>
    <cellStyle name="通貨_Sheet4_注文書" xfId="672"/>
    <cellStyle name="通貨_Sheet5" xfId="673"/>
    <cellStyle name="通貨_Sheet5_laroux" xfId="674"/>
    <cellStyle name="通貨_Sheet6" xfId="675"/>
    <cellStyle name="通貨_Sheet6_laroux" xfId="676"/>
    <cellStyle name="通貨_Sheet7" xfId="677"/>
    <cellStyle name="通貨_Sheet7_laroux" xfId="678"/>
    <cellStyle name="通貨_Sheet8" xfId="679"/>
    <cellStyle name="通貨_Sheet8_laroux" xfId="680"/>
    <cellStyle name="通貨_Sheet9" xfId="681"/>
    <cellStyle name="通貨_Sheet9_laroux" xfId="682"/>
    <cellStyle name="通貨_TW" xfId="683"/>
    <cellStyle name="通貨_TW_九州" xfId="684"/>
    <cellStyle name="通貨_TW_九州_TW" xfId="685"/>
    <cellStyle name="通貨_TW_九州_北海道" xfId="686"/>
    <cellStyle name="通貨_TW_北海道" xfId="687"/>
    <cellStyle name="通貨_ﾋｱﾘﾝｸﾞ資料Ⅱ" xfId="688"/>
    <cellStyle name="通貨_ﾋｱﾘﾝｸﾞ資料Ⅱ_普及率" xfId="689"/>
    <cellStyle name="通貨_浦和" xfId="690"/>
    <cellStyle name="通貨_浦和店" xfId="691"/>
    <cellStyle name="通貨_吉祥寺店" xfId="692"/>
    <cellStyle name="通貨_九州" xfId="693"/>
    <cellStyle name="通貨_九州_TW" xfId="694"/>
    <cellStyle name="通貨_九州_北海道" xfId="695"/>
    <cellStyle name="通貨_算定部所" xfId="696"/>
    <cellStyle name="通貨_松戸" xfId="697"/>
    <cellStyle name="通貨_松戸店" xfId="698"/>
    <cellStyle name="通貨_食品ﾚｽ" xfId="699"/>
    <cellStyle name="通貨_新宿" xfId="700"/>
    <cellStyle name="通貨_新宿ﾚｽﾄﾗﾝ" xfId="701"/>
    <cellStyle name="通貨_新宿食品" xfId="702"/>
    <cellStyle name="通貨_相模原" xfId="703"/>
    <cellStyle name="通貨_相模原ANNEX" xfId="704"/>
    <cellStyle name="通貨_相模原店" xfId="705"/>
    <cellStyle name="通貨_普及率" xfId="706"/>
    <cellStyle name="通貨_法人" xfId="707"/>
    <cellStyle name="通貨_北海道" xfId="708"/>
    <cellStyle name="通貨_北海道 (2)" xfId="709"/>
    <cellStyle name="通貨_様式" xfId="710"/>
    <cellStyle name="通貨_様式 収益" xfId="711"/>
    <cellStyle name="通貨_様式 費用" xfId="712"/>
    <cellStyle name="通貨_立川" xfId="713"/>
    <cellStyle name="通貨_立川店" xfId="714"/>
    <cellStyle name="標準_１ー１４" xfId="715"/>
    <cellStyle name="標準_１ー１４_1" xfId="716"/>
    <cellStyle name="標準_１１月価格表" xfId="717"/>
    <cellStyle name="標準_１１月価格表_1" xfId="718"/>
    <cellStyle name="標準_１１月価格表_TW" xfId="719"/>
    <cellStyle name="標準_１１月価格表_TW_九州" xfId="720"/>
    <cellStyle name="標準_１１月価格表_TW_九州_TW" xfId="721"/>
    <cellStyle name="標準_１１月価格表_TW_九州_北海道" xfId="722"/>
    <cellStyle name="標準_１１月価格表_TW_北海道" xfId="723"/>
    <cellStyle name="標準_１１月価格表_九州" xfId="724"/>
    <cellStyle name="標準_１１月価格表_九州_TW" xfId="725"/>
    <cellStyle name="標準_１１月価格表_九州_北海道" xfId="726"/>
    <cellStyle name="標準_１１月価格表_北海道" xfId="727"/>
    <cellStyle name="標準_１１月価格表_北海道 (2)" xfId="728"/>
    <cellStyle name="標準_１2月" xfId="729"/>
    <cellStyle name="標準_2.x &amp; 3.x Price List" xfId="730"/>
    <cellStyle name="標準_3COM" xfId="731"/>
    <cellStyle name="標準_９７週報" xfId="732"/>
    <cellStyle name="標準_ANNEX" xfId="733"/>
    <cellStyle name="標準_Backlog" xfId="734"/>
    <cellStyle name="標準_Backlog " xfId="735"/>
    <cellStyle name="標準_Backlog (2)" xfId="736"/>
    <cellStyle name="標準_Changes Select 2 &amp; 3" xfId="737"/>
    <cellStyle name="標準_D&amp;D_9611" xfId="738"/>
    <cellStyle name="標準_H9ﾏｸﾛ指示" xfId="739"/>
    <cellStyle name="標準_H9ﾏｸﾛ指示 (2)" xfId="740"/>
    <cellStyle name="標準_JP_NEW_1996" xfId="741"/>
    <cellStyle name="標準_JP_NEW_9512" xfId="742"/>
    <cellStyle name="標準_JP_PRICE_9601" xfId="743"/>
    <cellStyle name="標準_JP_PRICE_9608" xfId="744"/>
    <cellStyle name="標準_JP_PRICE_9609" xfId="745"/>
    <cellStyle name="標準_JSRP_9512" xfId="746"/>
    <cellStyle name="標準_laroux" xfId="747"/>
    <cellStyle name="標準_laroux_1" xfId="748"/>
    <cellStyle name="標準_laroux_1_２月 価格表" xfId="749"/>
    <cellStyle name="標準_laroux_1_laroux" xfId="750"/>
    <cellStyle name="標準_laroux_1_laroux_laroux" xfId="751"/>
    <cellStyle name="標準_laroux_1_pldt" xfId="752"/>
    <cellStyle name="標準_laroux_1_pldt_1" xfId="753"/>
    <cellStyle name="標準_laroux_1_TW" xfId="754"/>
    <cellStyle name="標準_laroux_2" xfId="755"/>
    <cellStyle name="標準_laroux_2_9707" xfId="756"/>
    <cellStyle name="標準_laroux_2_9710" xfId="757"/>
    <cellStyle name="標準_laroux_2_9710 (2)" xfId="758"/>
    <cellStyle name="標準_laroux_2_laroux" xfId="759"/>
    <cellStyle name="標準_laroux_2_laroux_1" xfId="760"/>
    <cellStyle name="標準_laroux_2_pldt" xfId="761"/>
    <cellStyle name="標準_laroux_2_pldt_1" xfId="762"/>
    <cellStyle name="標準_laroux_2_pldt_2" xfId="763"/>
    <cellStyle name="標準_laroux_２月 価格表" xfId="764"/>
    <cellStyle name="標準_laroux_3" xfId="765"/>
    <cellStyle name="標準_laroux_3_9707" xfId="766"/>
    <cellStyle name="標準_laroux_3_9710" xfId="767"/>
    <cellStyle name="標準_laroux_3_9710 (2)" xfId="768"/>
    <cellStyle name="標準_laroux_3_laroux" xfId="769"/>
    <cellStyle name="標準_laroux_3_laroux_1" xfId="770"/>
    <cellStyle name="標準_laroux_3_pldt" xfId="771"/>
    <cellStyle name="標準_laroux_3_pldt_1" xfId="772"/>
    <cellStyle name="標準_laroux_3_pldt_2" xfId="773"/>
    <cellStyle name="標準_laroux_4" xfId="774"/>
    <cellStyle name="標準_laroux_4_laroux" xfId="775"/>
    <cellStyle name="標準_laroux_4_pldt" xfId="776"/>
    <cellStyle name="標準_laroux_4_pldt_1" xfId="777"/>
    <cellStyle name="標準_laroux_4_pldt_2" xfId="778"/>
    <cellStyle name="標準_laroux_5" xfId="779"/>
    <cellStyle name="標準_laroux_5_pldt" xfId="780"/>
    <cellStyle name="標準_laroux_5_pldt_1" xfId="781"/>
    <cellStyle name="標準_laroux_6" xfId="782"/>
    <cellStyle name="標準_laroux_6_pldt" xfId="783"/>
    <cellStyle name="標準_laroux_6_pldt_1" xfId="784"/>
    <cellStyle name="標準_laroux_7" xfId="785"/>
    <cellStyle name="標準_laroux_7_pldt" xfId="786"/>
    <cellStyle name="標準_laroux_7_pldt_1" xfId="787"/>
    <cellStyle name="標準_laroux_8" xfId="788"/>
    <cellStyle name="標準_laroux_9" xfId="789"/>
    <cellStyle name="標準_laroux_9707" xfId="790"/>
    <cellStyle name="標準_laroux_9710" xfId="791"/>
    <cellStyle name="標準_laroux_9710 (2)" xfId="792"/>
    <cellStyle name="標準_laroux_laroux" xfId="793"/>
    <cellStyle name="標準_laroux_laroux_1" xfId="794"/>
    <cellStyle name="標準_laroux_laroux_laroux" xfId="795"/>
    <cellStyle name="標準_laroux_pldt" xfId="796"/>
    <cellStyle name="標準_laroux_pldt_1" xfId="797"/>
    <cellStyle name="標準_laroux_pldt_2" xfId="798"/>
    <cellStyle name="標準_laroux_TW" xfId="799"/>
    <cellStyle name="標準_Module1" xfId="800"/>
    <cellStyle name="標準_MOLPG_95年9月" xfId="801"/>
    <cellStyle name="標準_New SKU's Select 2 &amp; 3" xfId="802"/>
    <cellStyle name="標準_NT Server " xfId="803"/>
    <cellStyle name="標準_NT Workstation" xfId="804"/>
    <cellStyle name="標準_Oct.96 Prelim NEW SKU's Added" xfId="805"/>
    <cellStyle name="標準_Oct.96 Prelim SKU Changes" xfId="806"/>
    <cellStyle name="標準_Oct.96 SKU DELETIONS" xfId="807"/>
    <cellStyle name="標準_PLDT" xfId="808"/>
    <cellStyle name="標準_pldt_1" xfId="809"/>
    <cellStyle name="標準_pldt_2" xfId="810"/>
    <cellStyle name="標準_pldt_3" xfId="811"/>
    <cellStyle name="標準_pldt_4" xfId="812"/>
    <cellStyle name="標準_pldt_5" xfId="813"/>
    <cellStyle name="標準_pldt_6" xfId="814"/>
    <cellStyle name="標準_pldt_7" xfId="815"/>
    <cellStyle name="標準_pldt_8" xfId="816"/>
    <cellStyle name="標準_Sheet1" xfId="817"/>
    <cellStyle name="標準_Sheet1 (2)" xfId="818"/>
    <cellStyle name="標準_Sheet1 (2)_1" xfId="819"/>
    <cellStyle name="標準_Sheet1 (2)_pldt" xfId="820"/>
    <cellStyle name="標準_Sheet1_1" xfId="821"/>
    <cellStyle name="標準_Sheet1_1_pldt" xfId="822"/>
    <cellStyle name="標準_Sheet1_2" xfId="823"/>
    <cellStyle name="標準_Sheet1_２月 価格表" xfId="824"/>
    <cellStyle name="標準_Sheet1_3" xfId="825"/>
    <cellStyle name="標準_Sheet1_laroux" xfId="826"/>
    <cellStyle name="標準_Sheet1_laroux_1" xfId="827"/>
    <cellStyle name="標準_Sheet1_laroux_1_pldt" xfId="828"/>
    <cellStyle name="標準_Sheet1_laroux_2" xfId="829"/>
    <cellStyle name="標準_Sheet1_laroux_pldt" xfId="830"/>
    <cellStyle name="標準_Sheet1_pldt" xfId="831"/>
    <cellStyle name="標準_Sheet1_pldt_1" xfId="832"/>
    <cellStyle name="標準_Sheet1_pldt_2" xfId="833"/>
    <cellStyle name="標準_Sheet1_TelWel" xfId="834"/>
    <cellStyle name="標準_Sheet1_TW" xfId="835"/>
    <cellStyle name="標準_Sheet1_注文書" xfId="836"/>
    <cellStyle name="標準_Sheet10" xfId="837"/>
    <cellStyle name="標準_Sheet10.14" xfId="838"/>
    <cellStyle name="標準_Sheet10.21" xfId="839"/>
    <cellStyle name="標準_Sheet10.28" xfId="840"/>
    <cellStyle name="標準_Sheet10.7" xfId="841"/>
    <cellStyle name="標準_Sheet11" xfId="842"/>
    <cellStyle name="標準_Sheet11.04" xfId="843"/>
    <cellStyle name="標準_Sheet11.11" xfId="844"/>
    <cellStyle name="標準_Sheet11.25" xfId="845"/>
    <cellStyle name="標準_Sheet12" xfId="846"/>
    <cellStyle name="標準_Sheet12.2" xfId="847"/>
    <cellStyle name="標準_Sheet13" xfId="848"/>
    <cellStyle name="標準_Sheet14" xfId="849"/>
    <cellStyle name="標準_Sheet15" xfId="850"/>
    <cellStyle name="標準_Sheet16" xfId="851"/>
    <cellStyle name="標準_Sheet2" xfId="852"/>
    <cellStyle name="標準_Sheet2_２月 価格表" xfId="853"/>
    <cellStyle name="標準_Sheet2_9707" xfId="854"/>
    <cellStyle name="標準_Sheet2_9710" xfId="855"/>
    <cellStyle name="標準_Sheet2_9710 (2)" xfId="856"/>
    <cellStyle name="標準_Sheet2_laroux" xfId="857"/>
    <cellStyle name="標準_Sheet2_laroux_1" xfId="858"/>
    <cellStyle name="標準_Sheet2_laroux_２月 価格表" xfId="859"/>
    <cellStyle name="標準_Sheet2_laroux_laroux" xfId="860"/>
    <cellStyle name="標準_Sheet2_laroux_TW" xfId="861"/>
    <cellStyle name="標準_Sheet2_pldt" xfId="862"/>
    <cellStyle name="標準_Sheet2_TelWel" xfId="863"/>
    <cellStyle name="標準_Sheet2_TW" xfId="864"/>
    <cellStyle name="標準_Sheet2_注文書" xfId="865"/>
    <cellStyle name="標準_Sheet3" xfId="866"/>
    <cellStyle name="標準_Sheet3_laroux" xfId="867"/>
    <cellStyle name="標準_Sheet3_pldt" xfId="868"/>
    <cellStyle name="標準_Sheet4" xfId="869"/>
    <cellStyle name="標準_Sheet4_２月 価格表" xfId="870"/>
    <cellStyle name="標準_Sheet4_laroux" xfId="871"/>
    <cellStyle name="標準_Sheet4_laroux_pldt" xfId="872"/>
    <cellStyle name="標準_Sheet4_pldt" xfId="873"/>
    <cellStyle name="標準_Sheet4_TelWel" xfId="874"/>
    <cellStyle name="標準_Sheet4_TW" xfId="875"/>
    <cellStyle name="標準_Sheet4_注文書" xfId="876"/>
    <cellStyle name="標準_Sheet5" xfId="877"/>
    <cellStyle name="標準_Sheet6" xfId="878"/>
    <cellStyle name="標準_Sheet7" xfId="879"/>
    <cellStyle name="標準_Sheet7_pldt" xfId="880"/>
    <cellStyle name="標準_Sheet8" xfId="881"/>
    <cellStyle name="標準_Sheet9" xfId="882"/>
    <cellStyle name="標準_Sheet9.16" xfId="883"/>
    <cellStyle name="標準_Sheet9.2" xfId="884"/>
    <cellStyle name="標準_Sheet9.23" xfId="885"/>
    <cellStyle name="標準_TUSK" xfId="886"/>
    <cellStyle name="標準_TW" xfId="887"/>
    <cellStyle name="標準_TW_1" xfId="888"/>
    <cellStyle name="標準_TW_2" xfId="889"/>
    <cellStyle name="標準_TW_九州" xfId="890"/>
    <cellStyle name="標準_TW_九州_TW" xfId="891"/>
    <cellStyle name="標準_TW_九州_北海道" xfId="892"/>
    <cellStyle name="標準_TW_北海道" xfId="893"/>
    <cellStyle name="標準_ﾋｱﾘﾝｸﾞ資料Ⅱ" xfId="894"/>
    <cellStyle name="標準_ﾋｱﾘﾝｸﾞ資料Ⅱ_1" xfId="895"/>
    <cellStyle name="標準_ﾋｱﾘﾝｸﾞ資料Ⅱ_1_普及率" xfId="896"/>
    <cellStyle name="標準_ﾋｱﾘﾝｸﾞ資料Ⅱ_普及率" xfId="897"/>
    <cellStyle name="標準_フリーダイヤル（チャネル別）" xfId="898"/>
    <cellStyle name="標準_安達" xfId="899"/>
    <cellStyle name="標準_浦和" xfId="900"/>
    <cellStyle name="標準_浦和店" xfId="901"/>
    <cellStyle name="標準_営業各部計月別 " xfId="902"/>
    <cellStyle name="標準_課題整理" xfId="903"/>
    <cellStyle name="標準_解除" xfId="904"/>
    <cellStyle name="標準_管理番号一覧" xfId="905"/>
    <cellStyle name="標準_吉祥寺店" xfId="906"/>
    <cellStyle name="標準_吉田" xfId="907"/>
    <cellStyle name="標準_久保田" xfId="908"/>
    <cellStyle name="標準_宮下" xfId="909"/>
    <cellStyle name="標準_宮下_1" xfId="910"/>
    <cellStyle name="標準_九州" xfId="911"/>
    <cellStyle name="標準_九州_1" xfId="912"/>
    <cellStyle name="標準_九州_1_TW" xfId="913"/>
    <cellStyle name="標準_九州_1_北海道" xfId="914"/>
    <cellStyle name="標準_九州_TW" xfId="915"/>
    <cellStyle name="標準_九州_北海道" xfId="916"/>
    <cellStyle name="標準_参加明細" xfId="917"/>
    <cellStyle name="標準_参加明細 1-②" xfId="918"/>
    <cellStyle name="標準_算定部所" xfId="919"/>
    <cellStyle name="標準_施設数（月末値 ～累計用）" xfId="920"/>
    <cellStyle name="標準_施設数（初日）" xfId="921"/>
    <cellStyle name="標準_施設数（前週）" xfId="922"/>
    <cellStyle name="標準_施設数（前日）" xfId="923"/>
    <cellStyle name="標準_施設数（当週）" xfId="924"/>
    <cellStyle name="標準_施設数（当日）" xfId="925"/>
    <cellStyle name="標準_施設数ＭＤＢ_1" xfId="926"/>
    <cellStyle name="標準_受講ﾘｽﾄ.XLS" xfId="927"/>
    <cellStyle name="標準_修正モ" xfId="928"/>
    <cellStyle name="標準_松戸" xfId="929"/>
    <cellStyle name="標準_松戸店" xfId="930"/>
    <cellStyle name="標準_障害台帳(1)" xfId="931"/>
    <cellStyle name="標準_上野" xfId="932"/>
    <cellStyle name="標準_食品ﾚｽ" xfId="933"/>
    <cellStyle name="標準_新宿" xfId="934"/>
    <cellStyle name="標準_新宿(ﾚｽﾄﾗﾝ)" xfId="935"/>
    <cellStyle name="標準_新宿(食品)" xfId="936"/>
    <cellStyle name="標準_新宿ﾚｽﾄﾗﾝ" xfId="937"/>
    <cellStyle name="標準_新宿食品" xfId="938"/>
    <cellStyle name="標準_申込書-2" xfId="939"/>
    <cellStyle name="標準_性格変更" xfId="940"/>
    <cellStyle name="標準_早乙女" xfId="941"/>
    <cellStyle name="標準_相模原" xfId="942"/>
    <cellStyle name="標準_相模原 (2)" xfId="943"/>
    <cellStyle name="標準_相模原_1" xfId="944"/>
    <cellStyle name="標準_相模原_相模原 (2)" xfId="945"/>
    <cellStyle name="標準_相模原_相模原ANNEX" xfId="946"/>
    <cellStyle name="標準_相模原_相模原ANNEX (2)" xfId="947"/>
    <cellStyle name="標準_相模原ANNEX" xfId="948"/>
    <cellStyle name="標準_相模原ANNEX (2)" xfId="949"/>
    <cellStyle name="標準_相模原ANNEX_1" xfId="950"/>
    <cellStyle name="標準_相模原店" xfId="951"/>
    <cellStyle name="標準_東京 (2)" xfId="952"/>
    <cellStyle name="標準_東京ダイヤル" xfId="953"/>
    <cellStyle name="標準_販売数ＭＤＢ" xfId="954"/>
    <cellStyle name="標準_費用総括2_13" xfId="955"/>
    <cellStyle name="標準_普及率" xfId="956"/>
    <cellStyle name="標準_普及率_1" xfId="957"/>
    <cellStyle name="標準_法人" xfId="958"/>
    <cellStyle name="標準_北海道" xfId="959"/>
    <cellStyle name="標準_北海道 (2)" xfId="960"/>
    <cellStyle name="標準_北海道 (2)_laroux" xfId="961"/>
    <cellStyle name="標準_北海道 (2)_pldt" xfId="962"/>
    <cellStyle name="標準_釦ﾌﾟﾘ" xfId="963"/>
    <cellStyle name="標準_様式" xfId="964"/>
    <cellStyle name="標準_様式 収益" xfId="965"/>
    <cellStyle name="標準_様式 費用" xfId="966"/>
    <cellStyle name="標準_立川" xfId="967"/>
    <cellStyle name="標準_立川店" xfId="968"/>
    <cellStyle name="標準_練習モ" xfId="9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65282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44"/>
  <sheetViews>
    <sheetView showGridLines="0" tabSelected="1" zoomScale="75" zoomScaleNormal="75" zoomScaleSheetLayoutView="75" workbookViewId="0" topLeftCell="A1">
      <selection activeCell="A2" sqref="A2:B4"/>
    </sheetView>
  </sheetViews>
  <sheetFormatPr defaultColWidth="8.66015625" defaultRowHeight="16.5" customHeight="1"/>
  <cols>
    <col min="1" max="1" width="3.58203125" style="23" customWidth="1"/>
    <col min="2" max="2" width="15.58203125" style="23" customWidth="1"/>
    <col min="3" max="6" width="7.58203125" style="4" customWidth="1"/>
    <col min="7" max="7" width="7.58203125" style="4" hidden="1" customWidth="1"/>
    <col min="8" max="8" width="7.58203125" style="4" customWidth="1"/>
    <col min="9" max="12" width="7.58203125" style="4" hidden="1" customWidth="1"/>
    <col min="13" max="17" width="7.58203125" style="4" customWidth="1"/>
    <col min="18" max="16384" width="9" style="4" customWidth="1"/>
  </cols>
  <sheetData>
    <row r="1" spans="1:17" s="16" customFormat="1" ht="16.5" customHeight="1">
      <c r="A1" s="7" t="s">
        <v>0</v>
      </c>
      <c r="B1" s="8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P1" s="59"/>
      <c r="Q1" s="59" t="s">
        <v>123</v>
      </c>
    </row>
    <row r="2" spans="1:17" s="52" customFormat="1" ht="16.5" customHeight="1">
      <c r="A2" s="78" t="s">
        <v>17</v>
      </c>
      <c r="B2" s="79"/>
      <c r="C2" s="53" t="s">
        <v>1</v>
      </c>
      <c r="D2" s="42"/>
      <c r="E2" s="42"/>
      <c r="F2" s="42"/>
      <c r="G2" s="53" t="s">
        <v>2</v>
      </c>
      <c r="H2" s="42" t="s">
        <v>16</v>
      </c>
      <c r="I2" s="42"/>
      <c r="J2" s="42"/>
      <c r="K2" s="42"/>
      <c r="L2" s="29"/>
      <c r="M2" s="29"/>
      <c r="N2" s="29"/>
      <c r="O2" s="29"/>
      <c r="P2" s="29"/>
      <c r="Q2" s="29"/>
    </row>
    <row r="3" spans="1:17" s="52" customFormat="1" ht="16.5" customHeight="1">
      <c r="A3" s="80"/>
      <c r="B3" s="81"/>
      <c r="C3" s="32" t="s">
        <v>125</v>
      </c>
      <c r="D3" s="32" t="s">
        <v>126</v>
      </c>
      <c r="E3" s="32" t="s">
        <v>127</v>
      </c>
      <c r="F3" s="32" t="s">
        <v>128</v>
      </c>
      <c r="G3" s="32" t="s">
        <v>7</v>
      </c>
      <c r="H3" s="32" t="s">
        <v>129</v>
      </c>
      <c r="I3" s="32" t="s">
        <v>9</v>
      </c>
      <c r="J3" s="32" t="s">
        <v>130</v>
      </c>
      <c r="K3" s="32" t="s">
        <v>131</v>
      </c>
      <c r="L3" s="33" t="s">
        <v>132</v>
      </c>
      <c r="M3" s="33" t="s">
        <v>133</v>
      </c>
      <c r="N3" s="33" t="s">
        <v>134</v>
      </c>
      <c r="O3" s="33" t="s">
        <v>135</v>
      </c>
      <c r="P3" s="33" t="s">
        <v>136</v>
      </c>
      <c r="Q3" s="33" t="s">
        <v>141</v>
      </c>
    </row>
    <row r="4" spans="1:17" s="52" customFormat="1" ht="16.5" customHeight="1">
      <c r="A4" s="82"/>
      <c r="B4" s="83"/>
      <c r="C4" s="35"/>
      <c r="D4" s="35"/>
      <c r="E4" s="35"/>
      <c r="F4" s="35"/>
      <c r="G4" s="35"/>
      <c r="H4" s="35"/>
      <c r="I4" s="35"/>
      <c r="J4" s="35"/>
      <c r="K4" s="35"/>
      <c r="L4" s="37"/>
      <c r="M4" s="37"/>
      <c r="N4" s="37"/>
      <c r="O4" s="37"/>
      <c r="P4" s="37"/>
      <c r="Q4" s="37"/>
    </row>
    <row r="5" spans="1:17" s="52" customFormat="1" ht="16.5" customHeight="1">
      <c r="A5" s="84" t="s">
        <v>18</v>
      </c>
      <c r="B5" s="85"/>
      <c r="C5" s="41">
        <f>SUM(C7:C16)</f>
        <v>19960</v>
      </c>
      <c r="D5" s="41">
        <f aca="true" t="shared" si="0" ref="D5:M5">SUM(D7:D16)</f>
        <v>19788</v>
      </c>
      <c r="E5" s="41">
        <f t="shared" si="0"/>
        <v>20550</v>
      </c>
      <c r="F5" s="41">
        <f t="shared" si="0"/>
        <v>21415</v>
      </c>
      <c r="G5" s="41">
        <f t="shared" si="0"/>
        <v>22769</v>
      </c>
      <c r="H5" s="41">
        <f t="shared" si="0"/>
        <v>23543</v>
      </c>
      <c r="I5" s="41">
        <f t="shared" si="0"/>
        <v>23850</v>
      </c>
      <c r="J5" s="41">
        <f t="shared" si="0"/>
        <v>25088</v>
      </c>
      <c r="K5" s="41">
        <f t="shared" si="0"/>
        <v>25503</v>
      </c>
      <c r="L5" s="41">
        <f t="shared" si="0"/>
        <v>26666</v>
      </c>
      <c r="M5" s="41">
        <f t="shared" si="0"/>
        <v>26089</v>
      </c>
      <c r="N5" s="41">
        <f>SUM(N7:N16)</f>
        <v>26343</v>
      </c>
      <c r="O5" s="41">
        <f>SUM(O7:O16)</f>
        <v>27178</v>
      </c>
      <c r="P5" s="41">
        <f>SUM(P7:P16)</f>
        <v>28753</v>
      </c>
      <c r="Q5" s="41">
        <f>SUM(Q7:Q16)</f>
        <v>28323</v>
      </c>
    </row>
    <row r="6" spans="1:17" s="52" customFormat="1" ht="16.5" customHeight="1">
      <c r="A6" s="86"/>
      <c r="B6" s="87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s="52" customFormat="1" ht="16.5" customHeight="1">
      <c r="A7" s="86" t="s">
        <v>19</v>
      </c>
      <c r="B7" s="87"/>
      <c r="C7" s="40">
        <f>SUM(C18)</f>
        <v>871</v>
      </c>
      <c r="D7" s="40">
        <f aca="true" t="shared" si="1" ref="D7:M7">SUM(D18)</f>
        <v>827</v>
      </c>
      <c r="E7" s="40">
        <f t="shared" si="1"/>
        <v>844</v>
      </c>
      <c r="F7" s="40">
        <f t="shared" si="1"/>
        <v>805</v>
      </c>
      <c r="G7" s="40">
        <f t="shared" si="1"/>
        <v>785</v>
      </c>
      <c r="H7" s="40">
        <f t="shared" si="1"/>
        <v>932</v>
      </c>
      <c r="I7" s="40">
        <f t="shared" si="1"/>
        <v>846</v>
      </c>
      <c r="J7" s="40">
        <f t="shared" si="1"/>
        <v>920</v>
      </c>
      <c r="K7" s="40">
        <f t="shared" si="1"/>
        <v>944</v>
      </c>
      <c r="L7" s="40">
        <f t="shared" si="1"/>
        <v>968</v>
      </c>
      <c r="M7" s="40">
        <f t="shared" si="1"/>
        <v>962</v>
      </c>
      <c r="N7" s="40">
        <f>SUM(N18)</f>
        <v>905</v>
      </c>
      <c r="O7" s="40">
        <f>SUM(O18)</f>
        <v>965</v>
      </c>
      <c r="P7" s="40">
        <f>SUM(P18)</f>
        <v>973</v>
      </c>
      <c r="Q7" s="40">
        <f>SUM(Q18)</f>
        <v>977</v>
      </c>
    </row>
    <row r="8" spans="1:17" s="52" customFormat="1" ht="16.5" customHeight="1">
      <c r="A8" s="86" t="s">
        <v>20</v>
      </c>
      <c r="B8" s="87"/>
      <c r="C8" s="40">
        <f>SUM(C27)</f>
        <v>708</v>
      </c>
      <c r="D8" s="40">
        <f aca="true" t="shared" si="2" ref="D8:M8">SUM(D27)</f>
        <v>819</v>
      </c>
      <c r="E8" s="40">
        <f t="shared" si="2"/>
        <v>864</v>
      </c>
      <c r="F8" s="40">
        <f t="shared" si="2"/>
        <v>913</v>
      </c>
      <c r="G8" s="40">
        <f t="shared" si="2"/>
        <v>1025</v>
      </c>
      <c r="H8" s="40">
        <f t="shared" si="2"/>
        <v>1028</v>
      </c>
      <c r="I8" s="40">
        <f t="shared" si="2"/>
        <v>1027</v>
      </c>
      <c r="J8" s="40">
        <f t="shared" si="2"/>
        <v>1099</v>
      </c>
      <c r="K8" s="40">
        <f t="shared" si="2"/>
        <v>1206</v>
      </c>
      <c r="L8" s="40">
        <f t="shared" si="2"/>
        <v>1163</v>
      </c>
      <c r="M8" s="40">
        <f t="shared" si="2"/>
        <v>1250</v>
      </c>
      <c r="N8" s="40">
        <f>SUM(N27)</f>
        <v>1233</v>
      </c>
      <c r="O8" s="40">
        <f>SUM(O27)</f>
        <v>1294</v>
      </c>
      <c r="P8" s="40">
        <f>SUM(P27)</f>
        <v>1392</v>
      </c>
      <c r="Q8" s="40">
        <f>SUM(Q27)</f>
        <v>1341</v>
      </c>
    </row>
    <row r="9" spans="1:17" s="52" customFormat="1" ht="16.5" customHeight="1">
      <c r="A9" s="86" t="s">
        <v>21</v>
      </c>
      <c r="B9" s="87"/>
      <c r="C9" s="40">
        <f>C31+C47</f>
        <v>3107</v>
      </c>
      <c r="D9" s="40">
        <f aca="true" t="shared" si="3" ref="D9:M9">D31+D47</f>
        <v>3244</v>
      </c>
      <c r="E9" s="40">
        <f t="shared" si="3"/>
        <v>3465</v>
      </c>
      <c r="F9" s="40">
        <f t="shared" si="3"/>
        <v>3656</v>
      </c>
      <c r="G9" s="40">
        <f t="shared" si="3"/>
        <v>4009</v>
      </c>
      <c r="H9" s="40">
        <f t="shared" si="3"/>
        <v>4027</v>
      </c>
      <c r="I9" s="40">
        <f t="shared" si="3"/>
        <v>4101</v>
      </c>
      <c r="J9" s="40">
        <f t="shared" si="3"/>
        <v>4295</v>
      </c>
      <c r="K9" s="40">
        <f t="shared" si="3"/>
        <v>4372</v>
      </c>
      <c r="L9" s="40">
        <f t="shared" si="3"/>
        <v>4500</v>
      </c>
      <c r="M9" s="40">
        <f t="shared" si="3"/>
        <v>4454</v>
      </c>
      <c r="N9" s="40">
        <f>N31+N47</f>
        <v>4615</v>
      </c>
      <c r="O9" s="40">
        <f>O31+O47</f>
        <v>4663</v>
      </c>
      <c r="P9" s="40">
        <f>P31+P47</f>
        <v>5058</v>
      </c>
      <c r="Q9" s="40">
        <f>Q31+Q47</f>
        <v>4939</v>
      </c>
    </row>
    <row r="10" spans="1:17" s="52" customFormat="1" ht="16.5" customHeight="1">
      <c r="A10" s="86" t="s">
        <v>22</v>
      </c>
      <c r="B10" s="87"/>
      <c r="C10" s="40">
        <f>SUM(C51)</f>
        <v>1638</v>
      </c>
      <c r="D10" s="40">
        <f aca="true" t="shared" si="4" ref="D10:M10">SUM(D51)</f>
        <v>1780</v>
      </c>
      <c r="E10" s="40">
        <f t="shared" si="4"/>
        <v>1828</v>
      </c>
      <c r="F10" s="40">
        <f t="shared" si="4"/>
        <v>1925</v>
      </c>
      <c r="G10" s="40">
        <f t="shared" si="4"/>
        <v>2070</v>
      </c>
      <c r="H10" s="40">
        <f t="shared" si="4"/>
        <v>2122</v>
      </c>
      <c r="I10" s="40">
        <f t="shared" si="4"/>
        <v>2247</v>
      </c>
      <c r="J10" s="40">
        <f t="shared" si="4"/>
        <v>2343</v>
      </c>
      <c r="K10" s="40">
        <f t="shared" si="4"/>
        <v>2432</v>
      </c>
      <c r="L10" s="40">
        <f t="shared" si="4"/>
        <v>2506</v>
      </c>
      <c r="M10" s="40">
        <f t="shared" si="4"/>
        <v>2465</v>
      </c>
      <c r="N10" s="40">
        <f>SUM(N51)</f>
        <v>2418</v>
      </c>
      <c r="O10" s="40">
        <f>SUM(O51)</f>
        <v>2440</v>
      </c>
      <c r="P10" s="40">
        <f>SUM(P51)</f>
        <v>2584</v>
      </c>
      <c r="Q10" s="40">
        <f>SUM(Q51)</f>
        <v>2666</v>
      </c>
    </row>
    <row r="11" spans="1:17" s="52" customFormat="1" ht="16.5" customHeight="1">
      <c r="A11" s="86" t="s">
        <v>23</v>
      </c>
      <c r="B11" s="87"/>
      <c r="C11" s="40">
        <f>SUM(C56)</f>
        <v>1640</v>
      </c>
      <c r="D11" s="40">
        <f aca="true" t="shared" si="5" ref="D11:M11">SUM(D56)</f>
        <v>1602</v>
      </c>
      <c r="E11" s="40">
        <f t="shared" si="5"/>
        <v>1716</v>
      </c>
      <c r="F11" s="40">
        <f t="shared" si="5"/>
        <v>1796</v>
      </c>
      <c r="G11" s="40">
        <f t="shared" si="5"/>
        <v>1899</v>
      </c>
      <c r="H11" s="40">
        <f t="shared" si="5"/>
        <v>1969</v>
      </c>
      <c r="I11" s="40">
        <f t="shared" si="5"/>
        <v>1977</v>
      </c>
      <c r="J11" s="40">
        <f t="shared" si="5"/>
        <v>2096</v>
      </c>
      <c r="K11" s="40">
        <f t="shared" si="5"/>
        <v>2108</v>
      </c>
      <c r="L11" s="40">
        <f t="shared" si="5"/>
        <v>2188</v>
      </c>
      <c r="M11" s="40">
        <f t="shared" si="5"/>
        <v>2120</v>
      </c>
      <c r="N11" s="40">
        <f>SUM(N56)</f>
        <v>2195</v>
      </c>
      <c r="O11" s="40">
        <f>SUM(O56)</f>
        <v>2211</v>
      </c>
      <c r="P11" s="40">
        <f>SUM(P56)</f>
        <v>2347</v>
      </c>
      <c r="Q11" s="40">
        <f>SUM(Q56)</f>
        <v>2298</v>
      </c>
    </row>
    <row r="12" spans="1:17" s="52" customFormat="1" ht="16.5" customHeight="1">
      <c r="A12" s="86" t="s">
        <v>24</v>
      </c>
      <c r="B12" s="87"/>
      <c r="C12" s="40">
        <f>SUM(C65)</f>
        <v>2212</v>
      </c>
      <c r="D12" s="40">
        <f aca="true" t="shared" si="6" ref="D12:M12">SUM(D65)</f>
        <v>2310</v>
      </c>
      <c r="E12" s="40">
        <f t="shared" si="6"/>
        <v>2390</v>
      </c>
      <c r="F12" s="40">
        <f t="shared" si="6"/>
        <v>2633</v>
      </c>
      <c r="G12" s="40">
        <f t="shared" si="6"/>
        <v>2758</v>
      </c>
      <c r="H12" s="40">
        <f t="shared" si="6"/>
        <v>2742</v>
      </c>
      <c r="I12" s="40">
        <f t="shared" si="6"/>
        <v>2821</v>
      </c>
      <c r="J12" s="40">
        <f t="shared" si="6"/>
        <v>3119</v>
      </c>
      <c r="K12" s="40">
        <f t="shared" si="6"/>
        <v>3061</v>
      </c>
      <c r="L12" s="40">
        <f t="shared" si="6"/>
        <v>3220</v>
      </c>
      <c r="M12" s="40">
        <f t="shared" si="6"/>
        <v>3160</v>
      </c>
      <c r="N12" s="40">
        <f>SUM(N65)</f>
        <v>3183</v>
      </c>
      <c r="O12" s="40">
        <f>SUM(O65)</f>
        <v>3371</v>
      </c>
      <c r="P12" s="40">
        <f>SUM(P65)</f>
        <v>3503</v>
      </c>
      <c r="Q12" s="40">
        <f>SUM(Q65)</f>
        <v>3464</v>
      </c>
    </row>
    <row r="13" spans="1:17" s="52" customFormat="1" ht="16.5" customHeight="1">
      <c r="A13" s="86" t="s">
        <v>25</v>
      </c>
      <c r="B13" s="87"/>
      <c r="C13" s="40">
        <f>SUM(C68)</f>
        <v>2686</v>
      </c>
      <c r="D13" s="40">
        <f aca="true" t="shared" si="7" ref="D13:M13">SUM(D68)</f>
        <v>2612</v>
      </c>
      <c r="E13" s="40">
        <f t="shared" si="7"/>
        <v>2712</v>
      </c>
      <c r="F13" s="40">
        <f t="shared" si="7"/>
        <v>2716</v>
      </c>
      <c r="G13" s="40">
        <f t="shared" si="7"/>
        <v>2946</v>
      </c>
      <c r="H13" s="40">
        <f t="shared" si="7"/>
        <v>3123</v>
      </c>
      <c r="I13" s="40">
        <f t="shared" si="7"/>
        <v>3151</v>
      </c>
      <c r="J13" s="40">
        <f t="shared" si="7"/>
        <v>3298</v>
      </c>
      <c r="K13" s="40">
        <f t="shared" si="7"/>
        <v>3349</v>
      </c>
      <c r="L13" s="40">
        <f t="shared" si="7"/>
        <v>3628</v>
      </c>
      <c r="M13" s="40">
        <f t="shared" si="7"/>
        <v>3253</v>
      </c>
      <c r="N13" s="40">
        <f>SUM(N68)</f>
        <v>3351</v>
      </c>
      <c r="O13" s="40">
        <f>SUM(O68)</f>
        <v>3508</v>
      </c>
      <c r="P13" s="40">
        <f>SUM(P68)</f>
        <v>3649</v>
      </c>
      <c r="Q13" s="40">
        <f>SUM(Q68)</f>
        <v>3672</v>
      </c>
    </row>
    <row r="14" spans="1:17" s="52" customFormat="1" ht="16.5" customHeight="1">
      <c r="A14" s="86" t="s">
        <v>26</v>
      </c>
      <c r="B14" s="87"/>
      <c r="C14" s="40">
        <f>SUM(C83)</f>
        <v>2687</v>
      </c>
      <c r="D14" s="40">
        <f aca="true" t="shared" si="8" ref="D14:M14">SUM(D83)</f>
        <v>2376</v>
      </c>
      <c r="E14" s="40">
        <f t="shared" si="8"/>
        <v>2359</v>
      </c>
      <c r="F14" s="40">
        <f t="shared" si="8"/>
        <v>2444</v>
      </c>
      <c r="G14" s="40">
        <f t="shared" si="8"/>
        <v>2453</v>
      </c>
      <c r="H14" s="40">
        <f t="shared" si="8"/>
        <v>2611</v>
      </c>
      <c r="I14" s="40">
        <f t="shared" si="8"/>
        <v>2673</v>
      </c>
      <c r="J14" s="40">
        <f t="shared" si="8"/>
        <v>2709</v>
      </c>
      <c r="K14" s="40">
        <f t="shared" si="8"/>
        <v>2795</v>
      </c>
      <c r="L14" s="40">
        <f t="shared" si="8"/>
        <v>2979</v>
      </c>
      <c r="M14" s="40">
        <f t="shared" si="8"/>
        <v>2895</v>
      </c>
      <c r="N14" s="40">
        <f>SUM(N83)</f>
        <v>2806</v>
      </c>
      <c r="O14" s="40">
        <f>SUM(O83)</f>
        <v>3068</v>
      </c>
      <c r="P14" s="40">
        <f>SUM(P83)</f>
        <v>3127</v>
      </c>
      <c r="Q14" s="40">
        <f>SUM(Q83)</f>
        <v>3101</v>
      </c>
    </row>
    <row r="15" spans="1:17" s="52" customFormat="1" ht="16.5" customHeight="1">
      <c r="A15" s="86" t="s">
        <v>27</v>
      </c>
      <c r="B15" s="87"/>
      <c r="C15" s="40">
        <f>SUM(C98)</f>
        <v>769</v>
      </c>
      <c r="D15" s="40">
        <f aca="true" t="shared" si="9" ref="D15:M15">SUM(D98)</f>
        <v>601</v>
      </c>
      <c r="E15" s="40">
        <f t="shared" si="9"/>
        <v>575</v>
      </c>
      <c r="F15" s="40">
        <f t="shared" si="9"/>
        <v>549</v>
      </c>
      <c r="G15" s="40">
        <f t="shared" si="9"/>
        <v>523</v>
      </c>
      <c r="H15" s="40">
        <f t="shared" si="9"/>
        <v>545</v>
      </c>
      <c r="I15" s="40">
        <f t="shared" si="9"/>
        <v>532</v>
      </c>
      <c r="J15" s="40">
        <f t="shared" si="9"/>
        <v>544</v>
      </c>
      <c r="K15" s="40">
        <f t="shared" si="9"/>
        <v>544</v>
      </c>
      <c r="L15" s="40">
        <f t="shared" si="9"/>
        <v>540</v>
      </c>
      <c r="M15" s="40">
        <f t="shared" si="9"/>
        <v>537</v>
      </c>
      <c r="N15" s="40">
        <f>SUM(N98)</f>
        <v>567</v>
      </c>
      <c r="O15" s="40">
        <f>SUM(O98)</f>
        <v>546</v>
      </c>
      <c r="P15" s="40">
        <f>SUM(P98)</f>
        <v>588</v>
      </c>
      <c r="Q15" s="40">
        <f>SUM(Q98)</f>
        <v>572</v>
      </c>
    </row>
    <row r="16" spans="1:17" s="52" customFormat="1" ht="16.5" customHeight="1">
      <c r="A16" s="86" t="s">
        <v>28</v>
      </c>
      <c r="B16" s="87"/>
      <c r="C16" s="40">
        <f>C106+C109</f>
        <v>3642</v>
      </c>
      <c r="D16" s="40">
        <f aca="true" t="shared" si="10" ref="D16:M16">D106+D109</f>
        <v>3617</v>
      </c>
      <c r="E16" s="40">
        <f t="shared" si="10"/>
        <v>3797</v>
      </c>
      <c r="F16" s="40">
        <f t="shared" si="10"/>
        <v>3978</v>
      </c>
      <c r="G16" s="40">
        <f t="shared" si="10"/>
        <v>4301</v>
      </c>
      <c r="H16" s="40">
        <f t="shared" si="10"/>
        <v>4444</v>
      </c>
      <c r="I16" s="40">
        <f t="shared" si="10"/>
        <v>4475</v>
      </c>
      <c r="J16" s="40">
        <f t="shared" si="10"/>
        <v>4665</v>
      </c>
      <c r="K16" s="40">
        <f t="shared" si="10"/>
        <v>4692</v>
      </c>
      <c r="L16" s="40">
        <f t="shared" si="10"/>
        <v>4974</v>
      </c>
      <c r="M16" s="40">
        <f t="shared" si="10"/>
        <v>4993</v>
      </c>
      <c r="N16" s="40">
        <f>N106+N109</f>
        <v>5070</v>
      </c>
      <c r="O16" s="40">
        <f>O106+O109</f>
        <v>5112</v>
      </c>
      <c r="P16" s="40">
        <f>P106+P109</f>
        <v>5532</v>
      </c>
      <c r="Q16" s="40">
        <f>Q106+Q109</f>
        <v>5293</v>
      </c>
    </row>
    <row r="17" spans="1:17" s="52" customFormat="1" ht="16.5" customHeight="1">
      <c r="A17" s="12"/>
      <c r="B17" s="60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s="52" customFormat="1" ht="16.5" customHeight="1">
      <c r="A18" s="86" t="s">
        <v>29</v>
      </c>
      <c r="B18" s="88"/>
      <c r="C18" s="40">
        <v>871</v>
      </c>
      <c r="D18" s="40">
        <v>827</v>
      </c>
      <c r="E18" s="40">
        <v>844</v>
      </c>
      <c r="F18" s="40">
        <v>805</v>
      </c>
      <c r="G18" s="40">
        <v>785</v>
      </c>
      <c r="H18" s="40">
        <v>932</v>
      </c>
      <c r="I18" s="40">
        <v>846</v>
      </c>
      <c r="J18" s="40">
        <v>920</v>
      </c>
      <c r="K18" s="40">
        <v>944</v>
      </c>
      <c r="L18" s="40">
        <v>968</v>
      </c>
      <c r="M18" s="40">
        <f>SUM(M19:M25)</f>
        <v>962</v>
      </c>
      <c r="N18" s="40">
        <f>SUM(N19:N25)</f>
        <v>905</v>
      </c>
      <c r="O18" s="40">
        <f>SUM(O19:O25)</f>
        <v>965</v>
      </c>
      <c r="P18" s="40">
        <f>SUM(P19:P25)</f>
        <v>973</v>
      </c>
      <c r="Q18" s="40">
        <f>SUM(Q19:Q25)</f>
        <v>977</v>
      </c>
    </row>
    <row r="19" spans="1:17" s="52" customFormat="1" ht="16.5" customHeight="1">
      <c r="A19" s="12"/>
      <c r="B19" s="9" t="s">
        <v>30</v>
      </c>
      <c r="C19" s="40">
        <v>244</v>
      </c>
      <c r="D19" s="40">
        <v>260</v>
      </c>
      <c r="E19" s="40">
        <v>199</v>
      </c>
      <c r="F19" s="40">
        <v>256</v>
      </c>
      <c r="G19" s="40">
        <v>251</v>
      </c>
      <c r="H19" s="40">
        <v>295</v>
      </c>
      <c r="I19" s="40">
        <v>257</v>
      </c>
      <c r="J19" s="40">
        <v>292</v>
      </c>
      <c r="K19" s="40">
        <v>299</v>
      </c>
      <c r="L19" s="40">
        <v>307</v>
      </c>
      <c r="M19" s="40">
        <v>286</v>
      </c>
      <c r="N19" s="40">
        <v>270</v>
      </c>
      <c r="O19" s="40">
        <v>287</v>
      </c>
      <c r="P19" s="40">
        <v>324</v>
      </c>
      <c r="Q19" s="40">
        <v>312</v>
      </c>
    </row>
    <row r="20" spans="1:17" s="52" customFormat="1" ht="16.5" customHeight="1">
      <c r="A20" s="12"/>
      <c r="B20" s="9" t="s">
        <v>31</v>
      </c>
      <c r="C20" s="40">
        <v>109</v>
      </c>
      <c r="D20" s="40">
        <v>115</v>
      </c>
      <c r="E20" s="40">
        <v>121</v>
      </c>
      <c r="F20" s="40">
        <v>124</v>
      </c>
      <c r="G20" s="40">
        <v>121</v>
      </c>
      <c r="H20" s="40">
        <v>156</v>
      </c>
      <c r="I20" s="40">
        <v>129</v>
      </c>
      <c r="J20" s="40">
        <v>169</v>
      </c>
      <c r="K20" s="40">
        <v>155</v>
      </c>
      <c r="L20" s="40">
        <v>172</v>
      </c>
      <c r="M20" s="40">
        <v>159</v>
      </c>
      <c r="N20" s="40">
        <v>139</v>
      </c>
      <c r="O20" s="40">
        <v>179</v>
      </c>
      <c r="P20" s="40">
        <v>157</v>
      </c>
      <c r="Q20" s="40">
        <v>158</v>
      </c>
    </row>
    <row r="21" spans="1:17" s="52" customFormat="1" ht="16.5" customHeight="1">
      <c r="A21" s="12"/>
      <c r="B21" s="9" t="s">
        <v>32</v>
      </c>
      <c r="C21" s="40">
        <v>120</v>
      </c>
      <c r="D21" s="40">
        <v>91</v>
      </c>
      <c r="E21" s="40">
        <v>87</v>
      </c>
      <c r="F21" s="40">
        <v>90</v>
      </c>
      <c r="G21" s="40">
        <v>79</v>
      </c>
      <c r="H21" s="40">
        <v>100</v>
      </c>
      <c r="I21" s="40">
        <v>92</v>
      </c>
      <c r="J21" s="40">
        <v>79</v>
      </c>
      <c r="K21" s="40">
        <v>108</v>
      </c>
      <c r="L21" s="40">
        <v>112</v>
      </c>
      <c r="M21" s="40">
        <v>119</v>
      </c>
      <c r="N21" s="40">
        <v>110</v>
      </c>
      <c r="O21" s="40">
        <v>98</v>
      </c>
      <c r="P21" s="40">
        <v>92</v>
      </c>
      <c r="Q21" s="40">
        <v>99</v>
      </c>
    </row>
    <row r="22" spans="1:17" s="52" customFormat="1" ht="16.5" customHeight="1">
      <c r="A22" s="12"/>
      <c r="B22" s="9" t="s">
        <v>33</v>
      </c>
      <c r="C22" s="40">
        <v>130</v>
      </c>
      <c r="D22" s="40">
        <v>137</v>
      </c>
      <c r="E22" s="40">
        <v>166</v>
      </c>
      <c r="F22" s="40">
        <v>139</v>
      </c>
      <c r="G22" s="40">
        <v>142</v>
      </c>
      <c r="H22" s="40">
        <v>142</v>
      </c>
      <c r="I22" s="40">
        <v>140</v>
      </c>
      <c r="J22" s="40">
        <v>160</v>
      </c>
      <c r="K22" s="40">
        <v>150</v>
      </c>
      <c r="L22" s="40">
        <v>152</v>
      </c>
      <c r="M22" s="40">
        <v>171</v>
      </c>
      <c r="N22" s="40">
        <v>158</v>
      </c>
      <c r="O22" s="40">
        <v>133</v>
      </c>
      <c r="P22" s="40">
        <v>135</v>
      </c>
      <c r="Q22" s="40">
        <v>152</v>
      </c>
    </row>
    <row r="23" spans="1:17" s="52" customFormat="1" ht="16.5" customHeight="1">
      <c r="A23" s="12"/>
      <c r="B23" s="9" t="s">
        <v>34</v>
      </c>
      <c r="C23" s="40">
        <v>122</v>
      </c>
      <c r="D23" s="40">
        <v>95</v>
      </c>
      <c r="E23" s="40">
        <v>123</v>
      </c>
      <c r="F23" s="40">
        <v>84</v>
      </c>
      <c r="G23" s="40">
        <v>81</v>
      </c>
      <c r="H23" s="40">
        <v>104</v>
      </c>
      <c r="I23" s="40">
        <v>92</v>
      </c>
      <c r="J23" s="40">
        <v>94</v>
      </c>
      <c r="K23" s="40">
        <v>108</v>
      </c>
      <c r="L23" s="40">
        <v>96</v>
      </c>
      <c r="M23" s="40">
        <v>83</v>
      </c>
      <c r="N23" s="40">
        <v>95</v>
      </c>
      <c r="O23" s="40">
        <v>111</v>
      </c>
      <c r="P23" s="40">
        <v>121</v>
      </c>
      <c r="Q23" s="40">
        <v>102</v>
      </c>
    </row>
    <row r="24" spans="1:17" s="52" customFormat="1" ht="16.5" customHeight="1">
      <c r="A24" s="12"/>
      <c r="B24" s="9" t="s">
        <v>35</v>
      </c>
      <c r="C24" s="40">
        <v>103</v>
      </c>
      <c r="D24" s="40">
        <v>76</v>
      </c>
      <c r="E24" s="40">
        <v>93</v>
      </c>
      <c r="F24" s="40">
        <v>80</v>
      </c>
      <c r="G24" s="40">
        <v>78</v>
      </c>
      <c r="H24" s="40">
        <v>85</v>
      </c>
      <c r="I24" s="40">
        <v>94</v>
      </c>
      <c r="J24" s="40">
        <v>88</v>
      </c>
      <c r="K24" s="40">
        <v>80</v>
      </c>
      <c r="L24" s="40">
        <v>83</v>
      </c>
      <c r="M24" s="40">
        <v>97</v>
      </c>
      <c r="N24" s="40">
        <v>85</v>
      </c>
      <c r="O24" s="40">
        <v>101</v>
      </c>
      <c r="P24" s="40">
        <v>92</v>
      </c>
      <c r="Q24" s="40">
        <v>90</v>
      </c>
    </row>
    <row r="25" spans="1:17" s="52" customFormat="1" ht="16.5" customHeight="1">
      <c r="A25" s="12"/>
      <c r="B25" s="9" t="s">
        <v>36</v>
      </c>
      <c r="C25" s="40">
        <v>43</v>
      </c>
      <c r="D25" s="40">
        <v>53</v>
      </c>
      <c r="E25" s="40">
        <v>55</v>
      </c>
      <c r="F25" s="40">
        <v>32</v>
      </c>
      <c r="G25" s="40">
        <v>33</v>
      </c>
      <c r="H25" s="40">
        <v>50</v>
      </c>
      <c r="I25" s="40">
        <v>42</v>
      </c>
      <c r="J25" s="40">
        <v>38</v>
      </c>
      <c r="K25" s="40">
        <v>44</v>
      </c>
      <c r="L25" s="40">
        <v>46</v>
      </c>
      <c r="M25" s="40">
        <v>47</v>
      </c>
      <c r="N25" s="40">
        <v>48</v>
      </c>
      <c r="O25" s="40">
        <v>56</v>
      </c>
      <c r="P25" s="40">
        <v>52</v>
      </c>
      <c r="Q25" s="40">
        <v>64</v>
      </c>
    </row>
    <row r="26" spans="1:17" s="52" customFormat="1" ht="16.5" customHeight="1">
      <c r="A26" s="12"/>
      <c r="B26" s="60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s="52" customFormat="1" ht="16.5" customHeight="1">
      <c r="A27" s="86" t="s">
        <v>37</v>
      </c>
      <c r="B27" s="87"/>
      <c r="C27" s="40">
        <v>708</v>
      </c>
      <c r="D27" s="40">
        <v>819</v>
      </c>
      <c r="E27" s="40">
        <v>864</v>
      </c>
      <c r="F27" s="40">
        <v>913</v>
      </c>
      <c r="G27" s="40">
        <v>1025</v>
      </c>
      <c r="H27" s="40">
        <v>1028</v>
      </c>
      <c r="I27" s="40">
        <v>1027</v>
      </c>
      <c r="J27" s="40">
        <v>1099</v>
      </c>
      <c r="K27" s="40">
        <v>1206</v>
      </c>
      <c r="L27" s="40">
        <v>1163</v>
      </c>
      <c r="M27" s="40">
        <f>SUM(M28:M29)</f>
        <v>1250</v>
      </c>
      <c r="N27" s="40">
        <f>SUM(N28:N29)</f>
        <v>1233</v>
      </c>
      <c r="O27" s="40">
        <f>SUM(O28:O29)</f>
        <v>1294</v>
      </c>
      <c r="P27" s="40">
        <f>SUM(P28:P29)</f>
        <v>1392</v>
      </c>
      <c r="Q27" s="40">
        <f>SUM(Q28:Q29)</f>
        <v>1341</v>
      </c>
    </row>
    <row r="28" spans="1:17" s="52" customFormat="1" ht="16.5" customHeight="1">
      <c r="A28" s="13"/>
      <c r="B28" s="9" t="s">
        <v>38</v>
      </c>
      <c r="C28" s="40">
        <v>310</v>
      </c>
      <c r="D28" s="40">
        <v>367</v>
      </c>
      <c r="E28" s="40">
        <v>408</v>
      </c>
      <c r="F28" s="40">
        <v>401</v>
      </c>
      <c r="G28" s="40">
        <v>464</v>
      </c>
      <c r="H28" s="40">
        <v>441</v>
      </c>
      <c r="I28" s="40">
        <v>446</v>
      </c>
      <c r="J28" s="40">
        <v>487</v>
      </c>
      <c r="K28" s="40">
        <v>521</v>
      </c>
      <c r="L28" s="40">
        <v>478</v>
      </c>
      <c r="M28" s="40">
        <v>526</v>
      </c>
      <c r="N28" s="40">
        <v>545</v>
      </c>
      <c r="O28" s="40">
        <v>533</v>
      </c>
      <c r="P28" s="40">
        <v>612</v>
      </c>
      <c r="Q28" s="40">
        <v>558</v>
      </c>
    </row>
    <row r="29" spans="1:17" s="52" customFormat="1" ht="16.5" customHeight="1">
      <c r="A29" s="13"/>
      <c r="B29" s="9" t="s">
        <v>39</v>
      </c>
      <c r="C29" s="40">
        <v>398</v>
      </c>
      <c r="D29" s="40">
        <v>452</v>
      </c>
      <c r="E29" s="40">
        <v>456</v>
      </c>
      <c r="F29" s="40">
        <v>512</v>
      </c>
      <c r="G29" s="40">
        <v>561</v>
      </c>
      <c r="H29" s="40">
        <v>587</v>
      </c>
      <c r="I29" s="40">
        <v>581</v>
      </c>
      <c r="J29" s="40">
        <v>612</v>
      </c>
      <c r="K29" s="40">
        <v>685</v>
      </c>
      <c r="L29" s="40">
        <v>685</v>
      </c>
      <c r="M29" s="40">
        <v>724</v>
      </c>
      <c r="N29" s="40">
        <v>688</v>
      </c>
      <c r="O29" s="40">
        <v>761</v>
      </c>
      <c r="P29" s="40">
        <v>780</v>
      </c>
      <c r="Q29" s="40">
        <v>783</v>
      </c>
    </row>
    <row r="30" spans="1:17" s="52" customFormat="1" ht="16.5" customHeight="1">
      <c r="A30" s="12"/>
      <c r="B30" s="60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1:17" s="52" customFormat="1" ht="16.5" customHeight="1">
      <c r="A31" s="86" t="s">
        <v>40</v>
      </c>
      <c r="B31" s="87"/>
      <c r="C31" s="40">
        <f aca="true" t="shared" si="11" ref="C31:P31">SUM(C32:C45)</f>
        <v>2599</v>
      </c>
      <c r="D31" s="40">
        <f t="shared" si="11"/>
        <v>2731</v>
      </c>
      <c r="E31" s="40">
        <f t="shared" si="11"/>
        <v>2966</v>
      </c>
      <c r="F31" s="40">
        <f t="shared" si="11"/>
        <v>3094</v>
      </c>
      <c r="G31" s="40">
        <f t="shared" si="11"/>
        <v>3392</v>
      </c>
      <c r="H31" s="40">
        <f t="shared" si="11"/>
        <v>3411</v>
      </c>
      <c r="I31" s="40">
        <f t="shared" si="11"/>
        <v>3468</v>
      </c>
      <c r="J31" s="40">
        <f t="shared" si="11"/>
        <v>3685</v>
      </c>
      <c r="K31" s="40">
        <f t="shared" si="11"/>
        <v>3754</v>
      </c>
      <c r="L31" s="40">
        <f t="shared" si="11"/>
        <v>3840</v>
      </c>
      <c r="M31" s="40">
        <f t="shared" si="11"/>
        <v>3788</v>
      </c>
      <c r="N31" s="40">
        <f t="shared" si="11"/>
        <v>3973</v>
      </c>
      <c r="O31" s="40">
        <f t="shared" si="11"/>
        <v>4031</v>
      </c>
      <c r="P31" s="40">
        <f t="shared" si="11"/>
        <v>4373</v>
      </c>
      <c r="Q31" s="40">
        <f>SUM(Q32:Q45)</f>
        <v>4193</v>
      </c>
    </row>
    <row r="32" spans="1:17" s="52" customFormat="1" ht="16.5" customHeight="1">
      <c r="A32" s="13"/>
      <c r="B32" s="9" t="s">
        <v>41</v>
      </c>
      <c r="C32" s="40">
        <v>1076</v>
      </c>
      <c r="D32" s="40">
        <v>1129</v>
      </c>
      <c r="E32" s="40">
        <v>1162</v>
      </c>
      <c r="F32" s="40">
        <v>1241</v>
      </c>
      <c r="G32" s="40">
        <v>1339</v>
      </c>
      <c r="H32" s="40">
        <v>1361</v>
      </c>
      <c r="I32" s="40">
        <v>1376</v>
      </c>
      <c r="J32" s="40">
        <v>1411</v>
      </c>
      <c r="K32" s="40">
        <v>1466</v>
      </c>
      <c r="L32" s="40">
        <v>1466</v>
      </c>
      <c r="M32" s="40">
        <v>1510</v>
      </c>
      <c r="N32" s="40">
        <v>1540</v>
      </c>
      <c r="O32" s="40">
        <v>1524</v>
      </c>
      <c r="P32" s="40">
        <v>1703</v>
      </c>
      <c r="Q32" s="40">
        <v>1607</v>
      </c>
    </row>
    <row r="33" spans="1:17" s="52" customFormat="1" ht="16.5" customHeight="1">
      <c r="A33" s="13"/>
      <c r="B33" s="9" t="s">
        <v>42</v>
      </c>
      <c r="C33" s="40">
        <v>424</v>
      </c>
      <c r="D33" s="40">
        <v>440</v>
      </c>
      <c r="E33" s="40">
        <v>515</v>
      </c>
      <c r="F33" s="40">
        <v>553</v>
      </c>
      <c r="G33" s="40">
        <v>592</v>
      </c>
      <c r="H33" s="40">
        <v>592</v>
      </c>
      <c r="I33" s="40">
        <v>595</v>
      </c>
      <c r="J33" s="40">
        <v>682</v>
      </c>
      <c r="K33" s="40">
        <v>720</v>
      </c>
      <c r="L33" s="40">
        <v>730</v>
      </c>
      <c r="M33" s="40">
        <v>691</v>
      </c>
      <c r="N33" s="40">
        <v>700</v>
      </c>
      <c r="O33" s="40">
        <v>741</v>
      </c>
      <c r="P33" s="40">
        <v>791</v>
      </c>
      <c r="Q33" s="40">
        <v>713</v>
      </c>
    </row>
    <row r="34" spans="1:17" s="52" customFormat="1" ht="16.5" customHeight="1">
      <c r="A34" s="13"/>
      <c r="B34" s="9" t="s">
        <v>43</v>
      </c>
      <c r="C34" s="40">
        <v>165</v>
      </c>
      <c r="D34" s="40">
        <v>198</v>
      </c>
      <c r="E34" s="40">
        <v>224</v>
      </c>
      <c r="F34" s="40">
        <v>220</v>
      </c>
      <c r="G34" s="40">
        <v>227</v>
      </c>
      <c r="H34" s="40">
        <v>249</v>
      </c>
      <c r="I34" s="40">
        <v>246</v>
      </c>
      <c r="J34" s="40">
        <v>245</v>
      </c>
      <c r="K34" s="40">
        <v>255</v>
      </c>
      <c r="L34" s="40">
        <v>288</v>
      </c>
      <c r="M34" s="40">
        <v>260</v>
      </c>
      <c r="N34" s="40">
        <v>283</v>
      </c>
      <c r="O34" s="40">
        <v>291</v>
      </c>
      <c r="P34" s="40">
        <v>350</v>
      </c>
      <c r="Q34" s="40">
        <v>329</v>
      </c>
    </row>
    <row r="35" spans="1:17" s="52" customFormat="1" ht="16.5" customHeight="1">
      <c r="A35" s="13"/>
      <c r="B35" s="9" t="s">
        <v>44</v>
      </c>
      <c r="C35" s="40">
        <v>81</v>
      </c>
      <c r="D35" s="40">
        <v>98</v>
      </c>
      <c r="E35" s="40">
        <v>86</v>
      </c>
      <c r="F35" s="40">
        <v>100</v>
      </c>
      <c r="G35" s="40">
        <v>99</v>
      </c>
      <c r="H35" s="40">
        <v>102</v>
      </c>
      <c r="I35" s="40">
        <v>129</v>
      </c>
      <c r="J35" s="40">
        <v>126</v>
      </c>
      <c r="K35" s="40">
        <v>115</v>
      </c>
      <c r="L35" s="40">
        <v>121</v>
      </c>
      <c r="M35" s="40">
        <v>113</v>
      </c>
      <c r="N35" s="40">
        <v>139</v>
      </c>
      <c r="O35" s="40">
        <v>120</v>
      </c>
      <c r="P35" s="40">
        <v>141</v>
      </c>
      <c r="Q35" s="40">
        <v>125</v>
      </c>
    </row>
    <row r="36" spans="1:17" s="52" customFormat="1" ht="16.5" customHeight="1">
      <c r="A36" s="13"/>
      <c r="B36" s="9" t="s">
        <v>45</v>
      </c>
      <c r="C36" s="40">
        <v>127</v>
      </c>
      <c r="D36" s="40">
        <v>126</v>
      </c>
      <c r="E36" s="40">
        <v>100</v>
      </c>
      <c r="F36" s="40">
        <v>125</v>
      </c>
      <c r="G36" s="40">
        <v>149</v>
      </c>
      <c r="H36" s="40">
        <v>123</v>
      </c>
      <c r="I36" s="40">
        <v>145</v>
      </c>
      <c r="J36" s="40">
        <v>125</v>
      </c>
      <c r="K36" s="40">
        <v>126</v>
      </c>
      <c r="L36" s="40">
        <v>152</v>
      </c>
      <c r="M36" s="40">
        <v>140</v>
      </c>
      <c r="N36" s="40">
        <v>132</v>
      </c>
      <c r="O36" s="40">
        <v>138</v>
      </c>
      <c r="P36" s="40">
        <v>174</v>
      </c>
      <c r="Q36" s="40">
        <v>162</v>
      </c>
    </row>
    <row r="37" spans="1:17" s="52" customFormat="1" ht="16.5" customHeight="1">
      <c r="A37" s="13"/>
      <c r="B37" s="9" t="s">
        <v>46</v>
      </c>
      <c r="C37" s="40">
        <v>38</v>
      </c>
      <c r="D37" s="40">
        <v>25</v>
      </c>
      <c r="E37" s="40">
        <v>62</v>
      </c>
      <c r="F37" s="40">
        <v>33</v>
      </c>
      <c r="G37" s="40">
        <v>32</v>
      </c>
      <c r="H37" s="40">
        <v>46</v>
      </c>
      <c r="I37" s="40">
        <v>45</v>
      </c>
      <c r="J37" s="40">
        <v>38</v>
      </c>
      <c r="K37" s="40">
        <v>44</v>
      </c>
      <c r="L37" s="40">
        <v>35</v>
      </c>
      <c r="M37" s="40">
        <v>33</v>
      </c>
      <c r="N37" s="40">
        <v>56</v>
      </c>
      <c r="O37" s="40">
        <v>51</v>
      </c>
      <c r="P37" s="40">
        <v>52</v>
      </c>
      <c r="Q37" s="40">
        <v>41</v>
      </c>
    </row>
    <row r="38" spans="1:17" s="52" customFormat="1" ht="16.5" customHeight="1">
      <c r="A38" s="13"/>
      <c r="B38" s="9" t="s">
        <v>47</v>
      </c>
      <c r="C38" s="40">
        <v>86</v>
      </c>
      <c r="D38" s="40">
        <v>70</v>
      </c>
      <c r="E38" s="40">
        <v>67</v>
      </c>
      <c r="F38" s="40">
        <v>66</v>
      </c>
      <c r="G38" s="40">
        <v>64</v>
      </c>
      <c r="H38" s="40">
        <v>65</v>
      </c>
      <c r="I38" s="40">
        <v>72</v>
      </c>
      <c r="J38" s="40">
        <v>70</v>
      </c>
      <c r="K38" s="40">
        <v>62</v>
      </c>
      <c r="L38" s="40">
        <v>85</v>
      </c>
      <c r="M38" s="40">
        <v>71</v>
      </c>
      <c r="N38" s="40">
        <v>68</v>
      </c>
      <c r="O38" s="40">
        <v>73</v>
      </c>
      <c r="P38" s="40">
        <v>71</v>
      </c>
      <c r="Q38" s="40">
        <v>89</v>
      </c>
    </row>
    <row r="39" spans="1:17" s="52" customFormat="1" ht="16.5" customHeight="1">
      <c r="A39" s="13"/>
      <c r="B39" s="9" t="s">
        <v>48</v>
      </c>
      <c r="C39" s="40">
        <v>114</v>
      </c>
      <c r="D39" s="40">
        <v>144</v>
      </c>
      <c r="E39" s="40">
        <v>163</v>
      </c>
      <c r="F39" s="40">
        <v>197</v>
      </c>
      <c r="G39" s="40">
        <v>197</v>
      </c>
      <c r="H39" s="40">
        <v>203</v>
      </c>
      <c r="I39" s="40">
        <v>205</v>
      </c>
      <c r="J39" s="40">
        <v>242</v>
      </c>
      <c r="K39" s="40">
        <v>253</v>
      </c>
      <c r="L39" s="40">
        <v>248</v>
      </c>
      <c r="M39" s="40">
        <v>221</v>
      </c>
      <c r="N39" s="40">
        <v>270</v>
      </c>
      <c r="O39" s="40">
        <v>278</v>
      </c>
      <c r="P39" s="40">
        <v>277</v>
      </c>
      <c r="Q39" s="40">
        <v>294</v>
      </c>
    </row>
    <row r="40" spans="1:17" s="52" customFormat="1" ht="16.5" customHeight="1">
      <c r="A40" s="13"/>
      <c r="B40" s="9" t="s">
        <v>49</v>
      </c>
      <c r="C40" s="40">
        <v>89</v>
      </c>
      <c r="D40" s="40">
        <v>77</v>
      </c>
      <c r="E40" s="40">
        <v>100</v>
      </c>
      <c r="F40" s="40">
        <v>89</v>
      </c>
      <c r="G40" s="40">
        <v>111</v>
      </c>
      <c r="H40" s="40">
        <v>130</v>
      </c>
      <c r="I40" s="40">
        <v>94</v>
      </c>
      <c r="J40" s="40">
        <v>119</v>
      </c>
      <c r="K40" s="40">
        <v>119</v>
      </c>
      <c r="L40" s="40">
        <v>138</v>
      </c>
      <c r="M40" s="40">
        <v>132</v>
      </c>
      <c r="N40" s="40">
        <v>146</v>
      </c>
      <c r="O40" s="40">
        <v>140</v>
      </c>
      <c r="P40" s="40">
        <v>124</v>
      </c>
      <c r="Q40" s="40">
        <v>139</v>
      </c>
    </row>
    <row r="41" spans="1:17" s="52" customFormat="1" ht="16.5" customHeight="1">
      <c r="A41" s="13"/>
      <c r="B41" s="9" t="s">
        <v>50</v>
      </c>
      <c r="C41" s="40">
        <v>91</v>
      </c>
      <c r="D41" s="40">
        <v>74</v>
      </c>
      <c r="E41" s="40">
        <v>103</v>
      </c>
      <c r="F41" s="40">
        <v>89</v>
      </c>
      <c r="G41" s="40">
        <v>109</v>
      </c>
      <c r="H41" s="40">
        <v>89</v>
      </c>
      <c r="I41" s="40">
        <v>105</v>
      </c>
      <c r="J41" s="40">
        <v>108</v>
      </c>
      <c r="K41" s="40">
        <v>105</v>
      </c>
      <c r="L41" s="40">
        <v>94</v>
      </c>
      <c r="M41" s="40">
        <v>124</v>
      </c>
      <c r="N41" s="40">
        <v>120</v>
      </c>
      <c r="O41" s="40">
        <v>121</v>
      </c>
      <c r="P41" s="40">
        <v>126</v>
      </c>
      <c r="Q41" s="40">
        <v>142</v>
      </c>
    </row>
    <row r="42" spans="1:17" s="52" customFormat="1" ht="16.5" customHeight="1">
      <c r="A42" s="13"/>
      <c r="B42" s="9" t="s">
        <v>51</v>
      </c>
      <c r="C42" s="40">
        <v>83</v>
      </c>
      <c r="D42" s="40">
        <v>60</v>
      </c>
      <c r="E42" s="40">
        <v>70</v>
      </c>
      <c r="F42" s="40">
        <v>60</v>
      </c>
      <c r="G42" s="40">
        <v>81</v>
      </c>
      <c r="H42" s="40">
        <v>74</v>
      </c>
      <c r="I42" s="40">
        <v>70</v>
      </c>
      <c r="J42" s="40">
        <v>76</v>
      </c>
      <c r="K42" s="40">
        <v>64</v>
      </c>
      <c r="L42" s="40">
        <v>80</v>
      </c>
      <c r="M42" s="40">
        <v>81</v>
      </c>
      <c r="N42" s="40">
        <v>77</v>
      </c>
      <c r="O42" s="40">
        <v>86</v>
      </c>
      <c r="P42" s="40">
        <v>85</v>
      </c>
      <c r="Q42" s="40">
        <v>71</v>
      </c>
    </row>
    <row r="43" spans="1:17" s="52" customFormat="1" ht="16.5" customHeight="1">
      <c r="A43" s="13"/>
      <c r="B43" s="9" t="s">
        <v>52</v>
      </c>
      <c r="C43" s="40">
        <v>58</v>
      </c>
      <c r="D43" s="40">
        <v>57</v>
      </c>
      <c r="E43" s="40">
        <v>60</v>
      </c>
      <c r="F43" s="40">
        <v>60</v>
      </c>
      <c r="G43" s="40">
        <v>78</v>
      </c>
      <c r="H43" s="40">
        <v>54</v>
      </c>
      <c r="I43" s="40">
        <v>75</v>
      </c>
      <c r="J43" s="40">
        <v>77</v>
      </c>
      <c r="K43" s="40">
        <v>66</v>
      </c>
      <c r="L43" s="40">
        <v>62</v>
      </c>
      <c r="M43" s="40">
        <v>55</v>
      </c>
      <c r="N43" s="40">
        <v>72</v>
      </c>
      <c r="O43" s="40">
        <v>70</v>
      </c>
      <c r="P43" s="40">
        <v>86</v>
      </c>
      <c r="Q43" s="40">
        <v>62</v>
      </c>
    </row>
    <row r="44" spans="1:17" s="52" customFormat="1" ht="16.5" customHeight="1">
      <c r="A44" s="13"/>
      <c r="B44" s="9" t="s">
        <v>53</v>
      </c>
      <c r="C44" s="40">
        <v>57</v>
      </c>
      <c r="D44" s="40">
        <v>107</v>
      </c>
      <c r="E44" s="40">
        <v>125</v>
      </c>
      <c r="F44" s="40">
        <v>106</v>
      </c>
      <c r="G44" s="40">
        <v>149</v>
      </c>
      <c r="H44" s="40">
        <v>150</v>
      </c>
      <c r="I44" s="40">
        <v>146</v>
      </c>
      <c r="J44" s="40">
        <v>156</v>
      </c>
      <c r="K44" s="40">
        <v>154</v>
      </c>
      <c r="L44" s="40">
        <v>147</v>
      </c>
      <c r="M44" s="40">
        <v>140</v>
      </c>
      <c r="N44" s="40">
        <v>164</v>
      </c>
      <c r="O44" s="40">
        <v>180</v>
      </c>
      <c r="P44" s="40">
        <v>186</v>
      </c>
      <c r="Q44" s="40">
        <v>194</v>
      </c>
    </row>
    <row r="45" spans="1:17" s="52" customFormat="1" ht="16.5" customHeight="1">
      <c r="A45" s="13"/>
      <c r="B45" s="9" t="s">
        <v>54</v>
      </c>
      <c r="C45" s="40">
        <v>110</v>
      </c>
      <c r="D45" s="40">
        <v>126</v>
      </c>
      <c r="E45" s="40">
        <v>129</v>
      </c>
      <c r="F45" s="40">
        <v>155</v>
      </c>
      <c r="G45" s="40">
        <v>165</v>
      </c>
      <c r="H45" s="40">
        <v>173</v>
      </c>
      <c r="I45" s="40">
        <v>165</v>
      </c>
      <c r="J45" s="40">
        <v>210</v>
      </c>
      <c r="K45" s="40">
        <v>205</v>
      </c>
      <c r="L45" s="40">
        <v>194</v>
      </c>
      <c r="M45" s="40">
        <v>217</v>
      </c>
      <c r="N45" s="40">
        <v>206</v>
      </c>
      <c r="O45" s="40">
        <v>218</v>
      </c>
      <c r="P45" s="40">
        <v>207</v>
      </c>
      <c r="Q45" s="40">
        <v>225</v>
      </c>
    </row>
    <row r="46" spans="1:17" s="52" customFormat="1" ht="16.5" customHeight="1">
      <c r="A46" s="12"/>
      <c r="B46" s="60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 s="52" customFormat="1" ht="16.5" customHeight="1">
      <c r="A47" s="86" t="s">
        <v>55</v>
      </c>
      <c r="B47" s="87"/>
      <c r="C47" s="61">
        <v>508</v>
      </c>
      <c r="D47" s="61">
        <v>513</v>
      </c>
      <c r="E47" s="61">
        <v>499</v>
      </c>
      <c r="F47" s="61">
        <v>562</v>
      </c>
      <c r="G47" s="61">
        <v>617</v>
      </c>
      <c r="H47" s="61">
        <v>616</v>
      </c>
      <c r="I47" s="61">
        <v>633</v>
      </c>
      <c r="J47" s="61">
        <v>610</v>
      </c>
      <c r="K47" s="61">
        <v>618</v>
      </c>
      <c r="L47" s="40">
        <v>660</v>
      </c>
      <c r="M47" s="40">
        <f>SUM(M48:M49)</f>
        <v>666</v>
      </c>
      <c r="N47" s="40">
        <f>SUM(N48:N49)</f>
        <v>642</v>
      </c>
      <c r="O47" s="40">
        <f>SUM(O48:O49)</f>
        <v>632</v>
      </c>
      <c r="P47" s="40">
        <f>SUM(P48:P49)</f>
        <v>685</v>
      </c>
      <c r="Q47" s="40">
        <f>SUM(Q48:Q49)</f>
        <v>746</v>
      </c>
    </row>
    <row r="48" spans="1:17" s="52" customFormat="1" ht="16.5" customHeight="1">
      <c r="A48" s="13"/>
      <c r="B48" s="9" t="s">
        <v>56</v>
      </c>
      <c r="C48" s="61">
        <v>342</v>
      </c>
      <c r="D48" s="40">
        <v>348</v>
      </c>
      <c r="E48" s="61">
        <v>336</v>
      </c>
      <c r="F48" s="61">
        <v>418</v>
      </c>
      <c r="G48" s="61">
        <v>436</v>
      </c>
      <c r="H48" s="61">
        <v>446</v>
      </c>
      <c r="I48" s="61">
        <v>454</v>
      </c>
      <c r="J48" s="61">
        <v>457</v>
      </c>
      <c r="K48" s="61">
        <v>446</v>
      </c>
      <c r="L48" s="40">
        <v>493</v>
      </c>
      <c r="M48" s="40">
        <v>474</v>
      </c>
      <c r="N48" s="40">
        <v>474</v>
      </c>
      <c r="O48" s="40">
        <v>479</v>
      </c>
      <c r="P48" s="40">
        <v>518</v>
      </c>
      <c r="Q48" s="40">
        <v>552</v>
      </c>
    </row>
    <row r="49" spans="1:17" s="52" customFormat="1" ht="16.5" customHeight="1">
      <c r="A49" s="13"/>
      <c r="B49" s="9" t="s">
        <v>57</v>
      </c>
      <c r="C49" s="40">
        <v>166</v>
      </c>
      <c r="D49" s="40">
        <v>165</v>
      </c>
      <c r="E49" s="40">
        <v>163</v>
      </c>
      <c r="F49" s="40">
        <v>144</v>
      </c>
      <c r="G49" s="40">
        <v>181</v>
      </c>
      <c r="H49" s="40">
        <v>170</v>
      </c>
      <c r="I49" s="40">
        <v>179</v>
      </c>
      <c r="J49" s="40">
        <v>153</v>
      </c>
      <c r="K49" s="40">
        <v>172</v>
      </c>
      <c r="L49" s="40">
        <v>167</v>
      </c>
      <c r="M49" s="40">
        <v>192</v>
      </c>
      <c r="N49" s="40">
        <v>168</v>
      </c>
      <c r="O49" s="40">
        <v>153</v>
      </c>
      <c r="P49" s="40">
        <v>167</v>
      </c>
      <c r="Q49" s="40">
        <v>194</v>
      </c>
    </row>
    <row r="50" spans="1:17" s="52" customFormat="1" ht="16.5" customHeight="1">
      <c r="A50" s="12"/>
      <c r="B50" s="60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  <row r="51" spans="1:17" s="52" customFormat="1" ht="16.5" customHeight="1">
      <c r="A51" s="86" t="s">
        <v>58</v>
      </c>
      <c r="B51" s="87"/>
      <c r="C51" s="40">
        <f aca="true" t="shared" si="12" ref="C51:P51">SUM(C52:C54)</f>
        <v>1638</v>
      </c>
      <c r="D51" s="40">
        <f t="shared" si="12"/>
        <v>1780</v>
      </c>
      <c r="E51" s="40">
        <f t="shared" si="12"/>
        <v>1828</v>
      </c>
      <c r="F51" s="40">
        <f t="shared" si="12"/>
        <v>1925</v>
      </c>
      <c r="G51" s="40">
        <f t="shared" si="12"/>
        <v>2070</v>
      </c>
      <c r="H51" s="40">
        <f t="shared" si="12"/>
        <v>2122</v>
      </c>
      <c r="I51" s="40">
        <f t="shared" si="12"/>
        <v>2247</v>
      </c>
      <c r="J51" s="40">
        <f t="shared" si="12"/>
        <v>2343</v>
      </c>
      <c r="K51" s="40">
        <f t="shared" si="12"/>
        <v>2432</v>
      </c>
      <c r="L51" s="40">
        <f t="shared" si="12"/>
        <v>2506</v>
      </c>
      <c r="M51" s="40">
        <f t="shared" si="12"/>
        <v>2465</v>
      </c>
      <c r="N51" s="40">
        <f t="shared" si="12"/>
        <v>2418</v>
      </c>
      <c r="O51" s="40">
        <f t="shared" si="12"/>
        <v>2440</v>
      </c>
      <c r="P51" s="40">
        <f t="shared" si="12"/>
        <v>2584</v>
      </c>
      <c r="Q51" s="40">
        <f>SUM(Q52:Q54)</f>
        <v>2666</v>
      </c>
    </row>
    <row r="52" spans="1:17" s="52" customFormat="1" ht="16.5" customHeight="1">
      <c r="A52" s="13"/>
      <c r="B52" s="9" t="s">
        <v>59</v>
      </c>
      <c r="C52" s="40">
        <v>589</v>
      </c>
      <c r="D52" s="40">
        <v>616</v>
      </c>
      <c r="E52" s="40">
        <v>671</v>
      </c>
      <c r="F52" s="40">
        <v>689</v>
      </c>
      <c r="G52" s="40">
        <v>730</v>
      </c>
      <c r="H52" s="40">
        <v>787</v>
      </c>
      <c r="I52" s="40">
        <v>770</v>
      </c>
      <c r="J52" s="40">
        <v>815</v>
      </c>
      <c r="K52" s="40">
        <v>850</v>
      </c>
      <c r="L52" s="40">
        <v>879</v>
      </c>
      <c r="M52" s="40">
        <v>843</v>
      </c>
      <c r="N52" s="40">
        <v>843</v>
      </c>
      <c r="O52" s="40">
        <v>887</v>
      </c>
      <c r="P52" s="40">
        <v>937</v>
      </c>
      <c r="Q52" s="40">
        <v>950</v>
      </c>
    </row>
    <row r="53" spans="1:17" s="52" customFormat="1" ht="16.5" customHeight="1">
      <c r="A53" s="13"/>
      <c r="B53" s="9" t="s">
        <v>60</v>
      </c>
      <c r="C53" s="40">
        <v>961</v>
      </c>
      <c r="D53" s="40">
        <v>1084</v>
      </c>
      <c r="E53" s="40">
        <v>1058</v>
      </c>
      <c r="F53" s="40">
        <v>1144</v>
      </c>
      <c r="G53" s="40">
        <v>1243</v>
      </c>
      <c r="H53" s="40">
        <v>1246</v>
      </c>
      <c r="I53" s="40">
        <v>1371</v>
      </c>
      <c r="J53" s="40">
        <v>1411</v>
      </c>
      <c r="K53" s="40">
        <v>1497</v>
      </c>
      <c r="L53" s="40">
        <v>1535</v>
      </c>
      <c r="M53" s="40">
        <v>1534</v>
      </c>
      <c r="N53" s="40">
        <v>1474</v>
      </c>
      <c r="O53" s="40">
        <v>1464</v>
      </c>
      <c r="P53" s="40">
        <v>1548</v>
      </c>
      <c r="Q53" s="40">
        <v>1617</v>
      </c>
    </row>
    <row r="54" spans="1:17" s="52" customFormat="1" ht="16.5" customHeight="1">
      <c r="A54" s="13"/>
      <c r="B54" s="9" t="s">
        <v>61</v>
      </c>
      <c r="C54" s="40">
        <v>88</v>
      </c>
      <c r="D54" s="40">
        <v>80</v>
      </c>
      <c r="E54" s="40">
        <v>99</v>
      </c>
      <c r="F54" s="40">
        <v>92</v>
      </c>
      <c r="G54" s="40">
        <v>97</v>
      </c>
      <c r="H54" s="40">
        <v>89</v>
      </c>
      <c r="I54" s="40">
        <v>106</v>
      </c>
      <c r="J54" s="40">
        <v>117</v>
      </c>
      <c r="K54" s="40">
        <v>85</v>
      </c>
      <c r="L54" s="40">
        <v>92</v>
      </c>
      <c r="M54" s="40">
        <v>88</v>
      </c>
      <c r="N54" s="40">
        <v>101</v>
      </c>
      <c r="O54" s="40">
        <v>89</v>
      </c>
      <c r="P54" s="40">
        <v>99</v>
      </c>
      <c r="Q54" s="40">
        <v>99</v>
      </c>
    </row>
    <row r="55" spans="1:17" s="52" customFormat="1" ht="16.5" customHeight="1">
      <c r="A55" s="12"/>
      <c r="B55" s="60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7" s="52" customFormat="1" ht="16.5" customHeight="1">
      <c r="A56" s="86" t="s">
        <v>62</v>
      </c>
      <c r="B56" s="87"/>
      <c r="C56" s="40">
        <v>1640</v>
      </c>
      <c r="D56" s="40">
        <v>1602</v>
      </c>
      <c r="E56" s="40">
        <v>1716</v>
      </c>
      <c r="F56" s="40">
        <v>1796</v>
      </c>
      <c r="G56" s="40">
        <v>1899</v>
      </c>
      <c r="H56" s="40">
        <v>1969</v>
      </c>
      <c r="I56" s="40">
        <v>1977</v>
      </c>
      <c r="J56" s="40">
        <v>2096</v>
      </c>
      <c r="K56" s="40">
        <v>2108</v>
      </c>
      <c r="L56" s="40">
        <v>2188</v>
      </c>
      <c r="M56" s="40">
        <f>SUM(M57:M60)</f>
        <v>2120</v>
      </c>
      <c r="N56" s="40">
        <f>SUM(N57:N60)</f>
        <v>2195</v>
      </c>
      <c r="O56" s="40">
        <f>SUM(O57:O60)</f>
        <v>2211</v>
      </c>
      <c r="P56" s="40">
        <f>SUM(P57:P60)</f>
        <v>2347</v>
      </c>
      <c r="Q56" s="40">
        <f>SUM(Q57:Q60)</f>
        <v>2298</v>
      </c>
    </row>
    <row r="57" spans="1:17" s="52" customFormat="1" ht="16.5" customHeight="1">
      <c r="A57" s="13"/>
      <c r="B57" s="9" t="s">
        <v>63</v>
      </c>
      <c r="C57" s="40">
        <v>1308</v>
      </c>
      <c r="D57" s="40">
        <v>1284</v>
      </c>
      <c r="E57" s="40">
        <v>1378</v>
      </c>
      <c r="F57" s="40">
        <v>1460</v>
      </c>
      <c r="G57" s="40">
        <v>1519</v>
      </c>
      <c r="H57" s="40">
        <v>1583</v>
      </c>
      <c r="I57" s="40">
        <v>1606</v>
      </c>
      <c r="J57" s="40">
        <v>1759</v>
      </c>
      <c r="K57" s="40">
        <v>1709</v>
      </c>
      <c r="L57" s="40">
        <v>1841</v>
      </c>
      <c r="M57" s="40">
        <v>1734</v>
      </c>
      <c r="N57" s="40">
        <v>1777</v>
      </c>
      <c r="O57" s="40">
        <v>1820</v>
      </c>
      <c r="P57" s="40">
        <v>1928</v>
      </c>
      <c r="Q57" s="40">
        <v>1916</v>
      </c>
    </row>
    <row r="58" spans="1:17" s="52" customFormat="1" ht="16.5" customHeight="1">
      <c r="A58" s="13"/>
      <c r="B58" s="9" t="s">
        <v>64</v>
      </c>
      <c r="C58" s="40">
        <v>114</v>
      </c>
      <c r="D58" s="40">
        <v>117</v>
      </c>
      <c r="E58" s="40">
        <v>102</v>
      </c>
      <c r="F58" s="40">
        <v>120</v>
      </c>
      <c r="G58" s="40">
        <v>123</v>
      </c>
      <c r="H58" s="40">
        <v>126</v>
      </c>
      <c r="I58" s="40">
        <v>129</v>
      </c>
      <c r="J58" s="40">
        <v>134</v>
      </c>
      <c r="K58" s="40">
        <v>127</v>
      </c>
      <c r="L58" s="40">
        <v>135</v>
      </c>
      <c r="M58" s="40">
        <v>141</v>
      </c>
      <c r="N58" s="40">
        <v>138</v>
      </c>
      <c r="O58" s="40">
        <v>147</v>
      </c>
      <c r="P58" s="40">
        <v>146</v>
      </c>
      <c r="Q58" s="40">
        <v>136</v>
      </c>
    </row>
    <row r="59" spans="1:17" s="52" customFormat="1" ht="16.5" customHeight="1">
      <c r="A59" s="13"/>
      <c r="B59" s="9" t="s">
        <v>65</v>
      </c>
      <c r="C59" s="40">
        <v>124</v>
      </c>
      <c r="D59" s="61">
        <v>89</v>
      </c>
      <c r="E59" s="40">
        <v>133</v>
      </c>
      <c r="F59" s="40">
        <v>101</v>
      </c>
      <c r="G59" s="40">
        <v>154</v>
      </c>
      <c r="H59" s="40">
        <v>155</v>
      </c>
      <c r="I59" s="40">
        <v>136</v>
      </c>
      <c r="J59" s="40">
        <v>110</v>
      </c>
      <c r="K59" s="40">
        <v>152</v>
      </c>
      <c r="L59" s="40">
        <v>109</v>
      </c>
      <c r="M59" s="40">
        <v>132</v>
      </c>
      <c r="N59" s="40">
        <v>169</v>
      </c>
      <c r="O59" s="40">
        <v>139</v>
      </c>
      <c r="P59" s="40">
        <v>168</v>
      </c>
      <c r="Q59" s="40">
        <v>142</v>
      </c>
    </row>
    <row r="60" spans="1:17" s="52" customFormat="1" ht="16.5" customHeight="1">
      <c r="A60" s="14"/>
      <c r="B60" s="15" t="s">
        <v>66</v>
      </c>
      <c r="C60" s="62">
        <v>94</v>
      </c>
      <c r="D60" s="47">
        <v>112</v>
      </c>
      <c r="E60" s="62">
        <v>103</v>
      </c>
      <c r="F60" s="62">
        <v>115</v>
      </c>
      <c r="G60" s="62">
        <v>103</v>
      </c>
      <c r="H60" s="62">
        <v>105</v>
      </c>
      <c r="I60" s="62">
        <v>106</v>
      </c>
      <c r="J60" s="62">
        <v>93</v>
      </c>
      <c r="K60" s="62">
        <v>120</v>
      </c>
      <c r="L60" s="47">
        <v>103</v>
      </c>
      <c r="M60" s="47">
        <v>113</v>
      </c>
      <c r="N60" s="47">
        <v>111</v>
      </c>
      <c r="O60" s="47">
        <v>105</v>
      </c>
      <c r="P60" s="47">
        <v>105</v>
      </c>
      <c r="Q60" s="47">
        <v>104</v>
      </c>
    </row>
    <row r="61" spans="1:17" ht="16.5" customHeight="1">
      <c r="A61" s="16" t="s">
        <v>67</v>
      </c>
      <c r="B61" s="16"/>
      <c r="C61" s="2"/>
      <c r="D61" s="2"/>
      <c r="E61" s="2"/>
      <c r="F61" s="2"/>
      <c r="G61" s="2"/>
      <c r="H61" s="2"/>
      <c r="I61" s="2"/>
      <c r="J61" s="2"/>
      <c r="K61" s="1"/>
      <c r="L61" s="1"/>
      <c r="M61" s="5"/>
      <c r="N61" s="5"/>
      <c r="O61" s="5"/>
      <c r="P61" s="59"/>
      <c r="Q61" s="59" t="s">
        <v>124</v>
      </c>
    </row>
    <row r="62" spans="1:17" s="52" customFormat="1" ht="16.5" customHeight="1">
      <c r="A62" s="63"/>
      <c r="B62" s="64"/>
      <c r="C62" s="53" t="s">
        <v>1</v>
      </c>
      <c r="D62" s="42"/>
      <c r="E62" s="42"/>
      <c r="F62" s="42"/>
      <c r="G62" s="53" t="s">
        <v>2</v>
      </c>
      <c r="H62" s="42" t="s">
        <v>16</v>
      </c>
      <c r="I62" s="42"/>
      <c r="J62" s="42"/>
      <c r="K62" s="42"/>
      <c r="L62" s="29"/>
      <c r="M62" s="29"/>
      <c r="N62" s="29"/>
      <c r="O62" s="29"/>
      <c r="P62" s="29"/>
      <c r="Q62" s="29"/>
    </row>
    <row r="63" spans="1:17" s="52" customFormat="1" ht="16.5" customHeight="1">
      <c r="A63" s="12"/>
      <c r="B63" s="60"/>
      <c r="C63" s="32" t="s">
        <v>125</v>
      </c>
      <c r="D63" s="32" t="s">
        <v>126</v>
      </c>
      <c r="E63" s="32" t="s">
        <v>127</v>
      </c>
      <c r="F63" s="32" t="s">
        <v>128</v>
      </c>
      <c r="G63" s="32" t="s">
        <v>7</v>
      </c>
      <c r="H63" s="32" t="s">
        <v>129</v>
      </c>
      <c r="I63" s="32" t="s">
        <v>9</v>
      </c>
      <c r="J63" s="32" t="s">
        <v>130</v>
      </c>
      <c r="K63" s="32" t="s">
        <v>131</v>
      </c>
      <c r="L63" s="33" t="s">
        <v>132</v>
      </c>
      <c r="M63" s="33" t="s">
        <v>133</v>
      </c>
      <c r="N63" s="33" t="s">
        <v>134</v>
      </c>
      <c r="O63" s="33" t="s">
        <v>135</v>
      </c>
      <c r="P63" s="33" t="s">
        <v>136</v>
      </c>
      <c r="Q63" s="33" t="s">
        <v>141</v>
      </c>
    </row>
    <row r="64" spans="1:17" s="52" customFormat="1" ht="16.5" customHeight="1">
      <c r="A64" s="65"/>
      <c r="B64" s="66"/>
      <c r="C64" s="35"/>
      <c r="D64" s="35"/>
      <c r="E64" s="35"/>
      <c r="F64" s="35"/>
      <c r="G64" s="35"/>
      <c r="H64" s="35"/>
      <c r="I64" s="35"/>
      <c r="J64" s="35"/>
      <c r="K64" s="35"/>
      <c r="L64" s="37"/>
      <c r="M64" s="37"/>
      <c r="N64" s="37"/>
      <c r="O64" s="37"/>
      <c r="P64" s="37"/>
      <c r="Q64" s="37"/>
    </row>
    <row r="65" spans="1:17" s="52" customFormat="1" ht="16.5" customHeight="1">
      <c r="A65" s="84" t="s">
        <v>68</v>
      </c>
      <c r="B65" s="89"/>
      <c r="C65" s="41">
        <f>SUM(C66)</f>
        <v>2212</v>
      </c>
      <c r="D65" s="41">
        <f aca="true" t="shared" si="13" ref="D65:Q65">SUM(D66)</f>
        <v>2310</v>
      </c>
      <c r="E65" s="41">
        <f t="shared" si="13"/>
        <v>2390</v>
      </c>
      <c r="F65" s="41">
        <f t="shared" si="13"/>
        <v>2633</v>
      </c>
      <c r="G65" s="41">
        <f t="shared" si="13"/>
        <v>2758</v>
      </c>
      <c r="H65" s="41">
        <f t="shared" si="13"/>
        <v>2742</v>
      </c>
      <c r="I65" s="41">
        <f t="shared" si="13"/>
        <v>2821</v>
      </c>
      <c r="J65" s="41">
        <f t="shared" si="13"/>
        <v>3119</v>
      </c>
      <c r="K65" s="41">
        <f t="shared" si="13"/>
        <v>3061</v>
      </c>
      <c r="L65" s="41">
        <f t="shared" si="13"/>
        <v>3220</v>
      </c>
      <c r="M65" s="41">
        <f t="shared" si="13"/>
        <v>3160</v>
      </c>
      <c r="N65" s="41">
        <f t="shared" si="13"/>
        <v>3183</v>
      </c>
      <c r="O65" s="41">
        <f t="shared" si="13"/>
        <v>3371</v>
      </c>
      <c r="P65" s="41">
        <f t="shared" si="13"/>
        <v>3503</v>
      </c>
      <c r="Q65" s="41">
        <f t="shared" si="13"/>
        <v>3464</v>
      </c>
    </row>
    <row r="66" spans="1:17" s="52" customFormat="1" ht="16.5" customHeight="1">
      <c r="A66" s="13"/>
      <c r="B66" s="9" t="s">
        <v>69</v>
      </c>
      <c r="C66" s="40">
        <v>2212</v>
      </c>
      <c r="D66" s="40">
        <v>2310</v>
      </c>
      <c r="E66" s="40">
        <v>2390</v>
      </c>
      <c r="F66" s="40">
        <v>2633</v>
      </c>
      <c r="G66" s="40">
        <v>2758</v>
      </c>
      <c r="H66" s="40">
        <v>2742</v>
      </c>
      <c r="I66" s="40">
        <v>2821</v>
      </c>
      <c r="J66" s="40">
        <v>3119</v>
      </c>
      <c r="K66" s="40">
        <v>3061</v>
      </c>
      <c r="L66" s="40">
        <v>3220</v>
      </c>
      <c r="M66" s="40">
        <v>3160</v>
      </c>
      <c r="N66" s="40">
        <v>3183</v>
      </c>
      <c r="O66" s="40">
        <v>3371</v>
      </c>
      <c r="P66" s="40">
        <v>3503</v>
      </c>
      <c r="Q66" s="40">
        <v>3464</v>
      </c>
    </row>
    <row r="67" spans="1:17" s="52" customFormat="1" ht="16.5" customHeight="1">
      <c r="A67" s="12"/>
      <c r="B67" s="60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 s="52" customFormat="1" ht="16.5" customHeight="1">
      <c r="A68" s="86" t="s">
        <v>70</v>
      </c>
      <c r="B68" s="87"/>
      <c r="C68" s="40">
        <f aca="true" t="shared" si="14" ref="C68:P68">SUM(C69:C81)</f>
        <v>2686</v>
      </c>
      <c r="D68" s="40">
        <f t="shared" si="14"/>
        <v>2612</v>
      </c>
      <c r="E68" s="40">
        <f t="shared" si="14"/>
        <v>2712</v>
      </c>
      <c r="F68" s="40">
        <f t="shared" si="14"/>
        <v>2716</v>
      </c>
      <c r="G68" s="40">
        <f t="shared" si="14"/>
        <v>2946</v>
      </c>
      <c r="H68" s="40">
        <f t="shared" si="14"/>
        <v>3123</v>
      </c>
      <c r="I68" s="40">
        <f t="shared" si="14"/>
        <v>3151</v>
      </c>
      <c r="J68" s="40">
        <f t="shared" si="14"/>
        <v>3298</v>
      </c>
      <c r="K68" s="40">
        <f t="shared" si="14"/>
        <v>3349</v>
      </c>
      <c r="L68" s="40">
        <f t="shared" si="14"/>
        <v>3628</v>
      </c>
      <c r="M68" s="40">
        <f t="shared" si="14"/>
        <v>3253</v>
      </c>
      <c r="N68" s="40">
        <f t="shared" si="14"/>
        <v>3351</v>
      </c>
      <c r="O68" s="40">
        <f t="shared" si="14"/>
        <v>3508</v>
      </c>
      <c r="P68" s="40">
        <f t="shared" si="14"/>
        <v>3649</v>
      </c>
      <c r="Q68" s="40">
        <f>SUM(Q69:Q81)</f>
        <v>3672</v>
      </c>
    </row>
    <row r="69" spans="1:17" s="52" customFormat="1" ht="16.5" customHeight="1">
      <c r="A69" s="13"/>
      <c r="B69" s="9" t="s">
        <v>71</v>
      </c>
      <c r="C69" s="40">
        <v>471</v>
      </c>
      <c r="D69" s="40">
        <v>414</v>
      </c>
      <c r="E69" s="40">
        <v>417</v>
      </c>
      <c r="F69" s="40">
        <v>415</v>
      </c>
      <c r="G69" s="40">
        <v>454</v>
      </c>
      <c r="H69" s="40">
        <v>492</v>
      </c>
      <c r="I69" s="40">
        <v>503</v>
      </c>
      <c r="J69" s="40">
        <v>528</v>
      </c>
      <c r="K69" s="40">
        <v>485</v>
      </c>
      <c r="L69" s="40">
        <v>549</v>
      </c>
      <c r="M69" s="40">
        <v>541</v>
      </c>
      <c r="N69" s="40">
        <v>537</v>
      </c>
      <c r="O69" s="40">
        <v>559</v>
      </c>
      <c r="P69" s="40">
        <v>575</v>
      </c>
      <c r="Q69" s="40">
        <v>586</v>
      </c>
    </row>
    <row r="70" spans="1:17" s="52" customFormat="1" ht="16.5" customHeight="1">
      <c r="A70" s="13"/>
      <c r="B70" s="9" t="s">
        <v>72</v>
      </c>
      <c r="C70" s="40">
        <v>504</v>
      </c>
      <c r="D70" s="40">
        <v>536</v>
      </c>
      <c r="E70" s="40">
        <v>538</v>
      </c>
      <c r="F70" s="40">
        <v>564</v>
      </c>
      <c r="G70" s="40">
        <v>692</v>
      </c>
      <c r="H70" s="40">
        <v>680</v>
      </c>
      <c r="I70" s="40">
        <v>706</v>
      </c>
      <c r="J70" s="40">
        <v>748</v>
      </c>
      <c r="K70" s="40">
        <v>801</v>
      </c>
      <c r="L70" s="40">
        <v>803</v>
      </c>
      <c r="M70" s="40">
        <v>734</v>
      </c>
      <c r="N70" s="40">
        <v>740</v>
      </c>
      <c r="O70" s="40">
        <v>794</v>
      </c>
      <c r="P70" s="40">
        <v>862</v>
      </c>
      <c r="Q70" s="40">
        <v>871</v>
      </c>
    </row>
    <row r="71" spans="1:17" s="52" customFormat="1" ht="16.5" customHeight="1">
      <c r="A71" s="13"/>
      <c r="B71" s="9" t="s">
        <v>73</v>
      </c>
      <c r="C71" s="40">
        <v>502</v>
      </c>
      <c r="D71" s="61">
        <v>530</v>
      </c>
      <c r="E71" s="40">
        <v>542</v>
      </c>
      <c r="F71" s="40">
        <v>573</v>
      </c>
      <c r="G71" s="40">
        <v>603</v>
      </c>
      <c r="H71" s="40">
        <v>707</v>
      </c>
      <c r="I71" s="40">
        <v>677</v>
      </c>
      <c r="J71" s="40">
        <v>748</v>
      </c>
      <c r="K71" s="40">
        <v>762</v>
      </c>
      <c r="L71" s="40">
        <v>811</v>
      </c>
      <c r="M71" s="40">
        <v>740</v>
      </c>
      <c r="N71" s="40">
        <v>761</v>
      </c>
      <c r="O71" s="40">
        <v>790</v>
      </c>
      <c r="P71" s="40">
        <v>810</v>
      </c>
      <c r="Q71" s="40">
        <v>834</v>
      </c>
    </row>
    <row r="72" spans="1:17" s="52" customFormat="1" ht="16.5" customHeight="1">
      <c r="A72" s="13"/>
      <c r="B72" s="9" t="s">
        <v>74</v>
      </c>
      <c r="C72" s="40">
        <v>94</v>
      </c>
      <c r="D72" s="40">
        <v>67</v>
      </c>
      <c r="E72" s="40">
        <v>76</v>
      </c>
      <c r="F72" s="40">
        <v>95</v>
      </c>
      <c r="G72" s="40">
        <v>97</v>
      </c>
      <c r="H72" s="40">
        <v>106</v>
      </c>
      <c r="I72" s="40">
        <v>98</v>
      </c>
      <c r="J72" s="40">
        <v>101</v>
      </c>
      <c r="K72" s="40">
        <v>85</v>
      </c>
      <c r="L72" s="40">
        <v>118</v>
      </c>
      <c r="M72" s="40">
        <v>100</v>
      </c>
      <c r="N72" s="40">
        <v>94</v>
      </c>
      <c r="O72" s="40">
        <v>110</v>
      </c>
      <c r="P72" s="40">
        <v>115</v>
      </c>
      <c r="Q72" s="40">
        <v>117</v>
      </c>
    </row>
    <row r="73" spans="1:17" s="52" customFormat="1" ht="16.5" customHeight="1">
      <c r="A73" s="13"/>
      <c r="B73" s="9" t="s">
        <v>75</v>
      </c>
      <c r="C73" s="40">
        <v>147</v>
      </c>
      <c r="D73" s="40">
        <v>138</v>
      </c>
      <c r="E73" s="40">
        <v>140</v>
      </c>
      <c r="F73" s="40">
        <v>135</v>
      </c>
      <c r="G73" s="40">
        <v>131</v>
      </c>
      <c r="H73" s="40">
        <v>143</v>
      </c>
      <c r="I73" s="40">
        <v>122</v>
      </c>
      <c r="J73" s="40">
        <v>151</v>
      </c>
      <c r="K73" s="40">
        <v>175</v>
      </c>
      <c r="L73" s="40">
        <v>188</v>
      </c>
      <c r="M73" s="40">
        <v>153</v>
      </c>
      <c r="N73" s="40">
        <v>155</v>
      </c>
      <c r="O73" s="40">
        <v>170</v>
      </c>
      <c r="P73" s="40">
        <v>175</v>
      </c>
      <c r="Q73" s="40">
        <v>166</v>
      </c>
    </row>
    <row r="74" spans="1:17" s="52" customFormat="1" ht="16.5" customHeight="1">
      <c r="A74" s="13"/>
      <c r="B74" s="9" t="s">
        <v>76</v>
      </c>
      <c r="C74" s="40">
        <v>78</v>
      </c>
      <c r="D74" s="40">
        <v>89</v>
      </c>
      <c r="E74" s="40">
        <v>84</v>
      </c>
      <c r="F74" s="40">
        <v>82</v>
      </c>
      <c r="G74" s="40">
        <v>81</v>
      </c>
      <c r="H74" s="40">
        <v>82</v>
      </c>
      <c r="I74" s="40">
        <v>87</v>
      </c>
      <c r="J74" s="40">
        <v>92</v>
      </c>
      <c r="K74" s="40">
        <v>87</v>
      </c>
      <c r="L74" s="40">
        <v>123</v>
      </c>
      <c r="M74" s="40">
        <v>82</v>
      </c>
      <c r="N74" s="40">
        <v>94</v>
      </c>
      <c r="O74" s="40">
        <v>106</v>
      </c>
      <c r="P74" s="40">
        <v>93</v>
      </c>
      <c r="Q74" s="40">
        <v>104</v>
      </c>
    </row>
    <row r="75" spans="1:17" s="52" customFormat="1" ht="16.5" customHeight="1">
      <c r="A75" s="13"/>
      <c r="B75" s="9" t="s">
        <v>77</v>
      </c>
      <c r="C75" s="40">
        <v>217</v>
      </c>
      <c r="D75" s="40">
        <v>213</v>
      </c>
      <c r="E75" s="40">
        <v>234</v>
      </c>
      <c r="F75" s="40">
        <v>192</v>
      </c>
      <c r="G75" s="40">
        <v>215</v>
      </c>
      <c r="H75" s="40">
        <v>240</v>
      </c>
      <c r="I75" s="40">
        <v>223</v>
      </c>
      <c r="J75" s="40">
        <v>226</v>
      </c>
      <c r="K75" s="40">
        <v>218</v>
      </c>
      <c r="L75" s="40">
        <v>228</v>
      </c>
      <c r="M75" s="40">
        <v>216</v>
      </c>
      <c r="N75" s="40">
        <v>207</v>
      </c>
      <c r="O75" s="40">
        <v>234</v>
      </c>
      <c r="P75" s="40">
        <v>236</v>
      </c>
      <c r="Q75" s="40">
        <v>225</v>
      </c>
    </row>
    <row r="76" spans="1:17" s="52" customFormat="1" ht="16.5" customHeight="1">
      <c r="A76" s="13"/>
      <c r="B76" s="9" t="s">
        <v>78</v>
      </c>
      <c r="C76" s="40">
        <v>170</v>
      </c>
      <c r="D76" s="40">
        <v>159</v>
      </c>
      <c r="E76" s="40">
        <v>212</v>
      </c>
      <c r="F76" s="40">
        <v>202</v>
      </c>
      <c r="G76" s="40">
        <v>198</v>
      </c>
      <c r="H76" s="40">
        <v>188</v>
      </c>
      <c r="I76" s="40">
        <v>208</v>
      </c>
      <c r="J76" s="40">
        <v>215</v>
      </c>
      <c r="K76" s="40">
        <v>202</v>
      </c>
      <c r="L76" s="40">
        <v>231</v>
      </c>
      <c r="M76" s="40">
        <v>216</v>
      </c>
      <c r="N76" s="40">
        <v>224</v>
      </c>
      <c r="O76" s="40">
        <v>208</v>
      </c>
      <c r="P76" s="40">
        <v>223</v>
      </c>
      <c r="Q76" s="40">
        <v>214</v>
      </c>
    </row>
    <row r="77" spans="1:17" s="52" customFormat="1" ht="16.5" customHeight="1">
      <c r="A77" s="13"/>
      <c r="B77" s="9" t="s">
        <v>79</v>
      </c>
      <c r="C77" s="40">
        <v>137</v>
      </c>
      <c r="D77" s="40">
        <v>149</v>
      </c>
      <c r="E77" s="40">
        <v>151</v>
      </c>
      <c r="F77" s="40">
        <v>128</v>
      </c>
      <c r="G77" s="40">
        <v>143</v>
      </c>
      <c r="H77" s="40">
        <v>151</v>
      </c>
      <c r="I77" s="40">
        <v>176</v>
      </c>
      <c r="J77" s="40">
        <v>160</v>
      </c>
      <c r="K77" s="40">
        <v>172</v>
      </c>
      <c r="L77" s="40">
        <v>179</v>
      </c>
      <c r="M77" s="40">
        <v>159</v>
      </c>
      <c r="N77" s="40">
        <v>171</v>
      </c>
      <c r="O77" s="40">
        <v>188</v>
      </c>
      <c r="P77" s="40">
        <v>180</v>
      </c>
      <c r="Q77" s="40">
        <v>191</v>
      </c>
    </row>
    <row r="78" spans="1:17" s="52" customFormat="1" ht="16.5" customHeight="1">
      <c r="A78" s="13"/>
      <c r="B78" s="9" t="s">
        <v>80</v>
      </c>
      <c r="C78" s="40">
        <v>160</v>
      </c>
      <c r="D78" s="40">
        <v>153</v>
      </c>
      <c r="E78" s="40">
        <v>152</v>
      </c>
      <c r="F78" s="40">
        <v>141</v>
      </c>
      <c r="G78" s="40">
        <v>158</v>
      </c>
      <c r="H78" s="40">
        <v>158</v>
      </c>
      <c r="I78" s="40">
        <v>166</v>
      </c>
      <c r="J78" s="40">
        <v>164</v>
      </c>
      <c r="K78" s="40">
        <v>176</v>
      </c>
      <c r="L78" s="40">
        <v>201</v>
      </c>
      <c r="M78" s="40">
        <v>157</v>
      </c>
      <c r="N78" s="40">
        <v>163</v>
      </c>
      <c r="O78" s="40">
        <v>155</v>
      </c>
      <c r="P78" s="40">
        <v>187</v>
      </c>
      <c r="Q78" s="40">
        <v>177</v>
      </c>
    </row>
    <row r="79" spans="1:17" s="52" customFormat="1" ht="16.5" customHeight="1">
      <c r="A79" s="13"/>
      <c r="B79" s="9" t="s">
        <v>81</v>
      </c>
      <c r="C79" s="40">
        <v>70</v>
      </c>
      <c r="D79" s="40">
        <v>63</v>
      </c>
      <c r="E79" s="40">
        <v>56</v>
      </c>
      <c r="F79" s="40">
        <v>77</v>
      </c>
      <c r="G79" s="40">
        <v>48</v>
      </c>
      <c r="H79" s="40">
        <v>57</v>
      </c>
      <c r="I79" s="40">
        <v>61</v>
      </c>
      <c r="J79" s="40">
        <v>59</v>
      </c>
      <c r="K79" s="40">
        <v>74</v>
      </c>
      <c r="L79" s="40">
        <v>69</v>
      </c>
      <c r="M79" s="40">
        <v>56</v>
      </c>
      <c r="N79" s="40">
        <v>76</v>
      </c>
      <c r="O79" s="40">
        <v>70</v>
      </c>
      <c r="P79" s="40">
        <v>69</v>
      </c>
      <c r="Q79" s="40">
        <v>66</v>
      </c>
    </row>
    <row r="80" spans="1:17" s="52" customFormat="1" ht="16.5" customHeight="1">
      <c r="A80" s="13"/>
      <c r="B80" s="9" t="s">
        <v>82</v>
      </c>
      <c r="C80" s="40">
        <v>79</v>
      </c>
      <c r="D80" s="40">
        <v>57</v>
      </c>
      <c r="E80" s="40">
        <v>70</v>
      </c>
      <c r="F80" s="40">
        <v>79</v>
      </c>
      <c r="G80" s="40">
        <v>86</v>
      </c>
      <c r="H80" s="40">
        <v>86</v>
      </c>
      <c r="I80" s="40">
        <v>76</v>
      </c>
      <c r="J80" s="40">
        <v>59</v>
      </c>
      <c r="K80" s="40">
        <v>68</v>
      </c>
      <c r="L80" s="40">
        <v>76</v>
      </c>
      <c r="M80" s="40">
        <v>61</v>
      </c>
      <c r="N80" s="40">
        <v>82</v>
      </c>
      <c r="O80" s="40">
        <v>70</v>
      </c>
      <c r="P80" s="40">
        <v>86</v>
      </c>
      <c r="Q80" s="40">
        <v>66</v>
      </c>
    </row>
    <row r="81" spans="1:17" s="52" customFormat="1" ht="16.5" customHeight="1">
      <c r="A81" s="13"/>
      <c r="B81" s="9" t="s">
        <v>83</v>
      </c>
      <c r="C81" s="40">
        <v>57</v>
      </c>
      <c r="D81" s="40">
        <v>44</v>
      </c>
      <c r="E81" s="40">
        <v>40</v>
      </c>
      <c r="F81" s="40">
        <v>33</v>
      </c>
      <c r="G81" s="40">
        <v>40</v>
      </c>
      <c r="H81" s="40">
        <v>33</v>
      </c>
      <c r="I81" s="40">
        <v>48</v>
      </c>
      <c r="J81" s="40">
        <v>47</v>
      </c>
      <c r="K81" s="40">
        <v>44</v>
      </c>
      <c r="L81" s="40">
        <v>52</v>
      </c>
      <c r="M81" s="40">
        <v>38</v>
      </c>
      <c r="N81" s="40">
        <v>47</v>
      </c>
      <c r="O81" s="40">
        <v>54</v>
      </c>
      <c r="P81" s="40">
        <v>38</v>
      </c>
      <c r="Q81" s="40">
        <v>55</v>
      </c>
    </row>
    <row r="82" spans="1:17" s="52" customFormat="1" ht="16.5" customHeight="1">
      <c r="A82" s="12"/>
      <c r="B82" s="60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</row>
    <row r="83" spans="1:17" s="52" customFormat="1" ht="16.5" customHeight="1">
      <c r="A83" s="86" t="s">
        <v>84</v>
      </c>
      <c r="B83" s="87"/>
      <c r="C83" s="40">
        <f aca="true" t="shared" si="15" ref="C83:P83">SUM(C84:C96)</f>
        <v>2687</v>
      </c>
      <c r="D83" s="40">
        <f t="shared" si="15"/>
        <v>2376</v>
      </c>
      <c r="E83" s="40">
        <f t="shared" si="15"/>
        <v>2359</v>
      </c>
      <c r="F83" s="40">
        <f t="shared" si="15"/>
        <v>2444</v>
      </c>
      <c r="G83" s="40">
        <f t="shared" si="15"/>
        <v>2453</v>
      </c>
      <c r="H83" s="40">
        <f t="shared" si="15"/>
        <v>2611</v>
      </c>
      <c r="I83" s="40">
        <f t="shared" si="15"/>
        <v>2673</v>
      </c>
      <c r="J83" s="40">
        <f t="shared" si="15"/>
        <v>2709</v>
      </c>
      <c r="K83" s="40">
        <f t="shared" si="15"/>
        <v>2795</v>
      </c>
      <c r="L83" s="40">
        <f t="shared" si="15"/>
        <v>2979</v>
      </c>
      <c r="M83" s="40">
        <f t="shared" si="15"/>
        <v>2895</v>
      </c>
      <c r="N83" s="40">
        <f t="shared" si="15"/>
        <v>2806</v>
      </c>
      <c r="O83" s="40">
        <f t="shared" si="15"/>
        <v>3068</v>
      </c>
      <c r="P83" s="40">
        <f t="shared" si="15"/>
        <v>3127</v>
      </c>
      <c r="Q83" s="40">
        <f>SUM(Q84:Q96)</f>
        <v>3101</v>
      </c>
    </row>
    <row r="84" spans="1:17" s="52" customFormat="1" ht="16.5" customHeight="1">
      <c r="A84" s="13"/>
      <c r="B84" s="9" t="s">
        <v>85</v>
      </c>
      <c r="C84" s="40">
        <v>428</v>
      </c>
      <c r="D84" s="40">
        <v>410</v>
      </c>
      <c r="E84" s="40">
        <v>420</v>
      </c>
      <c r="F84" s="40">
        <v>448</v>
      </c>
      <c r="G84" s="40">
        <v>430</v>
      </c>
      <c r="H84" s="40">
        <v>468</v>
      </c>
      <c r="I84" s="40">
        <v>488</v>
      </c>
      <c r="J84" s="40">
        <v>485</v>
      </c>
      <c r="K84" s="40">
        <v>476</v>
      </c>
      <c r="L84" s="40">
        <v>560</v>
      </c>
      <c r="M84" s="40">
        <v>553</v>
      </c>
      <c r="N84" s="40">
        <v>524</v>
      </c>
      <c r="O84" s="40">
        <v>546</v>
      </c>
      <c r="P84" s="40">
        <v>588</v>
      </c>
      <c r="Q84" s="40">
        <v>588</v>
      </c>
    </row>
    <row r="85" spans="1:17" s="52" customFormat="1" ht="16.5" customHeight="1">
      <c r="A85" s="13"/>
      <c r="B85" s="9" t="s">
        <v>86</v>
      </c>
      <c r="C85" s="40">
        <v>502</v>
      </c>
      <c r="D85" s="40">
        <v>463</v>
      </c>
      <c r="E85" s="40">
        <v>426</v>
      </c>
      <c r="F85" s="40">
        <v>463</v>
      </c>
      <c r="G85" s="40">
        <v>432</v>
      </c>
      <c r="H85" s="40">
        <v>487</v>
      </c>
      <c r="I85" s="40">
        <v>499</v>
      </c>
      <c r="J85" s="40">
        <v>475</v>
      </c>
      <c r="K85" s="40">
        <v>475</v>
      </c>
      <c r="L85" s="40">
        <v>561</v>
      </c>
      <c r="M85" s="40">
        <v>512</v>
      </c>
      <c r="N85" s="40">
        <v>512</v>
      </c>
      <c r="O85" s="40">
        <v>525</v>
      </c>
      <c r="P85" s="40">
        <v>585</v>
      </c>
      <c r="Q85" s="40">
        <v>536</v>
      </c>
    </row>
    <row r="86" spans="1:17" s="52" customFormat="1" ht="16.5" customHeight="1">
      <c r="A86" s="13"/>
      <c r="B86" s="9" t="s">
        <v>87</v>
      </c>
      <c r="C86" s="40">
        <v>373</v>
      </c>
      <c r="D86" s="40">
        <v>283</v>
      </c>
      <c r="E86" s="40">
        <v>302</v>
      </c>
      <c r="F86" s="40">
        <v>301</v>
      </c>
      <c r="G86" s="40">
        <v>301</v>
      </c>
      <c r="H86" s="40">
        <v>315</v>
      </c>
      <c r="I86" s="40">
        <v>349</v>
      </c>
      <c r="J86" s="40">
        <v>350</v>
      </c>
      <c r="K86" s="40">
        <v>365</v>
      </c>
      <c r="L86" s="40">
        <v>345</v>
      </c>
      <c r="M86" s="40">
        <v>359</v>
      </c>
      <c r="N86" s="40">
        <v>345</v>
      </c>
      <c r="O86" s="40">
        <v>407</v>
      </c>
      <c r="P86" s="40">
        <v>390</v>
      </c>
      <c r="Q86" s="40">
        <v>373</v>
      </c>
    </row>
    <row r="87" spans="1:17" s="52" customFormat="1" ht="16.5" customHeight="1">
      <c r="A87" s="13"/>
      <c r="B87" s="9" t="s">
        <v>88</v>
      </c>
      <c r="C87" s="40">
        <v>107</v>
      </c>
      <c r="D87" s="40">
        <v>93</v>
      </c>
      <c r="E87" s="40">
        <v>92</v>
      </c>
      <c r="F87" s="40">
        <v>93</v>
      </c>
      <c r="G87" s="40">
        <v>94</v>
      </c>
      <c r="H87" s="40">
        <v>90</v>
      </c>
      <c r="I87" s="40">
        <v>94</v>
      </c>
      <c r="J87" s="40">
        <v>107</v>
      </c>
      <c r="K87" s="40">
        <v>115</v>
      </c>
      <c r="L87" s="40">
        <v>112</v>
      </c>
      <c r="M87" s="40">
        <v>101</v>
      </c>
      <c r="N87" s="40">
        <v>100</v>
      </c>
      <c r="O87" s="40">
        <v>98</v>
      </c>
      <c r="P87" s="40">
        <v>104</v>
      </c>
      <c r="Q87" s="40">
        <v>106</v>
      </c>
    </row>
    <row r="88" spans="1:17" s="52" customFormat="1" ht="16.5" customHeight="1">
      <c r="A88" s="13"/>
      <c r="B88" s="9" t="s">
        <v>89</v>
      </c>
      <c r="C88" s="40">
        <v>166</v>
      </c>
      <c r="D88" s="40">
        <v>185</v>
      </c>
      <c r="E88" s="40">
        <v>174</v>
      </c>
      <c r="F88" s="40">
        <v>167</v>
      </c>
      <c r="G88" s="40">
        <v>182</v>
      </c>
      <c r="H88" s="40">
        <v>171</v>
      </c>
      <c r="I88" s="40">
        <v>186</v>
      </c>
      <c r="J88" s="40">
        <v>188</v>
      </c>
      <c r="K88" s="40">
        <v>189</v>
      </c>
      <c r="L88" s="40">
        <v>209</v>
      </c>
      <c r="M88" s="40">
        <v>207</v>
      </c>
      <c r="N88" s="40">
        <v>175</v>
      </c>
      <c r="O88" s="40">
        <v>204</v>
      </c>
      <c r="P88" s="40">
        <v>191</v>
      </c>
      <c r="Q88" s="40">
        <v>205</v>
      </c>
    </row>
    <row r="89" spans="1:17" s="52" customFormat="1" ht="16.5" customHeight="1">
      <c r="A89" s="13"/>
      <c r="B89" s="9" t="s">
        <v>90</v>
      </c>
      <c r="C89" s="40">
        <v>87</v>
      </c>
      <c r="D89" s="40">
        <v>90</v>
      </c>
      <c r="E89" s="40">
        <v>99</v>
      </c>
      <c r="F89" s="40">
        <v>97</v>
      </c>
      <c r="G89" s="40">
        <v>100</v>
      </c>
      <c r="H89" s="40">
        <v>117</v>
      </c>
      <c r="I89" s="40">
        <v>92</v>
      </c>
      <c r="J89" s="40">
        <v>104</v>
      </c>
      <c r="K89" s="40">
        <v>114</v>
      </c>
      <c r="L89" s="40">
        <v>114</v>
      </c>
      <c r="M89" s="40">
        <v>119</v>
      </c>
      <c r="N89" s="40">
        <v>101</v>
      </c>
      <c r="O89" s="40">
        <v>131</v>
      </c>
      <c r="P89" s="40">
        <v>125</v>
      </c>
      <c r="Q89" s="40">
        <v>134</v>
      </c>
    </row>
    <row r="90" spans="1:17" s="52" customFormat="1" ht="16.5" customHeight="1">
      <c r="A90" s="13"/>
      <c r="B90" s="9" t="s">
        <v>91</v>
      </c>
      <c r="C90" s="40">
        <v>197</v>
      </c>
      <c r="D90" s="40">
        <v>165</v>
      </c>
      <c r="E90" s="40">
        <v>188</v>
      </c>
      <c r="F90" s="40">
        <v>169</v>
      </c>
      <c r="G90" s="40">
        <v>200</v>
      </c>
      <c r="H90" s="40">
        <v>198</v>
      </c>
      <c r="I90" s="40">
        <v>212</v>
      </c>
      <c r="J90" s="40">
        <v>193</v>
      </c>
      <c r="K90" s="40">
        <v>225</v>
      </c>
      <c r="L90" s="40">
        <v>201</v>
      </c>
      <c r="M90" s="40">
        <v>191</v>
      </c>
      <c r="N90" s="40">
        <v>234</v>
      </c>
      <c r="O90" s="40">
        <v>235</v>
      </c>
      <c r="P90" s="40">
        <v>224</v>
      </c>
      <c r="Q90" s="40">
        <v>221</v>
      </c>
    </row>
    <row r="91" spans="1:17" s="52" customFormat="1" ht="16.5" customHeight="1">
      <c r="A91" s="13"/>
      <c r="B91" s="9" t="s">
        <v>92</v>
      </c>
      <c r="C91" s="40">
        <v>157</v>
      </c>
      <c r="D91" s="40">
        <v>152</v>
      </c>
      <c r="E91" s="40">
        <v>145</v>
      </c>
      <c r="F91" s="40">
        <v>140</v>
      </c>
      <c r="G91" s="40">
        <v>144</v>
      </c>
      <c r="H91" s="40">
        <v>137</v>
      </c>
      <c r="I91" s="40">
        <v>151</v>
      </c>
      <c r="J91" s="40">
        <v>137</v>
      </c>
      <c r="K91" s="40">
        <v>152</v>
      </c>
      <c r="L91" s="40">
        <v>166</v>
      </c>
      <c r="M91" s="40">
        <v>168</v>
      </c>
      <c r="N91" s="40">
        <v>156</v>
      </c>
      <c r="O91" s="40">
        <v>162</v>
      </c>
      <c r="P91" s="40">
        <v>156</v>
      </c>
      <c r="Q91" s="40">
        <v>149</v>
      </c>
    </row>
    <row r="92" spans="1:17" s="52" customFormat="1" ht="16.5" customHeight="1">
      <c r="A92" s="13"/>
      <c r="B92" s="9" t="s">
        <v>93</v>
      </c>
      <c r="C92" s="40">
        <v>237</v>
      </c>
      <c r="D92" s="40">
        <v>168</v>
      </c>
      <c r="E92" s="40">
        <v>147</v>
      </c>
      <c r="F92" s="40">
        <v>173</v>
      </c>
      <c r="G92" s="40">
        <v>169</v>
      </c>
      <c r="H92" s="40">
        <v>153</v>
      </c>
      <c r="I92" s="40">
        <v>152</v>
      </c>
      <c r="J92" s="40">
        <v>171</v>
      </c>
      <c r="K92" s="40">
        <v>186</v>
      </c>
      <c r="L92" s="40">
        <v>170</v>
      </c>
      <c r="M92" s="40">
        <v>176</v>
      </c>
      <c r="N92" s="40">
        <v>172</v>
      </c>
      <c r="O92" s="40">
        <v>176</v>
      </c>
      <c r="P92" s="40">
        <v>173</v>
      </c>
      <c r="Q92" s="40">
        <v>182</v>
      </c>
    </row>
    <row r="93" spans="1:17" s="52" customFormat="1" ht="16.5" customHeight="1">
      <c r="A93" s="13"/>
      <c r="B93" s="9" t="s">
        <v>94</v>
      </c>
      <c r="C93" s="40">
        <v>111</v>
      </c>
      <c r="D93" s="40">
        <v>74</v>
      </c>
      <c r="E93" s="40">
        <v>79</v>
      </c>
      <c r="F93" s="40">
        <v>88</v>
      </c>
      <c r="G93" s="40">
        <v>97</v>
      </c>
      <c r="H93" s="40">
        <v>108</v>
      </c>
      <c r="I93" s="40">
        <v>85</v>
      </c>
      <c r="J93" s="40">
        <v>104</v>
      </c>
      <c r="K93" s="40">
        <v>112</v>
      </c>
      <c r="L93" s="40">
        <v>107</v>
      </c>
      <c r="M93" s="40">
        <v>123</v>
      </c>
      <c r="N93" s="40">
        <v>114</v>
      </c>
      <c r="O93" s="40">
        <v>125</v>
      </c>
      <c r="P93" s="40">
        <v>137</v>
      </c>
      <c r="Q93" s="40">
        <v>129</v>
      </c>
    </row>
    <row r="94" spans="1:17" s="52" customFormat="1" ht="16.5" customHeight="1">
      <c r="A94" s="13"/>
      <c r="B94" s="9" t="s">
        <v>95</v>
      </c>
      <c r="C94" s="40">
        <v>126</v>
      </c>
      <c r="D94" s="40">
        <v>93</v>
      </c>
      <c r="E94" s="40">
        <v>110</v>
      </c>
      <c r="F94" s="40">
        <v>102</v>
      </c>
      <c r="G94" s="40">
        <v>114</v>
      </c>
      <c r="H94" s="40">
        <v>132</v>
      </c>
      <c r="I94" s="40">
        <v>143</v>
      </c>
      <c r="J94" s="40">
        <v>135</v>
      </c>
      <c r="K94" s="40">
        <v>111</v>
      </c>
      <c r="L94" s="40">
        <v>148</v>
      </c>
      <c r="M94" s="40">
        <v>147</v>
      </c>
      <c r="N94" s="40">
        <v>121</v>
      </c>
      <c r="O94" s="40">
        <v>165</v>
      </c>
      <c r="P94" s="40">
        <v>130</v>
      </c>
      <c r="Q94" s="40">
        <v>158</v>
      </c>
    </row>
    <row r="95" spans="1:17" s="52" customFormat="1" ht="16.5" customHeight="1">
      <c r="A95" s="13"/>
      <c r="B95" s="9" t="s">
        <v>96</v>
      </c>
      <c r="C95" s="40">
        <v>108</v>
      </c>
      <c r="D95" s="40">
        <v>112</v>
      </c>
      <c r="E95" s="40">
        <v>84</v>
      </c>
      <c r="F95" s="40">
        <v>95</v>
      </c>
      <c r="G95" s="40">
        <v>94</v>
      </c>
      <c r="H95" s="40">
        <v>112</v>
      </c>
      <c r="I95" s="40">
        <v>106</v>
      </c>
      <c r="J95" s="40">
        <v>139</v>
      </c>
      <c r="K95" s="40">
        <v>128</v>
      </c>
      <c r="L95" s="40">
        <v>143</v>
      </c>
      <c r="M95" s="40">
        <v>101</v>
      </c>
      <c r="N95" s="40">
        <v>117</v>
      </c>
      <c r="O95" s="40">
        <v>148</v>
      </c>
      <c r="P95" s="40">
        <v>144</v>
      </c>
      <c r="Q95" s="40">
        <v>145</v>
      </c>
    </row>
    <row r="96" spans="1:17" s="52" customFormat="1" ht="16.5" customHeight="1">
      <c r="A96" s="13"/>
      <c r="B96" s="9" t="s">
        <v>97</v>
      </c>
      <c r="C96" s="40">
        <v>88</v>
      </c>
      <c r="D96" s="40">
        <v>88</v>
      </c>
      <c r="E96" s="40">
        <v>93</v>
      </c>
      <c r="F96" s="40">
        <v>108</v>
      </c>
      <c r="G96" s="40">
        <v>96</v>
      </c>
      <c r="H96" s="40">
        <v>123</v>
      </c>
      <c r="I96" s="40">
        <v>116</v>
      </c>
      <c r="J96" s="40">
        <v>121</v>
      </c>
      <c r="K96" s="40">
        <v>147</v>
      </c>
      <c r="L96" s="40">
        <v>143</v>
      </c>
      <c r="M96" s="40">
        <v>138</v>
      </c>
      <c r="N96" s="40">
        <v>135</v>
      </c>
      <c r="O96" s="40">
        <v>146</v>
      </c>
      <c r="P96" s="40">
        <v>180</v>
      </c>
      <c r="Q96" s="40">
        <v>175</v>
      </c>
    </row>
    <row r="97" spans="1:17" s="52" customFormat="1" ht="16.5" customHeight="1">
      <c r="A97" s="12"/>
      <c r="B97" s="60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</row>
    <row r="98" spans="1:17" s="52" customFormat="1" ht="16.5" customHeight="1">
      <c r="A98" s="86" t="s">
        <v>98</v>
      </c>
      <c r="B98" s="87"/>
      <c r="C98" s="40">
        <f>SUM(C99:C104)</f>
        <v>769</v>
      </c>
      <c r="D98" s="40">
        <f aca="true" t="shared" si="16" ref="D98:N98">SUM(D99:D104)</f>
        <v>601</v>
      </c>
      <c r="E98" s="40">
        <f t="shared" si="16"/>
        <v>575</v>
      </c>
      <c r="F98" s="40">
        <f t="shared" si="16"/>
        <v>549</v>
      </c>
      <c r="G98" s="40">
        <f t="shared" si="16"/>
        <v>523</v>
      </c>
      <c r="H98" s="40">
        <f t="shared" si="16"/>
        <v>545</v>
      </c>
      <c r="I98" s="40">
        <f t="shared" si="16"/>
        <v>532</v>
      </c>
      <c r="J98" s="40">
        <f t="shared" si="16"/>
        <v>544</v>
      </c>
      <c r="K98" s="40">
        <f t="shared" si="16"/>
        <v>544</v>
      </c>
      <c r="L98" s="40">
        <f t="shared" si="16"/>
        <v>540</v>
      </c>
      <c r="M98" s="40">
        <f t="shared" si="16"/>
        <v>537</v>
      </c>
      <c r="N98" s="40">
        <f t="shared" si="16"/>
        <v>567</v>
      </c>
      <c r="O98" s="40">
        <f>SUM(O99:O104)</f>
        <v>546</v>
      </c>
      <c r="P98" s="40">
        <f>SUM(P99:P104)</f>
        <v>588</v>
      </c>
      <c r="Q98" s="40">
        <f>SUM(Q99:Q104)</f>
        <v>572</v>
      </c>
    </row>
    <row r="99" spans="1:17" s="52" customFormat="1" ht="16.5" customHeight="1">
      <c r="A99" s="13"/>
      <c r="B99" s="9" t="s">
        <v>99</v>
      </c>
      <c r="C99" s="40">
        <v>291</v>
      </c>
      <c r="D99" s="40">
        <v>239</v>
      </c>
      <c r="E99" s="40">
        <v>225</v>
      </c>
      <c r="F99" s="40">
        <v>239</v>
      </c>
      <c r="G99" s="40">
        <v>187</v>
      </c>
      <c r="H99" s="40">
        <v>238</v>
      </c>
      <c r="I99" s="40">
        <v>198</v>
      </c>
      <c r="J99" s="40">
        <v>198</v>
      </c>
      <c r="K99" s="40">
        <v>243</v>
      </c>
      <c r="L99" s="40">
        <v>213</v>
      </c>
      <c r="M99" s="40">
        <v>203</v>
      </c>
      <c r="N99" s="40">
        <v>231</v>
      </c>
      <c r="O99" s="40">
        <v>208</v>
      </c>
      <c r="P99" s="40">
        <v>224</v>
      </c>
      <c r="Q99" s="40">
        <v>224</v>
      </c>
    </row>
    <row r="100" spans="1:17" s="52" customFormat="1" ht="16.5" customHeight="1">
      <c r="A100" s="13"/>
      <c r="B100" s="9" t="s">
        <v>100</v>
      </c>
      <c r="C100" s="40">
        <v>121</v>
      </c>
      <c r="D100" s="40">
        <v>81</v>
      </c>
      <c r="E100" s="40">
        <v>96</v>
      </c>
      <c r="F100" s="40">
        <v>83</v>
      </c>
      <c r="G100" s="40">
        <v>84</v>
      </c>
      <c r="H100" s="40">
        <v>78</v>
      </c>
      <c r="I100" s="40">
        <v>86</v>
      </c>
      <c r="J100" s="40">
        <v>98</v>
      </c>
      <c r="K100" s="40">
        <v>75</v>
      </c>
      <c r="L100" s="40">
        <v>92</v>
      </c>
      <c r="M100" s="40">
        <v>73</v>
      </c>
      <c r="N100" s="40">
        <v>73</v>
      </c>
      <c r="O100" s="40">
        <v>80</v>
      </c>
      <c r="P100" s="40">
        <v>86</v>
      </c>
      <c r="Q100" s="40">
        <v>97</v>
      </c>
    </row>
    <row r="101" spans="1:17" s="52" customFormat="1" ht="16.5" customHeight="1">
      <c r="A101" s="13"/>
      <c r="B101" s="9" t="s">
        <v>101</v>
      </c>
      <c r="C101" s="40">
        <v>88</v>
      </c>
      <c r="D101" s="40">
        <v>95</v>
      </c>
      <c r="E101" s="40">
        <v>78</v>
      </c>
      <c r="F101" s="40">
        <v>78</v>
      </c>
      <c r="G101" s="40">
        <v>81</v>
      </c>
      <c r="H101" s="40">
        <v>77</v>
      </c>
      <c r="I101" s="40">
        <v>89</v>
      </c>
      <c r="J101" s="40">
        <v>81</v>
      </c>
      <c r="K101" s="40">
        <v>73</v>
      </c>
      <c r="L101" s="40">
        <v>76</v>
      </c>
      <c r="M101" s="40">
        <v>81</v>
      </c>
      <c r="N101" s="40">
        <v>102</v>
      </c>
      <c r="O101" s="40">
        <v>102</v>
      </c>
      <c r="P101" s="40">
        <v>104</v>
      </c>
      <c r="Q101" s="40">
        <v>90</v>
      </c>
    </row>
    <row r="102" spans="1:17" s="52" customFormat="1" ht="16.5" customHeight="1">
      <c r="A102" s="13"/>
      <c r="B102" s="9" t="s">
        <v>102</v>
      </c>
      <c r="C102" s="40">
        <v>40</v>
      </c>
      <c r="D102" s="40">
        <v>21</v>
      </c>
      <c r="E102" s="40">
        <v>24</v>
      </c>
      <c r="F102" s="40">
        <v>13</v>
      </c>
      <c r="G102" s="40">
        <v>36</v>
      </c>
      <c r="H102" s="40">
        <v>20</v>
      </c>
      <c r="I102" s="40">
        <v>18</v>
      </c>
      <c r="J102" s="40">
        <v>16</v>
      </c>
      <c r="K102" s="40">
        <v>20</v>
      </c>
      <c r="L102" s="40">
        <v>16</v>
      </c>
      <c r="M102" s="40">
        <v>16</v>
      </c>
      <c r="N102" s="40">
        <v>12</v>
      </c>
      <c r="O102" s="40">
        <v>19</v>
      </c>
      <c r="P102" s="40">
        <v>17</v>
      </c>
      <c r="Q102" s="40">
        <v>20</v>
      </c>
    </row>
    <row r="103" spans="1:17" s="52" customFormat="1" ht="16.5" customHeight="1">
      <c r="A103" s="13"/>
      <c r="B103" s="9" t="s">
        <v>103</v>
      </c>
      <c r="C103" s="40">
        <v>154</v>
      </c>
      <c r="D103" s="40">
        <v>115</v>
      </c>
      <c r="E103" s="40">
        <v>94</v>
      </c>
      <c r="F103" s="40">
        <v>84</v>
      </c>
      <c r="G103" s="40">
        <v>86</v>
      </c>
      <c r="H103" s="40">
        <v>73</v>
      </c>
      <c r="I103" s="40">
        <v>94</v>
      </c>
      <c r="J103" s="40">
        <v>102</v>
      </c>
      <c r="K103" s="40">
        <v>82</v>
      </c>
      <c r="L103" s="40">
        <v>80</v>
      </c>
      <c r="M103" s="40">
        <v>100</v>
      </c>
      <c r="N103" s="40">
        <v>99</v>
      </c>
      <c r="O103" s="40">
        <v>92</v>
      </c>
      <c r="P103" s="40">
        <v>92</v>
      </c>
      <c r="Q103" s="40">
        <v>85</v>
      </c>
    </row>
    <row r="104" spans="1:17" s="52" customFormat="1" ht="16.5" customHeight="1">
      <c r="A104" s="13"/>
      <c r="B104" s="9" t="s">
        <v>104</v>
      </c>
      <c r="C104" s="40">
        <v>75</v>
      </c>
      <c r="D104" s="61">
        <v>50</v>
      </c>
      <c r="E104" s="40">
        <v>58</v>
      </c>
      <c r="F104" s="40">
        <v>52</v>
      </c>
      <c r="G104" s="40">
        <v>49</v>
      </c>
      <c r="H104" s="40">
        <v>59</v>
      </c>
      <c r="I104" s="40">
        <v>47</v>
      </c>
      <c r="J104" s="40">
        <v>49</v>
      </c>
      <c r="K104" s="40">
        <v>51</v>
      </c>
      <c r="L104" s="40">
        <v>63</v>
      </c>
      <c r="M104" s="40">
        <v>64</v>
      </c>
      <c r="N104" s="40">
        <v>50</v>
      </c>
      <c r="O104" s="40">
        <v>45</v>
      </c>
      <c r="P104" s="40">
        <v>65</v>
      </c>
      <c r="Q104" s="40">
        <v>56</v>
      </c>
    </row>
    <row r="105" spans="1:17" s="52" customFormat="1" ht="16.5" customHeight="1">
      <c r="A105" s="12"/>
      <c r="B105" s="60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</row>
    <row r="106" spans="1:17" s="52" customFormat="1" ht="16.5" customHeight="1">
      <c r="A106" s="86" t="s">
        <v>105</v>
      </c>
      <c r="B106" s="87"/>
      <c r="C106" s="40">
        <f>SUM(C107)</f>
        <v>2422</v>
      </c>
      <c r="D106" s="40">
        <f aca="true" t="shared" si="17" ref="D106:Q106">SUM(D107)</f>
        <v>2437</v>
      </c>
      <c r="E106" s="40">
        <f t="shared" si="17"/>
        <v>2526</v>
      </c>
      <c r="F106" s="40">
        <f t="shared" si="17"/>
        <v>2730</v>
      </c>
      <c r="G106" s="40">
        <f t="shared" si="17"/>
        <v>2981</v>
      </c>
      <c r="H106" s="40">
        <f t="shared" si="17"/>
        <v>3024</v>
      </c>
      <c r="I106" s="40">
        <f t="shared" si="17"/>
        <v>3069</v>
      </c>
      <c r="J106" s="40">
        <f t="shared" si="17"/>
        <v>3226</v>
      </c>
      <c r="K106" s="40">
        <f t="shared" si="17"/>
        <v>3285</v>
      </c>
      <c r="L106" s="40">
        <f t="shared" si="17"/>
        <v>3439</v>
      </c>
      <c r="M106" s="40">
        <f t="shared" si="17"/>
        <v>3463</v>
      </c>
      <c r="N106" s="40">
        <f t="shared" si="17"/>
        <v>3576</v>
      </c>
      <c r="O106" s="40">
        <f t="shared" si="17"/>
        <v>3546</v>
      </c>
      <c r="P106" s="40">
        <f t="shared" si="17"/>
        <v>3801</v>
      </c>
      <c r="Q106" s="40">
        <f t="shared" si="17"/>
        <v>3755</v>
      </c>
    </row>
    <row r="107" spans="1:17" s="52" customFormat="1" ht="16.5" customHeight="1">
      <c r="A107" s="13"/>
      <c r="B107" s="9" t="s">
        <v>106</v>
      </c>
      <c r="C107" s="40">
        <v>2422</v>
      </c>
      <c r="D107" s="40">
        <v>2437</v>
      </c>
      <c r="E107" s="40">
        <v>2526</v>
      </c>
      <c r="F107" s="40">
        <v>2730</v>
      </c>
      <c r="G107" s="40">
        <v>2981</v>
      </c>
      <c r="H107" s="40">
        <v>3024</v>
      </c>
      <c r="I107" s="40">
        <v>3069</v>
      </c>
      <c r="J107" s="40">
        <v>3226</v>
      </c>
      <c r="K107" s="40">
        <v>3285</v>
      </c>
      <c r="L107" s="40">
        <v>3439</v>
      </c>
      <c r="M107" s="40">
        <v>3463</v>
      </c>
      <c r="N107" s="40">
        <v>3576</v>
      </c>
      <c r="O107" s="40">
        <v>3546</v>
      </c>
      <c r="P107" s="40">
        <v>3801</v>
      </c>
      <c r="Q107" s="40">
        <v>3755</v>
      </c>
    </row>
    <row r="108" spans="1:17" s="52" customFormat="1" ht="16.5" customHeight="1">
      <c r="A108" s="12"/>
      <c r="B108" s="60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</row>
    <row r="109" spans="1:17" s="52" customFormat="1" ht="16.5" customHeight="1">
      <c r="A109" s="86" t="s">
        <v>107</v>
      </c>
      <c r="B109" s="87"/>
      <c r="C109" s="40">
        <f>SUM(C110:C117)</f>
        <v>1220</v>
      </c>
      <c r="D109" s="40">
        <f aca="true" t="shared" si="18" ref="D109:N109">SUM(D110:D117)</f>
        <v>1180</v>
      </c>
      <c r="E109" s="40">
        <f t="shared" si="18"/>
        <v>1271</v>
      </c>
      <c r="F109" s="40">
        <f t="shared" si="18"/>
        <v>1248</v>
      </c>
      <c r="G109" s="40">
        <f t="shared" si="18"/>
        <v>1320</v>
      </c>
      <c r="H109" s="40">
        <f t="shared" si="18"/>
        <v>1420</v>
      </c>
      <c r="I109" s="40">
        <f t="shared" si="18"/>
        <v>1406</v>
      </c>
      <c r="J109" s="40">
        <f t="shared" si="18"/>
        <v>1439</v>
      </c>
      <c r="K109" s="40">
        <f t="shared" si="18"/>
        <v>1407</v>
      </c>
      <c r="L109" s="40">
        <f t="shared" si="18"/>
        <v>1535</v>
      </c>
      <c r="M109" s="40">
        <f t="shared" si="18"/>
        <v>1530</v>
      </c>
      <c r="N109" s="40">
        <f t="shared" si="18"/>
        <v>1494</v>
      </c>
      <c r="O109" s="40">
        <f>SUM(O110:O117)</f>
        <v>1566</v>
      </c>
      <c r="P109" s="40">
        <f>SUM(P110:P117)</f>
        <v>1731</v>
      </c>
      <c r="Q109" s="40">
        <f>SUM(Q110:Q117)</f>
        <v>1538</v>
      </c>
    </row>
    <row r="110" spans="1:17" s="52" customFormat="1" ht="16.5" customHeight="1">
      <c r="A110" s="13"/>
      <c r="B110" s="9" t="s">
        <v>108</v>
      </c>
      <c r="C110" s="40">
        <v>342</v>
      </c>
      <c r="D110" s="40">
        <v>409</v>
      </c>
      <c r="E110" s="40">
        <v>413</v>
      </c>
      <c r="F110" s="40">
        <v>414</v>
      </c>
      <c r="G110" s="40">
        <v>433</v>
      </c>
      <c r="H110" s="40">
        <v>449</v>
      </c>
      <c r="I110" s="40">
        <v>466</v>
      </c>
      <c r="J110" s="40">
        <v>447</v>
      </c>
      <c r="K110" s="40">
        <v>479</v>
      </c>
      <c r="L110" s="40">
        <v>494</v>
      </c>
      <c r="M110" s="40">
        <v>497</v>
      </c>
      <c r="N110" s="40">
        <v>472</v>
      </c>
      <c r="O110" s="40">
        <v>562</v>
      </c>
      <c r="P110" s="40">
        <v>577</v>
      </c>
      <c r="Q110" s="40">
        <v>536</v>
      </c>
    </row>
    <row r="111" spans="1:17" s="52" customFormat="1" ht="16.5" customHeight="1">
      <c r="A111" s="13"/>
      <c r="B111" s="9" t="s">
        <v>109</v>
      </c>
      <c r="C111" s="40">
        <v>190</v>
      </c>
      <c r="D111" s="40">
        <v>194</v>
      </c>
      <c r="E111" s="40">
        <v>210</v>
      </c>
      <c r="F111" s="40">
        <v>210</v>
      </c>
      <c r="G111" s="40">
        <v>233</v>
      </c>
      <c r="H111" s="40">
        <v>235</v>
      </c>
      <c r="I111" s="40">
        <v>226</v>
      </c>
      <c r="J111" s="40">
        <v>236</v>
      </c>
      <c r="K111" s="40">
        <v>217</v>
      </c>
      <c r="L111" s="40">
        <v>299</v>
      </c>
      <c r="M111" s="40">
        <v>279</v>
      </c>
      <c r="N111" s="40">
        <v>290</v>
      </c>
      <c r="O111" s="40">
        <v>240</v>
      </c>
      <c r="P111" s="40">
        <v>290</v>
      </c>
      <c r="Q111" s="40">
        <v>263</v>
      </c>
    </row>
    <row r="112" spans="1:17" s="52" customFormat="1" ht="16.5" customHeight="1">
      <c r="A112" s="13"/>
      <c r="B112" s="9" t="s">
        <v>110</v>
      </c>
      <c r="C112" s="40">
        <v>71</v>
      </c>
      <c r="D112" s="40">
        <v>43</v>
      </c>
      <c r="E112" s="40">
        <v>70</v>
      </c>
      <c r="F112" s="40">
        <v>80</v>
      </c>
      <c r="G112" s="40">
        <v>69</v>
      </c>
      <c r="H112" s="40">
        <v>79</v>
      </c>
      <c r="I112" s="40">
        <v>89</v>
      </c>
      <c r="J112" s="40">
        <v>77</v>
      </c>
      <c r="K112" s="40">
        <v>74</v>
      </c>
      <c r="L112" s="40">
        <v>79</v>
      </c>
      <c r="M112" s="40">
        <v>77</v>
      </c>
      <c r="N112" s="40">
        <v>76</v>
      </c>
      <c r="O112" s="40">
        <v>81</v>
      </c>
      <c r="P112" s="40">
        <v>91</v>
      </c>
      <c r="Q112" s="40">
        <v>82</v>
      </c>
    </row>
    <row r="113" spans="1:17" s="52" customFormat="1" ht="16.5" customHeight="1">
      <c r="A113" s="13"/>
      <c r="B113" s="9" t="s">
        <v>111</v>
      </c>
      <c r="C113" s="40">
        <v>90</v>
      </c>
      <c r="D113" s="40">
        <v>87</v>
      </c>
      <c r="E113" s="40">
        <v>120</v>
      </c>
      <c r="F113" s="40">
        <v>108</v>
      </c>
      <c r="G113" s="40">
        <v>131</v>
      </c>
      <c r="H113" s="40">
        <v>110</v>
      </c>
      <c r="I113" s="40">
        <v>109</v>
      </c>
      <c r="J113" s="40">
        <v>116</v>
      </c>
      <c r="K113" s="40">
        <v>136</v>
      </c>
      <c r="L113" s="40">
        <v>112</v>
      </c>
      <c r="M113" s="40">
        <v>122</v>
      </c>
      <c r="N113" s="40">
        <v>116</v>
      </c>
      <c r="O113" s="40">
        <v>115</v>
      </c>
      <c r="P113" s="40">
        <v>149</v>
      </c>
      <c r="Q113" s="40">
        <v>120</v>
      </c>
    </row>
    <row r="114" spans="1:17" s="52" customFormat="1" ht="16.5" customHeight="1">
      <c r="A114" s="13"/>
      <c r="B114" s="9" t="s">
        <v>112</v>
      </c>
      <c r="C114" s="40">
        <v>81</v>
      </c>
      <c r="D114" s="40">
        <v>78</v>
      </c>
      <c r="E114" s="40">
        <v>81</v>
      </c>
      <c r="F114" s="40">
        <v>73</v>
      </c>
      <c r="G114" s="40">
        <v>89</v>
      </c>
      <c r="H114" s="40">
        <v>108</v>
      </c>
      <c r="I114" s="40">
        <v>101</v>
      </c>
      <c r="J114" s="40">
        <v>85</v>
      </c>
      <c r="K114" s="40">
        <v>102</v>
      </c>
      <c r="L114" s="40">
        <v>83</v>
      </c>
      <c r="M114" s="40">
        <v>95</v>
      </c>
      <c r="N114" s="40">
        <v>97</v>
      </c>
      <c r="O114" s="40">
        <v>115</v>
      </c>
      <c r="P114" s="40">
        <v>123</v>
      </c>
      <c r="Q114" s="40">
        <v>91</v>
      </c>
    </row>
    <row r="115" spans="1:17" s="52" customFormat="1" ht="16.5" customHeight="1">
      <c r="A115" s="13"/>
      <c r="B115" s="9" t="s">
        <v>113</v>
      </c>
      <c r="C115" s="40">
        <v>148</v>
      </c>
      <c r="D115" s="40">
        <v>120</v>
      </c>
      <c r="E115" s="40">
        <v>128</v>
      </c>
      <c r="F115" s="40">
        <v>124</v>
      </c>
      <c r="G115" s="40">
        <v>131</v>
      </c>
      <c r="H115" s="40">
        <v>155</v>
      </c>
      <c r="I115" s="40">
        <v>150</v>
      </c>
      <c r="J115" s="40">
        <v>179</v>
      </c>
      <c r="K115" s="40">
        <v>157</v>
      </c>
      <c r="L115" s="40">
        <v>182</v>
      </c>
      <c r="M115" s="40">
        <v>184</v>
      </c>
      <c r="N115" s="40">
        <v>184</v>
      </c>
      <c r="O115" s="40">
        <v>180</v>
      </c>
      <c r="P115" s="40">
        <v>210</v>
      </c>
      <c r="Q115" s="40">
        <v>161</v>
      </c>
    </row>
    <row r="116" spans="1:17" s="52" customFormat="1" ht="16.5" customHeight="1">
      <c r="A116" s="13"/>
      <c r="B116" s="9" t="s">
        <v>114</v>
      </c>
      <c r="C116" s="40">
        <v>148</v>
      </c>
      <c r="D116" s="40">
        <v>125</v>
      </c>
      <c r="E116" s="40">
        <v>116</v>
      </c>
      <c r="F116" s="40">
        <v>119</v>
      </c>
      <c r="G116" s="40">
        <v>123</v>
      </c>
      <c r="H116" s="40">
        <v>151</v>
      </c>
      <c r="I116" s="40">
        <v>132</v>
      </c>
      <c r="J116" s="40">
        <v>132</v>
      </c>
      <c r="K116" s="40">
        <v>113</v>
      </c>
      <c r="L116" s="40">
        <v>169</v>
      </c>
      <c r="M116" s="40">
        <v>136</v>
      </c>
      <c r="N116" s="40">
        <v>130</v>
      </c>
      <c r="O116" s="40">
        <v>127</v>
      </c>
      <c r="P116" s="40">
        <v>125</v>
      </c>
      <c r="Q116" s="40">
        <v>122</v>
      </c>
    </row>
    <row r="117" spans="1:17" s="52" customFormat="1" ht="16.5" customHeight="1">
      <c r="A117" s="14"/>
      <c r="B117" s="15" t="s">
        <v>115</v>
      </c>
      <c r="C117" s="47">
        <v>150</v>
      </c>
      <c r="D117" s="62">
        <v>124</v>
      </c>
      <c r="E117" s="47">
        <v>133</v>
      </c>
      <c r="F117" s="47">
        <v>120</v>
      </c>
      <c r="G117" s="47">
        <v>111</v>
      </c>
      <c r="H117" s="47">
        <v>133</v>
      </c>
      <c r="I117" s="47">
        <v>133</v>
      </c>
      <c r="J117" s="47">
        <v>167</v>
      </c>
      <c r="K117" s="47">
        <v>129</v>
      </c>
      <c r="L117" s="47">
        <v>117</v>
      </c>
      <c r="M117" s="47">
        <v>140</v>
      </c>
      <c r="N117" s="47">
        <v>129</v>
      </c>
      <c r="O117" s="47">
        <v>146</v>
      </c>
      <c r="P117" s="47">
        <v>166</v>
      </c>
      <c r="Q117" s="47">
        <v>163</v>
      </c>
    </row>
    <row r="118" spans="1:2" s="21" customFormat="1" ht="16.5" customHeight="1">
      <c r="A118" s="21" t="s">
        <v>13</v>
      </c>
      <c r="B118" s="67"/>
    </row>
    <row r="119" spans="1:2" s="21" customFormat="1" ht="16.5" customHeight="1">
      <c r="A119" s="21" t="s">
        <v>142</v>
      </c>
      <c r="B119" s="67"/>
    </row>
    <row r="120" spans="1:2" s="21" customFormat="1" ht="16.5" customHeight="1">
      <c r="A120" s="67"/>
      <c r="B120" s="67"/>
    </row>
    <row r="121" spans="1:13" s="21" customFormat="1" ht="16.5" customHeight="1">
      <c r="A121" s="67"/>
      <c r="B121" s="67"/>
      <c r="J121" s="68"/>
      <c r="K121" s="68"/>
      <c r="L121" s="68"/>
      <c r="M121" s="68"/>
    </row>
    <row r="122" spans="1:13" s="21" customFormat="1" ht="16.5" customHeight="1">
      <c r="A122" s="67"/>
      <c r="B122" s="67"/>
      <c r="J122" s="68"/>
      <c r="K122" s="68"/>
      <c r="L122" s="68"/>
      <c r="M122" s="68"/>
    </row>
    <row r="123" spans="1:13" s="21" customFormat="1" ht="16.5" customHeight="1">
      <c r="A123" s="67"/>
      <c r="B123" s="67"/>
      <c r="J123" s="68"/>
      <c r="K123" s="68"/>
      <c r="L123" s="68"/>
      <c r="M123" s="68"/>
    </row>
    <row r="124" spans="1:13" s="21" customFormat="1" ht="16.5" customHeight="1">
      <c r="A124" s="67"/>
      <c r="B124" s="67"/>
      <c r="J124" s="68"/>
      <c r="K124" s="68"/>
      <c r="L124" s="68"/>
      <c r="M124" s="68"/>
    </row>
    <row r="125" spans="1:13" s="21" customFormat="1" ht="16.5" customHeight="1">
      <c r="A125" s="67"/>
      <c r="B125" s="67"/>
      <c r="J125" s="68"/>
      <c r="K125" s="68"/>
      <c r="L125" s="68"/>
      <c r="M125" s="68"/>
    </row>
    <row r="126" spans="1:13" s="21" customFormat="1" ht="16.5" customHeight="1">
      <c r="A126" s="67"/>
      <c r="B126" s="67"/>
      <c r="J126" s="68"/>
      <c r="K126" s="68"/>
      <c r="L126" s="68"/>
      <c r="M126" s="68"/>
    </row>
    <row r="127" spans="1:2" s="21" customFormat="1" ht="16.5" customHeight="1">
      <c r="A127" s="67"/>
      <c r="B127" s="67"/>
    </row>
    <row r="128" spans="1:2" s="21" customFormat="1" ht="16.5" customHeight="1">
      <c r="A128" s="69"/>
      <c r="B128" s="69"/>
    </row>
    <row r="129" spans="1:2" s="21" customFormat="1" ht="16.5" customHeight="1">
      <c r="A129" s="69"/>
      <c r="B129" s="69"/>
    </row>
    <row r="130" spans="1:2" s="21" customFormat="1" ht="16.5" customHeight="1">
      <c r="A130" s="69"/>
      <c r="B130" s="69"/>
    </row>
    <row r="131" spans="1:2" s="21" customFormat="1" ht="16.5" customHeight="1">
      <c r="A131" s="69"/>
      <c r="B131" s="69"/>
    </row>
    <row r="132" spans="1:2" s="21" customFormat="1" ht="16.5" customHeight="1">
      <c r="A132" s="69"/>
      <c r="B132" s="69"/>
    </row>
    <row r="133" spans="1:2" s="21" customFormat="1" ht="16.5" customHeight="1">
      <c r="A133" s="69"/>
      <c r="B133" s="69"/>
    </row>
    <row r="134" spans="1:2" s="21" customFormat="1" ht="16.5" customHeight="1">
      <c r="A134" s="69"/>
      <c r="B134" s="69"/>
    </row>
    <row r="135" spans="1:2" s="21" customFormat="1" ht="16.5" customHeight="1">
      <c r="A135" s="69"/>
      <c r="B135" s="69"/>
    </row>
    <row r="136" spans="1:2" s="21" customFormat="1" ht="16.5" customHeight="1">
      <c r="A136" s="69"/>
      <c r="B136" s="69"/>
    </row>
    <row r="137" spans="1:2" s="21" customFormat="1" ht="16.5" customHeight="1">
      <c r="A137" s="69"/>
      <c r="B137" s="69"/>
    </row>
    <row r="138" spans="1:2" s="21" customFormat="1" ht="16.5" customHeight="1">
      <c r="A138" s="69"/>
      <c r="B138" s="69"/>
    </row>
    <row r="139" spans="1:2" s="21" customFormat="1" ht="16.5" customHeight="1">
      <c r="A139" s="69"/>
      <c r="B139" s="69"/>
    </row>
    <row r="140" spans="1:2" s="21" customFormat="1" ht="16.5" customHeight="1">
      <c r="A140" s="69"/>
      <c r="B140" s="69"/>
    </row>
    <row r="141" spans="1:2" s="21" customFormat="1" ht="16.5" customHeight="1">
      <c r="A141" s="69"/>
      <c r="B141" s="69"/>
    </row>
    <row r="142" spans="1:2" s="21" customFormat="1" ht="16.5" customHeight="1">
      <c r="A142" s="69"/>
      <c r="B142" s="69"/>
    </row>
    <row r="143" spans="1:2" s="21" customFormat="1" ht="16.5" customHeight="1">
      <c r="A143" s="69"/>
      <c r="B143" s="69"/>
    </row>
    <row r="144" spans="1:2" s="21" customFormat="1" ht="16.5" customHeight="1">
      <c r="A144" s="69"/>
      <c r="B144" s="69"/>
    </row>
  </sheetData>
  <mergeCells count="25">
    <mergeCell ref="A109:B109"/>
    <mergeCell ref="A68:B68"/>
    <mergeCell ref="A83:B83"/>
    <mergeCell ref="A98:B98"/>
    <mergeCell ref="A106:B106"/>
    <mergeCell ref="A47:B47"/>
    <mergeCell ref="A51:B51"/>
    <mergeCell ref="A56:B56"/>
    <mergeCell ref="A65:B65"/>
    <mergeCell ref="A16:B16"/>
    <mergeCell ref="A18:B18"/>
    <mergeCell ref="A27:B27"/>
    <mergeCell ref="A31:B31"/>
    <mergeCell ref="A12:B12"/>
    <mergeCell ref="A13:B13"/>
    <mergeCell ref="A14:B14"/>
    <mergeCell ref="A15:B15"/>
    <mergeCell ref="A8:B8"/>
    <mergeCell ref="A9:B9"/>
    <mergeCell ref="A10:B10"/>
    <mergeCell ref="A11:B11"/>
    <mergeCell ref="A2:B4"/>
    <mergeCell ref="A5:B5"/>
    <mergeCell ref="A6:B6"/>
    <mergeCell ref="A7:B7"/>
  </mergeCells>
  <printOptions horizontalCentered="1" verticalCentered="1"/>
  <pageMargins left="0.7874015748031497" right="0.7874015748031497" top="0.7874015748031497" bottom="0.984251968503937" header="0.3937007874015748" footer="0.5118110236220472"/>
  <pageSetup horizontalDpi="400" verticalDpi="400" orientation="portrait" paperSize="9" scale="70" r:id="rId1"/>
  <rowBreaks count="1" manualBreakCount="1">
    <brk id="6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38"/>
  <sheetViews>
    <sheetView showGridLines="0" zoomScale="75" zoomScaleNormal="75" zoomScaleSheetLayoutView="75" workbookViewId="0" topLeftCell="A1">
      <selection activeCell="A2" sqref="A2:B4"/>
    </sheetView>
  </sheetViews>
  <sheetFormatPr defaultColWidth="8.66015625" defaultRowHeight="16.5" customHeight="1"/>
  <cols>
    <col min="1" max="1" width="3.58203125" style="23" customWidth="1"/>
    <col min="2" max="2" width="15.58203125" style="23" customWidth="1"/>
    <col min="3" max="6" width="7.58203125" style="0" customWidth="1"/>
    <col min="7" max="7" width="7.58203125" style="0" hidden="1" customWidth="1"/>
    <col min="8" max="8" width="7.58203125" style="0" customWidth="1"/>
    <col min="9" max="12" width="7.58203125" style="0" hidden="1" customWidth="1"/>
    <col min="13" max="17" width="7.58203125" style="0" customWidth="1"/>
  </cols>
  <sheetData>
    <row r="1" spans="1:17" ht="16.5" customHeight="1">
      <c r="A1" s="7" t="s">
        <v>122</v>
      </c>
      <c r="B1" s="8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  <c r="O1" s="4"/>
      <c r="P1" s="58"/>
      <c r="Q1" s="58" t="s">
        <v>121</v>
      </c>
    </row>
    <row r="2" spans="1:17" s="21" customFormat="1" ht="16.5" customHeight="1">
      <c r="A2" s="78" t="s">
        <v>17</v>
      </c>
      <c r="B2" s="79"/>
      <c r="C2" s="53" t="s">
        <v>1</v>
      </c>
      <c r="D2" s="42"/>
      <c r="E2" s="42"/>
      <c r="F2" s="42"/>
      <c r="G2" s="53" t="s">
        <v>2</v>
      </c>
      <c r="H2" s="42" t="s">
        <v>16</v>
      </c>
      <c r="I2" s="42"/>
      <c r="J2" s="42"/>
      <c r="K2" s="42"/>
      <c r="L2" s="29"/>
      <c r="M2" s="29"/>
      <c r="N2" s="29"/>
      <c r="O2" s="29"/>
      <c r="P2" s="77"/>
      <c r="Q2" s="77"/>
    </row>
    <row r="3" spans="1:17" s="21" customFormat="1" ht="16.5" customHeight="1">
      <c r="A3" s="80"/>
      <c r="B3" s="81"/>
      <c r="C3" s="32" t="s">
        <v>125</v>
      </c>
      <c r="D3" s="32" t="s">
        <v>126</v>
      </c>
      <c r="E3" s="32" t="s">
        <v>127</v>
      </c>
      <c r="F3" s="32" t="s">
        <v>128</v>
      </c>
      <c r="G3" s="32" t="s">
        <v>7</v>
      </c>
      <c r="H3" s="32" t="s">
        <v>129</v>
      </c>
      <c r="I3" s="32" t="s">
        <v>9</v>
      </c>
      <c r="J3" s="32" t="s">
        <v>130</v>
      </c>
      <c r="K3" s="32" t="s">
        <v>131</v>
      </c>
      <c r="L3" s="33" t="s">
        <v>132</v>
      </c>
      <c r="M3" s="33" t="s">
        <v>133</v>
      </c>
      <c r="N3" s="33" t="s">
        <v>134</v>
      </c>
      <c r="O3" s="33" t="s">
        <v>135</v>
      </c>
      <c r="P3" s="33" t="s">
        <v>136</v>
      </c>
      <c r="Q3" s="33" t="s">
        <v>141</v>
      </c>
    </row>
    <row r="4" spans="1:17" s="21" customFormat="1" ht="16.5" customHeight="1">
      <c r="A4" s="82"/>
      <c r="B4" s="83"/>
      <c r="C4" s="70" t="s">
        <v>137</v>
      </c>
      <c r="D4" s="70" t="s">
        <v>137</v>
      </c>
      <c r="E4" s="70" t="s">
        <v>137</v>
      </c>
      <c r="F4" s="70" t="s">
        <v>137</v>
      </c>
      <c r="G4" s="70" t="s">
        <v>137</v>
      </c>
      <c r="H4" s="70" t="s">
        <v>137</v>
      </c>
      <c r="I4" s="35"/>
      <c r="J4" s="70" t="s">
        <v>138</v>
      </c>
      <c r="K4" s="70" t="s">
        <v>138</v>
      </c>
      <c r="L4" s="70" t="s">
        <v>138</v>
      </c>
      <c r="M4" s="70" t="s">
        <v>138</v>
      </c>
      <c r="N4" s="71" t="s">
        <v>138</v>
      </c>
      <c r="O4" s="71" t="s">
        <v>138</v>
      </c>
      <c r="P4" s="71" t="s">
        <v>138</v>
      </c>
      <c r="Q4" s="71" t="s">
        <v>138</v>
      </c>
    </row>
    <row r="5" spans="1:17" s="21" customFormat="1" ht="16.5" customHeight="1">
      <c r="A5" s="84" t="s">
        <v>18</v>
      </c>
      <c r="B5" s="85"/>
      <c r="C5" s="72">
        <f>'実数'!C5/'人口'!C5*1000</f>
        <v>6.853169470709396</v>
      </c>
      <c r="D5" s="72">
        <f>'実数'!D5/'人口'!D5*1000</f>
        <v>5.9948086193399535</v>
      </c>
      <c r="E5" s="72">
        <f>'実数'!E5/'人口'!E5*1000</f>
        <v>5.976538813329863</v>
      </c>
      <c r="F5" s="72">
        <f>'実数'!F5/'人口'!F5*1000</f>
        <v>5.978503629257398</v>
      </c>
      <c r="G5" s="72"/>
      <c r="H5" s="72">
        <f>'実数'!H5/'人口'!G5*1000</f>
        <v>6.449297694135695</v>
      </c>
      <c r="I5" s="72"/>
      <c r="J5" s="72">
        <f>'実数'!J5/'人口'!H5*1000</f>
        <v>6.804448060754</v>
      </c>
      <c r="K5" s="72">
        <f>'実数'!K5/'人口'!I5*1000</f>
        <v>6.894566098945661</v>
      </c>
      <c r="L5" s="72">
        <f>'実数'!L5/'人口'!J5*1000</f>
        <v>7.208690870811804</v>
      </c>
      <c r="M5" s="72">
        <f>'実数'!M5/'人口'!K5*1000</f>
        <v>7.039665407447383</v>
      </c>
      <c r="N5" s="72">
        <f>'実数'!N5/'人口'!L5*1000</f>
        <v>7.098625707356508</v>
      </c>
      <c r="O5" s="72">
        <f>'実数'!O5/'人口'!M5*1000</f>
        <v>7.309844002151695</v>
      </c>
      <c r="P5" s="72">
        <f>'実数'!P5/'人口'!N5*1000</f>
        <v>7.72307279076014</v>
      </c>
      <c r="Q5" s="72">
        <f>'実数'!Q5/'人口'!O5*1000</f>
        <v>7.623973349067778</v>
      </c>
    </row>
    <row r="6" spans="1:17" s="21" customFormat="1" ht="16.5" customHeight="1">
      <c r="A6" s="86"/>
      <c r="B6" s="87"/>
      <c r="C6" s="73"/>
      <c r="D6" s="74"/>
      <c r="E6" s="74"/>
      <c r="F6" s="74"/>
      <c r="G6" s="74"/>
      <c r="H6" s="74"/>
      <c r="I6" s="74"/>
      <c r="J6" s="74"/>
      <c r="K6" s="74"/>
      <c r="L6" s="74"/>
      <c r="M6" s="73"/>
      <c r="N6" s="74"/>
      <c r="O6" s="74"/>
      <c r="P6" s="74"/>
      <c r="Q6" s="74"/>
    </row>
    <row r="7" spans="1:17" s="21" customFormat="1" ht="16.5" customHeight="1">
      <c r="A7" s="86" t="s">
        <v>19</v>
      </c>
      <c r="B7" s="87"/>
      <c r="C7" s="73">
        <f>'実数'!C7/'人口'!C7*1000</f>
        <v>9.224056678704184</v>
      </c>
      <c r="D7" s="73">
        <f>'実数'!D7/'人口'!D7*1000</f>
        <v>8.605350509349343</v>
      </c>
      <c r="E7" s="73">
        <f>'実数'!E7/'人口'!E7*1000</f>
        <v>9.011606179997225</v>
      </c>
      <c r="F7" s="73">
        <f>'実数'!F7/'人口'!F7*1000</f>
        <v>8.818438752930351</v>
      </c>
      <c r="G7" s="73"/>
      <c r="H7" s="73">
        <f>'実数'!H7/'人口'!G7*1000</f>
        <v>10.462505612932196</v>
      </c>
      <c r="I7" s="73"/>
      <c r="J7" s="73">
        <f>'実数'!J7/'人口'!H7*1000</f>
        <v>10.549490872397028</v>
      </c>
      <c r="K7" s="73">
        <f>'実数'!K7/'人口'!I7*1000</f>
        <v>10.896917926815192</v>
      </c>
      <c r="L7" s="73">
        <f>'実数'!L7/'人口'!J7*1000</f>
        <v>11.250973418413007</v>
      </c>
      <c r="M7" s="73">
        <f>'実数'!M7/'人口'!K7*1000</f>
        <v>11.269783624840384</v>
      </c>
      <c r="N7" s="73">
        <f>'実数'!N7/'人口'!L7*1000</f>
        <v>10.692596705971313</v>
      </c>
      <c r="O7" s="73">
        <f>'実数'!O7/'人口'!M7*1000</f>
        <v>11.508097407398573</v>
      </c>
      <c r="P7" s="73">
        <f>'実数'!P7/'人口'!N7*1000</f>
        <v>11.680812494747837</v>
      </c>
      <c r="Q7" s="73">
        <f>'実数'!Q7/'人口'!O7*1000</f>
        <v>11.911728846622776</v>
      </c>
    </row>
    <row r="8" spans="1:17" s="21" customFormat="1" ht="16.5" customHeight="1">
      <c r="A8" s="86" t="s">
        <v>20</v>
      </c>
      <c r="B8" s="87"/>
      <c r="C8" s="73">
        <f>'実数'!C8/'人口'!C8*1000</f>
        <v>6.213578600014042</v>
      </c>
      <c r="D8" s="73">
        <f>'実数'!D8/'人口'!D8*1000</f>
        <v>6.853040356793213</v>
      </c>
      <c r="E8" s="73">
        <f>'実数'!E8/'人口'!E8*1000</f>
        <v>7.2168392916805875</v>
      </c>
      <c r="F8" s="73">
        <f>'実数'!F8/'人口'!F8*1000</f>
        <v>7.635630713132783</v>
      </c>
      <c r="G8" s="73"/>
      <c r="H8" s="73">
        <f>'実数'!H8/'人口'!G8*1000</f>
        <v>8.674080699326662</v>
      </c>
      <c r="I8" s="73"/>
      <c r="J8" s="73">
        <f>'実数'!J8/'人口'!H8*1000</f>
        <v>9.306224755065923</v>
      </c>
      <c r="K8" s="73">
        <f>'実数'!K8/'人口'!I8*1000</f>
        <v>10.203649962349717</v>
      </c>
      <c r="L8" s="73">
        <f>'実数'!L8/'人口'!J8*1000</f>
        <v>9.914410420787014</v>
      </c>
      <c r="M8" s="73">
        <f>'実数'!M8/'人口'!K8*1000</f>
        <v>10.662890581682008</v>
      </c>
      <c r="N8" s="73">
        <f>'実数'!N8/'人口'!L8*1000</f>
        <v>10.552170340955772</v>
      </c>
      <c r="O8" s="73">
        <f>'実数'!O8/'人口'!M8*1000</f>
        <v>11.127736786887501</v>
      </c>
      <c r="P8" s="73">
        <f>'実数'!P8/'人口'!N8*1000</f>
        <v>12.030179156331833</v>
      </c>
      <c r="Q8" s="73">
        <f>'実数'!Q8/'人口'!O8*1000</f>
        <v>11.75150946868455</v>
      </c>
    </row>
    <row r="9" spans="1:17" s="21" customFormat="1" ht="16.5" customHeight="1">
      <c r="A9" s="86" t="s">
        <v>21</v>
      </c>
      <c r="B9" s="87"/>
      <c r="C9" s="73">
        <f>'実数'!C9/'人口'!C9*1000</f>
        <v>6.431513796601047</v>
      </c>
      <c r="D9" s="73">
        <f>'実数'!D9/'人口'!D9*1000</f>
        <v>5.597880950121224</v>
      </c>
      <c r="E9" s="73">
        <f>'実数'!E9/'人口'!E9*1000</f>
        <v>5.705027833620643</v>
      </c>
      <c r="F9" s="73">
        <f>'実数'!F9/'人口'!F9*1000</f>
        <v>5.752959485380779</v>
      </c>
      <c r="G9" s="73"/>
      <c r="H9" s="73">
        <f>'実数'!H9/'人口'!G9*1000</f>
        <v>6.127436062859855</v>
      </c>
      <c r="I9" s="73"/>
      <c r="J9" s="73">
        <f>'実数'!J9/'人口'!H9*1000</f>
        <v>6.494900860139607</v>
      </c>
      <c r="K9" s="73">
        <f>'実数'!K9/'人口'!I9*1000</f>
        <v>6.579660241515068</v>
      </c>
      <c r="L9" s="73">
        <f>'実数'!L9/'人口'!J9*1000</f>
        <v>6.779456739533272</v>
      </c>
      <c r="M9" s="73">
        <f>'実数'!M9/'人口'!K9*1000</f>
        <v>6.690068387699527</v>
      </c>
      <c r="N9" s="73">
        <f>'実数'!N9/'人口'!L9*1000</f>
        <v>6.913671241824191</v>
      </c>
      <c r="O9" s="73">
        <f>'実数'!O9/'人口'!M9*1000</f>
        <v>6.97884644741844</v>
      </c>
      <c r="P9" s="73">
        <f>'実数'!P9/'人口'!N9*1000</f>
        <v>7.565197101952174</v>
      </c>
      <c r="Q9" s="73">
        <f>'実数'!Q9/'人口'!O9*1000</f>
        <v>7.404442365583661</v>
      </c>
    </row>
    <row r="10" spans="1:17" s="21" customFormat="1" ht="16.5" customHeight="1">
      <c r="A10" s="86" t="s">
        <v>22</v>
      </c>
      <c r="B10" s="87"/>
      <c r="C10" s="73">
        <f>'実数'!C10/'人口'!C10*1000</f>
        <v>6.519351089742569</v>
      </c>
      <c r="D10" s="73">
        <f>'実数'!D10/'人口'!D10*1000</f>
        <v>5.746106044709871</v>
      </c>
      <c r="E10" s="73">
        <f>'実数'!E10/'人口'!E10*1000</f>
        <v>5.642584847128548</v>
      </c>
      <c r="F10" s="73">
        <f>'実数'!F10/'人口'!F10*1000</f>
        <v>5.710454730184722</v>
      </c>
      <c r="G10" s="73"/>
      <c r="H10" s="73">
        <f>'実数'!H10/'人口'!G10*1000</f>
        <v>6.0694989088059215</v>
      </c>
      <c r="I10" s="73"/>
      <c r="J10" s="73">
        <f>'実数'!J10/'人口'!H10*1000</f>
        <v>6.6186066745385626</v>
      </c>
      <c r="K10" s="73">
        <f>'実数'!K10/'人口'!I10*1000</f>
        <v>6.824348782588931</v>
      </c>
      <c r="L10" s="73">
        <f>'実数'!L10/'人口'!J10*1000</f>
        <v>7.0351956295321</v>
      </c>
      <c r="M10" s="73">
        <f>'実数'!M10/'人口'!K10*1000</f>
        <v>6.894950602504</v>
      </c>
      <c r="N10" s="73">
        <f>'実数'!N10/'人口'!L10*1000</f>
        <v>6.744280749513285</v>
      </c>
      <c r="O10" s="73">
        <f>'実数'!O10/'人口'!M10*1000</f>
        <v>6.7718899956426775</v>
      </c>
      <c r="P10" s="73">
        <f>'実数'!P10/'人口'!N10*1000</f>
        <v>7.142008219942897</v>
      </c>
      <c r="Q10" s="73">
        <f>'実数'!Q10/'人口'!O10*1000</f>
        <v>7.387497228995788</v>
      </c>
    </row>
    <row r="11" spans="1:17" s="21" customFormat="1" ht="16.5" customHeight="1">
      <c r="A11" s="86" t="s">
        <v>23</v>
      </c>
      <c r="B11" s="87"/>
      <c r="C11" s="73">
        <f>'実数'!C11/'人口'!C11*1000</f>
        <v>6.1716780190418845</v>
      </c>
      <c r="D11" s="73">
        <f>'実数'!D11/'人口'!D11*1000</f>
        <v>5.561939943547351</v>
      </c>
      <c r="E11" s="73">
        <f>'実数'!E11/'人口'!E11*1000</f>
        <v>6.007225473996695</v>
      </c>
      <c r="F11" s="73">
        <f>'実数'!F11/'人口'!F11*1000</f>
        <v>6.291511363954824</v>
      </c>
      <c r="G11" s="73"/>
      <c r="H11" s="73">
        <f>'実数'!H11/'人口'!G11*1000</f>
        <v>6.923103969621321</v>
      </c>
      <c r="I11" s="73"/>
      <c r="J11" s="73">
        <f>'実数'!J11/'人口'!H11*1000</f>
        <v>7.428988650943864</v>
      </c>
      <c r="K11" s="73">
        <f>'実数'!K11/'人口'!I11*1000</f>
        <v>7.464113477186298</v>
      </c>
      <c r="L11" s="73">
        <f>'実数'!L11/'人口'!J11*1000</f>
        <v>7.795381913146334</v>
      </c>
      <c r="M11" s="73">
        <f>'実数'!M11/'人口'!K11*1000</f>
        <v>7.56894163346329</v>
      </c>
      <c r="N11" s="73">
        <f>'実数'!N11/'人口'!L11*1000</f>
        <v>7.862142084488478</v>
      </c>
      <c r="O11" s="73">
        <f>'実数'!O11/'人口'!M11*1000</f>
        <v>7.940355753795102</v>
      </c>
      <c r="P11" s="73">
        <f>'実数'!P11/'人口'!N11*1000</f>
        <v>8.460676061009153</v>
      </c>
      <c r="Q11" s="73">
        <f>'実数'!Q11/'人口'!O11*1000</f>
        <v>8.331641384111146</v>
      </c>
    </row>
    <row r="12" spans="1:17" s="21" customFormat="1" ht="16.5" customHeight="1">
      <c r="A12" s="86" t="s">
        <v>24</v>
      </c>
      <c r="B12" s="87"/>
      <c r="C12" s="73">
        <f>'実数'!C12/'人口'!C12*1000</f>
        <v>5.778489494486663</v>
      </c>
      <c r="D12" s="73">
        <f>'実数'!D12/'人口'!D12*1000</f>
        <v>5.168340224453632</v>
      </c>
      <c r="E12" s="73">
        <f>'実数'!E12/'人口'!E12*1000</f>
        <v>5.214458230880501</v>
      </c>
      <c r="F12" s="73">
        <f>'実数'!F12/'人口'!F12*1000</f>
        <v>5.621719951661322</v>
      </c>
      <c r="G12" s="73"/>
      <c r="H12" s="73">
        <f>'実数'!H12/'人口'!G12*1000</f>
        <v>5.806910689628883</v>
      </c>
      <c r="I12" s="73"/>
      <c r="J12" s="73">
        <f>'実数'!J12/'人口'!H12*1000</f>
        <v>6.629540672093864</v>
      </c>
      <c r="K12" s="73">
        <f>'実数'!K12/'人口'!I12*1000</f>
        <v>6.512405696706139</v>
      </c>
      <c r="L12" s="73">
        <f>'実数'!L12/'人口'!J12*1000</f>
        <v>6.836387415102472</v>
      </c>
      <c r="M12" s="73">
        <f>'実数'!M12/'人口'!K12*1000</f>
        <v>6.711138578640314</v>
      </c>
      <c r="N12" s="73">
        <f>'実数'!N12/'人口'!L12*1000</f>
        <v>6.761177290261186</v>
      </c>
      <c r="O12" s="73">
        <f>'実数'!O12/'人口'!M12*1000</f>
        <v>7.161917549778621</v>
      </c>
      <c r="P12" s="73">
        <f>'実数'!P12/'人口'!N12*1000</f>
        <v>7.443404204684053</v>
      </c>
      <c r="Q12" s="73">
        <f>'実数'!Q12/'人口'!O12*1000</f>
        <v>7.428805493541615</v>
      </c>
    </row>
    <row r="13" spans="1:17" s="21" customFormat="1" ht="16.5" customHeight="1">
      <c r="A13" s="86" t="s">
        <v>25</v>
      </c>
      <c r="B13" s="87"/>
      <c r="C13" s="73">
        <f>'実数'!C13/'人口'!C13*1000</f>
        <v>7.400366436610599</v>
      </c>
      <c r="D13" s="73">
        <f>'実数'!D13/'人口'!D13*1000</f>
        <v>6.446422136993875</v>
      </c>
      <c r="E13" s="73">
        <f>'実数'!E13/'人口'!E13*1000</f>
        <v>6.2573255932000045</v>
      </c>
      <c r="F13" s="73">
        <f>'実数'!F13/'人口'!F13*1000</f>
        <v>5.98521326178697</v>
      </c>
      <c r="G13" s="73"/>
      <c r="H13" s="73">
        <f>'実数'!H13/'人口'!G13*1000</f>
        <v>6.652734906727506</v>
      </c>
      <c r="I13" s="73"/>
      <c r="J13" s="73">
        <f>'実数'!J13/'人口'!H13*1000</f>
        <v>6.932474586531913</v>
      </c>
      <c r="K13" s="73">
        <f>'実数'!K13/'人口'!I13*1000</f>
        <v>7.007170371114305</v>
      </c>
      <c r="L13" s="73">
        <f>'実数'!L13/'人口'!J13*1000</f>
        <v>7.59145103848874</v>
      </c>
      <c r="M13" s="73">
        <f>'実数'!M13/'人口'!K13*1000</f>
        <v>6.778382523316969</v>
      </c>
      <c r="N13" s="73">
        <f>'実数'!N13/'人口'!L13*1000</f>
        <v>6.96075926491391</v>
      </c>
      <c r="O13" s="73">
        <f>'実数'!O13/'人口'!M13*1000</f>
        <v>7.281437523480975</v>
      </c>
      <c r="P13" s="73">
        <f>'実数'!P13/'人口'!N13*1000</f>
        <v>7.563666212031391</v>
      </c>
      <c r="Q13" s="73">
        <f>'実数'!Q13/'人口'!O13*1000</f>
        <v>7.632191553042899</v>
      </c>
    </row>
    <row r="14" spans="1:17" s="21" customFormat="1" ht="16.5" customHeight="1">
      <c r="A14" s="86" t="s">
        <v>26</v>
      </c>
      <c r="B14" s="87"/>
      <c r="C14" s="73">
        <f>'実数'!C14/'人口'!C14*1000</f>
        <v>8.743613940320849</v>
      </c>
      <c r="D14" s="73">
        <f>'実数'!D14/'人口'!D14*1000</f>
        <v>7.165086487660129</v>
      </c>
      <c r="E14" s="73">
        <f>'実数'!E14/'人口'!E14*1000</f>
        <v>6.537795330146192</v>
      </c>
      <c r="F14" s="73">
        <f>'実数'!F14/'人口'!F14*1000</f>
        <v>6.3334439008209635</v>
      </c>
      <c r="G14" s="73"/>
      <c r="H14" s="73">
        <f>'実数'!H14/'人口'!G14*1000</f>
        <v>6.407896609778485</v>
      </c>
      <c r="I14" s="73"/>
      <c r="J14" s="73">
        <f>'実数'!J14/'人口'!H14*1000</f>
        <v>6.50181325947491</v>
      </c>
      <c r="K14" s="73">
        <f>'実数'!K14/'人口'!I14*1000</f>
        <v>6.6607565856890245</v>
      </c>
      <c r="L14" s="73">
        <f>'実数'!L14/'人口'!J14*1000</f>
        <v>7.101412654293029</v>
      </c>
      <c r="M14" s="73">
        <f>'実数'!M14/'人口'!K14*1000</f>
        <v>6.873235691442763</v>
      </c>
      <c r="N14" s="73">
        <f>'実数'!N14/'人口'!L14*1000</f>
        <v>6.632503521892462</v>
      </c>
      <c r="O14" s="73">
        <f>'実数'!O14/'人口'!M14*1000</f>
        <v>7.2155807625279</v>
      </c>
      <c r="P14" s="73">
        <f>'実数'!P14/'人口'!N14*1000</f>
        <v>7.324831812304406</v>
      </c>
      <c r="Q14" s="73">
        <f>'実数'!Q14/'人口'!O14*1000</f>
        <v>7.240370494030955</v>
      </c>
    </row>
    <row r="15" spans="1:17" s="21" customFormat="1" ht="16.5" customHeight="1">
      <c r="A15" s="86" t="s">
        <v>27</v>
      </c>
      <c r="B15" s="87"/>
      <c r="C15" s="73">
        <f>'実数'!C15/'人口'!C15*1000</f>
        <v>9.392710572601134</v>
      </c>
      <c r="D15" s="73">
        <f>'実数'!D15/'人口'!D15*1000</f>
        <v>9.255551791049372</v>
      </c>
      <c r="E15" s="73">
        <f>'実数'!E15/'人口'!E15*1000</f>
        <v>9.302400828318126</v>
      </c>
      <c r="F15" s="73">
        <f>'実数'!F15/'人口'!F15*1000</f>
        <v>9.216357775987108</v>
      </c>
      <c r="G15" s="73"/>
      <c r="H15" s="73">
        <f>'実数'!H15/'人口'!G15*1000</f>
        <v>9.553860986940135</v>
      </c>
      <c r="I15" s="73"/>
      <c r="J15" s="73">
        <f>'実数'!J15/'人口'!H15*1000</f>
        <v>9.791216702663787</v>
      </c>
      <c r="K15" s="73">
        <f>'実数'!K15/'人口'!I15*1000</f>
        <v>9.85846577626357</v>
      </c>
      <c r="L15" s="73">
        <f>'実数'!L15/'人口'!J15*1000</f>
        <v>9.919359282867061</v>
      </c>
      <c r="M15" s="73">
        <f>'実数'!M15/'人口'!K15*1000</f>
        <v>9.943523747801128</v>
      </c>
      <c r="N15" s="73">
        <f>'実数'!N15/'人口'!L15*1000</f>
        <v>10.60824337218657</v>
      </c>
      <c r="O15" s="73">
        <f>'実数'!O15/'人口'!M15*1000</f>
        <v>10.309278350515465</v>
      </c>
      <c r="P15" s="73">
        <f>'実数'!P15/'人口'!N15*1000</f>
        <v>11.22565864833906</v>
      </c>
      <c r="Q15" s="73">
        <f>'実数'!Q15/'人口'!O15*1000</f>
        <v>11.001480968591926</v>
      </c>
    </row>
    <row r="16" spans="1:17" s="21" customFormat="1" ht="16.5" customHeight="1">
      <c r="A16" s="86" t="s">
        <v>28</v>
      </c>
      <c r="B16" s="87"/>
      <c r="C16" s="73">
        <f>'実数'!C16/'人口'!C16*1000</f>
        <v>6.3991060227500345</v>
      </c>
      <c r="D16" s="73">
        <f>'実数'!D16/'人口'!D16*1000</f>
        <v>5.421179320081895</v>
      </c>
      <c r="E16" s="73">
        <f>'実数'!E16/'人口'!E16*1000</f>
        <v>5.4083927658295545</v>
      </c>
      <c r="F16" s="73">
        <f>'実数'!F16/'人口'!F16*1000</f>
        <v>5.389017134310889</v>
      </c>
      <c r="G16" s="73"/>
      <c r="H16" s="73">
        <f>'実数'!H16/'人口'!G16*1000</f>
        <v>5.802528617668987</v>
      </c>
      <c r="I16" s="73"/>
      <c r="J16" s="73">
        <f>'実数'!J16/'人口'!H16*1000</f>
        <v>6.0715071263745495</v>
      </c>
      <c r="K16" s="73">
        <f>'実数'!K16/'人口'!I16*1000</f>
        <v>6.081406863227968</v>
      </c>
      <c r="L16" s="73">
        <f>'実数'!L16/'人口'!J16*1000</f>
        <v>6.444633035546543</v>
      </c>
      <c r="M16" s="73">
        <f>'実数'!M16/'人口'!K16*1000</f>
        <v>6.444792664320915</v>
      </c>
      <c r="N16" s="73">
        <f>'実数'!N16/'人口'!L16*1000</f>
        <v>6.523383822008121</v>
      </c>
      <c r="O16" s="73">
        <f>'実数'!O16/'人口'!M16*1000</f>
        <v>6.543695037185904</v>
      </c>
      <c r="P16" s="73">
        <f>'実数'!P16/'人口'!N16*1000</f>
        <v>7.049818975635305</v>
      </c>
      <c r="Q16" s="73">
        <f>'実数'!Q16/'人口'!O16*1000</f>
        <v>6.726711003058982</v>
      </c>
    </row>
    <row r="17" spans="1:17" s="21" customFormat="1" ht="16.5" customHeight="1">
      <c r="A17" s="12"/>
      <c r="B17" s="60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3"/>
      <c r="N17" s="74"/>
      <c r="O17" s="74"/>
      <c r="P17" s="74"/>
      <c r="Q17" s="74"/>
    </row>
    <row r="18" spans="1:17" s="21" customFormat="1" ht="16.5" customHeight="1">
      <c r="A18" s="86" t="s">
        <v>29</v>
      </c>
      <c r="B18" s="88"/>
      <c r="C18" s="73">
        <f>'実数'!C18/'人口'!C18*1000</f>
        <v>9.224056678704184</v>
      </c>
      <c r="D18" s="73">
        <f>'実数'!D18/'人口'!D18*1000</f>
        <v>8.605350509349343</v>
      </c>
      <c r="E18" s="73">
        <f>'実数'!E18/'人口'!E18*1000</f>
        <v>9.011606179997225</v>
      </c>
      <c r="F18" s="73">
        <f>'実数'!F18/'人口'!F18*1000</f>
        <v>8.818438752930351</v>
      </c>
      <c r="G18" s="73"/>
      <c r="H18" s="73">
        <f>'実数'!H18/'人口'!G18*1000</f>
        <v>10.462505612932196</v>
      </c>
      <c r="I18" s="73"/>
      <c r="J18" s="73">
        <f>'実数'!J18/'人口'!H18*1000</f>
        <v>10.549490872397028</v>
      </c>
      <c r="K18" s="73">
        <f>'実数'!K18/'人口'!I18*1000</f>
        <v>10.896917926815192</v>
      </c>
      <c r="L18" s="73">
        <f>'実数'!L18/'人口'!J18*1000</f>
        <v>11.250973418413007</v>
      </c>
      <c r="M18" s="73">
        <f>'実数'!M18/'人口'!K18*1000</f>
        <v>11.269783624840384</v>
      </c>
      <c r="N18" s="73">
        <f>'実数'!N18/'人口'!L18*1000</f>
        <v>10.692596705971313</v>
      </c>
      <c r="O18" s="73">
        <f>'実数'!O18/'人口'!M18*1000</f>
        <v>11.508097407398573</v>
      </c>
      <c r="P18" s="73">
        <f>'実数'!P18/'人口'!N18*1000</f>
        <v>11.680812494747837</v>
      </c>
      <c r="Q18" s="73">
        <f>'実数'!Q18/'人口'!O18*1000</f>
        <v>11.911728846622776</v>
      </c>
    </row>
    <row r="19" spans="1:17" s="21" customFormat="1" ht="16.5" customHeight="1">
      <c r="A19" s="12"/>
      <c r="B19" s="9" t="s">
        <v>30</v>
      </c>
      <c r="C19" s="73">
        <f>'実数'!C19/'人口'!C19*1000</f>
        <v>8.51806598010124</v>
      </c>
      <c r="D19" s="73">
        <f>'実数'!D19/'人口'!D19*1000</f>
        <v>8.201892744479496</v>
      </c>
      <c r="E19" s="73">
        <f>'実数'!E19/'人口'!E19*1000</f>
        <v>6.41790563421163</v>
      </c>
      <c r="F19" s="73">
        <f>'実数'!F19/'人口'!F19*1000</f>
        <v>8.474295739680228</v>
      </c>
      <c r="G19" s="73"/>
      <c r="H19" s="73">
        <f>'実数'!H19/'人口'!G19*1000</f>
        <v>9.80685482530501</v>
      </c>
      <c r="I19" s="73"/>
      <c r="J19" s="73">
        <f>'実数'!J19/'人口'!H19*1000</f>
        <v>10.016465422612512</v>
      </c>
      <c r="K19" s="73">
        <f>'実数'!K19/'人口'!I19*1000</f>
        <v>10.302174137752816</v>
      </c>
      <c r="L19" s="73">
        <f>'実数'!L19/'人口'!J19*1000</f>
        <v>10.610721321674214</v>
      </c>
      <c r="M19" s="73">
        <f>'実数'!M19/'人口'!K19*1000</f>
        <v>9.973149213655544</v>
      </c>
      <c r="N19" s="73">
        <f>'実数'!N19/'人口'!L19*1000</f>
        <v>9.499349118671498</v>
      </c>
      <c r="O19" s="73">
        <f>'実数'!O19/'人口'!M19*1000</f>
        <v>10.17225490891047</v>
      </c>
      <c r="P19" s="73">
        <f>'実数'!P19/'人口'!N19*1000</f>
        <v>11.562756504050535</v>
      </c>
      <c r="Q19" s="73">
        <f>'実数'!Q19/'人口'!O19*1000</f>
        <v>11.287171695246364</v>
      </c>
    </row>
    <row r="20" spans="1:17" s="21" customFormat="1" ht="16.5" customHeight="1">
      <c r="A20" s="12"/>
      <c r="B20" s="9" t="s">
        <v>31</v>
      </c>
      <c r="C20" s="73">
        <f>'実数'!C20/'人口'!C20*1000</f>
        <v>6.900044312211179</v>
      </c>
      <c r="D20" s="73">
        <f>'実数'!D20/'人口'!D20*1000</f>
        <v>6.638189794504733</v>
      </c>
      <c r="E20" s="73">
        <f>'実数'!E20/'人口'!E20*1000</f>
        <v>7.105108631826189</v>
      </c>
      <c r="F20" s="73">
        <f>'実数'!F20/'人口'!F20*1000</f>
        <v>7.279985909704691</v>
      </c>
      <c r="G20" s="73"/>
      <c r="H20" s="73">
        <f>'実数'!H20/'人口'!G20*1000</f>
        <v>9.330701596985465</v>
      </c>
      <c r="I20" s="73"/>
      <c r="J20" s="73">
        <f>'実数'!J20/'人口'!H20*1000</f>
        <v>10.113704368641532</v>
      </c>
      <c r="K20" s="73">
        <f>'実数'!K20/'人口'!I20*1000</f>
        <v>9.351432880844646</v>
      </c>
      <c r="L20" s="73">
        <f>'実数'!L20/'人口'!J20*1000</f>
        <v>10.337159685077228</v>
      </c>
      <c r="M20" s="73">
        <f>'実数'!M20/'人口'!K20*1000</f>
        <v>9.645131938125568</v>
      </c>
      <c r="N20" s="73">
        <f>'実数'!N20/'人口'!L20*1000</f>
        <v>8.512983831455168</v>
      </c>
      <c r="O20" s="73">
        <f>'実数'!O20/'人口'!M20*1000</f>
        <v>11.05825662568728</v>
      </c>
      <c r="P20" s="73">
        <f>'実数'!P20/'人口'!N20*1000</f>
        <v>9.76550351433725</v>
      </c>
      <c r="Q20" s="73">
        <f>'実数'!Q20/'人口'!O20*1000</f>
        <v>10.041309183349222</v>
      </c>
    </row>
    <row r="21" spans="1:17" s="21" customFormat="1" ht="16.5" customHeight="1">
      <c r="A21" s="12"/>
      <c r="B21" s="9" t="s">
        <v>32</v>
      </c>
      <c r="C21" s="73">
        <f>'実数'!C21/'人口'!C21*1000</f>
        <v>11.881188118811881</v>
      </c>
      <c r="D21" s="73">
        <f>'実数'!D21/'人口'!D21*1000</f>
        <v>9.312320916905444</v>
      </c>
      <c r="E21" s="73">
        <f>'実数'!E21/'人口'!E21*1000</f>
        <v>9.149227048059732</v>
      </c>
      <c r="F21" s="73">
        <f>'実数'!F21/'人口'!F21*1000</f>
        <v>9.67014075427098</v>
      </c>
      <c r="G21" s="73"/>
      <c r="H21" s="73">
        <f>'実数'!H21/'人口'!G21*1000</f>
        <v>10.967317394165386</v>
      </c>
      <c r="I21" s="73"/>
      <c r="J21" s="73">
        <f>'実数'!J21/'人口'!H21*1000</f>
        <v>8.769982238010657</v>
      </c>
      <c r="K21" s="73">
        <f>'実数'!K21/'人口'!I21*1000</f>
        <v>11.985351237376541</v>
      </c>
      <c r="L21" s="73">
        <f>'実数'!L21/'人口'!J21*1000</f>
        <v>12.429253135057152</v>
      </c>
      <c r="M21" s="73">
        <f>'実数'!M21/'人口'!K21*1000</f>
        <v>13.305008944543829</v>
      </c>
      <c r="N21" s="73">
        <f>'実数'!N21/'人口'!L21*1000</f>
        <v>12.352610892756879</v>
      </c>
      <c r="O21" s="73">
        <f>'実数'!O21/'人口'!M21*1000</f>
        <v>11.057204106961526</v>
      </c>
      <c r="P21" s="73">
        <f>'実数'!P21/'人口'!N21*1000</f>
        <v>10.381403746332657</v>
      </c>
      <c r="Q21" s="73">
        <f>'実数'!Q21/'人口'!O21*1000</f>
        <v>11.412103746397696</v>
      </c>
    </row>
    <row r="22" spans="1:17" s="21" customFormat="1" ht="16.5" customHeight="1">
      <c r="A22" s="12"/>
      <c r="B22" s="9" t="s">
        <v>33</v>
      </c>
      <c r="C22" s="73">
        <f>'実数'!C22/'人口'!C22*1000</f>
        <v>9.99000999000999</v>
      </c>
      <c r="D22" s="73">
        <f>'実数'!D22/'人口'!D22*1000</f>
        <v>11.400515935757676</v>
      </c>
      <c r="E22" s="73">
        <f>'実数'!E22/'人口'!E22*1000</f>
        <v>14.161405903429449</v>
      </c>
      <c r="F22" s="73">
        <f>'実数'!F22/'人口'!F22*1000</f>
        <v>12.010714594314353</v>
      </c>
      <c r="G22" s="73"/>
      <c r="H22" s="73">
        <f>'実数'!H22/'人口'!G22*1000</f>
        <v>12.678571428571427</v>
      </c>
      <c r="I22" s="73"/>
      <c r="J22" s="73">
        <f>'実数'!J22/'人口'!H22*1000</f>
        <v>14.520373899627915</v>
      </c>
      <c r="K22" s="73">
        <f>'実数'!K22/'人口'!I22*1000</f>
        <v>13.742556115437472</v>
      </c>
      <c r="L22" s="73">
        <f>'実数'!L22/'人口'!J22*1000</f>
        <v>14.22688131785848</v>
      </c>
      <c r="M22" s="73">
        <f>'実数'!M22/'人口'!K22*1000</f>
        <v>16.174801362088534</v>
      </c>
      <c r="N22" s="73">
        <f>'実数'!N22/'人口'!L22*1000</f>
        <v>15.020439205247648</v>
      </c>
      <c r="O22" s="73">
        <f>'実数'!O22/'人口'!M22*1000</f>
        <v>12.760241773002015</v>
      </c>
      <c r="P22" s="73">
        <f>'実数'!P22/'人口'!N22*1000</f>
        <v>12.975778546712801</v>
      </c>
      <c r="Q22" s="73">
        <f>'実数'!Q22/'人口'!O22*1000</f>
        <v>14.790308455775032</v>
      </c>
    </row>
    <row r="23" spans="1:17" s="21" customFormat="1" ht="16.5" customHeight="1">
      <c r="A23" s="12"/>
      <c r="B23" s="9" t="s">
        <v>34</v>
      </c>
      <c r="C23" s="73">
        <f>'実数'!C23/'人口'!C23*1000</f>
        <v>10.998918139199423</v>
      </c>
      <c r="D23" s="73">
        <f>'実数'!D23/'人口'!D23*1000</f>
        <v>9.1902873174035</v>
      </c>
      <c r="E23" s="73">
        <f>'実数'!E23/'人口'!E23*1000</f>
        <v>12.284030760011985</v>
      </c>
      <c r="F23" s="73">
        <f>'実数'!F23/'人口'!F23*1000</f>
        <v>8.718214841722887</v>
      </c>
      <c r="G23" s="73"/>
      <c r="H23" s="73">
        <f>'実数'!H23/'人口'!G23*1000</f>
        <v>11.223829052449817</v>
      </c>
      <c r="I23" s="73"/>
      <c r="J23" s="73">
        <f>'実数'!J23/'人口'!H23*1000</f>
        <v>10.3844454264251</v>
      </c>
      <c r="K23" s="73">
        <f>'実数'!K23/'人口'!I23*1000</f>
        <v>12.013348164627365</v>
      </c>
      <c r="L23" s="73">
        <f>'実数'!L23/'人口'!J23*1000</f>
        <v>10.867104369481549</v>
      </c>
      <c r="M23" s="73">
        <f>'実数'!M23/'人口'!K23*1000</f>
        <v>9.430746506078854</v>
      </c>
      <c r="N23" s="73">
        <f>'実数'!N23/'人口'!L23*1000</f>
        <v>10.863350485991996</v>
      </c>
      <c r="O23" s="73">
        <f>'実数'!O23/'人口'!M23*1000</f>
        <v>12.77771382525613</v>
      </c>
      <c r="P23" s="73">
        <f>'実数'!P23/'人口'!N23*1000</f>
        <v>14.099277557678864</v>
      </c>
      <c r="Q23" s="73">
        <f>'実数'!Q23/'人口'!O23*1000</f>
        <v>11.99294532627866</v>
      </c>
    </row>
    <row r="24" spans="1:17" s="21" customFormat="1" ht="16.5" customHeight="1">
      <c r="A24" s="12"/>
      <c r="B24" s="9" t="s">
        <v>35</v>
      </c>
      <c r="C24" s="73">
        <f>'実数'!C24/'人口'!C24*1000</f>
        <v>9.940165991121404</v>
      </c>
      <c r="D24" s="73">
        <f>'実数'!D24/'人口'!D24*1000</f>
        <v>7.514336563179751</v>
      </c>
      <c r="E24" s="73">
        <f>'実数'!E24/'人口'!E24*1000</f>
        <v>9.566916983849397</v>
      </c>
      <c r="F24" s="73">
        <f>'実数'!F24/'人口'!F24*1000</f>
        <v>8.691873098652758</v>
      </c>
      <c r="G24" s="73"/>
      <c r="H24" s="73">
        <f>'実数'!H24/'人口'!G24*1000</f>
        <v>9.74994264739619</v>
      </c>
      <c r="I24" s="73"/>
      <c r="J24" s="73">
        <f>'実数'!J24/'人口'!H24*1000</f>
        <v>10.412968879422554</v>
      </c>
      <c r="K24" s="73">
        <f>'実数'!K24/'人口'!I24*1000</f>
        <v>9.57166786312515</v>
      </c>
      <c r="L24" s="73">
        <f>'実数'!L24/'人口'!J24*1000</f>
        <v>10.054512416717142</v>
      </c>
      <c r="M24" s="73">
        <f>'実数'!M24/'人口'!K24*1000</f>
        <v>11.869799314733235</v>
      </c>
      <c r="N24" s="73">
        <f>'実数'!N24/'人口'!L24*1000</f>
        <v>10.522406536271353</v>
      </c>
      <c r="O24" s="73">
        <f>'実数'!O24/'人口'!M24*1000</f>
        <v>12.781574284991143</v>
      </c>
      <c r="P24" s="73">
        <f>'実数'!P24/'人口'!N24*1000</f>
        <v>11.709303805523737</v>
      </c>
      <c r="Q24" s="73">
        <f>'実数'!Q24/'人口'!O24*1000</f>
        <v>11.729440896650592</v>
      </c>
    </row>
    <row r="25" spans="1:17" s="21" customFormat="1" ht="16.5" customHeight="1">
      <c r="A25" s="12"/>
      <c r="B25" s="9" t="s">
        <v>36</v>
      </c>
      <c r="C25" s="73">
        <f>'実数'!C25/'人口'!C25*1000</f>
        <v>7.936507936507936</v>
      </c>
      <c r="D25" s="73">
        <f>'実数'!D25/'人口'!D25*1000</f>
        <v>10.952676172762967</v>
      </c>
      <c r="E25" s="73">
        <f>'実数'!E25/'人口'!E25*1000</f>
        <v>11.815252416756177</v>
      </c>
      <c r="F25" s="73">
        <f>'実数'!F25/'人口'!F25*1000</f>
        <v>7.398843930635838</v>
      </c>
      <c r="G25" s="73"/>
      <c r="H25" s="73">
        <f>'実数'!H25/'人口'!G25*1000</f>
        <v>12.56913021618904</v>
      </c>
      <c r="I25" s="73"/>
      <c r="J25" s="73">
        <f>'実数'!J25/'人口'!H25*1000</f>
        <v>9.958071278825996</v>
      </c>
      <c r="K25" s="73">
        <f>'実数'!K25/'人口'!I25*1000</f>
        <v>11.708355508249069</v>
      </c>
      <c r="L25" s="73">
        <f>'実数'!L25/'人口'!J25*1000</f>
        <v>12.496604183645747</v>
      </c>
      <c r="M25" s="73">
        <f>'実数'!M25/'人口'!K25*1000</f>
        <v>12.668463611859838</v>
      </c>
      <c r="N25" s="73">
        <f>'実数'!N25/'人口'!L25*1000</f>
        <v>13.186813186813186</v>
      </c>
      <c r="O25" s="73">
        <f>'実数'!O25/'人口'!M25*1000</f>
        <v>15.651201788708775</v>
      </c>
      <c r="P25" s="73">
        <f>'実数'!P25/'人口'!N25*1000</f>
        <v>14.874141876430206</v>
      </c>
      <c r="Q25" s="73">
        <f>'実数'!Q25/'人口'!O25*1000</f>
        <v>18.218047253060064</v>
      </c>
    </row>
    <row r="26" spans="1:17" s="21" customFormat="1" ht="16.5" customHeight="1">
      <c r="A26" s="12"/>
      <c r="B26" s="60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3"/>
      <c r="N26" s="74"/>
      <c r="O26" s="74"/>
      <c r="P26" s="74"/>
      <c r="Q26" s="74"/>
    </row>
    <row r="27" spans="1:17" s="21" customFormat="1" ht="16.5" customHeight="1">
      <c r="A27" s="86" t="s">
        <v>37</v>
      </c>
      <c r="B27" s="87"/>
      <c r="C27" s="73">
        <f>'実数'!C27/'人口'!C27*1000</f>
        <v>6.213578600014042</v>
      </c>
      <c r="D27" s="73">
        <f>'実数'!D27/'人口'!D27*1000</f>
        <v>6.853040356793213</v>
      </c>
      <c r="E27" s="73">
        <f>'実数'!E27/'人口'!E27*1000</f>
        <v>7.2168392916805875</v>
      </c>
      <c r="F27" s="73">
        <f>'実数'!F27/'人口'!F27*1000</f>
        <v>7.635630713132783</v>
      </c>
      <c r="G27" s="73"/>
      <c r="H27" s="73">
        <f>'実数'!H27/'人口'!G27*1000</f>
        <v>8.674080699326662</v>
      </c>
      <c r="I27" s="73"/>
      <c r="J27" s="73">
        <f>'実数'!J27/'人口'!H27*1000</f>
        <v>9.306224755065923</v>
      </c>
      <c r="K27" s="73">
        <f>'実数'!K27/'人口'!I27*1000</f>
        <v>10.203649962349717</v>
      </c>
      <c r="L27" s="73">
        <f>'実数'!L27/'人口'!J27*1000</f>
        <v>9.914410420787014</v>
      </c>
      <c r="M27" s="73">
        <f>'実数'!M27/'人口'!K27*1000</f>
        <v>10.662890581682008</v>
      </c>
      <c r="N27" s="73">
        <f>'実数'!N27/'人口'!L27*1000</f>
        <v>10.552170340955772</v>
      </c>
      <c r="O27" s="73">
        <f>'実数'!O27/'人口'!M27*1000</f>
        <v>11.127736786887501</v>
      </c>
      <c r="P27" s="73">
        <f>'実数'!P27/'人口'!N27*1000</f>
        <v>12.030179156331833</v>
      </c>
      <c r="Q27" s="73">
        <f>'実数'!Q27/'人口'!O27*1000</f>
        <v>11.75150946868455</v>
      </c>
    </row>
    <row r="28" spans="1:17" s="21" customFormat="1" ht="16.5" customHeight="1">
      <c r="A28" s="13"/>
      <c r="B28" s="9" t="s">
        <v>38</v>
      </c>
      <c r="C28" s="73">
        <f>'実数'!C28/'人口'!C28*1000</f>
        <v>5.683901723505684</v>
      </c>
      <c r="D28" s="73">
        <f>'実数'!D28/'人口'!D28*1000</f>
        <v>7.134941773431576</v>
      </c>
      <c r="E28" s="73">
        <f>'実数'!E28/'人口'!E28*1000</f>
        <v>8.146639511201629</v>
      </c>
      <c r="F28" s="73">
        <f>'実数'!F28/'人口'!F28*1000</f>
        <v>8.121683477133713</v>
      </c>
      <c r="G28" s="73"/>
      <c r="H28" s="73">
        <f>'実数'!H28/'人口'!G28*1000</f>
        <v>9.325241589308748</v>
      </c>
      <c r="I28" s="73"/>
      <c r="J28" s="73">
        <f>'実数'!J28/'人口'!H28*1000</f>
        <v>10.569723277265329</v>
      </c>
      <c r="K28" s="73">
        <f>'実数'!K28/'人口'!I28*1000</f>
        <v>11.363884223613322</v>
      </c>
      <c r="L28" s="73">
        <f>'実数'!L28/'人口'!J28*1000</f>
        <v>10.532346201304424</v>
      </c>
      <c r="M28" s="73">
        <f>'実数'!M28/'人口'!K28*1000</f>
        <v>11.681101487896958</v>
      </c>
      <c r="N28" s="73">
        <f>'実数'!N28/'人口'!L28*1000</f>
        <v>12.24058934507232</v>
      </c>
      <c r="O28" s="73">
        <f>'実数'!O28/'人口'!M28*1000</f>
        <v>12.12300413956239</v>
      </c>
      <c r="P28" s="73">
        <f>'実数'!P28/'人口'!N28*1000</f>
        <v>14.0754369825207</v>
      </c>
      <c r="Q28" s="73">
        <f>'実数'!Q28/'人口'!O28*1000</f>
        <v>13.062715078306061</v>
      </c>
    </row>
    <row r="29" spans="1:17" s="21" customFormat="1" ht="16.5" customHeight="1">
      <c r="A29" s="13"/>
      <c r="B29" s="9" t="s">
        <v>39</v>
      </c>
      <c r="C29" s="73">
        <f>'実数'!C29/'人口'!C29*1000</f>
        <v>6.699885529593967</v>
      </c>
      <c r="D29" s="73">
        <f>'実数'!D29/'人口'!D29*1000</f>
        <v>6.640028205429545</v>
      </c>
      <c r="E29" s="73">
        <f>'実数'!E29/'人口'!E29*1000</f>
        <v>6.5481489991096815</v>
      </c>
      <c r="F29" s="73">
        <f>'実数'!F29/'人口'!F29*1000</f>
        <v>7.293758992549539</v>
      </c>
      <c r="G29" s="73"/>
      <c r="H29" s="73">
        <f>'実数'!H29/'人口'!G29*1000</f>
        <v>8.241719669207981</v>
      </c>
      <c r="I29" s="73"/>
      <c r="J29" s="73">
        <f>'実数'!J29/'人口'!H29*1000</f>
        <v>8.49787553111722</v>
      </c>
      <c r="K29" s="73">
        <f>'実数'!K29/'人口'!I29*1000</f>
        <v>9.468388024216958</v>
      </c>
      <c r="L29" s="73">
        <f>'実数'!L29/'人口'!J29*1000</f>
        <v>9.524471635150167</v>
      </c>
      <c r="M29" s="73">
        <f>'実数'!M29/'人口'!K29*1000</f>
        <v>10.027839720771755</v>
      </c>
      <c r="N29" s="73">
        <f>'実数'!N29/'人口'!L29*1000</f>
        <v>9.512748188706377</v>
      </c>
      <c r="O29" s="73">
        <f>'実数'!O29/'人口'!M29*1000</f>
        <v>10.522676991150442</v>
      </c>
      <c r="P29" s="73">
        <f>'実数'!P29/'人口'!N29*1000</f>
        <v>10.798986556646222</v>
      </c>
      <c r="Q29" s="73">
        <f>'実数'!Q29/'人口'!O29*1000</f>
        <v>10.96700095243431</v>
      </c>
    </row>
    <row r="30" spans="1:17" s="21" customFormat="1" ht="16.5" customHeight="1">
      <c r="A30" s="12"/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3"/>
      <c r="N30" s="74"/>
      <c r="O30" s="74"/>
      <c r="P30" s="74"/>
      <c r="Q30" s="74"/>
    </row>
    <row r="31" spans="1:17" s="21" customFormat="1" ht="16.5" customHeight="1">
      <c r="A31" s="86" t="s">
        <v>40</v>
      </c>
      <c r="B31" s="87"/>
      <c r="C31" s="73">
        <f>'実数'!C31/'人口'!C31*1000</f>
        <v>6.377569799912643</v>
      </c>
      <c r="D31" s="73">
        <f>'実数'!D31/'人口'!D31*1000</f>
        <v>5.542802981869696</v>
      </c>
      <c r="E31" s="73">
        <f>'実数'!E31/'人口'!E31*1000</f>
        <v>5.7604984404314745</v>
      </c>
      <c r="F31" s="73">
        <f>'実数'!F31/'人口'!F31*1000</f>
        <v>5.75799307700897</v>
      </c>
      <c r="G31" s="73"/>
      <c r="H31" s="73">
        <f>'実数'!H31/'人口'!G31*1000</f>
        <v>6.156095183951921</v>
      </c>
      <c r="I31" s="73"/>
      <c r="J31" s="73">
        <f>'実数'!J31/'人口'!H31*1000</f>
        <v>6.603007817889582</v>
      </c>
      <c r="K31" s="73">
        <f>'実数'!K31/'人口'!I31*1000</f>
        <v>6.695345718117741</v>
      </c>
      <c r="L31" s="73">
        <f>'実数'!L31/'人口'!J31*1000</f>
        <v>6.850646975814005</v>
      </c>
      <c r="M31" s="73">
        <f>'実数'!M31/'人口'!K31*1000</f>
        <v>6.739146291779416</v>
      </c>
      <c r="N31" s="73">
        <f>'実数'!N31/'人口'!L31*1000</f>
        <v>7.047437609866767</v>
      </c>
      <c r="O31" s="73">
        <f>'実数'!O31/'人口'!M31*1000</f>
        <v>7.140276045799796</v>
      </c>
      <c r="P31" s="73">
        <f>'実数'!P31/'人口'!N31*1000</f>
        <v>7.7401106943797915</v>
      </c>
      <c r="Q31" s="73">
        <f>'実数'!Q31/'人口'!O31*1000</f>
        <v>7.435359541217214</v>
      </c>
    </row>
    <row r="32" spans="1:17" s="21" customFormat="1" ht="16.5" customHeight="1">
      <c r="A32" s="13"/>
      <c r="B32" s="9" t="s">
        <v>41</v>
      </c>
      <c r="C32" s="73">
        <f>'実数'!C32/'人口'!C32*1000</f>
        <v>6.1051723746624</v>
      </c>
      <c r="D32" s="73">
        <f>'実数'!D32/'人口'!D32*1000</f>
        <v>5.664116392825787</v>
      </c>
      <c r="E32" s="73">
        <f>'実数'!E32/'人口'!E32*1000</f>
        <v>5.704607378678907</v>
      </c>
      <c r="F32" s="73">
        <f>'実数'!F32/'人口'!F32*1000</f>
        <v>5.8957670198109176</v>
      </c>
      <c r="G32" s="73"/>
      <c r="H32" s="73">
        <f>'実数'!H32/'人口'!G32*1000</f>
        <v>6.427937203634784</v>
      </c>
      <c r="I32" s="73"/>
      <c r="J32" s="73">
        <f>'実数'!J32/'人口'!H32*1000</f>
        <v>6.684986023594068</v>
      </c>
      <c r="K32" s="73">
        <f>'実数'!K32/'人口'!I32*1000</f>
        <v>6.936230210925745</v>
      </c>
      <c r="L32" s="73">
        <f>'実数'!L32/'人口'!J32*1000</f>
        <v>6.964800676526341</v>
      </c>
      <c r="M32" s="73">
        <f>'実数'!M32/'人口'!K32*1000</f>
        <v>7.200556970234519</v>
      </c>
      <c r="N32" s="73">
        <f>'実数'!N32/'人口'!L32*1000</f>
        <v>7.347293190395084</v>
      </c>
      <c r="O32" s="73">
        <f>'実数'!O32/'人口'!M32*1000</f>
        <v>7.324845356365262</v>
      </c>
      <c r="P32" s="73">
        <f>'実数'!P32/'人口'!N32*1000</f>
        <v>8.218715312967522</v>
      </c>
      <c r="Q32" s="73">
        <f>'実数'!Q32/'人口'!O32*1000</f>
        <v>7.822349430725722</v>
      </c>
    </row>
    <row r="33" spans="1:17" s="21" customFormat="1" ht="16.5" customHeight="1">
      <c r="A33" s="13"/>
      <c r="B33" s="9" t="s">
        <v>42</v>
      </c>
      <c r="C33" s="73">
        <f>'実数'!C33/'人口'!C33*1000</f>
        <v>5.951796066761184</v>
      </c>
      <c r="D33" s="73">
        <f>'実数'!D33/'人口'!D33*1000</f>
        <v>4.930082466833991</v>
      </c>
      <c r="E33" s="73">
        <f>'実数'!E33/'人口'!E33*1000</f>
        <v>5.443284150002114</v>
      </c>
      <c r="F33" s="73">
        <f>'実数'!F33/'人口'!F33*1000</f>
        <v>5.552208835341366</v>
      </c>
      <c r="G33" s="73"/>
      <c r="H33" s="73">
        <f>'実数'!H33/'人口'!G33*1000</f>
        <v>5.615739247566829</v>
      </c>
      <c r="I33" s="73"/>
      <c r="J33" s="73">
        <f>'実数'!J33/'人口'!H33*1000</f>
        <v>6.425899578830336</v>
      </c>
      <c r="K33" s="73">
        <f>'実数'!K33/'人口'!I33*1000</f>
        <v>6.743404107857002</v>
      </c>
      <c r="L33" s="73">
        <f>'実数'!L33/'人口'!J33*1000</f>
        <v>6.816696236810159</v>
      </c>
      <c r="M33" s="73">
        <f>'実数'!M33/'人口'!K33*1000</f>
        <v>6.390160447588662</v>
      </c>
      <c r="N33" s="73">
        <f>'実数'!N33/'人口'!L33*1000</f>
        <v>6.436781609195402</v>
      </c>
      <c r="O33" s="73">
        <f>'実数'!O33/'人口'!M33*1000</f>
        <v>6.767617725495926</v>
      </c>
      <c r="P33" s="73">
        <f>'実数'!P33/'人口'!N33*1000</f>
        <v>7.216429008037514</v>
      </c>
      <c r="Q33" s="73">
        <f>'実数'!Q33/'人口'!O33*1000</f>
        <v>6.5015592799956226</v>
      </c>
    </row>
    <row r="34" spans="1:17" s="21" customFormat="1" ht="16.5" customHeight="1">
      <c r="A34" s="13"/>
      <c r="B34" s="9" t="s">
        <v>43</v>
      </c>
      <c r="C34" s="73">
        <f>'実数'!C34/'人口'!C34*1000</f>
        <v>6.6044910539166635</v>
      </c>
      <c r="D34" s="73">
        <f>'実数'!D34/'人口'!D34*1000</f>
        <v>5.2419781848988665</v>
      </c>
      <c r="E34" s="73">
        <f>'実数'!E34/'人口'!E34*1000</f>
        <v>5.460085313833029</v>
      </c>
      <c r="F34" s="73">
        <f>'実数'!F34/'人口'!F34*1000</f>
        <v>4.87275465680303</v>
      </c>
      <c r="G34" s="73"/>
      <c r="H34" s="73">
        <f>'実数'!H34/'人口'!G34*1000</f>
        <v>5.077591304879789</v>
      </c>
      <c r="I34" s="73"/>
      <c r="J34" s="73">
        <f>'実数'!J34/'人口'!H34*1000</f>
        <v>4.927396323558988</v>
      </c>
      <c r="K34" s="73">
        <f>'実数'!K34/'人口'!I34*1000</f>
        <v>5.11114229019262</v>
      </c>
      <c r="L34" s="73">
        <f>'実数'!L34/'人口'!J34*1000</f>
        <v>5.848903330625507</v>
      </c>
      <c r="M34" s="73">
        <f>'実数'!M34/'人口'!K34*1000</f>
        <v>5.268810667315136</v>
      </c>
      <c r="N34" s="73">
        <f>'実数'!N34/'人口'!L34*1000</f>
        <v>5.708177013998145</v>
      </c>
      <c r="O34" s="73">
        <f>'実数'!O34/'人口'!M34*1000</f>
        <v>5.770718067701826</v>
      </c>
      <c r="P34" s="73">
        <f>'実数'!P34/'人口'!N34*1000</f>
        <v>6.865033442520056</v>
      </c>
      <c r="Q34" s="73">
        <f>'実数'!Q34/'人口'!O34*1000</f>
        <v>6.323639648643973</v>
      </c>
    </row>
    <row r="35" spans="1:17" s="21" customFormat="1" ht="16.5" customHeight="1">
      <c r="A35" s="13"/>
      <c r="B35" s="9" t="s">
        <v>44</v>
      </c>
      <c r="C35" s="73">
        <f>'実数'!C35/'人口'!C35*1000</f>
        <v>7.4162241347738505</v>
      </c>
      <c r="D35" s="73">
        <f>'実数'!D35/'人口'!D35*1000</f>
        <v>7.859491539016761</v>
      </c>
      <c r="E35" s="73">
        <f>'実数'!E35/'人口'!E35*1000</f>
        <v>6.263656227239622</v>
      </c>
      <c r="F35" s="73">
        <f>'実数'!F35/'人口'!F35*1000</f>
        <v>6.957005704744678</v>
      </c>
      <c r="G35" s="73"/>
      <c r="H35" s="73">
        <f>'実数'!H35/'人口'!G35*1000</f>
        <v>6.846097053493523</v>
      </c>
      <c r="I35" s="73"/>
      <c r="J35" s="73">
        <f>'実数'!J35/'人口'!H35*1000</f>
        <v>8.291110087517273</v>
      </c>
      <c r="K35" s="73">
        <f>'実数'!K35/'人口'!I35*1000</f>
        <v>7.499184871209652</v>
      </c>
      <c r="L35" s="73">
        <f>'実数'!L35/'人口'!J35*1000</f>
        <v>7.822601499870701</v>
      </c>
      <c r="M35" s="73">
        <f>'実数'!M35/'人口'!K35*1000</f>
        <v>7.291733883977543</v>
      </c>
      <c r="N35" s="73">
        <f>'実数'!N35/'人口'!L35*1000</f>
        <v>8.965428276573787</v>
      </c>
      <c r="O35" s="73">
        <f>'実数'!O35/'人口'!M35*1000</f>
        <v>7.77353112651422</v>
      </c>
      <c r="P35" s="73">
        <f>'実数'!P35/'人口'!N35*1000</f>
        <v>9.128576977858346</v>
      </c>
      <c r="Q35" s="73">
        <f>'実数'!Q35/'人口'!O35*1000</f>
        <v>8.254639107178235</v>
      </c>
    </row>
    <row r="36" spans="1:17" s="21" customFormat="1" ht="16.5" customHeight="1">
      <c r="A36" s="13"/>
      <c r="B36" s="9" t="s">
        <v>45</v>
      </c>
      <c r="C36" s="73">
        <f>'実数'!C36/'人口'!C36*1000</f>
        <v>7.486883216412191</v>
      </c>
      <c r="D36" s="73">
        <f>'実数'!D36/'人口'!D36*1000</f>
        <v>7.050923335198656</v>
      </c>
      <c r="E36" s="73">
        <f>'実数'!E36/'人口'!E36*1000</f>
        <v>5.643022402798939</v>
      </c>
      <c r="F36" s="73">
        <f>'実数'!F36/'人口'!F36*1000</f>
        <v>7.0901871809415775</v>
      </c>
      <c r="G36" s="73"/>
      <c r="H36" s="73">
        <f>'実数'!H36/'人口'!G36*1000</f>
        <v>7.0325900514579756</v>
      </c>
      <c r="I36" s="73"/>
      <c r="J36" s="73">
        <f>'実数'!J36/'人口'!H36*1000</f>
        <v>7.224598312333835</v>
      </c>
      <c r="K36" s="73">
        <f>'実数'!K36/'人口'!I36*1000</f>
        <v>7.304347826086957</v>
      </c>
      <c r="L36" s="73">
        <f>'実数'!L36/'人口'!J36*1000</f>
        <v>8.871767933228274</v>
      </c>
      <c r="M36" s="73">
        <f>'実数'!M36/'人口'!K36*1000</f>
        <v>8.208736440926415</v>
      </c>
      <c r="N36" s="73">
        <f>'実数'!N36/'人口'!L36*1000</f>
        <v>7.811113083614416</v>
      </c>
      <c r="O36" s="73">
        <f>'実数'!O36/'人口'!M36*1000</f>
        <v>8.165197325602035</v>
      </c>
      <c r="P36" s="73">
        <f>'実数'!P36/'人口'!N36*1000</f>
        <v>10.336838353234716</v>
      </c>
      <c r="Q36" s="73">
        <f>'実数'!Q36/'人口'!O36*1000</f>
        <v>9.681467758321878</v>
      </c>
    </row>
    <row r="37" spans="1:17" s="21" customFormat="1" ht="16.5" customHeight="1">
      <c r="A37" s="13"/>
      <c r="B37" s="9" t="s">
        <v>46</v>
      </c>
      <c r="C37" s="73">
        <f>'実数'!C37/'人口'!C37*1000</f>
        <v>6.886553098948895</v>
      </c>
      <c r="D37" s="73">
        <f>'実数'!D37/'人口'!D37*1000</f>
        <v>4.8894973596714255</v>
      </c>
      <c r="E37" s="73">
        <f>'実数'!E37/'人口'!E37*1000</f>
        <v>12.367843606622781</v>
      </c>
      <c r="F37" s="73">
        <f>'実数'!F37/'人口'!F37*1000</f>
        <v>6.776180698151951</v>
      </c>
      <c r="G37" s="73"/>
      <c r="H37" s="73">
        <f>'実数'!H37/'人口'!G37*1000</f>
        <v>10.265565721937069</v>
      </c>
      <c r="I37" s="73"/>
      <c r="J37" s="73">
        <f>'実数'!J37/'人口'!H37*1000</f>
        <v>8.729611762003216</v>
      </c>
      <c r="K37" s="73">
        <f>'実数'!K37/'人口'!I37*1000</f>
        <v>10.316529894490035</v>
      </c>
      <c r="L37" s="73">
        <f>'実数'!L37/'人口'!J37*1000</f>
        <v>8.280104092737165</v>
      </c>
      <c r="M37" s="73">
        <f>'実数'!M37/'人口'!K37*1000</f>
        <v>7.926975738650012</v>
      </c>
      <c r="N37" s="73">
        <f>'実数'!N37/'人口'!L37*1000</f>
        <v>13.698630136986301</v>
      </c>
      <c r="O37" s="73">
        <f>'実数'!O37/'人口'!M37*1000</f>
        <v>12.7309036445332</v>
      </c>
      <c r="P37" s="73">
        <f>'実数'!P37/'人口'!N37*1000</f>
        <v>13.111447302067575</v>
      </c>
      <c r="Q37" s="73">
        <f>'実数'!Q37/'人口'!O37*1000</f>
        <v>10.26026026026026</v>
      </c>
    </row>
    <row r="38" spans="1:17" s="21" customFormat="1" ht="16.5" customHeight="1">
      <c r="A38" s="13"/>
      <c r="B38" s="9" t="s">
        <v>47</v>
      </c>
      <c r="C38" s="73">
        <f>'実数'!C38/'人口'!C38*1000</f>
        <v>10.744627686156921</v>
      </c>
      <c r="D38" s="73">
        <f>'実数'!D38/'人口'!D38*1000</f>
        <v>10.02434483746241</v>
      </c>
      <c r="E38" s="73">
        <f>'実数'!E38/'人口'!E38*1000</f>
        <v>10.075187969924812</v>
      </c>
      <c r="F38" s="73">
        <f>'実数'!F38/'人口'!F38*1000</f>
        <v>10.291595197255575</v>
      </c>
      <c r="G38" s="73"/>
      <c r="H38" s="73">
        <f>'実数'!H38/'人口'!G38*1000</f>
        <v>10.89142091152815</v>
      </c>
      <c r="I38" s="73"/>
      <c r="J38" s="73">
        <f>'実数'!J38/'人口'!H38*1000</f>
        <v>11.990407673860911</v>
      </c>
      <c r="K38" s="73">
        <f>'実数'!K38/'人口'!I38*1000</f>
        <v>10.674931129476585</v>
      </c>
      <c r="L38" s="73">
        <f>'実数'!L38/'人口'!J38*1000</f>
        <v>14.619883040935672</v>
      </c>
      <c r="M38" s="73">
        <f>'実数'!M38/'人口'!K38*1000</f>
        <v>12.254055919917157</v>
      </c>
      <c r="N38" s="73">
        <f>'実数'!N38/'人口'!L38*1000</f>
        <v>11.88395665851101</v>
      </c>
      <c r="O38" s="73">
        <f>'実数'!O38/'人口'!M38*1000</f>
        <v>12.929507616011335</v>
      </c>
      <c r="P38" s="73">
        <f>'実数'!P38/'人口'!N38*1000</f>
        <v>12.644701691896707</v>
      </c>
      <c r="Q38" s="73">
        <f>'実数'!Q38/'人口'!O38*1000</f>
        <v>16.28843338213763</v>
      </c>
    </row>
    <row r="39" spans="1:17" s="21" customFormat="1" ht="16.5" customHeight="1">
      <c r="A39" s="13"/>
      <c r="B39" s="9" t="s">
        <v>48</v>
      </c>
      <c r="C39" s="73">
        <f>'実数'!C39/'人口'!C39*1000</f>
        <v>7.425742574257425</v>
      </c>
      <c r="D39" s="73">
        <f>'実数'!D39/'人口'!D39*1000</f>
        <v>6.22945146219069</v>
      </c>
      <c r="E39" s="73">
        <f>'実数'!E39/'人口'!E39*1000</f>
        <v>5.669762426519183</v>
      </c>
      <c r="F39" s="73">
        <f>'実数'!F39/'人口'!F39*1000</f>
        <v>6.171292525530982</v>
      </c>
      <c r="G39" s="73"/>
      <c r="H39" s="73">
        <f>'実数'!H39/'人口'!G39*1000</f>
        <v>5.768520360319401</v>
      </c>
      <c r="I39" s="73"/>
      <c r="J39" s="73">
        <f>'実数'!J39/'人口'!H39*1000</f>
        <v>6.688778330569375</v>
      </c>
      <c r="K39" s="73">
        <f>'実数'!K39/'人口'!I39*1000</f>
        <v>6.8456085286000325</v>
      </c>
      <c r="L39" s="73">
        <f>'実数'!L39/'人口'!J39*1000</f>
        <v>6.659327085738837</v>
      </c>
      <c r="M39" s="73">
        <f>'実数'!M39/'人口'!K39*1000</f>
        <v>5.883919062832801</v>
      </c>
      <c r="N39" s="73">
        <f>'実数'!N39/'人口'!L39*1000</f>
        <v>7.130972189208462</v>
      </c>
      <c r="O39" s="73">
        <f>'実数'!O39/'人口'!M39*1000</f>
        <v>7.282825107408572</v>
      </c>
      <c r="P39" s="73">
        <f>'実数'!P39/'人口'!N39*1000</f>
        <v>7.229733256772981</v>
      </c>
      <c r="Q39" s="73">
        <f>'実数'!Q39/'人口'!O39*1000</f>
        <v>7.64669163545568</v>
      </c>
    </row>
    <row r="40" spans="1:17" s="21" customFormat="1" ht="16.5" customHeight="1">
      <c r="A40" s="13"/>
      <c r="B40" s="9" t="s">
        <v>49</v>
      </c>
      <c r="C40" s="73">
        <f>'実数'!C40/'人口'!C40*1000</f>
        <v>7.445829498870576</v>
      </c>
      <c r="D40" s="73">
        <f>'実数'!D40/'人口'!D40*1000</f>
        <v>5.239520958083832</v>
      </c>
      <c r="E40" s="73">
        <f>'実数'!E40/'人口'!E40*1000</f>
        <v>6.370238246910434</v>
      </c>
      <c r="F40" s="73">
        <f>'実数'!F40/'人口'!F40*1000</f>
        <v>5.267207196543765</v>
      </c>
      <c r="G40" s="73"/>
      <c r="H40" s="73">
        <f>'実数'!H40/'人口'!G40*1000</f>
        <v>7.246780757009867</v>
      </c>
      <c r="I40" s="73"/>
      <c r="J40" s="73">
        <f>'実数'!J40/'人口'!H40*1000</f>
        <v>6.389947913869946</v>
      </c>
      <c r="K40" s="73">
        <f>'実数'!K40/'人口'!I40*1000</f>
        <v>6.341593391953104</v>
      </c>
      <c r="L40" s="73">
        <f>'実数'!L40/'人口'!J40*1000</f>
        <v>7.3128080122939965</v>
      </c>
      <c r="M40" s="73">
        <f>'実数'!M40/'人口'!K40*1000</f>
        <v>6.967905405405405</v>
      </c>
      <c r="N40" s="73">
        <f>'実数'!N40/'人口'!L40*1000</f>
        <v>7.68704259464013</v>
      </c>
      <c r="O40" s="73">
        <f>'実数'!O40/'人口'!M40*1000</f>
        <v>7.330610535134569</v>
      </c>
      <c r="P40" s="73">
        <f>'実数'!P40/'人口'!N40*1000</f>
        <v>6.465741996037126</v>
      </c>
      <c r="Q40" s="73">
        <f>'実数'!Q40/'人口'!O40*1000</f>
        <v>7.209917526842679</v>
      </c>
    </row>
    <row r="41" spans="1:17" s="21" customFormat="1" ht="16.5" customHeight="1">
      <c r="A41" s="13"/>
      <c r="B41" s="9" t="s">
        <v>50</v>
      </c>
      <c r="C41" s="73">
        <f>'実数'!C41/'人口'!C41*1000</f>
        <v>7.240611075747932</v>
      </c>
      <c r="D41" s="73">
        <f>'実数'!D41/'人口'!D41*1000</f>
        <v>5.285714285714286</v>
      </c>
      <c r="E41" s="73">
        <f>'実数'!E41/'人口'!E41*1000</f>
        <v>7.046107538650978</v>
      </c>
      <c r="F41" s="73">
        <f>'実数'!F41/'人口'!F41*1000</f>
        <v>5.877691190067362</v>
      </c>
      <c r="G41" s="73"/>
      <c r="H41" s="73">
        <f>'実数'!H41/'人口'!G41*1000</f>
        <v>5.730474534801365</v>
      </c>
      <c r="I41" s="73"/>
      <c r="J41" s="73">
        <f>'実数'!J41/'人口'!H41*1000</f>
        <v>6.902281587524765</v>
      </c>
      <c r="K41" s="73">
        <f>'実数'!K41/'人口'!I41*1000</f>
        <v>6.731200717994743</v>
      </c>
      <c r="L41" s="73">
        <f>'実数'!L41/'人口'!J41*1000</f>
        <v>6.008693428790591</v>
      </c>
      <c r="M41" s="73">
        <f>'実数'!M41/'人口'!K41*1000</f>
        <v>7.889044407685456</v>
      </c>
      <c r="N41" s="73">
        <f>'実数'!N41/'人口'!L41*1000</f>
        <v>7.655014034192396</v>
      </c>
      <c r="O41" s="73">
        <f>'実数'!O41/'人口'!M41*1000</f>
        <v>7.719298245614035</v>
      </c>
      <c r="P41" s="73">
        <f>'実数'!P41/'人口'!N41*1000</f>
        <v>8.093525179856115</v>
      </c>
      <c r="Q41" s="73">
        <f>'実数'!Q41/'人口'!O41*1000</f>
        <v>9.278013721006207</v>
      </c>
    </row>
    <row r="42" spans="1:17" s="21" customFormat="1" ht="16.5" customHeight="1">
      <c r="A42" s="13"/>
      <c r="B42" s="9" t="s">
        <v>51</v>
      </c>
      <c r="C42" s="73">
        <f>'実数'!C42/'人口'!C42*1000</f>
        <v>8.54788877445932</v>
      </c>
      <c r="D42" s="73">
        <f>'実数'!D42/'人口'!D42*1000</f>
        <v>7.106478739784437</v>
      </c>
      <c r="E42" s="73">
        <f>'実数'!E42/'人口'!E42*1000</f>
        <v>8.609027179928667</v>
      </c>
      <c r="F42" s="73">
        <f>'実数'!F42/'人口'!F42*1000</f>
        <v>7.26920281075842</v>
      </c>
      <c r="G42" s="73"/>
      <c r="H42" s="73">
        <f>'実数'!H42/'人口'!G42*1000</f>
        <v>9.221183800623052</v>
      </c>
      <c r="I42" s="73"/>
      <c r="J42" s="73">
        <f>'実数'!J42/'人口'!H42*1000</f>
        <v>9.481037924151698</v>
      </c>
      <c r="K42" s="73">
        <f>'実数'!K42/'人口'!I42*1000</f>
        <v>7.933556464608901</v>
      </c>
      <c r="L42" s="73">
        <f>'実数'!L42/'人口'!J42*1000</f>
        <v>9.860717367188464</v>
      </c>
      <c r="M42" s="73">
        <f>'実数'!M42/'人口'!K42*1000</f>
        <v>10.017313875834777</v>
      </c>
      <c r="N42" s="73">
        <f>'実数'!N42/'人口'!L42*1000</f>
        <v>9.562841530054644</v>
      </c>
      <c r="O42" s="73">
        <f>'実数'!O42/'人口'!M42*1000</f>
        <v>10.727204690033679</v>
      </c>
      <c r="P42" s="73">
        <f>'実数'!P42/'人口'!N42*1000</f>
        <v>10.743174924165825</v>
      </c>
      <c r="Q42" s="73">
        <f>'実数'!Q42/'人口'!O42*1000</f>
        <v>8.962383236556425</v>
      </c>
    </row>
    <row r="43" spans="1:17" s="21" customFormat="1" ht="16.5" customHeight="1">
      <c r="A43" s="13"/>
      <c r="B43" s="9" t="s">
        <v>52</v>
      </c>
      <c r="C43" s="73">
        <f>'実数'!C43/'人口'!C43*1000</f>
        <v>7.963751201427984</v>
      </c>
      <c r="D43" s="73">
        <f>'実数'!D43/'人口'!D43*1000</f>
        <v>7.845836200963523</v>
      </c>
      <c r="E43" s="73">
        <f>'実数'!E43/'人口'!E43*1000</f>
        <v>8.093889113719142</v>
      </c>
      <c r="F43" s="73">
        <f>'実数'!F43/'人口'!F43*1000</f>
        <v>8.029978586723768</v>
      </c>
      <c r="G43" s="73"/>
      <c r="H43" s="73">
        <f>'実数'!H43/'人口'!G43*1000</f>
        <v>7.184672698243746</v>
      </c>
      <c r="I43" s="73"/>
      <c r="J43" s="73">
        <f>'実数'!J43/'人口'!H43*1000</f>
        <v>9.65396188565697</v>
      </c>
      <c r="K43" s="73">
        <f>'実数'!K43/'人口'!I43*1000</f>
        <v>8.092202059833252</v>
      </c>
      <c r="L43" s="73">
        <f>'実数'!L43/'人口'!J43*1000</f>
        <v>7.56928335978513</v>
      </c>
      <c r="M43" s="73">
        <f>'実数'!M43/'人口'!K43*1000</f>
        <v>6.629701060752169</v>
      </c>
      <c r="N43" s="73">
        <f>'実数'!N43/'人口'!L43*1000</f>
        <v>8.638272345530895</v>
      </c>
      <c r="O43" s="73">
        <f>'実数'!O43/'人口'!M43*1000</f>
        <v>8.3993280537557</v>
      </c>
      <c r="P43" s="73">
        <f>'実数'!P43/'人口'!N43*1000</f>
        <v>10.326609029779059</v>
      </c>
      <c r="Q43" s="73">
        <f>'実数'!Q43/'人口'!O43*1000</f>
        <v>7.482500603427468</v>
      </c>
    </row>
    <row r="44" spans="1:17" s="21" customFormat="1" ht="16.5" customHeight="1">
      <c r="A44" s="13"/>
      <c r="B44" s="9" t="s">
        <v>53</v>
      </c>
      <c r="C44" s="73">
        <f>'実数'!C44/'人口'!C44*1000</f>
        <v>3.9793353811784415</v>
      </c>
      <c r="D44" s="73">
        <f>'実数'!D44/'人口'!D44*1000</f>
        <v>4.164558440042034</v>
      </c>
      <c r="E44" s="73">
        <f>'実数'!E44/'人口'!E44*1000</f>
        <v>4.733414116934263</v>
      </c>
      <c r="F44" s="73">
        <f>'実数'!F44/'人口'!F44*1000</f>
        <v>3.9547811812110583</v>
      </c>
      <c r="G44" s="73"/>
      <c r="H44" s="73">
        <f>'実数'!H44/'人口'!G44*1000</f>
        <v>5.404431633939831</v>
      </c>
      <c r="I44" s="73"/>
      <c r="J44" s="73">
        <f>'実数'!J44/'人口'!H44*1000</f>
        <v>5.439899571084841</v>
      </c>
      <c r="K44" s="73">
        <f>'実数'!K44/'人口'!I44*1000</f>
        <v>5.3388802218755425</v>
      </c>
      <c r="L44" s="73">
        <f>'実数'!L44/'人口'!J44*1000</f>
        <v>5.036833990063389</v>
      </c>
      <c r="M44" s="73">
        <f>'実数'!M44/'人口'!K44*1000</f>
        <v>4.715710051199138</v>
      </c>
      <c r="N44" s="73">
        <f>'実数'!N44/'人口'!L44*1000</f>
        <v>5.440010614654858</v>
      </c>
      <c r="O44" s="73">
        <f>'実数'!O44/'人口'!M44*1000</f>
        <v>5.936479667557139</v>
      </c>
      <c r="P44" s="73">
        <f>'実数'!P44/'人口'!N44*1000</f>
        <v>6.123255201474849</v>
      </c>
      <c r="Q44" s="73">
        <f>'実数'!Q44/'人口'!O44*1000</f>
        <v>6.379690223289158</v>
      </c>
    </row>
    <row r="45" spans="1:17" s="21" customFormat="1" ht="16.5" customHeight="1">
      <c r="A45" s="13"/>
      <c r="B45" s="9" t="s">
        <v>54</v>
      </c>
      <c r="C45" s="73">
        <f>'実数'!C45/'人口'!C45*1000</f>
        <v>4.8978137940246675</v>
      </c>
      <c r="D45" s="73">
        <f>'実数'!D45/'人口'!D45*1000</f>
        <v>4.101829546194414</v>
      </c>
      <c r="E45" s="73">
        <f>'実数'!E45/'人口'!E45*1000</f>
        <v>4.105273207523152</v>
      </c>
      <c r="F45" s="73">
        <f>'実数'!F45/'人口'!F45*1000</f>
        <v>4.795198614032917</v>
      </c>
      <c r="G45" s="73"/>
      <c r="H45" s="73">
        <f>'実数'!H45/'人口'!G45*1000</f>
        <v>5.2264282045859645</v>
      </c>
      <c r="I45" s="73"/>
      <c r="J45" s="73">
        <f>'実数'!J45/'人口'!H45*1000</f>
        <v>6.297795771479982</v>
      </c>
      <c r="K45" s="73">
        <f>'実数'!K45/'人口'!I45*1000</f>
        <v>6.096835593623601</v>
      </c>
      <c r="L45" s="73">
        <f>'実数'!L45/'人口'!J45*1000</f>
        <v>5.7350637065066365</v>
      </c>
      <c r="M45" s="73">
        <f>'実数'!M45/'人口'!K45*1000</f>
        <v>6.363636363636364</v>
      </c>
      <c r="N45" s="73">
        <f>'実数'!N45/'人口'!L45*1000</f>
        <v>5.963581622904785</v>
      </c>
      <c r="O45" s="73">
        <f>'実数'!O45/'人口'!M45*1000</f>
        <v>6.235876312251494</v>
      </c>
      <c r="P45" s="73">
        <f>'実数'!P45/'人口'!N45*1000</f>
        <v>5.80824377788378</v>
      </c>
      <c r="Q45" s="73">
        <f>'実数'!Q45/'人口'!O45*1000</f>
        <v>6.282810231207416</v>
      </c>
    </row>
    <row r="46" spans="1:17" s="21" customFormat="1" ht="16.5" customHeight="1">
      <c r="A46" s="12"/>
      <c r="B46" s="60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spans="1:17" s="21" customFormat="1" ht="16.5" customHeight="1">
      <c r="A47" s="86" t="s">
        <v>55</v>
      </c>
      <c r="B47" s="87"/>
      <c r="C47" s="73">
        <f>'実数'!C47/'人口'!C47*1000</f>
        <v>6.722422189286471</v>
      </c>
      <c r="D47" s="73">
        <f>'実数'!D47/'人口'!D47*1000</f>
        <v>5.910546811991612</v>
      </c>
      <c r="E47" s="73">
        <f>'実数'!E47/'人口'!E47*1000</f>
        <v>5.396169692775188</v>
      </c>
      <c r="F47" s="73">
        <f>'実数'!F47/'人口'!F47*1000</f>
        <v>5.725404700536884</v>
      </c>
      <c r="G47" s="73"/>
      <c r="H47" s="73">
        <f>'実数'!H47/'人口'!G47*1000</f>
        <v>5.973449182044742</v>
      </c>
      <c r="I47" s="73"/>
      <c r="J47" s="73">
        <f>'実数'!J47/'人口'!H47*1000</f>
        <v>5.910337276787877</v>
      </c>
      <c r="K47" s="73">
        <f>'実数'!K47/'人口'!I47*1000</f>
        <v>5.954675094426887</v>
      </c>
      <c r="L47" s="73">
        <f>'実数'!L47/'人口'!J47*1000</f>
        <v>6.3929329032633015</v>
      </c>
      <c r="M47" s="73">
        <f>'実数'!M47/'人口'!K47*1000</f>
        <v>6.423982869379015</v>
      </c>
      <c r="N47" s="73">
        <f>'実数'!N47/'人口'!L47*1000</f>
        <v>6.186938043886785</v>
      </c>
      <c r="O47" s="73">
        <f>'実数'!O47/'人口'!M47*1000</f>
        <v>6.099326371865891</v>
      </c>
      <c r="P47" s="73">
        <f>'実数'!P47/'人口'!N47*1000</f>
        <v>6.611394763003214</v>
      </c>
      <c r="Q47" s="73">
        <f>'実数'!Q47/'人口'!O47*1000</f>
        <v>7.2353426119004896</v>
      </c>
    </row>
    <row r="48" spans="1:17" s="21" customFormat="1" ht="16.5" customHeight="1">
      <c r="A48" s="13"/>
      <c r="B48" s="9" t="s">
        <v>56</v>
      </c>
      <c r="C48" s="73">
        <f>'実数'!C48/'人口'!C48*1000</f>
        <v>6.8036684106869325</v>
      </c>
      <c r="D48" s="73">
        <f>'実数'!D48/'人口'!D48*1000</f>
        <v>5.548292465163738</v>
      </c>
      <c r="E48" s="73">
        <f>'実数'!E48/'人口'!E48*1000</f>
        <v>4.851214969463335</v>
      </c>
      <c r="F48" s="73">
        <f>'実数'!F48/'人口'!F48*1000</f>
        <v>5.582115862290003</v>
      </c>
      <c r="G48" s="73"/>
      <c r="H48" s="73">
        <f>'実数'!H48/'人口'!G48*1000</f>
        <v>5.606043465691266</v>
      </c>
      <c r="I48" s="73"/>
      <c r="J48" s="73">
        <f>'実数'!J48/'人口'!H48*1000</f>
        <v>5.72803730117945</v>
      </c>
      <c r="K48" s="73">
        <f>'実数'!K48/'人口'!I48*1000</f>
        <v>5.539202901250668</v>
      </c>
      <c r="L48" s="73">
        <f>'実数'!L48/'人口'!J48*1000</f>
        <v>6.116245890453445</v>
      </c>
      <c r="M48" s="73">
        <f>'実数'!M48/'人口'!K48*1000</f>
        <v>5.846222156441946</v>
      </c>
      <c r="N48" s="73">
        <f>'実数'!N48/'人口'!L48*1000</f>
        <v>5.831692913385827</v>
      </c>
      <c r="O48" s="73">
        <f>'実数'!O48/'人口'!M48*1000</f>
        <v>5.890527196035269</v>
      </c>
      <c r="P48" s="73">
        <f>'実数'!P48/'人口'!N48*1000</f>
        <v>6.35809060892833</v>
      </c>
      <c r="Q48" s="73">
        <f>'実数'!Q48/'人口'!O48*1000</f>
        <v>6.8123758160658525</v>
      </c>
    </row>
    <row r="49" spans="1:17" s="21" customFormat="1" ht="16.5" customHeight="1">
      <c r="A49" s="13"/>
      <c r="B49" s="9" t="s">
        <v>57</v>
      </c>
      <c r="C49" s="73">
        <f>'実数'!C49/'人口'!C49*1000</f>
        <v>6.5610054938539975</v>
      </c>
      <c r="D49" s="73">
        <f>'実数'!D49/'人口'!D49*1000</f>
        <v>6.85443668993021</v>
      </c>
      <c r="E49" s="73">
        <f>'実数'!E49/'人口'!E49*1000</f>
        <v>7.022229881095985</v>
      </c>
      <c r="F49" s="73">
        <f>'実数'!F49/'人口'!F49*1000</f>
        <v>6.186364222193582</v>
      </c>
      <c r="G49" s="73"/>
      <c r="H49" s="73">
        <f>'実数'!H49/'人口'!G49*1000</f>
        <v>7.213782568106594</v>
      </c>
      <c r="I49" s="73"/>
      <c r="J49" s="73">
        <f>'実数'!J49/'人口'!H49*1000</f>
        <v>6.531204644412192</v>
      </c>
      <c r="K49" s="73">
        <f>'実数'!K49/'人口'!I49*1000</f>
        <v>7.392444234323291</v>
      </c>
      <c r="L49" s="73">
        <f>'実数'!L49/'人口'!J49*1000</f>
        <v>7.378280463020235</v>
      </c>
      <c r="M49" s="73">
        <f>'実数'!M49/'人口'!K49*1000</f>
        <v>8.49707912904939</v>
      </c>
      <c r="N49" s="73">
        <f>'実数'!N49/'人口'!L49*1000</f>
        <v>7.470983234757861</v>
      </c>
      <c r="O49" s="73">
        <f>'実数'!O49/'人口'!M49*1000</f>
        <v>6.860678893323169</v>
      </c>
      <c r="P49" s="73">
        <f>'実数'!P49/'人口'!N49*1000</f>
        <v>7.543590206884091</v>
      </c>
      <c r="Q49" s="73">
        <f>'実数'!Q49/'人口'!O49*1000</f>
        <v>8.787823881137887</v>
      </c>
    </row>
    <row r="50" spans="1:17" s="21" customFormat="1" ht="16.5" customHeight="1">
      <c r="A50" s="12"/>
      <c r="B50" s="60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3"/>
      <c r="N50" s="74"/>
      <c r="O50" s="74"/>
      <c r="P50" s="74"/>
      <c r="Q50" s="74"/>
    </row>
    <row r="51" spans="1:17" s="21" customFormat="1" ht="16.5" customHeight="1">
      <c r="A51" s="86" t="s">
        <v>58</v>
      </c>
      <c r="B51" s="87"/>
      <c r="C51" s="73">
        <f>'実数'!C51/'人口'!C51*1000</f>
        <v>6.519351089742569</v>
      </c>
      <c r="D51" s="73">
        <f>'実数'!D51/'人口'!D51*1000</f>
        <v>5.746106044709871</v>
      </c>
      <c r="E51" s="73">
        <f>'実数'!E51/'人口'!E51*1000</f>
        <v>5.642584847128548</v>
      </c>
      <c r="F51" s="73">
        <f>'実数'!F51/'人口'!F51*1000</f>
        <v>5.710454730184722</v>
      </c>
      <c r="G51" s="73"/>
      <c r="H51" s="73">
        <f>'実数'!H51/'人口'!G51*1000</f>
        <v>6.0694989088059215</v>
      </c>
      <c r="I51" s="73"/>
      <c r="J51" s="73">
        <f>'実数'!J51/'人口'!H51*1000</f>
        <v>6.6186066745385626</v>
      </c>
      <c r="K51" s="73">
        <f>'実数'!K51/'人口'!I51*1000</f>
        <v>6.824348782588931</v>
      </c>
      <c r="L51" s="73">
        <f>'実数'!L51/'人口'!J51*1000</f>
        <v>7.0351956295321</v>
      </c>
      <c r="M51" s="73">
        <f>'実数'!M51/'人口'!K51*1000</f>
        <v>6.894950602504</v>
      </c>
      <c r="N51" s="73">
        <f>'実数'!N51/'人口'!L51*1000</f>
        <v>6.744280749513285</v>
      </c>
      <c r="O51" s="73">
        <f>'実数'!O51/'人口'!M51*1000</f>
        <v>6.7718899956426775</v>
      </c>
      <c r="P51" s="73">
        <f>'実数'!P51/'人口'!N51*1000</f>
        <v>7.142008219942897</v>
      </c>
      <c r="Q51" s="73">
        <f>'実数'!Q51/'人口'!O51*1000</f>
        <v>7.387497228995788</v>
      </c>
    </row>
    <row r="52" spans="1:17" s="21" customFormat="1" ht="16.5" customHeight="1">
      <c r="A52" s="13"/>
      <c r="B52" s="9" t="s">
        <v>59</v>
      </c>
      <c r="C52" s="73">
        <f>'実数'!C52/'人口'!C52*1000</f>
        <v>7.299270072992701</v>
      </c>
      <c r="D52" s="73">
        <f>'実数'!D52/'人口'!D52*1000</f>
        <v>6.124660707716476</v>
      </c>
      <c r="E52" s="73">
        <f>'実数'!E52/'人口'!E52*1000</f>
        <v>6.201020257282271</v>
      </c>
      <c r="F52" s="73">
        <f>'実数'!F52/'人口'!F52*1000</f>
        <v>6.116723779762434</v>
      </c>
      <c r="G52" s="73"/>
      <c r="H52" s="73">
        <f>'実数'!H52/'人口'!G52*1000</f>
        <v>6.721210671950261</v>
      </c>
      <c r="I52" s="73"/>
      <c r="J52" s="73">
        <f>'実数'!J52/'人口'!H52*1000</f>
        <v>6.876650607085903</v>
      </c>
      <c r="K52" s="73">
        <f>'実数'!K52/'人口'!I52*1000</f>
        <v>7.112256509806547</v>
      </c>
      <c r="L52" s="73">
        <f>'実数'!L52/'人口'!J52*1000</f>
        <v>7.401045745030185</v>
      </c>
      <c r="M52" s="73">
        <f>'実数'!M52/'人口'!K52*1000</f>
        <v>7.098947368421053</v>
      </c>
      <c r="N52" s="73">
        <f>'実数'!N52/'人口'!L52*1000</f>
        <v>7.0863560326493555</v>
      </c>
      <c r="O52" s="73">
        <f>'実数'!O52/'人口'!M52*1000</f>
        <v>7.429432950833403</v>
      </c>
      <c r="P52" s="73">
        <f>'実数'!P52/'人口'!N52*1000</f>
        <v>7.824046626975844</v>
      </c>
      <c r="Q52" s="73">
        <f>'実数'!Q52/'人口'!O52*1000</f>
        <v>7.964119545626022</v>
      </c>
    </row>
    <row r="53" spans="1:17" s="21" customFormat="1" ht="16.5" customHeight="1">
      <c r="A53" s="13"/>
      <c r="B53" s="9" t="s">
        <v>60</v>
      </c>
      <c r="C53" s="73">
        <f>'実数'!C53/'人口'!C53*1000</f>
        <v>6.022359812498434</v>
      </c>
      <c r="D53" s="73">
        <f>'実数'!D53/'人口'!D53*1000</f>
        <v>5.441903662240518</v>
      </c>
      <c r="E53" s="73">
        <f>'実数'!E53/'人口'!E53*1000</f>
        <v>5.142137826790636</v>
      </c>
      <c r="F53" s="73">
        <f>'実数'!F53/'人口'!F53*1000</f>
        <v>5.33462657613967</v>
      </c>
      <c r="G53" s="73"/>
      <c r="H53" s="73">
        <f>'実数'!H53/'人口'!G53*1000</f>
        <v>5.60025169670547</v>
      </c>
      <c r="I53" s="73"/>
      <c r="J53" s="73">
        <f>'実数'!J53/'人口'!H53*1000</f>
        <v>6.263817243920413</v>
      </c>
      <c r="K53" s="73">
        <f>'実数'!K53/'人口'!I53*1000</f>
        <v>6.608979735993996</v>
      </c>
      <c r="L53" s="73">
        <f>'実数'!L53/'人口'!J53*1000</f>
        <v>6.76250181728469</v>
      </c>
      <c r="M53" s="73">
        <f>'実数'!M53/'人口'!K53*1000</f>
        <v>6.720435995951967</v>
      </c>
      <c r="N53" s="73">
        <f>'実数'!N53/'人口'!L53*1000</f>
        <v>6.433141590216737</v>
      </c>
      <c r="O53" s="73">
        <f>'実数'!O53/'人口'!M53*1000</f>
        <v>6.350886477904208</v>
      </c>
      <c r="P53" s="73">
        <f>'実数'!P53/'人口'!N53*1000</f>
        <v>6.6805340974805585</v>
      </c>
      <c r="Q53" s="73">
        <f>'実数'!Q53/'人口'!O53*1000</f>
        <v>6.986269409904343</v>
      </c>
    </row>
    <row r="54" spans="1:17" s="21" customFormat="1" ht="16.5" customHeight="1">
      <c r="A54" s="13"/>
      <c r="B54" s="9" t="s">
        <v>61</v>
      </c>
      <c r="C54" s="73">
        <f>'実数'!C54/'人口'!C54*1000</f>
        <v>8.009465732228998</v>
      </c>
      <c r="D54" s="73">
        <f>'実数'!D54/'人口'!D54*1000</f>
        <v>7.997600719784065</v>
      </c>
      <c r="E54" s="73">
        <f>'実数'!E54/'人口'!E54*1000</f>
        <v>9.894063561862882</v>
      </c>
      <c r="F54" s="73">
        <f>'実数'!F54/'人口'!F54*1000</f>
        <v>9.189891119768255</v>
      </c>
      <c r="G54" s="73"/>
      <c r="H54" s="73">
        <f>'実数'!H54/'人口'!G54*1000</f>
        <v>8.868958644743397</v>
      </c>
      <c r="I54" s="73"/>
      <c r="J54" s="73">
        <f>'実数'!J54/'人口'!H54*1000</f>
        <v>11.444781375330138</v>
      </c>
      <c r="K54" s="73">
        <f>'実数'!K54/'人口'!I54*1000</f>
        <v>8.21335394724128</v>
      </c>
      <c r="L54" s="73">
        <f>'実数'!L54/'人口'!J54*1000</f>
        <v>8.799617407938786</v>
      </c>
      <c r="M54" s="73">
        <f>'実数'!M54/'人口'!K54*1000</f>
        <v>8.381750642918373</v>
      </c>
      <c r="N54" s="73">
        <f>'実数'!N54/'人口'!L54*1000</f>
        <v>9.675256250598716</v>
      </c>
      <c r="O54" s="73">
        <f>'実数'!O54/'人口'!M54*1000</f>
        <v>8.554402153018069</v>
      </c>
      <c r="P54" s="73">
        <f>'実数'!P54/'人口'!N54*1000</f>
        <v>9.58744915746659</v>
      </c>
      <c r="Q54" s="73">
        <f>'実数'!Q54/'人口'!O54*1000</f>
        <v>9.762350852973078</v>
      </c>
    </row>
    <row r="55" spans="1:17" s="21" customFormat="1" ht="16.5" customHeight="1">
      <c r="A55" s="12"/>
      <c r="B55" s="60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3"/>
      <c r="N55" s="74"/>
      <c r="O55" s="74"/>
      <c r="P55" s="74"/>
      <c r="Q55" s="74"/>
    </row>
    <row r="56" spans="1:17" s="21" customFormat="1" ht="16.5" customHeight="1">
      <c r="A56" s="86" t="s">
        <v>62</v>
      </c>
      <c r="B56" s="87"/>
      <c r="C56" s="73">
        <f>'実数'!C56/'人口'!C56*1000</f>
        <v>6.1716780190418845</v>
      </c>
      <c r="D56" s="73">
        <f>'実数'!D56/'人口'!D56*1000</f>
        <v>5.561939943547351</v>
      </c>
      <c r="E56" s="73">
        <f>'実数'!E56/'人口'!E56*1000</f>
        <v>6.007225473996695</v>
      </c>
      <c r="F56" s="73">
        <f>'実数'!F56/'人口'!F56*1000</f>
        <v>6.291511363954824</v>
      </c>
      <c r="G56" s="73"/>
      <c r="H56" s="73">
        <f>'実数'!H56/'人口'!G56*1000</f>
        <v>6.923103969621321</v>
      </c>
      <c r="I56" s="73"/>
      <c r="J56" s="73">
        <f>'実数'!J56/'人口'!H56*1000</f>
        <v>7.428988650943864</v>
      </c>
      <c r="K56" s="73">
        <f>'実数'!K56/'人口'!I56*1000</f>
        <v>7.464113477186298</v>
      </c>
      <c r="L56" s="73">
        <f>'実数'!L56/'人口'!J56*1000</f>
        <v>7.795381913146334</v>
      </c>
      <c r="M56" s="73">
        <f>'実数'!M56/'人口'!K56*1000</f>
        <v>7.56894163346329</v>
      </c>
      <c r="N56" s="73">
        <f>'実数'!N56/'人口'!L56*1000</f>
        <v>7.862142084488478</v>
      </c>
      <c r="O56" s="73">
        <f>'実数'!O56/'人口'!M56*1000</f>
        <v>7.940355753795102</v>
      </c>
      <c r="P56" s="73">
        <f>'実数'!P56/'人口'!N56*1000</f>
        <v>8.460676061009153</v>
      </c>
      <c r="Q56" s="73">
        <f>'実数'!Q56/'人口'!O56*1000</f>
        <v>8.331641384111146</v>
      </c>
    </row>
    <row r="57" spans="1:17" s="21" customFormat="1" ht="16.5" customHeight="1">
      <c r="A57" s="13"/>
      <c r="B57" s="9" t="s">
        <v>63</v>
      </c>
      <c r="C57" s="73">
        <f>'実数'!C57/'人口'!C57*1000</f>
        <v>5.984654029346767</v>
      </c>
      <c r="D57" s="73">
        <f>'実数'!D57/'人口'!D57*1000</f>
        <v>5.282885344107567</v>
      </c>
      <c r="E57" s="73">
        <f>'実数'!E57/'人口'!E57*1000</f>
        <v>5.704209027386827</v>
      </c>
      <c r="F57" s="73">
        <f>'実数'!F57/'人口'!F57*1000</f>
        <v>6.028922309490184</v>
      </c>
      <c r="G57" s="73"/>
      <c r="H57" s="73">
        <f>'実数'!H57/'人口'!G57*1000</f>
        <v>6.554241210981977</v>
      </c>
      <c r="I57" s="73"/>
      <c r="J57" s="73">
        <f>'実数'!J57/'人口'!H57*1000</f>
        <v>7.345571776968563</v>
      </c>
      <c r="K57" s="73">
        <f>'実数'!K57/'人口'!I57*1000</f>
        <v>7.126267112006238</v>
      </c>
      <c r="L57" s="73">
        <f>'実数'!L57/'人口'!J57*1000</f>
        <v>7.712254567238209</v>
      </c>
      <c r="M57" s="73">
        <f>'実数'!M57/'人口'!K57*1000</f>
        <v>7.27446637132501</v>
      </c>
      <c r="N57" s="73">
        <f>'実数'!N57/'人口'!L57*1000</f>
        <v>7.4773512419472254</v>
      </c>
      <c r="O57" s="73">
        <f>'実数'!O57/'人口'!M57*1000</f>
        <v>7.670715568180861</v>
      </c>
      <c r="P57" s="73">
        <f>'実数'!P57/'人口'!N57*1000</f>
        <v>8.148292155155653</v>
      </c>
      <c r="Q57" s="73">
        <f>'実数'!Q57/'人口'!O57*1000</f>
        <v>8.14251959134411</v>
      </c>
    </row>
    <row r="58" spans="1:17" s="21" customFormat="1" ht="16.5" customHeight="1">
      <c r="A58" s="13"/>
      <c r="B58" s="9" t="s">
        <v>64</v>
      </c>
      <c r="C58" s="73">
        <f>'実数'!C58/'人口'!C58*1000</f>
        <v>7.9820753395882935</v>
      </c>
      <c r="D58" s="73">
        <f>'実数'!D58/'人口'!D58*1000</f>
        <v>7.194687000368958</v>
      </c>
      <c r="E58" s="73">
        <f>'実数'!E58/'人口'!E58*1000</f>
        <v>6.094282129413873</v>
      </c>
      <c r="F58" s="73">
        <f>'実数'!F58/'人口'!F58*1000</f>
        <v>7.173601147776184</v>
      </c>
      <c r="G58" s="73"/>
      <c r="H58" s="73">
        <f>'実数'!H58/'人口'!G58*1000</f>
        <v>7.280711891829423</v>
      </c>
      <c r="I58" s="73"/>
      <c r="J58" s="73">
        <f>'実数'!J58/'人口'!H58*1000</f>
        <v>7.551848512173129</v>
      </c>
      <c r="K58" s="73">
        <f>'実数'!K58/'人口'!I58*1000</f>
        <v>7.115643209323174</v>
      </c>
      <c r="L58" s="73">
        <f>'実数'!L58/'人口'!J58*1000</f>
        <v>7.627549579072264</v>
      </c>
      <c r="M58" s="73">
        <f>'実数'!M58/'人口'!K58*1000</f>
        <v>7.999546125042551</v>
      </c>
      <c r="N58" s="73">
        <f>'実数'!N58/'人口'!L58*1000</f>
        <v>7.821799013773168</v>
      </c>
      <c r="O58" s="73">
        <f>'実数'!O58/'人口'!M58*1000</f>
        <v>8.39712098709014</v>
      </c>
      <c r="P58" s="73">
        <f>'実数'!P58/'人口'!N58*1000</f>
        <v>8.410138248847925</v>
      </c>
      <c r="Q58" s="73">
        <f>'実数'!Q58/'人口'!O58*1000</f>
        <v>7.873104087067269</v>
      </c>
    </row>
    <row r="59" spans="1:17" s="21" customFormat="1" ht="16.5" customHeight="1">
      <c r="A59" s="13"/>
      <c r="B59" s="9" t="s">
        <v>65</v>
      </c>
      <c r="C59" s="73">
        <f>'実数'!C59/'人口'!C59*1000</f>
        <v>6.487052053361235</v>
      </c>
      <c r="D59" s="73">
        <f>'実数'!D59/'人口'!D59*1000</f>
        <v>5.323921756295986</v>
      </c>
      <c r="E59" s="73">
        <f>'実数'!E59/'人口'!E59*1000</f>
        <v>8.50709991045158</v>
      </c>
      <c r="F59" s="73">
        <f>'実数'!F59/'人口'!F59*1000</f>
        <v>6.634697497208172</v>
      </c>
      <c r="G59" s="73"/>
      <c r="H59" s="73">
        <f>'実数'!H59/'人口'!G59*1000</f>
        <v>10.552832244008714</v>
      </c>
      <c r="I59" s="73"/>
      <c r="J59" s="73">
        <f>'実数'!J59/'人口'!H59*1000</f>
        <v>7.7296043847937606</v>
      </c>
      <c r="K59" s="73">
        <f>'実数'!K59/'人口'!I59*1000</f>
        <v>10.75725406935598</v>
      </c>
      <c r="L59" s="73">
        <f>'実数'!L59/'人口'!J59*1000</f>
        <v>7.816982214572577</v>
      </c>
      <c r="M59" s="73">
        <f>'実数'!M59/'人口'!K59*1000</f>
        <v>9.543088490456912</v>
      </c>
      <c r="N59" s="73">
        <f>'実数'!N59/'人口'!L59*1000</f>
        <v>12.322274881516588</v>
      </c>
      <c r="O59" s="73">
        <f>'実数'!O59/'人口'!M59*1000</f>
        <v>10.287913551920658</v>
      </c>
      <c r="P59" s="73">
        <f>'実数'!P59/'人口'!N59*1000</f>
        <v>12.563565659587198</v>
      </c>
      <c r="Q59" s="73">
        <f>'実数'!Q59/'人口'!O59*1000</f>
        <v>10.7008289374529</v>
      </c>
    </row>
    <row r="60" spans="1:17" s="21" customFormat="1" ht="16.5" customHeight="1">
      <c r="A60" s="14"/>
      <c r="B60" s="15" t="s">
        <v>66</v>
      </c>
      <c r="C60" s="76">
        <f>'実数'!C60/'人口'!C60*1000</f>
        <v>6.82445186583418</v>
      </c>
      <c r="D60" s="76">
        <f>'実数'!D60/'人口'!D60*1000</f>
        <v>9.33255562036497</v>
      </c>
      <c r="E60" s="76">
        <f>'実数'!E60/'人口'!E60*1000</f>
        <v>8.796652147920403</v>
      </c>
      <c r="F60" s="76">
        <f>'実数'!F60/'人口'!F60*1000</f>
        <v>10.134837401956464</v>
      </c>
      <c r="G60" s="76"/>
      <c r="H60" s="76">
        <f>'実数'!H60/'人口'!G60*1000</f>
        <v>9.639217846323328</v>
      </c>
      <c r="I60" s="76"/>
      <c r="J60" s="76">
        <f>'実数'!J60/'人口'!H60*1000</f>
        <v>8.69240115898682</v>
      </c>
      <c r="K60" s="76">
        <f>'実数'!K60/'人口'!I60*1000</f>
        <v>11.296243998870377</v>
      </c>
      <c r="L60" s="76">
        <f>'実数'!L60/'人口'!J60*1000</f>
        <v>9.975786924939467</v>
      </c>
      <c r="M60" s="76">
        <f>'実数'!M60/'人口'!K60*1000</f>
        <v>11.007208260276641</v>
      </c>
      <c r="N60" s="76">
        <f>'実数'!N60/'人口'!L60*1000</f>
        <v>10.906947037437359</v>
      </c>
      <c r="O60" s="76">
        <f>'実数'!O60/'人口'!M60*1000</f>
        <v>10.326514555468135</v>
      </c>
      <c r="P60" s="76">
        <f>'実数'!P60/'人口'!N60*1000</f>
        <v>10.4425658876181</v>
      </c>
      <c r="Q60" s="76">
        <f>'実数'!Q60/'人口'!O60*1000</f>
        <v>10.437575270975513</v>
      </c>
    </row>
    <row r="61" spans="1:17" ht="16.5" customHeight="1">
      <c r="A61" s="16" t="s">
        <v>67</v>
      </c>
      <c r="B61" s="16"/>
      <c r="C61" s="2"/>
      <c r="D61" s="2"/>
      <c r="E61" s="2"/>
      <c r="F61" s="2"/>
      <c r="G61" s="2"/>
      <c r="H61" s="2"/>
      <c r="I61" s="2"/>
      <c r="J61" s="2"/>
      <c r="K61" s="1"/>
      <c r="M61" s="6"/>
      <c r="N61" s="6"/>
      <c r="P61" s="58"/>
      <c r="Q61" s="58" t="s">
        <v>121</v>
      </c>
    </row>
    <row r="62" spans="1:17" s="21" customFormat="1" ht="16.5" customHeight="1">
      <c r="A62" s="63"/>
      <c r="B62" s="64"/>
      <c r="C62" s="53" t="s">
        <v>1</v>
      </c>
      <c r="D62" s="42"/>
      <c r="E62" s="42"/>
      <c r="F62" s="42"/>
      <c r="G62" s="53" t="s">
        <v>2</v>
      </c>
      <c r="H62" s="42" t="s">
        <v>16</v>
      </c>
      <c r="I62" s="42"/>
      <c r="J62" s="42"/>
      <c r="K62" s="42"/>
      <c r="L62" s="29"/>
      <c r="M62" s="29"/>
      <c r="N62" s="29"/>
      <c r="O62" s="29"/>
      <c r="P62" s="77"/>
      <c r="Q62" s="77"/>
    </row>
    <row r="63" spans="1:17" s="21" customFormat="1" ht="16.5" customHeight="1">
      <c r="A63" s="12"/>
      <c r="B63" s="60"/>
      <c r="C63" s="32" t="s">
        <v>125</v>
      </c>
      <c r="D63" s="32" t="s">
        <v>126</v>
      </c>
      <c r="E63" s="32" t="s">
        <v>127</v>
      </c>
      <c r="F63" s="32" t="s">
        <v>128</v>
      </c>
      <c r="G63" s="32" t="s">
        <v>7</v>
      </c>
      <c r="H63" s="32" t="s">
        <v>129</v>
      </c>
      <c r="I63" s="32" t="s">
        <v>9</v>
      </c>
      <c r="J63" s="32" t="s">
        <v>130</v>
      </c>
      <c r="K63" s="32" t="s">
        <v>131</v>
      </c>
      <c r="L63" s="33" t="s">
        <v>132</v>
      </c>
      <c r="M63" s="33" t="s">
        <v>133</v>
      </c>
      <c r="N63" s="33" t="s">
        <v>134</v>
      </c>
      <c r="O63" s="33" t="s">
        <v>135</v>
      </c>
      <c r="P63" s="33" t="s">
        <v>136</v>
      </c>
      <c r="Q63" s="33" t="s">
        <v>141</v>
      </c>
    </row>
    <row r="64" spans="1:17" s="21" customFormat="1" ht="16.5" customHeight="1">
      <c r="A64" s="65"/>
      <c r="B64" s="66"/>
      <c r="C64" s="70" t="s">
        <v>137</v>
      </c>
      <c r="D64" s="70" t="s">
        <v>137</v>
      </c>
      <c r="E64" s="70" t="s">
        <v>137</v>
      </c>
      <c r="F64" s="70" t="s">
        <v>137</v>
      </c>
      <c r="G64" s="70" t="s">
        <v>137</v>
      </c>
      <c r="H64" s="70" t="s">
        <v>137</v>
      </c>
      <c r="I64" s="35"/>
      <c r="J64" s="70" t="s">
        <v>138</v>
      </c>
      <c r="K64" s="70" t="s">
        <v>138</v>
      </c>
      <c r="L64" s="70" t="s">
        <v>138</v>
      </c>
      <c r="M64" s="70" t="s">
        <v>138</v>
      </c>
      <c r="N64" s="71" t="s">
        <v>138</v>
      </c>
      <c r="O64" s="71" t="s">
        <v>138</v>
      </c>
      <c r="P64" s="71" t="s">
        <v>138</v>
      </c>
      <c r="Q64" s="71" t="s">
        <v>138</v>
      </c>
    </row>
    <row r="65" spans="1:17" s="21" customFormat="1" ht="16.5" customHeight="1">
      <c r="A65" s="84" t="s">
        <v>68</v>
      </c>
      <c r="B65" s="89"/>
      <c r="C65" s="72">
        <f>'実数'!C65/'人口'!C65*1000</f>
        <v>5.778489494486663</v>
      </c>
      <c r="D65" s="72">
        <f>'実数'!D65/'人口'!D65*1000</f>
        <v>5.168340224453632</v>
      </c>
      <c r="E65" s="72">
        <f>'実数'!E65/'人口'!E65*1000</f>
        <v>5.214458230880501</v>
      </c>
      <c r="F65" s="72">
        <f>'実数'!F65/'人口'!F65*1000</f>
        <v>5.621719951661322</v>
      </c>
      <c r="G65" s="72"/>
      <c r="H65" s="72">
        <f>'実数'!H65/'人口'!G65*1000</f>
        <v>5.806910689628883</v>
      </c>
      <c r="I65" s="72"/>
      <c r="J65" s="72">
        <f>'実数'!J65/'人口'!H65*1000</f>
        <v>6.629540672093864</v>
      </c>
      <c r="K65" s="72">
        <f>'実数'!K65/'人口'!I65*1000</f>
        <v>6.512405696706139</v>
      </c>
      <c r="L65" s="72">
        <f>'実数'!L65/'人口'!J65*1000</f>
        <v>6.836387415102472</v>
      </c>
      <c r="M65" s="72">
        <f>'実数'!M65/'人口'!K65*1000</f>
        <v>6.711138578640314</v>
      </c>
      <c r="N65" s="72">
        <f>'実数'!N65/'人口'!L65*1000</f>
        <v>6.761177290261186</v>
      </c>
      <c r="O65" s="72">
        <f>'実数'!O65/'人口'!M65*1000</f>
        <v>7.161917549778621</v>
      </c>
      <c r="P65" s="72">
        <f>'実数'!P65/'人口'!N65*1000</f>
        <v>7.443404204684053</v>
      </c>
      <c r="Q65" s="72">
        <f>'実数'!Q65/'人口'!O65*1000</f>
        <v>7.428805493541615</v>
      </c>
    </row>
    <row r="66" spans="1:17" s="21" customFormat="1" ht="16.5" customHeight="1">
      <c r="A66" s="13"/>
      <c r="B66" s="9" t="s">
        <v>69</v>
      </c>
      <c r="C66" s="73">
        <f>'実数'!C66/'人口'!C66*1000</f>
        <v>5.778489494486663</v>
      </c>
      <c r="D66" s="73">
        <f>'実数'!D66/'人口'!D66*1000</f>
        <v>5.168340224453632</v>
      </c>
      <c r="E66" s="73">
        <f>'実数'!E66/'人口'!E66*1000</f>
        <v>5.214458230880501</v>
      </c>
      <c r="F66" s="73">
        <f>'実数'!F66/'人口'!F66*1000</f>
        <v>5.621719951661322</v>
      </c>
      <c r="G66" s="73"/>
      <c r="H66" s="73">
        <f>'実数'!H66/'人口'!G66*1000</f>
        <v>5.806910689628883</v>
      </c>
      <c r="I66" s="73"/>
      <c r="J66" s="73">
        <f>'実数'!J66/'人口'!H66*1000</f>
        <v>6.629540672093864</v>
      </c>
      <c r="K66" s="73">
        <f>'実数'!K66/'人口'!I66*1000</f>
        <v>6.512405696706139</v>
      </c>
      <c r="L66" s="73">
        <f>'実数'!L66/'人口'!J66*1000</f>
        <v>6.836387415102472</v>
      </c>
      <c r="M66" s="73">
        <f>'実数'!M66/'人口'!K66*1000</f>
        <v>6.711138578640314</v>
      </c>
      <c r="N66" s="73">
        <f>'実数'!N66/'人口'!L66*1000</f>
        <v>6.761177290261186</v>
      </c>
      <c r="O66" s="73">
        <f>'実数'!O66/'人口'!M66*1000</f>
        <v>7.161917549778621</v>
      </c>
      <c r="P66" s="73">
        <f>'実数'!P66/'人口'!N66*1000</f>
        <v>7.443404204684053</v>
      </c>
      <c r="Q66" s="73">
        <f>'実数'!Q66/'人口'!O66*1000</f>
        <v>7.428805493541615</v>
      </c>
    </row>
    <row r="67" spans="1:17" s="21" customFormat="1" ht="16.5" customHeight="1">
      <c r="A67" s="12"/>
      <c r="B67" s="60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1:17" s="21" customFormat="1" ht="16.5" customHeight="1">
      <c r="A68" s="86" t="s">
        <v>70</v>
      </c>
      <c r="B68" s="87"/>
      <c r="C68" s="73">
        <f>'実数'!C68/'人口'!C68*1000</f>
        <v>7.400366436610599</v>
      </c>
      <c r="D68" s="73">
        <f>'実数'!D68/'人口'!D68*1000</f>
        <v>6.446422136993875</v>
      </c>
      <c r="E68" s="73">
        <f>'実数'!E68/'人口'!E68*1000</f>
        <v>6.2573255932000045</v>
      </c>
      <c r="F68" s="73">
        <f>'実数'!F68/'人口'!F68*1000</f>
        <v>5.98521326178697</v>
      </c>
      <c r="G68" s="73"/>
      <c r="H68" s="73">
        <f>'実数'!H68/'人口'!G68*1000</f>
        <v>6.652734906727506</v>
      </c>
      <c r="I68" s="73"/>
      <c r="J68" s="73">
        <f>'実数'!J68/'人口'!H68*1000</f>
        <v>6.932474586531913</v>
      </c>
      <c r="K68" s="73">
        <f>'実数'!K68/'人口'!I68*1000</f>
        <v>7.007170371114305</v>
      </c>
      <c r="L68" s="73">
        <f>'実数'!L68/'人口'!J68*1000</f>
        <v>7.59145103848874</v>
      </c>
      <c r="M68" s="73">
        <f>'実数'!M68/'人口'!K68*1000</f>
        <v>6.778382523316969</v>
      </c>
      <c r="N68" s="73">
        <f>'実数'!N68/'人口'!L68*1000</f>
        <v>6.96075926491391</v>
      </c>
      <c r="O68" s="73">
        <f>'実数'!O68/'人口'!M68*1000</f>
        <v>7.281437523480975</v>
      </c>
      <c r="P68" s="73">
        <f>'実数'!P68/'人口'!N68*1000</f>
        <v>7.563666212031391</v>
      </c>
      <c r="Q68" s="73">
        <f>'実数'!Q68/'人口'!O68*1000</f>
        <v>7.632191553042899</v>
      </c>
    </row>
    <row r="69" spans="1:17" s="21" customFormat="1" ht="16.5" customHeight="1">
      <c r="A69" s="13"/>
      <c r="B69" s="9" t="s">
        <v>71</v>
      </c>
      <c r="C69" s="73">
        <f>'実数'!C69/'人口'!C69*1000</f>
        <v>7.4181405824264095</v>
      </c>
      <c r="D69" s="73">
        <f>'実数'!D69/'人口'!D69*1000</f>
        <v>6.015693112467306</v>
      </c>
      <c r="E69" s="73">
        <f>'実数'!E69/'人口'!E69*1000</f>
        <v>5.897744148221483</v>
      </c>
      <c r="F69" s="73">
        <f>'実数'!F69/'人口'!F69*1000</f>
        <v>5.732994418964469</v>
      </c>
      <c r="G69" s="73"/>
      <c r="H69" s="73">
        <f>'実数'!H69/'人口'!G69*1000</f>
        <v>6.66576344668744</v>
      </c>
      <c r="I69" s="73"/>
      <c r="J69" s="73">
        <f>'実数'!J69/'人口'!H69*1000</f>
        <v>7.104317756757848</v>
      </c>
      <c r="K69" s="73">
        <f>'実数'!K69/'人口'!I69*1000</f>
        <v>6.487513209111947</v>
      </c>
      <c r="L69" s="73">
        <f>'実数'!L69/'人口'!J69*1000</f>
        <v>7.364481468067126</v>
      </c>
      <c r="M69" s="73">
        <f>'実数'!M69/'人口'!K69*1000</f>
        <v>7.248512782035479</v>
      </c>
      <c r="N69" s="73">
        <f>'実数'!N69/'人口'!L69*1000</f>
        <v>7.181544633901705</v>
      </c>
      <c r="O69" s="73">
        <f>'実数'!O69/'人口'!M69*1000</f>
        <v>7.478761121145227</v>
      </c>
      <c r="P69" s="73">
        <f>'実数'!P69/'人口'!N69*1000</f>
        <v>7.68470009622581</v>
      </c>
      <c r="Q69" s="73">
        <f>'実数'!Q69/'人口'!O69*1000</f>
        <v>7.848389472979307</v>
      </c>
    </row>
    <row r="70" spans="1:17" s="21" customFormat="1" ht="16.5" customHeight="1">
      <c r="A70" s="13"/>
      <c r="B70" s="9" t="s">
        <v>72</v>
      </c>
      <c r="C70" s="73">
        <f>'実数'!C70/'人口'!C70*1000</f>
        <v>6.544774568875961</v>
      </c>
      <c r="D70" s="73">
        <f>'実数'!D70/'人口'!D70*1000</f>
        <v>5.695946951180634</v>
      </c>
      <c r="E70" s="73">
        <f>'実数'!E70/'人口'!E70*1000</f>
        <v>5.155083698245547</v>
      </c>
      <c r="F70" s="73">
        <f>'実数'!F70/'人口'!F70*1000</f>
        <v>5.195379428508263</v>
      </c>
      <c r="G70" s="73"/>
      <c r="H70" s="73">
        <f>'実数'!H70/'人口'!G70*1000</f>
        <v>6.061362380332662</v>
      </c>
      <c r="I70" s="73"/>
      <c r="J70" s="73">
        <f>'実数'!J70/'人口'!H70*1000</f>
        <v>6.574379257306086</v>
      </c>
      <c r="K70" s="73">
        <f>'実数'!K70/'人口'!I70*1000</f>
        <v>7.0007079367576495</v>
      </c>
      <c r="L70" s="73">
        <f>'実数'!L70/'人口'!J70*1000</f>
        <v>6.980848307818029</v>
      </c>
      <c r="M70" s="73">
        <f>'実数'!M70/'人口'!K70*1000</f>
        <v>6.340047679922606</v>
      </c>
      <c r="N70" s="73">
        <f>'実数'!N70/'人口'!L70*1000</f>
        <v>6.368330464716007</v>
      </c>
      <c r="O70" s="73">
        <f>'実数'!O70/'人口'!M70*1000</f>
        <v>6.8200754159472945</v>
      </c>
      <c r="P70" s="73">
        <f>'実数'!P70/'人口'!N70*1000</f>
        <v>7.3846259284325235</v>
      </c>
      <c r="Q70" s="73">
        <f>'実数'!Q70/'人口'!O70*1000</f>
        <v>7.46019374234495</v>
      </c>
    </row>
    <row r="71" spans="1:17" s="21" customFormat="1" ht="16.5" customHeight="1">
      <c r="A71" s="13"/>
      <c r="B71" s="9" t="s">
        <v>73</v>
      </c>
      <c r="C71" s="73">
        <f>'実数'!C71/'人口'!C71*1000</f>
        <v>7.09149726652446</v>
      </c>
      <c r="D71" s="73">
        <f>'実数'!D71/'人口'!D71*1000</f>
        <v>5.865557006573851</v>
      </c>
      <c r="E71" s="73">
        <f>'実数'!E71/'人口'!E71*1000</f>
        <v>5.250666020828288</v>
      </c>
      <c r="F71" s="73">
        <f>'実数'!F71/'人口'!F71*1000</f>
        <v>5.1167567084877446</v>
      </c>
      <c r="G71" s="73"/>
      <c r="H71" s="73">
        <f>'実数'!H71/'人口'!G71*1000</f>
        <v>5.900763677335893</v>
      </c>
      <c r="I71" s="73"/>
      <c r="J71" s="73">
        <f>'実数'!J71/'人口'!H71*1000</f>
        <v>6.097461564797756</v>
      </c>
      <c r="K71" s="73">
        <f>'実数'!K71/'人口'!I71*1000</f>
        <v>6.151610559457496</v>
      </c>
      <c r="L71" s="73">
        <f>'実数'!L71/'人口'!J71*1000</f>
        <v>6.531473487533019</v>
      </c>
      <c r="M71" s="73">
        <f>'実数'!M71/'人口'!K71*1000</f>
        <v>5.898764447987246</v>
      </c>
      <c r="N71" s="73">
        <f>'実数'!N71/'人口'!L71*1000</f>
        <v>6.032214084149783</v>
      </c>
      <c r="O71" s="73">
        <f>'実数'!O71/'人口'!M71*1000</f>
        <v>6.231119314103626</v>
      </c>
      <c r="P71" s="73">
        <f>'実数'!P71/'人口'!N71*1000</f>
        <v>6.361023417989917</v>
      </c>
      <c r="Q71" s="73">
        <f>'実数'!Q71/'人口'!O71*1000</f>
        <v>6.53082958763371</v>
      </c>
    </row>
    <row r="72" spans="1:17" s="21" customFormat="1" ht="16.5" customHeight="1">
      <c r="A72" s="13"/>
      <c r="B72" s="9" t="s">
        <v>74</v>
      </c>
      <c r="C72" s="73">
        <f>'実数'!C72/'人口'!C72*1000</f>
        <v>9.44343982318666</v>
      </c>
      <c r="D72" s="73">
        <f>'実数'!D72/'人口'!D72*1000</f>
        <v>6.233717901004838</v>
      </c>
      <c r="E72" s="73">
        <f>'実数'!E72/'人口'!E72*1000</f>
        <v>6.553418987669225</v>
      </c>
      <c r="F72" s="73">
        <f>'実数'!F72/'人口'!F72*1000</f>
        <v>7.461514294690543</v>
      </c>
      <c r="G72" s="73"/>
      <c r="H72" s="73">
        <f>'実数'!H72/'人口'!G72*1000</f>
        <v>7.950795079507951</v>
      </c>
      <c r="I72" s="73"/>
      <c r="J72" s="73">
        <f>'実数'!J72/'人口'!H72*1000</f>
        <v>7.447828331244009</v>
      </c>
      <c r="K72" s="73">
        <f>'実数'!K72/'人口'!I72*1000</f>
        <v>6.253218568380784</v>
      </c>
      <c r="L72" s="73">
        <f>'実数'!L72/'人口'!J72*1000</f>
        <v>8.734917462432453</v>
      </c>
      <c r="M72" s="73">
        <f>'実数'!M72/'人口'!K72*1000</f>
        <v>7.467702188036741</v>
      </c>
      <c r="N72" s="73">
        <f>'実数'!N72/'人口'!L72*1000</f>
        <v>7.065544197233915</v>
      </c>
      <c r="O72" s="73">
        <f>'実数'!O72/'人口'!M72*1000</f>
        <v>8.316322673319725</v>
      </c>
      <c r="P72" s="73">
        <f>'実数'!P72/'人口'!N72*1000</f>
        <v>8.750570689392786</v>
      </c>
      <c r="Q72" s="73">
        <f>'実数'!Q72/'人口'!O72*1000</f>
        <v>8.93880357552143</v>
      </c>
    </row>
    <row r="73" spans="1:17" s="21" customFormat="1" ht="16.5" customHeight="1">
      <c r="A73" s="13"/>
      <c r="B73" s="9" t="s">
        <v>75</v>
      </c>
      <c r="C73" s="73">
        <f>'実数'!C73/'人口'!C73*1000</f>
        <v>8.862896418666345</v>
      </c>
      <c r="D73" s="73">
        <f>'実数'!D73/'人口'!D73*1000</f>
        <v>7.84893641223979</v>
      </c>
      <c r="E73" s="73">
        <f>'実数'!E73/'人口'!E73*1000</f>
        <v>7.103714227724781</v>
      </c>
      <c r="F73" s="73">
        <f>'実数'!F73/'人口'!F73*1000</f>
        <v>6.265082606274364</v>
      </c>
      <c r="G73" s="73"/>
      <c r="H73" s="73">
        <f>'実数'!H73/'人口'!G73*1000</f>
        <v>6.493506493506494</v>
      </c>
      <c r="I73" s="73"/>
      <c r="J73" s="73">
        <f>'実数'!J73/'人口'!H73*1000</f>
        <v>6.617872638821931</v>
      </c>
      <c r="K73" s="73">
        <f>'実数'!K73/'人口'!I73*1000</f>
        <v>7.6556279802266065</v>
      </c>
      <c r="L73" s="73">
        <f>'実数'!L73/'人口'!J73*1000</f>
        <v>8.194220459399382</v>
      </c>
      <c r="M73" s="73">
        <f>'実数'!M73/'人口'!K73*1000</f>
        <v>6.627967423323515</v>
      </c>
      <c r="N73" s="73">
        <f>'実数'!N73/'人口'!L73*1000</f>
        <v>6.6600782022085685</v>
      </c>
      <c r="O73" s="73">
        <f>'実数'!O73/'人口'!M73*1000</f>
        <v>7.338023913324989</v>
      </c>
      <c r="P73" s="73">
        <f>'実数'!P73/'人口'!N73*1000</f>
        <v>7.552218194372518</v>
      </c>
      <c r="Q73" s="73">
        <f>'実数'!Q73/'人口'!O73*1000</f>
        <v>7.2083025750141125</v>
      </c>
    </row>
    <row r="74" spans="1:17" s="21" customFormat="1" ht="16.5" customHeight="1">
      <c r="A74" s="13"/>
      <c r="B74" s="9" t="s">
        <v>76</v>
      </c>
      <c r="C74" s="73">
        <f>'実数'!C74/'人口'!C74*1000</f>
        <v>7.691549156887881</v>
      </c>
      <c r="D74" s="73">
        <f>'実数'!D74/'人口'!D74*1000</f>
        <v>8.311542771759433</v>
      </c>
      <c r="E74" s="73">
        <f>'実数'!E74/'人口'!E74*1000</f>
        <v>7.695831424644984</v>
      </c>
      <c r="F74" s="73">
        <f>'実数'!F74/'人口'!F74*1000</f>
        <v>7.241257506181561</v>
      </c>
      <c r="G74" s="73"/>
      <c r="H74" s="73">
        <f>'実数'!H74/'人口'!G74*1000</f>
        <v>7.22721664022563</v>
      </c>
      <c r="I74" s="73"/>
      <c r="J74" s="73">
        <f>'実数'!J74/'人口'!H74*1000</f>
        <v>7.998608937576073</v>
      </c>
      <c r="K74" s="73">
        <f>'実数'!K74/'人口'!I74*1000</f>
        <v>7.567849686847599</v>
      </c>
      <c r="L74" s="73">
        <f>'実数'!L74/'人口'!J74*1000</f>
        <v>10.711486545327876</v>
      </c>
      <c r="M74" s="73">
        <f>'実数'!M74/'人口'!K74*1000</f>
        <v>7.132915796798886</v>
      </c>
      <c r="N74" s="73">
        <f>'実数'!N74/'人口'!L74*1000</f>
        <v>8.183163576216591</v>
      </c>
      <c r="O74" s="73">
        <f>'実数'!O74/'人口'!M74*1000</f>
        <v>9.214987394592715</v>
      </c>
      <c r="P74" s="73">
        <f>'実数'!P74/'人口'!N74*1000</f>
        <v>8.104575163398692</v>
      </c>
      <c r="Q74" s="73">
        <f>'実数'!Q74/'人口'!O74*1000</f>
        <v>9.209244664836625</v>
      </c>
    </row>
    <row r="75" spans="1:17" s="21" customFormat="1" ht="16.5" customHeight="1">
      <c r="A75" s="13"/>
      <c r="B75" s="9" t="s">
        <v>77</v>
      </c>
      <c r="C75" s="73">
        <f>'実数'!C75/'人口'!C75*1000</f>
        <v>8.339418162253564</v>
      </c>
      <c r="D75" s="73">
        <f>'実数'!D75/'人口'!D75*1000</f>
        <v>8.424633152711309</v>
      </c>
      <c r="E75" s="73">
        <f>'実数'!E75/'人口'!E75*1000</f>
        <v>9.16676460218592</v>
      </c>
      <c r="F75" s="73">
        <f>'実数'!F75/'人口'!F75*1000</f>
        <v>7.29594163246694</v>
      </c>
      <c r="G75" s="73"/>
      <c r="H75" s="73">
        <f>'実数'!H75/'人口'!G75*1000</f>
        <v>9.023574087303079</v>
      </c>
      <c r="I75" s="73"/>
      <c r="J75" s="73">
        <f>'実数'!J75/'人口'!H75*1000</f>
        <v>8.46473650698528</v>
      </c>
      <c r="K75" s="73">
        <f>'実数'!K75/'人口'!I75*1000</f>
        <v>8.155020200508755</v>
      </c>
      <c r="L75" s="73">
        <f>'実数'!L75/'人口'!J75*1000</f>
        <v>8.580783561025177</v>
      </c>
      <c r="M75" s="73">
        <f>'実数'!M75/'人口'!K75*1000</f>
        <v>8.165425471591124</v>
      </c>
      <c r="N75" s="73">
        <f>'実数'!N75/'人口'!L75*1000</f>
        <v>7.811320754716981</v>
      </c>
      <c r="O75" s="73">
        <f>'実数'!O75/'人口'!M75*1000</f>
        <v>8.863636363636363</v>
      </c>
      <c r="P75" s="73">
        <f>'実数'!P75/'人口'!N75*1000</f>
        <v>8.965202856708707</v>
      </c>
      <c r="Q75" s="73">
        <f>'実数'!Q75/'人口'!O75*1000</f>
        <v>8.707767328456983</v>
      </c>
    </row>
    <row r="76" spans="1:17" s="21" customFormat="1" ht="16.5" customHeight="1">
      <c r="A76" s="13"/>
      <c r="B76" s="9" t="s">
        <v>78</v>
      </c>
      <c r="C76" s="73">
        <f>'実数'!C76/'人口'!C76*1000</f>
        <v>7.575419990196515</v>
      </c>
      <c r="D76" s="73">
        <f>'実数'!D76/'人口'!D76*1000</f>
        <v>6.930218367257988</v>
      </c>
      <c r="E76" s="73">
        <f>'実数'!E76/'人口'!E76*1000</f>
        <v>9.095589497168355</v>
      </c>
      <c r="F76" s="73">
        <f>'実数'!F76/'人口'!F76*1000</f>
        <v>8.349867724867725</v>
      </c>
      <c r="G76" s="73"/>
      <c r="H76" s="73">
        <f>'実数'!H76/'人口'!G76*1000</f>
        <v>7.607947877463478</v>
      </c>
      <c r="I76" s="73"/>
      <c r="J76" s="73">
        <f>'実数'!J76/'人口'!H76*1000</f>
        <v>8.703044041450777</v>
      </c>
      <c r="K76" s="73">
        <f>'実数'!K76/'人口'!I76*1000</f>
        <v>8.177475508056029</v>
      </c>
      <c r="L76" s="73">
        <f>'実数'!L76/'人口'!J76*1000</f>
        <v>9.397502135795941</v>
      </c>
      <c r="M76" s="73">
        <f>'実数'!M76/'人口'!K76*1000</f>
        <v>8.791566608327567</v>
      </c>
      <c r="N76" s="73">
        <f>'実数'!N76/'人口'!L76*1000</f>
        <v>9.080958365427493</v>
      </c>
      <c r="O76" s="73">
        <f>'実数'!O76/'人口'!M76*1000</f>
        <v>8.402342961017975</v>
      </c>
      <c r="P76" s="73">
        <f>'実数'!P76/'人口'!N76*1000</f>
        <v>8.992298076535345</v>
      </c>
      <c r="Q76" s="73">
        <f>'実数'!Q76/'人口'!O76*1000</f>
        <v>8.63843700803294</v>
      </c>
    </row>
    <row r="77" spans="1:17" s="21" customFormat="1" ht="16.5" customHeight="1">
      <c r="A77" s="13"/>
      <c r="B77" s="9" t="s">
        <v>79</v>
      </c>
      <c r="C77" s="73">
        <f>'実数'!C77/'人口'!C77*1000</f>
        <v>7.411013740127665</v>
      </c>
      <c r="D77" s="73">
        <f>'実数'!D77/'人口'!D77*1000</f>
        <v>7.259439707673568</v>
      </c>
      <c r="E77" s="73">
        <f>'実数'!E77/'人口'!E77*1000</f>
        <v>7.031759336872497</v>
      </c>
      <c r="F77" s="73">
        <f>'実数'!F77/'人口'!F77*1000</f>
        <v>5.531069051940196</v>
      </c>
      <c r="G77" s="73"/>
      <c r="H77" s="73">
        <f>'実数'!H77/'人口'!G77*1000</f>
        <v>6.004692408637213</v>
      </c>
      <c r="I77" s="73"/>
      <c r="J77" s="73">
        <f>'実数'!J77/'人口'!H77*1000</f>
        <v>6.181424818420646</v>
      </c>
      <c r="K77" s="73">
        <f>'実数'!K77/'人口'!I77*1000</f>
        <v>6.601166717838502</v>
      </c>
      <c r="L77" s="73">
        <f>'実数'!L77/'人口'!J77*1000</f>
        <v>6.879059221398101</v>
      </c>
      <c r="M77" s="73">
        <f>'実数'!M77/'人口'!K77*1000</f>
        <v>6.04470802919708</v>
      </c>
      <c r="N77" s="73">
        <f>'実数'!N77/'人口'!L77*1000</f>
        <v>6.435345476441367</v>
      </c>
      <c r="O77" s="73">
        <f>'実数'!O77/'人口'!M77*1000</f>
        <v>7.037244993449373</v>
      </c>
      <c r="P77" s="73">
        <f>'実数'!P77/'人口'!N77*1000</f>
        <v>6.685733387809679</v>
      </c>
      <c r="Q77" s="73">
        <f>'実数'!Q77/'人口'!O77*1000</f>
        <v>7.080892711499963</v>
      </c>
    </row>
    <row r="78" spans="1:17" s="21" customFormat="1" ht="16.5" customHeight="1">
      <c r="A78" s="13"/>
      <c r="B78" s="9" t="s">
        <v>80</v>
      </c>
      <c r="C78" s="73">
        <f>'実数'!C78/'人口'!C78*1000</f>
        <v>7.34517743194234</v>
      </c>
      <c r="D78" s="73">
        <f>'実数'!D78/'人口'!D78*1000</f>
        <v>7.010309278350515</v>
      </c>
      <c r="E78" s="73">
        <f>'実数'!E78/'人口'!E78*1000</f>
        <v>6.9542938189138495</v>
      </c>
      <c r="F78" s="73">
        <f>'実数'!F78/'人口'!F78*1000</f>
        <v>6.385291187392447</v>
      </c>
      <c r="G78" s="73"/>
      <c r="H78" s="73">
        <f>'実数'!H78/'人口'!G78*1000</f>
        <v>7.166182873730043</v>
      </c>
      <c r="I78" s="73"/>
      <c r="J78" s="73">
        <f>'実数'!J78/'人口'!H78*1000</f>
        <v>7.501600951422559</v>
      </c>
      <c r="K78" s="73">
        <f>'実数'!K78/'人口'!I78*1000</f>
        <v>8.106116433308769</v>
      </c>
      <c r="L78" s="73">
        <f>'実数'!L78/'人口'!J78*1000</f>
        <v>9.371940131486921</v>
      </c>
      <c r="M78" s="73">
        <f>'実数'!M78/'人口'!K78*1000</f>
        <v>7.349843172136136</v>
      </c>
      <c r="N78" s="73">
        <f>'実数'!N78/'人口'!L78*1000</f>
        <v>7.662294927842805</v>
      </c>
      <c r="O78" s="73">
        <f>'実数'!O78/'人口'!M78*1000</f>
        <v>7.343883255946176</v>
      </c>
      <c r="P78" s="73">
        <f>'実数'!P78/'人口'!N78*1000</f>
        <v>8.902218413786539</v>
      </c>
      <c r="Q78" s="73">
        <f>'実数'!Q78/'人口'!O78*1000</f>
        <v>8.519445514054677</v>
      </c>
    </row>
    <row r="79" spans="1:17" s="21" customFormat="1" ht="16.5" customHeight="1">
      <c r="A79" s="13"/>
      <c r="B79" s="9" t="s">
        <v>81</v>
      </c>
      <c r="C79" s="73">
        <f>'実数'!C79/'人口'!C79*1000</f>
        <v>7.499464323976859</v>
      </c>
      <c r="D79" s="73">
        <f>'実数'!D79/'人口'!D79*1000</f>
        <v>7.542200407039387</v>
      </c>
      <c r="E79" s="73">
        <f>'実数'!E79/'人口'!E79*1000</f>
        <v>7.037828327259017</v>
      </c>
      <c r="F79" s="73">
        <f>'実数'!F79/'人口'!F79*1000</f>
        <v>10.11029411764706</v>
      </c>
      <c r="G79" s="73"/>
      <c r="H79" s="73">
        <f>'実数'!H79/'人口'!G79*1000</f>
        <v>7.817857632697846</v>
      </c>
      <c r="I79" s="73"/>
      <c r="J79" s="73">
        <f>'実数'!J79/'人口'!H79*1000</f>
        <v>8.314543404735062</v>
      </c>
      <c r="K79" s="73">
        <f>'実数'!K79/'人口'!I79*1000</f>
        <v>10.532308568175349</v>
      </c>
      <c r="L79" s="73">
        <f>'実数'!L79/'人口'!J79*1000</f>
        <v>9.940930701628009</v>
      </c>
      <c r="M79" s="73">
        <f>'実数'!M79/'人口'!K79*1000</f>
        <v>8.137169427492008</v>
      </c>
      <c r="N79" s="73">
        <f>'実数'!N79/'人口'!L79*1000</f>
        <v>11.124121779859484</v>
      </c>
      <c r="O79" s="73">
        <f>'実数'!O79/'人口'!M79*1000</f>
        <v>10.402734433050973</v>
      </c>
      <c r="P79" s="73">
        <f>'実数'!P79/'人口'!N79*1000</f>
        <v>10.418239468518797</v>
      </c>
      <c r="Q79" s="73">
        <f>'実数'!Q79/'人口'!O79*1000</f>
        <v>10.18047200370199</v>
      </c>
    </row>
    <row r="80" spans="1:17" s="21" customFormat="1" ht="16.5" customHeight="1">
      <c r="A80" s="13"/>
      <c r="B80" s="9" t="s">
        <v>82</v>
      </c>
      <c r="C80" s="73">
        <f>'実数'!C80/'人口'!C80*1000</f>
        <v>8.003241819471178</v>
      </c>
      <c r="D80" s="73">
        <f>'実数'!D80/'人口'!D80*1000</f>
        <v>6.646455223880597</v>
      </c>
      <c r="E80" s="73">
        <f>'実数'!E80/'人口'!E80*1000</f>
        <v>8.827238335435057</v>
      </c>
      <c r="F80" s="73">
        <f>'実数'!F80/'人口'!F80*1000</f>
        <v>10.36473366570454</v>
      </c>
      <c r="G80" s="73"/>
      <c r="H80" s="73">
        <f>'実数'!H80/'人口'!G80*1000</f>
        <v>12.04313121411567</v>
      </c>
      <c r="I80" s="73"/>
      <c r="J80" s="73">
        <f>'実数'!J80/'人口'!H80*1000</f>
        <v>8.490430277737804</v>
      </c>
      <c r="K80" s="73">
        <f>'実数'!K80/'人口'!I80*1000</f>
        <v>9.873675039930305</v>
      </c>
      <c r="L80" s="73">
        <f>'実数'!L80/'人口'!J80*1000</f>
        <v>11.093271055320391</v>
      </c>
      <c r="M80" s="73">
        <f>'実数'!M80/'人口'!K80*1000</f>
        <v>9.045077105575327</v>
      </c>
      <c r="N80" s="73">
        <f>'実数'!N80/'人口'!L80*1000</f>
        <v>12.345679012345679</v>
      </c>
      <c r="O80" s="73">
        <f>'実数'!O80/'人口'!M80*1000</f>
        <v>10.604453870625663</v>
      </c>
      <c r="P80" s="73">
        <f>'実数'!P80/'人口'!N80*1000</f>
        <v>13.238916256157635</v>
      </c>
      <c r="Q80" s="73">
        <f>'実数'!Q80/'人口'!O80*1000</f>
        <v>10.307668280493518</v>
      </c>
    </row>
    <row r="81" spans="1:17" s="21" customFormat="1" ht="16.5" customHeight="1">
      <c r="A81" s="13"/>
      <c r="B81" s="9" t="s">
        <v>83</v>
      </c>
      <c r="C81" s="73">
        <f>'実数'!C81/'人口'!C81*1000</f>
        <v>8.087400681044267</v>
      </c>
      <c r="D81" s="73">
        <f>'実数'!D81/'人口'!D81*1000</f>
        <v>8.204363229535707</v>
      </c>
      <c r="E81" s="73">
        <f>'実数'!E81/'人口'!E81*1000</f>
        <v>8.254230293025175</v>
      </c>
      <c r="F81" s="73">
        <f>'実数'!F81/'人口'!F81*1000</f>
        <v>7.710280373831775</v>
      </c>
      <c r="G81" s="73"/>
      <c r="H81" s="73">
        <f>'実数'!H81/'人口'!G81*1000</f>
        <v>8.281053952321205</v>
      </c>
      <c r="I81" s="73"/>
      <c r="J81" s="73">
        <f>'実数'!J81/'人口'!H81*1000</f>
        <v>12.088477366255145</v>
      </c>
      <c r="K81" s="73">
        <f>'実数'!K81/'人口'!I81*1000</f>
        <v>11.488250652741513</v>
      </c>
      <c r="L81" s="73">
        <f>'実数'!L81/'人口'!J81*1000</f>
        <v>13.63040629095675</v>
      </c>
      <c r="M81" s="73">
        <f>'実数'!M81/'人口'!K81*1000</f>
        <v>10.09028146574615</v>
      </c>
      <c r="N81" s="73">
        <f>'実数'!N81/'人口'!L81*1000</f>
        <v>12.593783494105038</v>
      </c>
      <c r="O81" s="73">
        <f>'実数'!O81/'人口'!M81*1000</f>
        <v>14.913007456503728</v>
      </c>
      <c r="P81" s="73">
        <f>'実数'!P81/'人口'!N81*1000</f>
        <v>10.593810984109284</v>
      </c>
      <c r="Q81" s="73">
        <f>'実数'!Q81/'人口'!O81*1000</f>
        <v>16.46213708470518</v>
      </c>
    </row>
    <row r="82" spans="1:17" s="21" customFormat="1" ht="16.5" customHeight="1">
      <c r="A82" s="12"/>
      <c r="B82" s="60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1:17" s="21" customFormat="1" ht="16.5" customHeight="1">
      <c r="A83" s="86" t="s">
        <v>84</v>
      </c>
      <c r="B83" s="87"/>
      <c r="C83" s="73">
        <f>'実数'!C83/'人口'!C83*1000</f>
        <v>8.743613940320849</v>
      </c>
      <c r="D83" s="73">
        <f>'実数'!D83/'人口'!D83*1000</f>
        <v>7.165086487660129</v>
      </c>
      <c r="E83" s="73">
        <f>'実数'!E83/'人口'!E83*1000</f>
        <v>6.537795330146192</v>
      </c>
      <c r="F83" s="73">
        <f>'実数'!F83/'人口'!F83*1000</f>
        <v>6.3334439008209635</v>
      </c>
      <c r="G83" s="73"/>
      <c r="H83" s="73">
        <f>'実数'!H83/'人口'!G83*1000</f>
        <v>6.407896609778485</v>
      </c>
      <c r="I83" s="73"/>
      <c r="J83" s="73">
        <f>'実数'!J83/'人口'!H83*1000</f>
        <v>6.50181325947491</v>
      </c>
      <c r="K83" s="73">
        <f>'実数'!K83/'人口'!I83*1000</f>
        <v>6.6607565856890245</v>
      </c>
      <c r="L83" s="73">
        <f>'実数'!L83/'人口'!J83*1000</f>
        <v>7.101412654293029</v>
      </c>
      <c r="M83" s="73">
        <f>'実数'!M83/'人口'!K83*1000</f>
        <v>6.873235691442763</v>
      </c>
      <c r="N83" s="73">
        <f>'実数'!N83/'人口'!L83*1000</f>
        <v>6.632503521892462</v>
      </c>
      <c r="O83" s="73">
        <f>'実数'!O83/'人口'!M83*1000</f>
        <v>7.2155807625279</v>
      </c>
      <c r="P83" s="73">
        <f>'実数'!P83/'人口'!N83*1000</f>
        <v>7.324831812304406</v>
      </c>
      <c r="Q83" s="73">
        <f>'実数'!Q83/'人口'!O83*1000</f>
        <v>7.240370494030955</v>
      </c>
    </row>
    <row r="84" spans="1:17" s="21" customFormat="1" ht="16.5" customHeight="1">
      <c r="A84" s="13"/>
      <c r="B84" s="9" t="s">
        <v>85</v>
      </c>
      <c r="C84" s="73">
        <f>'実数'!C84/'人口'!C84*1000</f>
        <v>7.261621988462844</v>
      </c>
      <c r="D84" s="73">
        <f>'実数'!D84/'人口'!D84*1000</f>
        <v>6.059262543412399</v>
      </c>
      <c r="E84" s="73">
        <f>'実数'!E84/'人口'!E84*1000</f>
        <v>5.54016620498615</v>
      </c>
      <c r="F84" s="73">
        <f>'実数'!F84/'人口'!F84*1000</f>
        <v>5.543868333127088</v>
      </c>
      <c r="G84" s="73"/>
      <c r="H84" s="73">
        <f>'実数'!H84/'人口'!G84*1000</f>
        <v>5.603381185570096</v>
      </c>
      <c r="I84" s="73"/>
      <c r="J84" s="73">
        <f>'実数'!J84/'人口'!H84*1000</f>
        <v>5.786070482689509</v>
      </c>
      <c r="K84" s="73">
        <f>'実数'!K84/'人口'!I84*1000</f>
        <v>5.657036235931688</v>
      </c>
      <c r="L84" s="73">
        <f>'実数'!L84/'人口'!J84*1000</f>
        <v>6.70465973851827</v>
      </c>
      <c r="M84" s="73">
        <f>'実数'!M84/'人口'!K84*1000</f>
        <v>6.628311159055496</v>
      </c>
      <c r="N84" s="73">
        <f>'実数'!N84/'人口'!L84*1000</f>
        <v>6.268617434891317</v>
      </c>
      <c r="O84" s="73">
        <f>'実数'!O84/'人口'!M84*1000</f>
        <v>6.50131574247169</v>
      </c>
      <c r="P84" s="73">
        <f>'実数'!P84/'人口'!N84*1000</f>
        <v>6.994504318035829</v>
      </c>
      <c r="Q84" s="73">
        <f>'実数'!Q84/'人口'!O84*1000</f>
        <v>6.988851118453895</v>
      </c>
    </row>
    <row r="85" spans="1:17" s="21" customFormat="1" ht="16.5" customHeight="1">
      <c r="A85" s="13"/>
      <c r="B85" s="9" t="s">
        <v>86</v>
      </c>
      <c r="C85" s="73">
        <f>'実数'!C85/'人口'!C85*1000</f>
        <v>8.526394456145118</v>
      </c>
      <c r="D85" s="73">
        <f>'実数'!D85/'人口'!D85*1000</f>
        <v>7.500283488036804</v>
      </c>
      <c r="E85" s="73">
        <f>'実数'!E85/'人口'!E85*1000</f>
        <v>6.569714541276622</v>
      </c>
      <c r="F85" s="73">
        <f>'実数'!F85/'人口'!F85*1000</f>
        <v>6.737093300739188</v>
      </c>
      <c r="G85" s="73"/>
      <c r="H85" s="73">
        <f>'実数'!H85/'人口'!G85*1000</f>
        <v>6.690019918950478</v>
      </c>
      <c r="I85" s="73"/>
      <c r="J85" s="73">
        <f>'実数'!J85/'人口'!H85*1000</f>
        <v>6.325742442402451</v>
      </c>
      <c r="K85" s="73">
        <f>'実数'!K85/'人口'!I85*1000</f>
        <v>6.2688891528421165</v>
      </c>
      <c r="L85" s="73">
        <f>'実数'!L85/'人口'!J85*1000</f>
        <v>7.369264518501977</v>
      </c>
      <c r="M85" s="73">
        <f>'実数'!M85/'人口'!K85*1000</f>
        <v>6.677535050537985</v>
      </c>
      <c r="N85" s="73">
        <f>'実数'!N85/'人口'!L85*1000</f>
        <v>6.596323065228875</v>
      </c>
      <c r="O85" s="73">
        <f>'実数'!O85/'人口'!M85*1000</f>
        <v>6.720774233191664</v>
      </c>
      <c r="P85" s="73">
        <f>'実数'!P85/'人口'!N85*1000</f>
        <v>7.464876797631656</v>
      </c>
      <c r="Q85" s="73">
        <f>'実数'!Q85/'人口'!O85*1000</f>
        <v>6.780861776686993</v>
      </c>
    </row>
    <row r="86" spans="1:17" s="21" customFormat="1" ht="16.5" customHeight="1">
      <c r="A86" s="13"/>
      <c r="B86" s="9" t="s">
        <v>87</v>
      </c>
      <c r="C86" s="73">
        <f>'実数'!C86/'人口'!C86*1000</f>
        <v>9.960744518920075</v>
      </c>
      <c r="D86" s="73">
        <f>'実数'!D86/'人口'!D86*1000</f>
        <v>6.6461567365726495</v>
      </c>
      <c r="E86" s="73">
        <f>'実数'!E86/'人口'!E86*1000</f>
        <v>6.496020649602065</v>
      </c>
      <c r="F86" s="73">
        <f>'実数'!F86/'人口'!F86*1000</f>
        <v>6.083265966046888</v>
      </c>
      <c r="G86" s="73"/>
      <c r="H86" s="73">
        <f>'実数'!H86/'人口'!G86*1000</f>
        <v>5.923279428356524</v>
      </c>
      <c r="I86" s="73"/>
      <c r="J86" s="73">
        <f>'実数'!J86/'人口'!H86*1000</f>
        <v>6.320770050385567</v>
      </c>
      <c r="K86" s="73">
        <f>'実数'!K86/'人口'!I86*1000</f>
        <v>6.531620199706525</v>
      </c>
      <c r="L86" s="73">
        <f>'実数'!L86/'人口'!J86*1000</f>
        <v>6.098423248250017</v>
      </c>
      <c r="M86" s="73">
        <f>'実数'!M86/'人口'!K86*1000</f>
        <v>6.312864880073152</v>
      </c>
      <c r="N86" s="73">
        <f>'実数'!N86/'人口'!L86*1000</f>
        <v>6.030098054637931</v>
      </c>
      <c r="O86" s="73">
        <f>'実数'!O86/'人口'!M86*1000</f>
        <v>7.0521373000883685</v>
      </c>
      <c r="P86" s="73">
        <f>'実数'!P86/'人口'!N86*1000</f>
        <v>6.703104052799835</v>
      </c>
      <c r="Q86" s="73">
        <f>'実数'!Q86/'人口'!O86*1000</f>
        <v>6.368882969641089</v>
      </c>
    </row>
    <row r="87" spans="1:17" s="21" customFormat="1" ht="16.5" customHeight="1">
      <c r="A87" s="13"/>
      <c r="B87" s="9" t="s">
        <v>88</v>
      </c>
      <c r="C87" s="73">
        <f>'実数'!C87/'人口'!C87*1000</f>
        <v>9.988797610156833</v>
      </c>
      <c r="D87" s="73">
        <f>'実数'!D87/'人口'!D87*1000</f>
        <v>8.518043597728523</v>
      </c>
      <c r="E87" s="73">
        <f>'実数'!E87/'人口'!E87*1000</f>
        <v>8.131518472688706</v>
      </c>
      <c r="F87" s="73">
        <f>'実数'!F87/'人口'!F87*1000</f>
        <v>7.6789695318305675</v>
      </c>
      <c r="G87" s="73"/>
      <c r="H87" s="73">
        <f>'実数'!H87/'人口'!G87*1000</f>
        <v>7.4509479261528275</v>
      </c>
      <c r="I87" s="73"/>
      <c r="J87" s="73">
        <f>'実数'!J87/'人口'!H87*1000</f>
        <v>8.756854079711925</v>
      </c>
      <c r="K87" s="73">
        <f>'実数'!K87/'人口'!I87*1000</f>
        <v>9.436284565520637</v>
      </c>
      <c r="L87" s="73">
        <f>'実数'!L87/'人口'!J87*1000</f>
        <v>9.331000583187537</v>
      </c>
      <c r="M87" s="73">
        <f>'実数'!M87/'人口'!K87*1000</f>
        <v>8.420175072947062</v>
      </c>
      <c r="N87" s="73">
        <f>'実数'!N87/'人口'!L87*1000</f>
        <v>8.357011532675914</v>
      </c>
      <c r="O87" s="73">
        <f>'実数'!O87/'人口'!M87*1000</f>
        <v>8.215273702741218</v>
      </c>
      <c r="P87" s="73">
        <f>'実数'!P87/'人口'!N87*1000</f>
        <v>8.73362445414847</v>
      </c>
      <c r="Q87" s="73">
        <f>'実数'!Q87/'人口'!O87*1000</f>
        <v>8.834805800966826</v>
      </c>
    </row>
    <row r="88" spans="1:17" s="21" customFormat="1" ht="16.5" customHeight="1">
      <c r="A88" s="13"/>
      <c r="B88" s="9" t="s">
        <v>89</v>
      </c>
      <c r="C88" s="73">
        <f>'実数'!C88/'人口'!C88*1000</f>
        <v>9.556156813079271</v>
      </c>
      <c r="D88" s="73">
        <f>'実数'!D88/'人口'!D88*1000</f>
        <v>9.935019601525159</v>
      </c>
      <c r="E88" s="73">
        <f>'実数'!E88/'人口'!E88*1000</f>
        <v>8.761770481897376</v>
      </c>
      <c r="F88" s="73">
        <f>'実数'!F88/'人口'!F88*1000</f>
        <v>7.5378018505980595</v>
      </c>
      <c r="G88" s="73"/>
      <c r="H88" s="73">
        <f>'実数'!H88/'人口'!G88*1000</f>
        <v>7.4701847887816175</v>
      </c>
      <c r="I88" s="73"/>
      <c r="J88" s="73">
        <f>'実数'!J88/'人口'!H88*1000</f>
        <v>8.10904071773637</v>
      </c>
      <c r="K88" s="73">
        <f>'実数'!K88/'人口'!I88*1000</f>
        <v>8.052833404345973</v>
      </c>
      <c r="L88" s="73">
        <f>'実数'!L88/'人口'!J88*1000</f>
        <v>9.043704024231934</v>
      </c>
      <c r="M88" s="73">
        <f>'実数'!M88/'人口'!K88*1000</f>
        <v>8.872696099442779</v>
      </c>
      <c r="N88" s="73">
        <f>'実数'!N88/'人口'!L88*1000</f>
        <v>7.520735742833813</v>
      </c>
      <c r="O88" s="73">
        <f>'実数'!O88/'人口'!M88*1000</f>
        <v>8.700473408111913</v>
      </c>
      <c r="P88" s="73">
        <f>'実数'!P88/'人口'!N88*1000</f>
        <v>8.09424926897487</v>
      </c>
      <c r="Q88" s="73">
        <f>'実数'!Q88/'人口'!O88*1000</f>
        <v>8.608381624254639</v>
      </c>
    </row>
    <row r="89" spans="1:17" s="21" customFormat="1" ht="16.5" customHeight="1">
      <c r="A89" s="13"/>
      <c r="B89" s="9" t="s">
        <v>90</v>
      </c>
      <c r="C89" s="73">
        <f>'実数'!C89/'人口'!C89*1000</f>
        <v>7.711398688175855</v>
      </c>
      <c r="D89" s="73">
        <f>'実数'!D89/'人口'!D89*1000</f>
        <v>7.851347814708191</v>
      </c>
      <c r="E89" s="73">
        <f>'実数'!E89/'人口'!E89*1000</f>
        <v>8.148148148148147</v>
      </c>
      <c r="F89" s="73">
        <f>'実数'!F89/'人口'!F89*1000</f>
        <v>7.43465930865333</v>
      </c>
      <c r="G89" s="73"/>
      <c r="H89" s="73">
        <f>'実数'!H89/'人口'!G89*1000</f>
        <v>8.415449902898656</v>
      </c>
      <c r="I89" s="73"/>
      <c r="J89" s="73">
        <f>'実数'!J89/'人口'!H89*1000</f>
        <v>7.218212104386452</v>
      </c>
      <c r="K89" s="73">
        <f>'実数'!K89/'人口'!I89*1000</f>
        <v>7.880547490667772</v>
      </c>
      <c r="L89" s="73">
        <f>'実数'!L89/'人口'!J89*1000</f>
        <v>7.807149705519792</v>
      </c>
      <c r="M89" s="73">
        <f>'実数'!M89/'人口'!K89*1000</f>
        <v>8.176446337776557</v>
      </c>
      <c r="N89" s="73">
        <f>'実数'!N89/'人口'!L89*1000</f>
        <v>6.952092511013216</v>
      </c>
      <c r="O89" s="73">
        <f>'実数'!O89/'人口'!M89*1000</f>
        <v>9.065116600927272</v>
      </c>
      <c r="P89" s="73">
        <f>'実数'!P89/'人口'!N89*1000</f>
        <v>8.665511265164644</v>
      </c>
      <c r="Q89" s="73">
        <f>'実数'!Q89/'人口'!O89*1000</f>
        <v>9.365389991613084</v>
      </c>
    </row>
    <row r="90" spans="1:17" s="21" customFormat="1" ht="16.5" customHeight="1">
      <c r="A90" s="13"/>
      <c r="B90" s="9" t="s">
        <v>91</v>
      </c>
      <c r="C90" s="73">
        <f>'実数'!C90/'人口'!C90*1000</f>
        <v>8.027382747239313</v>
      </c>
      <c r="D90" s="73">
        <f>'実数'!D90/'人口'!D90*1000</f>
        <v>6.630500301386378</v>
      </c>
      <c r="E90" s="73">
        <f>'実数'!E90/'人口'!E90*1000</f>
        <v>7.2500096409702675</v>
      </c>
      <c r="F90" s="73">
        <f>'実数'!F90/'人口'!F90*1000</f>
        <v>6.093164118834728</v>
      </c>
      <c r="G90" s="73"/>
      <c r="H90" s="73">
        <f>'実数'!H90/'人口'!G90*1000</f>
        <v>6.631166482467598</v>
      </c>
      <c r="I90" s="73"/>
      <c r="J90" s="73">
        <f>'実数'!J90/'人口'!H90*1000</f>
        <v>6.413238519306175</v>
      </c>
      <c r="K90" s="73">
        <f>'実数'!K90/'人口'!I90*1000</f>
        <v>7.438508331129331</v>
      </c>
      <c r="L90" s="73">
        <f>'実数'!L90/'人口'!J90*1000</f>
        <v>6.696205483559316</v>
      </c>
      <c r="M90" s="73">
        <f>'実数'!M90/'人口'!K90*1000</f>
        <v>6.316346440027779</v>
      </c>
      <c r="N90" s="73">
        <f>'実数'!N90/'人口'!L90*1000</f>
        <v>7.727107618135587</v>
      </c>
      <c r="O90" s="73">
        <f>'実数'!O90/'人口'!M90*1000</f>
        <v>7.747082481703699</v>
      </c>
      <c r="P90" s="73">
        <f>'実数'!P90/'人口'!N90*1000</f>
        <v>7.359463810493807</v>
      </c>
      <c r="Q90" s="73">
        <f>'実数'!Q90/'人口'!O90*1000</f>
        <v>7.239492907917581</v>
      </c>
    </row>
    <row r="91" spans="1:17" s="21" customFormat="1" ht="16.5" customHeight="1">
      <c r="A91" s="13"/>
      <c r="B91" s="9" t="s">
        <v>92</v>
      </c>
      <c r="C91" s="73">
        <f>'実数'!C91/'人口'!C91*1000</f>
        <v>9.435096153846153</v>
      </c>
      <c r="D91" s="73">
        <f>'実数'!D91/'人口'!D91*1000</f>
        <v>8.68025812346525</v>
      </c>
      <c r="E91" s="73">
        <f>'実数'!E91/'人口'!E91*1000</f>
        <v>7.949125596184419</v>
      </c>
      <c r="F91" s="73">
        <f>'実数'!F91/'人口'!F91*1000</f>
        <v>7.31490673493913</v>
      </c>
      <c r="G91" s="73"/>
      <c r="H91" s="73">
        <f>'実数'!H91/'人口'!G91*1000</f>
        <v>6.796983528477873</v>
      </c>
      <c r="I91" s="73"/>
      <c r="J91" s="73">
        <f>'実数'!J91/'人口'!H91*1000</f>
        <v>6.760757994472957</v>
      </c>
      <c r="K91" s="73">
        <f>'実数'!K91/'人口'!I91*1000</f>
        <v>7.447329740323371</v>
      </c>
      <c r="L91" s="73">
        <f>'実数'!L91/'人口'!J91*1000</f>
        <v>8.23045267489712</v>
      </c>
      <c r="M91" s="73">
        <f>'実数'!M91/'人口'!K91*1000</f>
        <v>8.326312137582395</v>
      </c>
      <c r="N91" s="73">
        <f>'実数'!N91/'人口'!L91*1000</f>
        <v>7.72927711440321</v>
      </c>
      <c r="O91" s="73">
        <f>'実数'!O91/'人口'!M91*1000</f>
        <v>8.017420568148074</v>
      </c>
      <c r="P91" s="73">
        <f>'実数'!P91/'人口'!N91*1000</f>
        <v>7.662458863401936</v>
      </c>
      <c r="Q91" s="73">
        <f>'実数'!Q91/'人口'!O91*1000</f>
        <v>7.252019857879879</v>
      </c>
    </row>
    <row r="92" spans="1:17" s="21" customFormat="1" ht="16.5" customHeight="1">
      <c r="A92" s="13"/>
      <c r="B92" s="9" t="s">
        <v>93</v>
      </c>
      <c r="C92" s="73">
        <f>'実数'!C92/'人口'!C92*1000</f>
        <v>10.100579611319468</v>
      </c>
      <c r="D92" s="73">
        <f>'実数'!D92/'人口'!D92*1000</f>
        <v>8.124183954736688</v>
      </c>
      <c r="E92" s="73">
        <f>'実数'!E92/'人口'!E92*1000</f>
        <v>7.189318726463539</v>
      </c>
      <c r="F92" s="73">
        <f>'実数'!F92/'人口'!F92*1000</f>
        <v>8.372453177176597</v>
      </c>
      <c r="G92" s="73"/>
      <c r="H92" s="73">
        <f>'実数'!H92/'人口'!G92*1000</f>
        <v>7.257720222000854</v>
      </c>
      <c r="I92" s="73"/>
      <c r="J92" s="73">
        <f>'実数'!J92/'人口'!H92*1000</f>
        <v>8.028545941123996</v>
      </c>
      <c r="K92" s="73">
        <f>'実数'!K92/'人口'!I92*1000</f>
        <v>8.722566122678671</v>
      </c>
      <c r="L92" s="73">
        <f>'実数'!L92/'人口'!J92*1000</f>
        <v>8.008668205587224</v>
      </c>
      <c r="M92" s="73">
        <f>'実数'!M92/'人口'!K92*1000</f>
        <v>8.332544266641417</v>
      </c>
      <c r="N92" s="73">
        <f>'実数'!N92/'人口'!L92*1000</f>
        <v>8.199456547647422</v>
      </c>
      <c r="O92" s="73">
        <f>'実数'!O92/'人口'!M92*1000</f>
        <v>8.440437368118166</v>
      </c>
      <c r="P92" s="73">
        <f>'実数'!P92/'人口'!N92*1000</f>
        <v>8.318907482208118</v>
      </c>
      <c r="Q92" s="73">
        <f>'実数'!Q92/'人口'!O92*1000</f>
        <v>8.856447688564476</v>
      </c>
    </row>
    <row r="93" spans="1:17" s="21" customFormat="1" ht="16.5" customHeight="1">
      <c r="A93" s="13"/>
      <c r="B93" s="9" t="s">
        <v>94</v>
      </c>
      <c r="C93" s="73">
        <f>'実数'!C93/'人口'!C93*1000</f>
        <v>11.121130147279832</v>
      </c>
      <c r="D93" s="73">
        <f>'実数'!D93/'人口'!D93*1000</f>
        <v>7.3837557373777685</v>
      </c>
      <c r="E93" s="73">
        <f>'実数'!E93/'人口'!E93*1000</f>
        <v>6.909218121392339</v>
      </c>
      <c r="F93" s="73">
        <f>'実数'!F93/'人口'!F93*1000</f>
        <v>6.654064272211721</v>
      </c>
      <c r="G93" s="73"/>
      <c r="H93" s="73">
        <f>'実数'!H93/'人口'!G93*1000</f>
        <v>6.841505131128849</v>
      </c>
      <c r="I93" s="73"/>
      <c r="J93" s="73">
        <f>'実数'!J93/'人口'!H93*1000</f>
        <v>6.130268199233717</v>
      </c>
      <c r="K93" s="73">
        <f>'実数'!K93/'人口'!I93*1000</f>
        <v>6.510113926993723</v>
      </c>
      <c r="L93" s="73">
        <f>'実数'!L93/'人口'!J93*1000</f>
        <v>6.140955004591368</v>
      </c>
      <c r="M93" s="73">
        <f>'実数'!M93/'人口'!K93*1000</f>
        <v>6.932702062901589</v>
      </c>
      <c r="N93" s="73">
        <f>'実数'!N93/'人口'!L93*1000</f>
        <v>6.39300134589502</v>
      </c>
      <c r="O93" s="73">
        <f>'実数'!O93/'人口'!M93*1000</f>
        <v>6.925207756232687</v>
      </c>
      <c r="P93" s="73">
        <f>'実数'!P93/'人口'!N93*1000</f>
        <v>7.515909589642308</v>
      </c>
      <c r="Q93" s="73">
        <f>'実数'!Q93/'人口'!O93*1000</f>
        <v>6.967700118828994</v>
      </c>
    </row>
    <row r="94" spans="1:17" s="21" customFormat="1" ht="16.5" customHeight="1">
      <c r="A94" s="13"/>
      <c r="B94" s="9" t="s">
        <v>95</v>
      </c>
      <c r="C94" s="73">
        <f>'実数'!C94/'人口'!C94*1000</f>
        <v>7.8052406615870655</v>
      </c>
      <c r="D94" s="73">
        <f>'実数'!D94/'人口'!D94*1000</f>
        <v>5.59432146294514</v>
      </c>
      <c r="E94" s="73">
        <f>'実数'!E94/'人口'!E94*1000</f>
        <v>6.471730305348002</v>
      </c>
      <c r="F94" s="73">
        <f>'実数'!F94/'人口'!F94*1000</f>
        <v>5.685935670884665</v>
      </c>
      <c r="G94" s="73"/>
      <c r="H94" s="73">
        <f>'実数'!H94/'人口'!G94*1000</f>
        <v>7.093723129836629</v>
      </c>
      <c r="I94" s="73"/>
      <c r="J94" s="73">
        <f>'実数'!J94/'人口'!H94*1000</f>
        <v>7.149287719112429</v>
      </c>
      <c r="K94" s="73">
        <f>'実数'!K94/'人口'!I94*1000</f>
        <v>5.821271239773442</v>
      </c>
      <c r="L94" s="73">
        <f>'実数'!L94/'人口'!J94*1000</f>
        <v>7.697108383607239</v>
      </c>
      <c r="M94" s="73">
        <f>'実数'!M94/'人口'!K94*1000</f>
        <v>7.60948338337302</v>
      </c>
      <c r="N94" s="73">
        <f>'実数'!N94/'人口'!L94*1000</f>
        <v>6.240651916034865</v>
      </c>
      <c r="O94" s="73">
        <f>'実数'!O94/'人口'!M94*1000</f>
        <v>8.47327068248344</v>
      </c>
      <c r="P94" s="73">
        <f>'実数'!P94/'人口'!N94*1000</f>
        <v>6.681400010279077</v>
      </c>
      <c r="Q94" s="73">
        <f>'実数'!Q94/'人口'!O94*1000</f>
        <v>8.192471222648553</v>
      </c>
    </row>
    <row r="95" spans="1:17" s="21" customFormat="1" ht="16.5" customHeight="1">
      <c r="A95" s="13"/>
      <c r="B95" s="9" t="s">
        <v>96</v>
      </c>
      <c r="C95" s="73">
        <f>'実数'!C95/'人口'!C95*1000</f>
        <v>9.145566940469134</v>
      </c>
      <c r="D95" s="73">
        <f>'実数'!D95/'人口'!D95*1000</f>
        <v>8.424853317285994</v>
      </c>
      <c r="E95" s="73">
        <f>'実数'!E95/'人口'!E95*1000</f>
        <v>5.397070161912104</v>
      </c>
      <c r="F95" s="73">
        <f>'実数'!F95/'人口'!F95*1000</f>
        <v>5.706391158097068</v>
      </c>
      <c r="G95" s="73"/>
      <c r="H95" s="73">
        <f>'実数'!H95/'人口'!G95*1000</f>
        <v>6.224642916689824</v>
      </c>
      <c r="I95" s="73"/>
      <c r="J95" s="73">
        <f>'実数'!J95/'人口'!H95*1000</f>
        <v>7.446295601864253</v>
      </c>
      <c r="K95" s="73">
        <f>'実数'!K95/'人口'!I95*1000</f>
        <v>6.831767719897523</v>
      </c>
      <c r="L95" s="73">
        <f>'実数'!L95/'人口'!J95*1000</f>
        <v>7.640521478948494</v>
      </c>
      <c r="M95" s="73">
        <f>'実数'!M95/'人口'!K95*1000</f>
        <v>5.357237574921763</v>
      </c>
      <c r="N95" s="73">
        <f>'実数'!N95/'人口'!L95*1000</f>
        <v>6.17740232312566</v>
      </c>
      <c r="O95" s="73">
        <f>'実数'!O95/'人口'!M95*1000</f>
        <v>7.780055722020712</v>
      </c>
      <c r="P95" s="73">
        <f>'実数'!P95/'人口'!N95*1000</f>
        <v>7.572172266919072</v>
      </c>
      <c r="Q95" s="73">
        <f>'実数'!Q95/'人口'!O95*1000</f>
        <v>7.678457953823343</v>
      </c>
    </row>
    <row r="96" spans="1:17" s="21" customFormat="1" ht="16.5" customHeight="1">
      <c r="A96" s="13"/>
      <c r="B96" s="9" t="s">
        <v>97</v>
      </c>
      <c r="C96" s="73">
        <f>'実数'!C96/'人口'!C96*1000</f>
        <v>8.709422011084719</v>
      </c>
      <c r="D96" s="73">
        <f>'実数'!D96/'人口'!D96*1000</f>
        <v>5.635967721275779</v>
      </c>
      <c r="E96" s="73">
        <f>'実数'!E96/'人口'!E96*1000</f>
        <v>4.276845251782018</v>
      </c>
      <c r="F96" s="73">
        <f>'実数'!F96/'人口'!F96*1000</f>
        <v>4.4607822890421716</v>
      </c>
      <c r="G96" s="73"/>
      <c r="H96" s="73">
        <f>'実数'!H96/'人口'!G96*1000</f>
        <v>4.802061372686812</v>
      </c>
      <c r="I96" s="73"/>
      <c r="J96" s="73">
        <f>'実数'!J96/'人口'!H96*1000</f>
        <v>4.585938980481335</v>
      </c>
      <c r="K96" s="73">
        <f>'実数'!K96/'人口'!I96*1000</f>
        <v>5.502938644105867</v>
      </c>
      <c r="L96" s="73">
        <f>'実数'!L96/'人口'!J96*1000</f>
        <v>5.340802987861811</v>
      </c>
      <c r="M96" s="73">
        <f>'実数'!M96/'人口'!K96*1000</f>
        <v>5.130874479476502</v>
      </c>
      <c r="N96" s="73">
        <f>'実数'!N96/'人口'!L96*1000</f>
        <v>4.9490431849842365</v>
      </c>
      <c r="O96" s="73">
        <f>'実数'!O96/'人口'!M96*1000</f>
        <v>5.287173173028174</v>
      </c>
      <c r="P96" s="73">
        <f>'実数'!P96/'人口'!N96*1000</f>
        <v>6.413682522715126</v>
      </c>
      <c r="Q96" s="73">
        <f>'実数'!Q96/'人口'!O96*1000</f>
        <v>6.223328591749644</v>
      </c>
    </row>
    <row r="97" spans="1:17" s="21" customFormat="1" ht="16.5" customHeight="1">
      <c r="A97" s="12"/>
      <c r="B97" s="60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1:17" s="21" customFormat="1" ht="16.5" customHeight="1">
      <c r="A98" s="86" t="s">
        <v>98</v>
      </c>
      <c r="B98" s="87"/>
      <c r="C98" s="73">
        <f>'実数'!C98/'人口'!C98*1000</f>
        <v>9.392710572601134</v>
      </c>
      <c r="D98" s="73">
        <f>'実数'!D98/'人口'!D98*1000</f>
        <v>9.255551791049372</v>
      </c>
      <c r="E98" s="73">
        <f>'実数'!E98/'人口'!E98*1000</f>
        <v>9.302400828318126</v>
      </c>
      <c r="F98" s="73">
        <f>'実数'!F98/'人口'!F98*1000</f>
        <v>9.216357775987108</v>
      </c>
      <c r="G98" s="73"/>
      <c r="H98" s="73">
        <f>'実数'!H98/'人口'!G98*1000</f>
        <v>9.553860986940135</v>
      </c>
      <c r="I98" s="73"/>
      <c r="J98" s="73">
        <f>'実数'!J98/'人口'!H98*1000</f>
        <v>9.791216702663787</v>
      </c>
      <c r="K98" s="73">
        <f>'実数'!K98/'人口'!I98*1000</f>
        <v>9.85846577626357</v>
      </c>
      <c r="L98" s="73">
        <f>'実数'!L98/'人口'!J98*1000</f>
        <v>9.919359282867061</v>
      </c>
      <c r="M98" s="73">
        <f>'実数'!M98/'人口'!K98*1000</f>
        <v>9.943523747801128</v>
      </c>
      <c r="N98" s="73">
        <f>'実数'!N98/'人口'!L98*1000</f>
        <v>10.60824337218657</v>
      </c>
      <c r="O98" s="73">
        <f>'実数'!O98/'人口'!M98*1000</f>
        <v>10.309278350515465</v>
      </c>
      <c r="P98" s="73">
        <f>'実数'!P98/'人口'!N98*1000</f>
        <v>11.22565864833906</v>
      </c>
      <c r="Q98" s="73">
        <f>'実数'!Q98/'人口'!O98*1000</f>
        <v>11.001480968591926</v>
      </c>
    </row>
    <row r="99" spans="1:17" s="21" customFormat="1" ht="16.5" customHeight="1">
      <c r="A99" s="13"/>
      <c r="B99" s="9" t="s">
        <v>99</v>
      </c>
      <c r="C99" s="73">
        <f>'実数'!C99/'人口'!C99*1000</f>
        <v>9.560417898679281</v>
      </c>
      <c r="D99" s="73">
        <f>'実数'!D99/'人口'!D99*1000</f>
        <v>9.035575214547654</v>
      </c>
      <c r="E99" s="73">
        <f>'実数'!E99/'人口'!E99*1000</f>
        <v>8.954867467961474</v>
      </c>
      <c r="F99" s="73">
        <f>'実数'!F99/'人口'!F99*1000</f>
        <v>9.556941778630838</v>
      </c>
      <c r="G99" s="73"/>
      <c r="H99" s="73">
        <f>'実数'!H99/'人口'!G99*1000</f>
        <v>9.706758024389249</v>
      </c>
      <c r="I99" s="73"/>
      <c r="J99" s="73">
        <f>'実数'!J99/'人口'!H99*1000</f>
        <v>8.16326530612245</v>
      </c>
      <c r="K99" s="73">
        <f>'実数'!K99/'人口'!I99*1000</f>
        <v>10.072121362845063</v>
      </c>
      <c r="L99" s="73">
        <f>'実数'!L99/'人口'!J99*1000</f>
        <v>8.91399874450722</v>
      </c>
      <c r="M99" s="73">
        <f>'実数'!M99/'人口'!K99*1000</f>
        <v>8.532638392669496</v>
      </c>
      <c r="N99" s="73">
        <f>'実数'!N99/'人口'!L99*1000</f>
        <v>9.764964491038215</v>
      </c>
      <c r="O99" s="73">
        <f>'実数'!O99/'人口'!M99*1000</f>
        <v>8.832271762208068</v>
      </c>
      <c r="P99" s="73">
        <f>'実数'!P99/'人口'!N99*1000</f>
        <v>9.6005486027773</v>
      </c>
      <c r="Q99" s="73">
        <f>'実数'!Q99/'人口'!O99*1000</f>
        <v>9.55223880597015</v>
      </c>
    </row>
    <row r="100" spans="1:17" s="21" customFormat="1" ht="16.5" customHeight="1">
      <c r="A100" s="13"/>
      <c r="B100" s="9" t="s">
        <v>100</v>
      </c>
      <c r="C100" s="73">
        <f>'実数'!C100/'人口'!C100*1000</f>
        <v>9.64297099139305</v>
      </c>
      <c r="D100" s="73">
        <f>'実数'!D100/'人口'!D100*1000</f>
        <v>8.833151581243184</v>
      </c>
      <c r="E100" s="73">
        <f>'実数'!E100/'人口'!E100*1000</f>
        <v>11.378452056418157</v>
      </c>
      <c r="F100" s="73">
        <f>'実数'!F100/'人口'!F100*1000</f>
        <v>10.537006474546146</v>
      </c>
      <c r="G100" s="73"/>
      <c r="H100" s="73">
        <f>'実数'!H100/'人口'!G100*1000</f>
        <v>10.580575149213239</v>
      </c>
      <c r="I100" s="73"/>
      <c r="J100" s="73">
        <f>'実数'!J100/'人口'!H100*1000</f>
        <v>13.920454545454545</v>
      </c>
      <c r="K100" s="73">
        <f>'実数'!K100/'人口'!I100*1000</f>
        <v>10.723477266228196</v>
      </c>
      <c r="L100" s="73">
        <f>'実数'!L100/'人口'!J100*1000</f>
        <v>13.395457192778101</v>
      </c>
      <c r="M100" s="73">
        <f>'実数'!M100/'人口'!K100*1000</f>
        <v>10.74793875147232</v>
      </c>
      <c r="N100" s="73">
        <f>'実数'!N100/'人口'!L100*1000</f>
        <v>10.918336823212682</v>
      </c>
      <c r="O100" s="73">
        <f>'実数'!O100/'人口'!M100*1000</f>
        <v>12.079118224369621</v>
      </c>
      <c r="P100" s="73">
        <f>'実数'!P100/'人口'!N100*1000</f>
        <v>13.163936935557937</v>
      </c>
      <c r="Q100" s="73">
        <f>'実数'!Q100/'人口'!O100*1000</f>
        <v>15.172845299546378</v>
      </c>
    </row>
    <row r="101" spans="1:17" s="21" customFormat="1" ht="16.5" customHeight="1">
      <c r="A101" s="13"/>
      <c r="B101" s="9" t="s">
        <v>101</v>
      </c>
      <c r="C101" s="73">
        <f>'実数'!C101/'人口'!C101*1000</f>
        <v>9.4766314882619</v>
      </c>
      <c r="D101" s="73">
        <f>'実数'!D101/'人口'!D101*1000</f>
        <v>9.623176661264182</v>
      </c>
      <c r="E101" s="73">
        <f>'実数'!E101/'人口'!E101*1000</f>
        <v>7.334273624823695</v>
      </c>
      <c r="F101" s="73">
        <f>'実数'!F101/'人口'!F101*1000</f>
        <v>6.949394155381326</v>
      </c>
      <c r="G101" s="73"/>
      <c r="H101" s="73">
        <f>'実数'!H101/'人口'!G101*1000</f>
        <v>6.705564747888182</v>
      </c>
      <c r="I101" s="73"/>
      <c r="J101" s="73">
        <f>'実数'!J101/'人口'!H101*1000</f>
        <v>7.021497919556173</v>
      </c>
      <c r="K101" s="73">
        <f>'実数'!K101/'人口'!I101*1000</f>
        <v>6.331309627059843</v>
      </c>
      <c r="L101" s="73">
        <f>'実数'!L101/'人口'!J101*1000</f>
        <v>6.628292342578057</v>
      </c>
      <c r="M101" s="73">
        <f>'実数'!M101/'人口'!K101*1000</f>
        <v>7.057593447765095</v>
      </c>
      <c r="N101" s="73">
        <f>'実数'!N101/'人口'!L101*1000</f>
        <v>8.948153346784807</v>
      </c>
      <c r="O101" s="73">
        <f>'実数'!O101/'人口'!M101*1000</f>
        <v>9.005827300017659</v>
      </c>
      <c r="P101" s="73">
        <f>'実数'!P101/'人口'!N101*1000</f>
        <v>9.210060219624513</v>
      </c>
      <c r="Q101" s="73">
        <f>'実数'!Q101/'人口'!O101*1000</f>
        <v>8.002133902373966</v>
      </c>
    </row>
    <row r="102" spans="1:17" s="21" customFormat="1" ht="16.5" customHeight="1">
      <c r="A102" s="13"/>
      <c r="B102" s="9" t="s">
        <v>102</v>
      </c>
      <c r="C102" s="73">
        <f>'実数'!C102/'人口'!C102*1000</f>
        <v>9.328358208955223</v>
      </c>
      <c r="D102" s="73">
        <f>'実数'!D102/'人口'!D102*1000</f>
        <v>8.890770533446233</v>
      </c>
      <c r="E102" s="73">
        <f>'実数'!E102/'人口'!E102*1000</f>
        <v>11.527377521613833</v>
      </c>
      <c r="F102" s="73">
        <f>'実数'!F102/'人口'!F102*1000</f>
        <v>7.103825136612023</v>
      </c>
      <c r="G102" s="73"/>
      <c r="H102" s="73">
        <f>'実数'!H102/'人口'!G102*1000</f>
        <v>12.353304508956146</v>
      </c>
      <c r="I102" s="73"/>
      <c r="J102" s="73">
        <f>'実数'!J102/'人口'!H102*1000</f>
        <v>10.659560293137908</v>
      </c>
      <c r="K102" s="73">
        <f>'実数'!K102/'人口'!I102*1000</f>
        <v>13.431833445265278</v>
      </c>
      <c r="L102" s="73">
        <f>'実数'!L102/'人口'!J102*1000</f>
        <v>11.347517730496454</v>
      </c>
      <c r="M102" s="73">
        <f>'実数'!M102/'人口'!K102*1000</f>
        <v>11.704462326261888</v>
      </c>
      <c r="N102" s="73">
        <f>'実数'!N102/'人口'!L102*1000</f>
        <v>9.036144578313253</v>
      </c>
      <c r="O102" s="73">
        <f>'実数'!O102/'人口'!M102*1000</f>
        <v>14.626635873749038</v>
      </c>
      <c r="P102" s="73">
        <f>'実数'!P102/'人口'!N102*1000</f>
        <v>13.385826771653543</v>
      </c>
      <c r="Q102" s="73">
        <f>'実数'!Q102/'人口'!O102*1000</f>
        <v>16.181229773462782</v>
      </c>
    </row>
    <row r="103" spans="1:17" s="21" customFormat="1" ht="16.5" customHeight="1">
      <c r="A103" s="13"/>
      <c r="B103" s="9" t="s">
        <v>103</v>
      </c>
      <c r="C103" s="73">
        <f>'実数'!C103/'人口'!C103*1000</f>
        <v>9.418384196685219</v>
      </c>
      <c r="D103" s="73">
        <f>'実数'!D103/'人口'!D103*1000</f>
        <v>10.791029370366896</v>
      </c>
      <c r="E103" s="73">
        <f>'実数'!E103/'人口'!E103*1000</f>
        <v>9.66183574879227</v>
      </c>
      <c r="F103" s="73">
        <f>'実数'!F103/'人口'!F103*1000</f>
        <v>9.99880966551601</v>
      </c>
      <c r="G103" s="73"/>
      <c r="H103" s="73">
        <f>'実数'!H103/'人口'!G103*1000</f>
        <v>9.806555615260613</v>
      </c>
      <c r="I103" s="73"/>
      <c r="J103" s="73">
        <f>'実数'!J103/'人口'!H103*1000</f>
        <v>14.72498917280208</v>
      </c>
      <c r="K103" s="73">
        <f>'実数'!K103/'人口'!I103*1000</f>
        <v>12.041116005873716</v>
      </c>
      <c r="L103" s="73">
        <f>'実数'!L103/'人口'!J103*1000</f>
        <v>11.913626209977663</v>
      </c>
      <c r="M103" s="73">
        <f>'実数'!M103/'人口'!K103*1000</f>
        <v>15.181417944436012</v>
      </c>
      <c r="N103" s="73">
        <f>'実数'!N103/'人口'!L103*1000</f>
        <v>15.310856789359729</v>
      </c>
      <c r="O103" s="73">
        <f>'実数'!O103/'人口'!M103*1000</f>
        <v>14.56848772763262</v>
      </c>
      <c r="P103" s="73">
        <f>'実数'!P103/'人口'!N103*1000</f>
        <v>14.889140637643631</v>
      </c>
      <c r="Q103" s="73">
        <f>'実数'!Q103/'人口'!O103*1000</f>
        <v>14.216424151195852</v>
      </c>
    </row>
    <row r="104" spans="1:17" s="21" customFormat="1" ht="16.5" customHeight="1">
      <c r="A104" s="13"/>
      <c r="B104" s="9" t="s">
        <v>104</v>
      </c>
      <c r="C104" s="73">
        <f>'実数'!C104/'人口'!C104*1000</f>
        <v>8.369601606963508</v>
      </c>
      <c r="D104" s="73">
        <f>'実数'!D104/'人口'!D104*1000</f>
        <v>7.785736530675802</v>
      </c>
      <c r="E104" s="73">
        <f>'実数'!E104/'人口'!E104*1000</f>
        <v>9.994830260210236</v>
      </c>
      <c r="F104" s="73">
        <f>'実数'!F104/'人口'!F104*1000</f>
        <v>9.946442234123948</v>
      </c>
      <c r="G104" s="73"/>
      <c r="H104" s="73">
        <f>'実数'!H104/'人口'!G104*1000</f>
        <v>12.803819444444445</v>
      </c>
      <c r="I104" s="73"/>
      <c r="J104" s="73">
        <f>'実数'!J104/'人口'!H104*1000</f>
        <v>11.392699372239015</v>
      </c>
      <c r="K104" s="73">
        <f>'実数'!K104/'人口'!I104*1000</f>
        <v>12.051039697542533</v>
      </c>
      <c r="L104" s="73">
        <f>'実数'!L104/'人口'!J104*1000</f>
        <v>15.422276621787026</v>
      </c>
      <c r="M104" s="73">
        <f>'実数'!M104/'人口'!K104*1000</f>
        <v>16.036081182660986</v>
      </c>
      <c r="N104" s="73">
        <f>'実数'!N104/'人口'!L104*1000</f>
        <v>12.774655084312723</v>
      </c>
      <c r="O104" s="73">
        <f>'実数'!O104/'人口'!M104*1000</f>
        <v>11.691348402182385</v>
      </c>
      <c r="P104" s="73">
        <f>'実数'!P104/'人口'!N104*1000</f>
        <v>17.223105458399576</v>
      </c>
      <c r="Q104" s="73">
        <f>'実数'!Q104/'人口'!O104*1000</f>
        <v>15.184381778741864</v>
      </c>
    </row>
    <row r="105" spans="1:17" s="21" customFormat="1" ht="16.5" customHeight="1">
      <c r="A105" s="12"/>
      <c r="B105" s="60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1:17" s="21" customFormat="1" ht="16.5" customHeight="1">
      <c r="A106" s="86" t="s">
        <v>105</v>
      </c>
      <c r="B106" s="87"/>
      <c r="C106" s="73">
        <f>'実数'!C106/'人口'!C106*1000</f>
        <v>6.017944506699994</v>
      </c>
      <c r="D106" s="73">
        <f>'実数'!D106/'人口'!D106*1000</f>
        <v>5.073109397638516</v>
      </c>
      <c r="E106" s="73">
        <f>'実数'!E106/'人口'!E106*1000</f>
        <v>5.019743130642492</v>
      </c>
      <c r="F106" s="73">
        <f>'実数'!F106/'人口'!F106*1000</f>
        <v>5.1778486702601825</v>
      </c>
      <c r="G106" s="73"/>
      <c r="H106" s="73">
        <f>'実数'!H106/'人口'!G106*1000</f>
        <v>5.519507186858316</v>
      </c>
      <c r="I106" s="73"/>
      <c r="J106" s="73">
        <f>'実数'!J106/'人口'!H106*1000</f>
        <v>5.875335792013842</v>
      </c>
      <c r="K106" s="73">
        <f>'実数'!K106/'人口'!I106*1000</f>
        <v>5.960156760287394</v>
      </c>
      <c r="L106" s="73">
        <f>'実数'!L106/'人口'!J106*1000</f>
        <v>6.225392141777468</v>
      </c>
      <c r="M106" s="73">
        <f>'実数'!M106/'人口'!K106*1000</f>
        <v>6.236347297732908</v>
      </c>
      <c r="N106" s="73">
        <f>'実数'!N106/'人口'!L106*1000</f>
        <v>6.412405925378674</v>
      </c>
      <c r="O106" s="73">
        <f>'実数'!O106/'人口'!M106*1000</f>
        <v>6.315339543001656</v>
      </c>
      <c r="P106" s="73">
        <f>'実数'!P106/'人口'!N106*1000</f>
        <v>6.7326529238595585</v>
      </c>
      <c r="Q106" s="73">
        <f>'実数'!Q106/'人口'!O106*1000</f>
        <v>6.619107804201327</v>
      </c>
    </row>
    <row r="107" spans="1:17" s="21" customFormat="1" ht="16.5" customHeight="1">
      <c r="A107" s="13"/>
      <c r="B107" s="9" t="s">
        <v>106</v>
      </c>
      <c r="C107" s="73">
        <f>'実数'!C107/'人口'!C107*1000</f>
        <v>6.017944506699994</v>
      </c>
      <c r="D107" s="73">
        <f>'実数'!D107/'人口'!D107*1000</f>
        <v>5.073109397638516</v>
      </c>
      <c r="E107" s="73">
        <f>'実数'!E107/'人口'!E107*1000</f>
        <v>5.019743130642492</v>
      </c>
      <c r="F107" s="73">
        <f>'実数'!F107/'人口'!F107*1000</f>
        <v>5.1778486702601825</v>
      </c>
      <c r="G107" s="73"/>
      <c r="H107" s="73">
        <f>'実数'!H107/'人口'!G107*1000</f>
        <v>5.519507186858316</v>
      </c>
      <c r="I107" s="73"/>
      <c r="J107" s="73">
        <f>'実数'!J107/'人口'!H107*1000</f>
        <v>5.875335792013842</v>
      </c>
      <c r="K107" s="73">
        <f>'実数'!K107/'人口'!I107*1000</f>
        <v>5.960156760287394</v>
      </c>
      <c r="L107" s="73">
        <f>'実数'!L107/'人口'!J107*1000</f>
        <v>6.225392141777468</v>
      </c>
      <c r="M107" s="73">
        <f>'実数'!M107/'人口'!K107*1000</f>
        <v>6.236347297732908</v>
      </c>
      <c r="N107" s="73">
        <f>'実数'!N107/'人口'!L107*1000</f>
        <v>6.412405925378674</v>
      </c>
      <c r="O107" s="73">
        <f>'実数'!O107/'人口'!M107*1000</f>
        <v>6.315339543001656</v>
      </c>
      <c r="P107" s="73">
        <f>'実数'!P107/'人口'!N107*1000</f>
        <v>6.7326529238595585</v>
      </c>
      <c r="Q107" s="73">
        <f>'実数'!Q107/'人口'!O107*1000</f>
        <v>6.619107804201327</v>
      </c>
    </row>
    <row r="108" spans="1:17" s="21" customFormat="1" ht="16.5" customHeight="1">
      <c r="A108" s="12"/>
      <c r="B108" s="60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1:17" s="21" customFormat="1" ht="16.5" customHeight="1">
      <c r="A109" s="86" t="s">
        <v>107</v>
      </c>
      <c r="B109" s="87"/>
      <c r="C109" s="73">
        <f>'実数'!C109/'人口'!C109*1000</f>
        <v>7.319458360081354</v>
      </c>
      <c r="D109" s="73">
        <f>'実数'!D109/'人口'!D109*1000</f>
        <v>6.316172613503762</v>
      </c>
      <c r="E109" s="73">
        <f>'実数'!E109/'人口'!E109*1000</f>
        <v>6.391945444670194</v>
      </c>
      <c r="F109" s="73">
        <f>'実数'!F109/'人口'!F109*1000</f>
        <v>5.9168792254956815</v>
      </c>
      <c r="G109" s="73"/>
      <c r="H109" s="73">
        <f>'実数'!H109/'人口'!G109*1000</f>
        <v>6.513821227717686</v>
      </c>
      <c r="I109" s="73"/>
      <c r="J109" s="73">
        <f>'実数'!J109/'人口'!H109*1000</f>
        <v>6.562745133808854</v>
      </c>
      <c r="K109" s="73">
        <f>'実数'!K109/'人口'!I109*1000</f>
        <v>6.384658668070354</v>
      </c>
      <c r="L109" s="73">
        <f>'実数'!L109/'人口'!J109*1000</f>
        <v>6.996672592187429</v>
      </c>
      <c r="M109" s="73">
        <f>'実数'!M109/'人口'!K109*1000</f>
        <v>6.972261336760223</v>
      </c>
      <c r="N109" s="73">
        <f>'実数'!N109/'人口'!L109*1000</f>
        <v>6.805293005671078</v>
      </c>
      <c r="O109" s="73">
        <f>'実数'!O109/'人口'!M109*1000</f>
        <v>7.127252867285637</v>
      </c>
      <c r="P109" s="73">
        <f>'実数'!P109/'人口'!N109*1000</f>
        <v>7.863213696800658</v>
      </c>
      <c r="Q109" s="73">
        <f>'実数'!Q109/'人口'!O109*1000</f>
        <v>7.0047275079019515</v>
      </c>
    </row>
    <row r="110" spans="1:17" s="21" customFormat="1" ht="16.5" customHeight="1">
      <c r="A110" s="13"/>
      <c r="B110" s="9" t="s">
        <v>108</v>
      </c>
      <c r="C110" s="73">
        <f>'実数'!C110/'人口'!C110*1000</f>
        <v>6.198347107438017</v>
      </c>
      <c r="D110" s="73">
        <f>'実数'!D110/'人口'!D110*1000</f>
        <v>6.0881214647216435</v>
      </c>
      <c r="E110" s="73">
        <f>'実数'!E110/'人口'!E110*1000</f>
        <v>5.698752621702175</v>
      </c>
      <c r="F110" s="73">
        <f>'実数'!F110/'人口'!F110*1000</f>
        <v>5.360749987051328</v>
      </c>
      <c r="G110" s="73"/>
      <c r="H110" s="73">
        <f>'実数'!H110/'人口'!G110*1000</f>
        <v>5.532486415219882</v>
      </c>
      <c r="I110" s="73"/>
      <c r="J110" s="73">
        <f>'実数'!J110/'人口'!H110*1000</f>
        <v>5.4357739593593815</v>
      </c>
      <c r="K110" s="73">
        <f>'実数'!K110/'人口'!I110*1000</f>
        <v>5.790478953603636</v>
      </c>
      <c r="L110" s="73">
        <f>'実数'!L110/'人口'!J110*1000</f>
        <v>5.947078226952062</v>
      </c>
      <c r="M110" s="73">
        <f>'実数'!M110/'人口'!K110*1000</f>
        <v>5.979954518655774</v>
      </c>
      <c r="N110" s="73">
        <f>'実数'!N110/'人口'!L110*1000</f>
        <v>5.658590387589465</v>
      </c>
      <c r="O110" s="73">
        <f>'実数'!O110/'人口'!M110*1000</f>
        <v>6.713814689157547</v>
      </c>
      <c r="P110" s="73">
        <f>'実数'!P110/'人口'!N110*1000</f>
        <v>6.879366669051196</v>
      </c>
      <c r="Q110" s="73">
        <f>'実数'!Q110/'人口'!O110*1000</f>
        <v>6.3990831164489865</v>
      </c>
    </row>
    <row r="111" spans="1:17" s="21" customFormat="1" ht="16.5" customHeight="1">
      <c r="A111" s="13"/>
      <c r="B111" s="9" t="s">
        <v>109</v>
      </c>
      <c r="C111" s="73">
        <f>'実数'!C111/'人口'!C111*1000</f>
        <v>6.411770661087301</v>
      </c>
      <c r="D111" s="73">
        <f>'実数'!D111/'人口'!D111*1000</f>
        <v>5.719339622641509</v>
      </c>
      <c r="E111" s="73">
        <f>'実数'!E111/'人口'!E111*1000</f>
        <v>5.580208859245874</v>
      </c>
      <c r="F111" s="73">
        <f>'実数'!F111/'人口'!F111*1000</f>
        <v>5.076019433902975</v>
      </c>
      <c r="G111" s="73"/>
      <c r="H111" s="73">
        <f>'実数'!H111/'人口'!G111*1000</f>
        <v>5.458134943676693</v>
      </c>
      <c r="I111" s="73"/>
      <c r="J111" s="73">
        <f>'実数'!J111/'人口'!H111*1000</f>
        <v>5.507327545972183</v>
      </c>
      <c r="K111" s="73">
        <f>'実数'!K111/'人口'!I111*1000</f>
        <v>5.041001695820847</v>
      </c>
      <c r="L111" s="73">
        <f>'実数'!L111/'人口'!J111*1000</f>
        <v>7.072403434491568</v>
      </c>
      <c r="M111" s="73">
        <f>'実数'!M111/'人口'!K111*1000</f>
        <v>6.567951222957226</v>
      </c>
      <c r="N111" s="73">
        <f>'実数'!N111/'人口'!L111*1000</f>
        <v>6.858061769852907</v>
      </c>
      <c r="O111" s="73">
        <f>'実数'!O111/'人口'!M111*1000</f>
        <v>5.708034057936546</v>
      </c>
      <c r="P111" s="73">
        <f>'実数'!P111/'人口'!N111*1000</f>
        <v>6.8954038566707085</v>
      </c>
      <c r="Q111" s="73">
        <f>'実数'!Q111/'人口'!O111*1000</f>
        <v>6.322571339279275</v>
      </c>
    </row>
    <row r="112" spans="1:17" s="21" customFormat="1" ht="16.5" customHeight="1">
      <c r="A112" s="13"/>
      <c r="B112" s="9" t="s">
        <v>110</v>
      </c>
      <c r="C112" s="73">
        <f>'実数'!C112/'人口'!C112*1000</f>
        <v>6.962832205550653</v>
      </c>
      <c r="D112" s="73">
        <f>'実数'!D112/'人口'!D112*1000</f>
        <v>3.9201385723402318</v>
      </c>
      <c r="E112" s="73">
        <f>'実数'!E112/'人口'!E112*1000</f>
        <v>6.277463904582548</v>
      </c>
      <c r="F112" s="73">
        <f>'実数'!F112/'人口'!F112*1000</f>
        <v>7.147962830593281</v>
      </c>
      <c r="G112" s="73"/>
      <c r="H112" s="73">
        <f>'実数'!H112/'人口'!G112*1000</f>
        <v>6.874347372084928</v>
      </c>
      <c r="I112" s="73"/>
      <c r="J112" s="73">
        <f>'実数'!J112/'人口'!H112*1000</f>
        <v>6.672443674176776</v>
      </c>
      <c r="K112" s="73">
        <f>'実数'!K112/'人口'!I112*1000</f>
        <v>6.403045773124513</v>
      </c>
      <c r="L112" s="73">
        <f>'実数'!L112/'人口'!J112*1000</f>
        <v>6.868967915833406</v>
      </c>
      <c r="M112" s="73">
        <f>'実数'!M112/'人口'!K112*1000</f>
        <v>6.679968768977184</v>
      </c>
      <c r="N112" s="73">
        <f>'実数'!N112/'人口'!L112*1000</f>
        <v>6.583506583506583</v>
      </c>
      <c r="O112" s="73">
        <f>'実数'!O112/'人口'!M112*1000</f>
        <v>7.01723988564498</v>
      </c>
      <c r="P112" s="73">
        <f>'実数'!P112/'人口'!N112*1000</f>
        <v>7.874015748031496</v>
      </c>
      <c r="Q112" s="73">
        <f>'実数'!Q112/'人口'!O112*1000</f>
        <v>7.079951649110689</v>
      </c>
    </row>
    <row r="113" spans="1:17" s="21" customFormat="1" ht="16.5" customHeight="1">
      <c r="A113" s="13"/>
      <c r="B113" s="9" t="s">
        <v>111</v>
      </c>
      <c r="C113" s="73">
        <f>'実数'!C113/'人口'!C113*1000</f>
        <v>6.419858763107212</v>
      </c>
      <c r="D113" s="73">
        <f>'実数'!D113/'人口'!D113*1000</f>
        <v>5.410784252752037</v>
      </c>
      <c r="E113" s="73">
        <f>'実数'!E113/'人口'!E113*1000</f>
        <v>7.220651062037427</v>
      </c>
      <c r="F113" s="73">
        <f>'実数'!F113/'人口'!F113*1000</f>
        <v>6.412920847930645</v>
      </c>
      <c r="G113" s="73"/>
      <c r="H113" s="73">
        <f>'実数'!H113/'人口'!G113*1000</f>
        <v>6.520064015173967</v>
      </c>
      <c r="I113" s="73"/>
      <c r="J113" s="73">
        <f>'実数'!J113/'人口'!H113*1000</f>
        <v>6.924132991106071</v>
      </c>
      <c r="K113" s="73">
        <f>'実数'!K113/'人口'!I113*1000</f>
        <v>8.09282951502529</v>
      </c>
      <c r="L113" s="73">
        <f>'実数'!L113/'人口'!J113*1000</f>
        <v>6.7555341094155255</v>
      </c>
      <c r="M113" s="73">
        <f>'実数'!M113/'人口'!K113*1000</f>
        <v>7.386776459191087</v>
      </c>
      <c r="N113" s="73">
        <f>'実数'!N113/'人口'!L113*1000</f>
        <v>7.035419699175158</v>
      </c>
      <c r="O113" s="73">
        <f>'実数'!O113/'人口'!M113*1000</f>
        <v>6.9667413824438125</v>
      </c>
      <c r="P113" s="73">
        <f>'実数'!P113/'人口'!N113*1000</f>
        <v>8.978608014462187</v>
      </c>
      <c r="Q113" s="73">
        <f>'実数'!Q113/'人口'!O113*1000</f>
        <v>7.220651062037427</v>
      </c>
    </row>
    <row r="114" spans="1:17" s="21" customFormat="1" ht="16.5" customHeight="1">
      <c r="A114" s="13"/>
      <c r="B114" s="9" t="s">
        <v>112</v>
      </c>
      <c r="C114" s="73">
        <f>'実数'!C114/'人口'!C114*1000</f>
        <v>7.252865329512894</v>
      </c>
      <c r="D114" s="73">
        <f>'実数'!D114/'人口'!D114*1000</f>
        <v>5.965583173996176</v>
      </c>
      <c r="E114" s="73">
        <f>'実数'!E114/'人口'!E114*1000</f>
        <v>5.9466999486087655</v>
      </c>
      <c r="F114" s="73">
        <f>'実数'!F114/'人口'!F114*1000</f>
        <v>5.212796343901743</v>
      </c>
      <c r="G114" s="73"/>
      <c r="H114" s="73">
        <f>'実数'!H114/'人口'!G114*1000</f>
        <v>7.802904414420923</v>
      </c>
      <c r="I114" s="73"/>
      <c r="J114" s="73">
        <f>'実数'!J114/'人口'!H114*1000</f>
        <v>6.226650062266501</v>
      </c>
      <c r="K114" s="73">
        <f>'実数'!K114/'人口'!I114*1000</f>
        <v>7.314449623520975</v>
      </c>
      <c r="L114" s="73">
        <f>'実数'!L114/'人口'!J114*1000</f>
        <v>5.979396297096751</v>
      </c>
      <c r="M114" s="73">
        <f>'実数'!M114/'人口'!K114*1000</f>
        <v>6.875090461716602</v>
      </c>
      <c r="N114" s="73">
        <f>'実数'!N114/'人口'!L114*1000</f>
        <v>6.983441324694025</v>
      </c>
      <c r="O114" s="73">
        <f>'実数'!O114/'人口'!M114*1000</f>
        <v>8.304448295782784</v>
      </c>
      <c r="P114" s="73">
        <f>'実数'!P114/'人口'!N114*1000</f>
        <v>8.88086642599278</v>
      </c>
      <c r="Q114" s="73">
        <f>'実数'!Q114/'人口'!O114*1000</f>
        <v>6.588950836289913</v>
      </c>
    </row>
    <row r="115" spans="1:17" s="21" customFormat="1" ht="16.5" customHeight="1">
      <c r="A115" s="13"/>
      <c r="B115" s="9" t="s">
        <v>113</v>
      </c>
      <c r="C115" s="73">
        <f>'実数'!C115/'人口'!C115*1000</f>
        <v>10.662824207492795</v>
      </c>
      <c r="D115" s="73">
        <f>'実数'!D115/'人口'!D115*1000</f>
        <v>7.745933384972889</v>
      </c>
      <c r="E115" s="73">
        <f>'実数'!E115/'人口'!E115*1000</f>
        <v>7.639966575146233</v>
      </c>
      <c r="F115" s="73">
        <f>'実数'!F115/'人口'!F115*1000</f>
        <v>6.6356290469310215</v>
      </c>
      <c r="G115" s="73"/>
      <c r="H115" s="73">
        <f>'実数'!H115/'人口'!G115*1000</f>
        <v>7.765531062124248</v>
      </c>
      <c r="I115" s="73"/>
      <c r="J115" s="73">
        <f>'実数'!J115/'人口'!H115*1000</f>
        <v>8.812524615990547</v>
      </c>
      <c r="K115" s="73">
        <f>'実数'!K115/'人口'!I115*1000</f>
        <v>7.711198428290766</v>
      </c>
      <c r="L115" s="73">
        <f>'実数'!L115/'人口'!J115*1000</f>
        <v>9.01614980679679</v>
      </c>
      <c r="M115" s="73">
        <f>'実数'!M115/'人口'!K115*1000</f>
        <v>9.08103839699931</v>
      </c>
      <c r="N115" s="73">
        <f>'実数'!N115/'人口'!L115*1000</f>
        <v>9.02137674053736</v>
      </c>
      <c r="O115" s="73">
        <f>'実数'!O115/'人口'!M115*1000</f>
        <v>8.670102596214054</v>
      </c>
      <c r="P115" s="73">
        <f>'実数'!P115/'人口'!N115*1000</f>
        <v>10.047846889952153</v>
      </c>
      <c r="Q115" s="73">
        <f>'実数'!Q115/'人口'!O115*1000</f>
        <v>7.611213539450668</v>
      </c>
    </row>
    <row r="116" spans="1:17" s="21" customFormat="1" ht="16.5" customHeight="1">
      <c r="A116" s="13"/>
      <c r="B116" s="9" t="s">
        <v>114</v>
      </c>
      <c r="C116" s="73">
        <f>'実数'!C116/'人口'!C116*1000</f>
        <v>9.455660618451315</v>
      </c>
      <c r="D116" s="73">
        <f>'実数'!D116/'人口'!D116*1000</f>
        <v>8.869651600085149</v>
      </c>
      <c r="E116" s="73">
        <f>'実数'!E116/'人口'!E116*1000</f>
        <v>8.027681660899654</v>
      </c>
      <c r="F116" s="73">
        <f>'実数'!F116/'人口'!F116*1000</f>
        <v>7.874015748031496</v>
      </c>
      <c r="G116" s="73"/>
      <c r="H116" s="73">
        <f>'実数'!H116/'人口'!G116*1000</f>
        <v>9.9900760833609</v>
      </c>
      <c r="I116" s="73"/>
      <c r="J116" s="73">
        <f>'実数'!J116/'人口'!H116*1000</f>
        <v>8.561977038334307</v>
      </c>
      <c r="K116" s="73">
        <f>'実数'!K116/'人口'!I116*1000</f>
        <v>7.317704960497346</v>
      </c>
      <c r="L116" s="73">
        <f>'実数'!L116/'人口'!J116*1000</f>
        <v>11.014077163712201</v>
      </c>
      <c r="M116" s="73">
        <f>'実数'!M116/'人口'!K116*1000</f>
        <v>8.935611038107753</v>
      </c>
      <c r="N116" s="73">
        <f>'実数'!N116/'人口'!L116*1000</f>
        <v>8.597883597883598</v>
      </c>
      <c r="O116" s="73">
        <f>'実数'!O116/'人口'!M116*1000</f>
        <v>8.470619622490496</v>
      </c>
      <c r="P116" s="73">
        <f>'実数'!P116/'人口'!N116*1000</f>
        <v>8.312275568559649</v>
      </c>
      <c r="Q116" s="73">
        <f>'実数'!Q116/'人口'!O116*1000</f>
        <v>8.133875591706113</v>
      </c>
    </row>
    <row r="117" spans="1:17" s="21" customFormat="1" ht="16.5" customHeight="1">
      <c r="A117" s="14"/>
      <c r="B117" s="15" t="s">
        <v>115</v>
      </c>
      <c r="C117" s="76">
        <f>'実数'!C117/'人口'!C117*1000</f>
        <v>8.847469623687626</v>
      </c>
      <c r="D117" s="76">
        <f>'実数'!D117/'人口'!D117*1000</f>
        <v>7.743224678406395</v>
      </c>
      <c r="E117" s="76">
        <f>'実数'!E117/'人口'!E117*1000</f>
        <v>8.238354806739345</v>
      </c>
      <c r="F117" s="76">
        <f>'実数'!F117/'人口'!F117*1000</f>
        <v>7.278903311901007</v>
      </c>
      <c r="G117" s="76"/>
      <c r="H117" s="76">
        <f>'実数'!H117/'人口'!G117*1000</f>
        <v>8.057187859695887</v>
      </c>
      <c r="I117" s="76"/>
      <c r="J117" s="76">
        <f>'実数'!J117/'人口'!H117*1000</f>
        <v>10.115081768625076</v>
      </c>
      <c r="K117" s="76">
        <f>'実数'!K117/'人口'!I117*1000</f>
        <v>7.821025827573663</v>
      </c>
      <c r="L117" s="76">
        <f>'実数'!L117/'人口'!J117*1000</f>
        <v>7.066924377869051</v>
      </c>
      <c r="M117" s="76">
        <f>'実数'!M117/'人口'!K117*1000</f>
        <v>8.480736612551489</v>
      </c>
      <c r="N117" s="76">
        <f>'実数'!N117/'人口'!L117*1000</f>
        <v>7.866813025978779</v>
      </c>
      <c r="O117" s="76">
        <f>'実数'!O117/'人口'!M117*1000</f>
        <v>8.949368640431532</v>
      </c>
      <c r="P117" s="76">
        <f>'実数'!P117/'人口'!N117*1000</f>
        <v>10.204081632653061</v>
      </c>
      <c r="Q117" s="76">
        <f>'実数'!Q117/'人口'!O117*1000</f>
        <v>10.160194477342142</v>
      </c>
    </row>
    <row r="118" spans="1:15" s="21" customFormat="1" ht="16.5" customHeight="1">
      <c r="A118" s="21" t="s">
        <v>13</v>
      </c>
      <c r="B118" s="67"/>
      <c r="L118" s="68"/>
      <c r="M118" s="68"/>
      <c r="N118" s="68"/>
      <c r="O118" s="68"/>
    </row>
    <row r="119" spans="1:15" s="21" customFormat="1" ht="16.5" customHeight="1">
      <c r="A119" s="21" t="s">
        <v>143</v>
      </c>
      <c r="B119" s="67"/>
      <c r="L119" s="68"/>
      <c r="M119" s="68"/>
      <c r="N119" s="68"/>
      <c r="O119" s="68"/>
    </row>
    <row r="120" spans="1:2" s="21" customFormat="1" ht="16.5" customHeight="1">
      <c r="A120" s="67"/>
      <c r="B120" s="67"/>
    </row>
    <row r="121" spans="1:2" s="21" customFormat="1" ht="16.5" customHeight="1">
      <c r="A121" s="67"/>
      <c r="B121" s="67"/>
    </row>
    <row r="122" spans="1:2" s="21" customFormat="1" ht="16.5" customHeight="1">
      <c r="A122" s="67"/>
      <c r="B122" s="67"/>
    </row>
    <row r="123" spans="1:2" s="21" customFormat="1" ht="16.5" customHeight="1">
      <c r="A123" s="67"/>
      <c r="B123" s="67"/>
    </row>
    <row r="124" spans="1:2" s="21" customFormat="1" ht="16.5" customHeight="1">
      <c r="A124" s="67"/>
      <c r="B124" s="67"/>
    </row>
    <row r="125" spans="1:2" s="21" customFormat="1" ht="16.5" customHeight="1">
      <c r="A125" s="67"/>
      <c r="B125" s="67"/>
    </row>
    <row r="126" spans="1:2" s="21" customFormat="1" ht="16.5" customHeight="1">
      <c r="A126" s="67"/>
      <c r="B126" s="67"/>
    </row>
    <row r="127" spans="1:2" s="21" customFormat="1" ht="16.5" customHeight="1">
      <c r="A127" s="67"/>
      <c r="B127" s="67"/>
    </row>
    <row r="128" spans="1:2" s="21" customFormat="1" ht="16.5" customHeight="1">
      <c r="A128" s="69"/>
      <c r="B128" s="69"/>
    </row>
    <row r="129" spans="1:2" s="21" customFormat="1" ht="16.5" customHeight="1">
      <c r="A129" s="69"/>
      <c r="B129" s="69"/>
    </row>
    <row r="130" spans="1:2" s="21" customFormat="1" ht="16.5" customHeight="1">
      <c r="A130" s="69"/>
      <c r="B130" s="69"/>
    </row>
    <row r="131" spans="1:2" s="21" customFormat="1" ht="16.5" customHeight="1">
      <c r="A131" s="69"/>
      <c r="B131" s="69"/>
    </row>
    <row r="132" spans="1:2" s="21" customFormat="1" ht="16.5" customHeight="1">
      <c r="A132" s="69"/>
      <c r="B132" s="69"/>
    </row>
    <row r="133" spans="1:2" s="21" customFormat="1" ht="16.5" customHeight="1">
      <c r="A133" s="69"/>
      <c r="B133" s="69"/>
    </row>
    <row r="134" spans="1:2" s="21" customFormat="1" ht="16.5" customHeight="1">
      <c r="A134" s="69"/>
      <c r="B134" s="69"/>
    </row>
    <row r="135" spans="1:2" s="21" customFormat="1" ht="16.5" customHeight="1">
      <c r="A135" s="69"/>
      <c r="B135" s="69"/>
    </row>
    <row r="136" spans="1:2" s="21" customFormat="1" ht="16.5" customHeight="1">
      <c r="A136" s="69"/>
      <c r="B136" s="69"/>
    </row>
    <row r="137" spans="1:2" s="21" customFormat="1" ht="16.5" customHeight="1">
      <c r="A137" s="69"/>
      <c r="B137" s="69"/>
    </row>
    <row r="138" spans="1:2" s="21" customFormat="1" ht="16.5" customHeight="1">
      <c r="A138" s="69"/>
      <c r="B138" s="69"/>
    </row>
  </sheetData>
  <mergeCells count="25">
    <mergeCell ref="A109:B109"/>
    <mergeCell ref="A68:B68"/>
    <mergeCell ref="A83:B83"/>
    <mergeCell ref="A98:B98"/>
    <mergeCell ref="A106:B106"/>
    <mergeCell ref="A47:B47"/>
    <mergeCell ref="A51:B51"/>
    <mergeCell ref="A56:B56"/>
    <mergeCell ref="A65:B65"/>
    <mergeCell ref="A16:B16"/>
    <mergeCell ref="A18:B18"/>
    <mergeCell ref="A27:B27"/>
    <mergeCell ref="A31:B31"/>
    <mergeCell ref="A12:B12"/>
    <mergeCell ref="A13:B13"/>
    <mergeCell ref="A14:B14"/>
    <mergeCell ref="A15:B15"/>
    <mergeCell ref="A8:B8"/>
    <mergeCell ref="A9:B9"/>
    <mergeCell ref="A10:B10"/>
    <mergeCell ref="A11:B11"/>
    <mergeCell ref="A2:B4"/>
    <mergeCell ref="A5:B5"/>
    <mergeCell ref="A6:B6"/>
    <mergeCell ref="A7:B7"/>
  </mergeCells>
  <printOptions horizontalCentered="1" verticalCentered="1"/>
  <pageMargins left="0.7874015748031497" right="0.7874015748031497" top="0.7874015748031497" bottom="0.984251968503937" header="0.3937007874015748" footer="0.5118110236220472"/>
  <pageSetup horizontalDpi="400" verticalDpi="400" orientation="portrait" paperSize="9" scale="70" r:id="rId1"/>
  <rowBreaks count="1" manualBreakCount="1">
    <brk id="6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127"/>
  <sheetViews>
    <sheetView showGridLines="0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B4"/>
    </sheetView>
  </sheetViews>
  <sheetFormatPr defaultColWidth="8.66015625" defaultRowHeight="18"/>
  <cols>
    <col min="1" max="1" width="3.58203125" style="23" customWidth="1"/>
    <col min="2" max="2" width="15.58203125" style="23" customWidth="1"/>
    <col min="3" max="7" width="10.08203125" style="21" customWidth="1"/>
    <col min="8" max="9" width="12.58203125" style="21" hidden="1" customWidth="1"/>
    <col min="10" max="15" width="12.58203125" style="21" customWidth="1"/>
    <col min="16" max="16" width="15.5" style="21" customWidth="1"/>
    <col min="17" max="24" width="9.83203125" style="21" customWidth="1"/>
    <col min="25" max="16384" width="9" style="21" customWidth="1"/>
  </cols>
  <sheetData>
    <row r="1" spans="1:7" s="16" customFormat="1" ht="16.5" customHeight="1">
      <c r="A1" s="7" t="s">
        <v>14</v>
      </c>
      <c r="B1" s="8"/>
      <c r="C1" s="24"/>
      <c r="D1" s="24"/>
      <c r="E1" s="24"/>
      <c r="F1" s="24"/>
      <c r="G1" s="24"/>
    </row>
    <row r="2" spans="1:15" ht="16.5" customHeight="1">
      <c r="A2" s="78" t="s">
        <v>17</v>
      </c>
      <c r="B2" s="79"/>
      <c r="C2" s="26" t="s">
        <v>1</v>
      </c>
      <c r="D2" s="27"/>
      <c r="E2" s="27"/>
      <c r="F2" s="27"/>
      <c r="G2" s="26" t="s">
        <v>2</v>
      </c>
      <c r="H2" s="28"/>
      <c r="I2" s="29"/>
      <c r="J2" s="30"/>
      <c r="K2" s="29"/>
      <c r="L2" s="29"/>
      <c r="M2" s="29"/>
      <c r="N2" s="29"/>
      <c r="O2" s="29"/>
    </row>
    <row r="3" spans="1:15" ht="16.5" customHeight="1">
      <c r="A3" s="80"/>
      <c r="B3" s="81"/>
      <c r="C3" s="31" t="s">
        <v>3</v>
      </c>
      <c r="D3" s="31" t="s">
        <v>4</v>
      </c>
      <c r="E3" s="31" t="s">
        <v>5</v>
      </c>
      <c r="F3" s="31" t="s">
        <v>6</v>
      </c>
      <c r="G3" s="31" t="s">
        <v>8</v>
      </c>
      <c r="H3" s="32" t="s">
        <v>10</v>
      </c>
      <c r="I3" s="32" t="s">
        <v>11</v>
      </c>
      <c r="J3" s="33" t="s">
        <v>12</v>
      </c>
      <c r="K3" s="33" t="s">
        <v>116</v>
      </c>
      <c r="L3" s="33" t="s">
        <v>117</v>
      </c>
      <c r="M3" s="33" t="s">
        <v>15</v>
      </c>
      <c r="N3" s="33" t="s">
        <v>139</v>
      </c>
      <c r="O3" s="33" t="s">
        <v>140</v>
      </c>
    </row>
    <row r="4" spans="1:15" ht="16.5" customHeight="1">
      <c r="A4" s="82"/>
      <c r="B4" s="83"/>
      <c r="C4" s="34"/>
      <c r="D4" s="34"/>
      <c r="E4" s="34"/>
      <c r="F4" s="34"/>
      <c r="G4" s="34"/>
      <c r="H4" s="35"/>
      <c r="I4" s="35"/>
      <c r="J4" s="36"/>
      <c r="K4" s="37"/>
      <c r="L4" s="37"/>
      <c r="M4" s="37"/>
      <c r="N4" s="37"/>
      <c r="O4" s="37"/>
    </row>
    <row r="5" spans="1:15" ht="16.5" customHeight="1">
      <c r="A5" s="84" t="s">
        <v>18</v>
      </c>
      <c r="B5" s="85"/>
      <c r="C5" s="38">
        <v>2912521</v>
      </c>
      <c r="D5" s="38">
        <v>3300856</v>
      </c>
      <c r="E5" s="38">
        <v>3438445</v>
      </c>
      <c r="F5" s="38">
        <v>3582000</v>
      </c>
      <c r="G5" s="38">
        <v>3650475</v>
      </c>
      <c r="H5" s="38">
        <v>3687000</v>
      </c>
      <c r="I5" s="38">
        <v>3699000</v>
      </c>
      <c r="J5" s="39">
        <v>3699146</v>
      </c>
      <c r="K5" s="40">
        <v>3706000</v>
      </c>
      <c r="L5" s="41">
        <v>3711000</v>
      </c>
      <c r="M5" s="41">
        <v>3718000</v>
      </c>
      <c r="N5" s="41">
        <v>3723000</v>
      </c>
      <c r="O5" s="41">
        <v>3714992</v>
      </c>
    </row>
    <row r="6" spans="1:15" ht="16.5" customHeight="1">
      <c r="A6" s="86"/>
      <c r="B6" s="87"/>
      <c r="C6" s="42"/>
      <c r="D6" s="42"/>
      <c r="E6" s="42"/>
      <c r="F6" s="42"/>
      <c r="G6" s="42"/>
      <c r="H6" s="42"/>
      <c r="I6" s="42"/>
      <c r="J6" s="43"/>
      <c r="K6" s="44"/>
      <c r="L6" s="44"/>
      <c r="M6" s="44"/>
      <c r="N6" s="44"/>
      <c r="O6" s="44"/>
    </row>
    <row r="7" spans="1:15" ht="16.5" customHeight="1">
      <c r="A7" s="86" t="s">
        <v>19</v>
      </c>
      <c r="B7" s="87"/>
      <c r="C7" s="38">
        <f>C18</f>
        <v>94427</v>
      </c>
      <c r="D7" s="38">
        <f>D18</f>
        <v>96103</v>
      </c>
      <c r="E7" s="38">
        <f>E18</f>
        <v>93657</v>
      </c>
      <c r="F7" s="38">
        <f>F18</f>
        <v>91286</v>
      </c>
      <c r="G7" s="38">
        <f aca="true" t="shared" si="0" ref="G7:L7">G18</f>
        <v>89080</v>
      </c>
      <c r="H7" s="38">
        <f t="shared" si="0"/>
        <v>87208</v>
      </c>
      <c r="I7" s="38">
        <f t="shared" si="0"/>
        <v>86630</v>
      </c>
      <c r="J7" s="40">
        <f t="shared" si="0"/>
        <v>86037</v>
      </c>
      <c r="K7" s="40">
        <f t="shared" si="0"/>
        <v>85361</v>
      </c>
      <c r="L7" s="40">
        <f t="shared" si="0"/>
        <v>84638</v>
      </c>
      <c r="M7" s="40">
        <v>83854</v>
      </c>
      <c r="N7" s="40">
        <v>83299</v>
      </c>
      <c r="O7" s="40">
        <v>82020</v>
      </c>
    </row>
    <row r="8" spans="1:15" ht="16.5" customHeight="1">
      <c r="A8" s="86" t="s">
        <v>20</v>
      </c>
      <c r="B8" s="87"/>
      <c r="C8" s="38">
        <f>C27</f>
        <v>113944</v>
      </c>
      <c r="D8" s="38">
        <f>D27</f>
        <v>119509</v>
      </c>
      <c r="E8" s="38">
        <f>E27</f>
        <v>119720</v>
      </c>
      <c r="F8" s="38">
        <f>F27</f>
        <v>119571</v>
      </c>
      <c r="G8" s="38">
        <f aca="true" t="shared" si="1" ref="G8:L8">G27</f>
        <v>118514</v>
      </c>
      <c r="H8" s="38">
        <f t="shared" si="1"/>
        <v>118093</v>
      </c>
      <c r="I8" s="38">
        <f t="shared" si="1"/>
        <v>118193</v>
      </c>
      <c r="J8" s="40">
        <f t="shared" si="1"/>
        <v>117304</v>
      </c>
      <c r="K8" s="40">
        <f t="shared" si="1"/>
        <v>117229</v>
      </c>
      <c r="L8" s="40">
        <f t="shared" si="1"/>
        <v>116848</v>
      </c>
      <c r="M8" s="40">
        <v>116286</v>
      </c>
      <c r="N8" s="40">
        <v>115709</v>
      </c>
      <c r="O8" s="40">
        <v>114113</v>
      </c>
    </row>
    <row r="9" spans="1:15" ht="16.5" customHeight="1">
      <c r="A9" s="86" t="s">
        <v>21</v>
      </c>
      <c r="B9" s="87"/>
      <c r="C9" s="38">
        <f>C31+C47</f>
        <v>483090</v>
      </c>
      <c r="D9" s="38">
        <f>D31+D47</f>
        <v>579505</v>
      </c>
      <c r="E9" s="38">
        <f>E31+E47</f>
        <v>607359</v>
      </c>
      <c r="F9" s="38">
        <f>F31+F47</f>
        <v>635499</v>
      </c>
      <c r="G9" s="38">
        <f aca="true" t="shared" si="2" ref="G9:L9">G31+G47</f>
        <v>657208</v>
      </c>
      <c r="H9" s="38">
        <f t="shared" si="2"/>
        <v>661288</v>
      </c>
      <c r="I9" s="38">
        <f t="shared" si="2"/>
        <v>664472</v>
      </c>
      <c r="J9" s="40">
        <f t="shared" si="2"/>
        <v>663770</v>
      </c>
      <c r="K9" s="40">
        <f t="shared" si="2"/>
        <v>665763</v>
      </c>
      <c r="L9" s="40">
        <f t="shared" si="2"/>
        <v>667518</v>
      </c>
      <c r="M9" s="40">
        <v>668162</v>
      </c>
      <c r="N9" s="40">
        <v>668588</v>
      </c>
      <c r="O9" s="40">
        <v>667032</v>
      </c>
    </row>
    <row r="10" spans="1:15" ht="16.5" customHeight="1">
      <c r="A10" s="86" t="s">
        <v>22</v>
      </c>
      <c r="B10" s="87"/>
      <c r="C10" s="38">
        <f>C51</f>
        <v>251252</v>
      </c>
      <c r="D10" s="38">
        <f>D51</f>
        <v>309775</v>
      </c>
      <c r="E10" s="38">
        <f>E51</f>
        <v>323965</v>
      </c>
      <c r="F10" s="38">
        <f>F51</f>
        <v>337101</v>
      </c>
      <c r="G10" s="38">
        <f aca="true" t="shared" si="3" ref="G10:L10">G51</f>
        <v>349617</v>
      </c>
      <c r="H10" s="38">
        <f t="shared" si="3"/>
        <v>354002</v>
      </c>
      <c r="I10" s="38">
        <f t="shared" si="3"/>
        <v>356371</v>
      </c>
      <c r="J10" s="40">
        <f t="shared" si="3"/>
        <v>356209</v>
      </c>
      <c r="K10" s="40">
        <f t="shared" si="3"/>
        <v>357508</v>
      </c>
      <c r="L10" s="40">
        <f t="shared" si="3"/>
        <v>358526</v>
      </c>
      <c r="M10" s="40">
        <v>360313</v>
      </c>
      <c r="N10" s="40">
        <v>361803</v>
      </c>
      <c r="O10" s="40">
        <v>360880</v>
      </c>
    </row>
    <row r="11" spans="1:15" ht="16.5" customHeight="1">
      <c r="A11" s="86" t="s">
        <v>23</v>
      </c>
      <c r="B11" s="87"/>
      <c r="C11" s="38">
        <f>C56</f>
        <v>265730</v>
      </c>
      <c r="D11" s="38">
        <f>D56</f>
        <v>288029</v>
      </c>
      <c r="E11" s="38">
        <f>E56</f>
        <v>285656</v>
      </c>
      <c r="F11" s="38">
        <f>F56</f>
        <v>285464</v>
      </c>
      <c r="G11" s="38">
        <f aca="true" t="shared" si="4" ref="G11:L11">G56</f>
        <v>284410</v>
      </c>
      <c r="H11" s="38">
        <f t="shared" si="4"/>
        <v>282138</v>
      </c>
      <c r="I11" s="38">
        <f t="shared" si="4"/>
        <v>282418</v>
      </c>
      <c r="J11" s="40">
        <f t="shared" si="4"/>
        <v>280679</v>
      </c>
      <c r="K11" s="40">
        <f t="shared" si="4"/>
        <v>280092</v>
      </c>
      <c r="L11" s="40">
        <f t="shared" si="4"/>
        <v>279186</v>
      </c>
      <c r="M11" s="40">
        <v>278451</v>
      </c>
      <c r="N11" s="40">
        <v>277401</v>
      </c>
      <c r="O11" s="40">
        <v>275816</v>
      </c>
    </row>
    <row r="12" spans="1:15" ht="16.5" customHeight="1">
      <c r="A12" s="86" t="s">
        <v>24</v>
      </c>
      <c r="B12" s="87"/>
      <c r="C12" s="38">
        <f aca="true" t="shared" si="5" ref="C12:L12">C66</f>
        <v>382799</v>
      </c>
      <c r="D12" s="38">
        <f t="shared" si="5"/>
        <v>446952</v>
      </c>
      <c r="E12" s="38">
        <f t="shared" si="5"/>
        <v>458341</v>
      </c>
      <c r="F12" s="38">
        <f t="shared" si="5"/>
        <v>468362</v>
      </c>
      <c r="G12" s="38">
        <f t="shared" si="5"/>
        <v>472196</v>
      </c>
      <c r="H12" s="38">
        <f t="shared" si="5"/>
        <v>470470</v>
      </c>
      <c r="I12" s="38">
        <f t="shared" si="5"/>
        <v>470026</v>
      </c>
      <c r="J12" s="40">
        <f t="shared" si="5"/>
        <v>471009</v>
      </c>
      <c r="K12" s="40">
        <f t="shared" si="5"/>
        <v>470859</v>
      </c>
      <c r="L12" s="40">
        <f t="shared" si="5"/>
        <v>470776</v>
      </c>
      <c r="M12" s="40">
        <v>470684</v>
      </c>
      <c r="N12" s="40">
        <v>470618</v>
      </c>
      <c r="O12" s="40">
        <v>466293</v>
      </c>
    </row>
    <row r="13" spans="1:15" ht="16.5" customHeight="1">
      <c r="A13" s="86" t="s">
        <v>25</v>
      </c>
      <c r="B13" s="87"/>
      <c r="C13" s="38">
        <f aca="true" t="shared" si="6" ref="C13:L13">C68</f>
        <v>362955</v>
      </c>
      <c r="D13" s="38">
        <f t="shared" si="6"/>
        <v>405186</v>
      </c>
      <c r="E13" s="38">
        <f t="shared" si="6"/>
        <v>433412</v>
      </c>
      <c r="F13" s="38">
        <f t="shared" si="6"/>
        <v>453785</v>
      </c>
      <c r="G13" s="38">
        <f t="shared" si="6"/>
        <v>469431</v>
      </c>
      <c r="H13" s="38">
        <f t="shared" si="6"/>
        <v>475732</v>
      </c>
      <c r="I13" s="38">
        <f t="shared" si="6"/>
        <v>477939</v>
      </c>
      <c r="J13" s="40">
        <f t="shared" si="6"/>
        <v>477906</v>
      </c>
      <c r="K13" s="40">
        <f t="shared" si="6"/>
        <v>479908</v>
      </c>
      <c r="L13" s="40">
        <f t="shared" si="6"/>
        <v>481413</v>
      </c>
      <c r="M13" s="40">
        <v>481773</v>
      </c>
      <c r="N13" s="40">
        <v>482438</v>
      </c>
      <c r="O13" s="40">
        <v>481120</v>
      </c>
    </row>
    <row r="14" spans="1:15" ht="16.5" customHeight="1">
      <c r="A14" s="86" t="s">
        <v>26</v>
      </c>
      <c r="B14" s="87"/>
      <c r="C14" s="38">
        <f aca="true" t="shared" si="7" ref="C14:L14">C83</f>
        <v>307310</v>
      </c>
      <c r="D14" s="38">
        <f t="shared" si="7"/>
        <v>331608</v>
      </c>
      <c r="E14" s="38">
        <f t="shared" si="7"/>
        <v>360825</v>
      </c>
      <c r="F14" s="38">
        <f t="shared" si="7"/>
        <v>385888</v>
      </c>
      <c r="G14" s="38">
        <f t="shared" si="7"/>
        <v>407466</v>
      </c>
      <c r="H14" s="38">
        <f t="shared" si="7"/>
        <v>416653</v>
      </c>
      <c r="I14" s="38">
        <f t="shared" si="7"/>
        <v>419622</v>
      </c>
      <c r="J14" s="40">
        <f t="shared" si="7"/>
        <v>419494</v>
      </c>
      <c r="K14" s="40">
        <f t="shared" si="7"/>
        <v>421199</v>
      </c>
      <c r="L14" s="40">
        <f t="shared" si="7"/>
        <v>423068</v>
      </c>
      <c r="M14" s="40">
        <v>425191</v>
      </c>
      <c r="N14" s="40">
        <v>426904</v>
      </c>
      <c r="O14" s="40">
        <v>428293</v>
      </c>
    </row>
    <row r="15" spans="1:15" ht="16.5" customHeight="1">
      <c r="A15" s="86" t="s">
        <v>27</v>
      </c>
      <c r="B15" s="87"/>
      <c r="C15" s="38">
        <f aca="true" t="shared" si="8" ref="C15:L15">C98</f>
        <v>81872</v>
      </c>
      <c r="D15" s="38">
        <f t="shared" si="8"/>
        <v>64934</v>
      </c>
      <c r="E15" s="38">
        <f t="shared" si="8"/>
        <v>61812</v>
      </c>
      <c r="F15" s="38">
        <f t="shared" si="8"/>
        <v>59568</v>
      </c>
      <c r="G15" s="38">
        <f t="shared" si="8"/>
        <v>57045</v>
      </c>
      <c r="H15" s="38">
        <f t="shared" si="8"/>
        <v>55560</v>
      </c>
      <c r="I15" s="38">
        <f t="shared" si="8"/>
        <v>55181</v>
      </c>
      <c r="J15" s="40">
        <f t="shared" si="8"/>
        <v>54439</v>
      </c>
      <c r="K15" s="40">
        <f t="shared" si="8"/>
        <v>54005</v>
      </c>
      <c r="L15" s="40">
        <f t="shared" si="8"/>
        <v>53449</v>
      </c>
      <c r="M15" s="40">
        <v>52962</v>
      </c>
      <c r="N15" s="40">
        <v>52380</v>
      </c>
      <c r="O15" s="40">
        <v>51993</v>
      </c>
    </row>
    <row r="16" spans="1:15" ht="16.5" customHeight="1">
      <c r="A16" s="86" t="s">
        <v>28</v>
      </c>
      <c r="B16" s="87"/>
      <c r="C16" s="38">
        <f>SUM(C106+C109)</f>
        <v>569142</v>
      </c>
      <c r="D16" s="38">
        <f>SUM(D106+D109)</f>
        <v>667198</v>
      </c>
      <c r="E16" s="38">
        <f>SUM(E106+E109)</f>
        <v>702057</v>
      </c>
      <c r="F16" s="38">
        <f>SUM(F106+F109)</f>
        <v>738168</v>
      </c>
      <c r="G16" s="38">
        <f>SUM(G106+G109)</f>
        <v>765873</v>
      </c>
      <c r="H16" s="38">
        <f>H106+H109</f>
        <v>768343</v>
      </c>
      <c r="I16" s="38">
        <f>I106+I109</f>
        <v>771532</v>
      </c>
      <c r="J16" s="40">
        <f>J106+J109</f>
        <v>771805</v>
      </c>
      <c r="K16" s="40">
        <f>K106+K109</f>
        <v>774734</v>
      </c>
      <c r="L16" s="40">
        <f>L106+L109</f>
        <v>777204</v>
      </c>
      <c r="M16" s="40">
        <v>781210</v>
      </c>
      <c r="N16" s="40">
        <v>784701</v>
      </c>
      <c r="O16" s="40">
        <v>786863</v>
      </c>
    </row>
    <row r="17" spans="1:15" ht="16.5" customHeight="1">
      <c r="A17" s="10"/>
      <c r="B17" s="11"/>
      <c r="C17" s="42"/>
      <c r="D17" s="42"/>
      <c r="E17" s="42"/>
      <c r="F17" s="42"/>
      <c r="G17" s="42"/>
      <c r="H17" s="42"/>
      <c r="I17" s="42"/>
      <c r="J17" s="43"/>
      <c r="K17" s="44"/>
      <c r="L17" s="44"/>
      <c r="M17" s="44"/>
      <c r="N17" s="44"/>
      <c r="O17" s="44"/>
    </row>
    <row r="18" spans="1:15" ht="16.5" customHeight="1">
      <c r="A18" s="86" t="s">
        <v>29</v>
      </c>
      <c r="B18" s="88"/>
      <c r="C18" s="38">
        <f aca="true" t="shared" si="9" ref="C18:I18">SUM(C19:C25)</f>
        <v>94427</v>
      </c>
      <c r="D18" s="38">
        <f t="shared" si="9"/>
        <v>96103</v>
      </c>
      <c r="E18" s="38">
        <f t="shared" si="9"/>
        <v>93657</v>
      </c>
      <c r="F18" s="38">
        <f t="shared" si="9"/>
        <v>91286</v>
      </c>
      <c r="G18" s="38">
        <f t="shared" si="9"/>
        <v>89080</v>
      </c>
      <c r="H18" s="38">
        <f t="shared" si="9"/>
        <v>87208</v>
      </c>
      <c r="I18" s="38">
        <f t="shared" si="9"/>
        <v>86630</v>
      </c>
      <c r="J18" s="39">
        <v>86037</v>
      </c>
      <c r="K18" s="40">
        <f>SUM(K19:K25)</f>
        <v>85361</v>
      </c>
      <c r="L18" s="40">
        <f>SUM(L19:L25)</f>
        <v>84638</v>
      </c>
      <c r="M18" s="40">
        <v>83854</v>
      </c>
      <c r="N18" s="40">
        <v>83299</v>
      </c>
      <c r="O18" s="40">
        <v>82020</v>
      </c>
    </row>
    <row r="19" spans="1:15" ht="16.5" customHeight="1">
      <c r="A19" s="12"/>
      <c r="B19" s="9" t="s">
        <v>30</v>
      </c>
      <c r="C19" s="38">
        <v>28645</v>
      </c>
      <c r="D19" s="38">
        <v>31700</v>
      </c>
      <c r="E19" s="38">
        <v>31007</v>
      </c>
      <c r="F19" s="38">
        <v>30209</v>
      </c>
      <c r="G19" s="38">
        <v>30081</v>
      </c>
      <c r="H19" s="38">
        <v>29152</v>
      </c>
      <c r="I19" s="38">
        <v>29023</v>
      </c>
      <c r="J19" s="39">
        <v>28933</v>
      </c>
      <c r="K19" s="40">
        <v>28677</v>
      </c>
      <c r="L19" s="40">
        <v>28423</v>
      </c>
      <c r="M19" s="40">
        <v>28214</v>
      </c>
      <c r="N19" s="40">
        <v>28021</v>
      </c>
      <c r="O19" s="40">
        <v>27642</v>
      </c>
    </row>
    <row r="20" spans="1:15" ht="16.5" customHeight="1">
      <c r="A20" s="12"/>
      <c r="B20" s="9" t="s">
        <v>31</v>
      </c>
      <c r="C20" s="38">
        <v>15797</v>
      </c>
      <c r="D20" s="38">
        <v>17324</v>
      </c>
      <c r="E20" s="38">
        <v>17030</v>
      </c>
      <c r="F20" s="38">
        <v>17033</v>
      </c>
      <c r="G20" s="38">
        <v>16719</v>
      </c>
      <c r="H20" s="38">
        <v>16710</v>
      </c>
      <c r="I20" s="38">
        <v>16575</v>
      </c>
      <c r="J20" s="39">
        <v>16639</v>
      </c>
      <c r="K20" s="40">
        <v>16485</v>
      </c>
      <c r="L20" s="40">
        <v>16328</v>
      </c>
      <c r="M20" s="40">
        <v>16187</v>
      </c>
      <c r="N20" s="40">
        <v>16077</v>
      </c>
      <c r="O20" s="40">
        <v>15735</v>
      </c>
    </row>
    <row r="21" spans="1:15" ht="16.5" customHeight="1">
      <c r="A21" s="12"/>
      <c r="B21" s="9" t="s">
        <v>32</v>
      </c>
      <c r="C21" s="38">
        <v>10100</v>
      </c>
      <c r="D21" s="38">
        <v>9772</v>
      </c>
      <c r="E21" s="38">
        <v>9509</v>
      </c>
      <c r="F21" s="38">
        <v>9307</v>
      </c>
      <c r="G21" s="38">
        <v>9118</v>
      </c>
      <c r="H21" s="38">
        <v>9008</v>
      </c>
      <c r="I21" s="38">
        <v>9011</v>
      </c>
      <c r="J21" s="39">
        <v>9011</v>
      </c>
      <c r="K21" s="40">
        <v>8944</v>
      </c>
      <c r="L21" s="40">
        <v>8905</v>
      </c>
      <c r="M21" s="40">
        <v>8863</v>
      </c>
      <c r="N21" s="40">
        <v>8862</v>
      </c>
      <c r="O21" s="40">
        <v>8675</v>
      </c>
    </row>
    <row r="22" spans="1:15" ht="16.5" customHeight="1">
      <c r="A22" s="12"/>
      <c r="B22" s="9" t="s">
        <v>33</v>
      </c>
      <c r="C22" s="38">
        <v>13013</v>
      </c>
      <c r="D22" s="38">
        <v>12017</v>
      </c>
      <c r="E22" s="38">
        <v>11722</v>
      </c>
      <c r="F22" s="38">
        <v>11573</v>
      </c>
      <c r="G22" s="38">
        <v>11200</v>
      </c>
      <c r="H22" s="38">
        <v>11019</v>
      </c>
      <c r="I22" s="38">
        <v>10915</v>
      </c>
      <c r="J22" s="39">
        <v>10684</v>
      </c>
      <c r="K22" s="40">
        <v>10572</v>
      </c>
      <c r="L22" s="40">
        <v>10519</v>
      </c>
      <c r="M22" s="40">
        <v>10423</v>
      </c>
      <c r="N22" s="40">
        <v>10404</v>
      </c>
      <c r="O22" s="40">
        <v>10277</v>
      </c>
    </row>
    <row r="23" spans="1:15" ht="16.5" customHeight="1">
      <c r="A23" s="12"/>
      <c r="B23" s="9" t="s">
        <v>34</v>
      </c>
      <c r="C23" s="38">
        <v>11092</v>
      </c>
      <c r="D23" s="38">
        <v>10337</v>
      </c>
      <c r="E23" s="38">
        <v>10013</v>
      </c>
      <c r="F23" s="38">
        <v>9635</v>
      </c>
      <c r="G23" s="38">
        <v>9266</v>
      </c>
      <c r="H23" s="38">
        <v>9052</v>
      </c>
      <c r="I23" s="38">
        <v>8990</v>
      </c>
      <c r="J23" s="39">
        <v>8834</v>
      </c>
      <c r="K23" s="40">
        <v>8801</v>
      </c>
      <c r="L23" s="40">
        <v>8745</v>
      </c>
      <c r="M23" s="40">
        <v>8687</v>
      </c>
      <c r="N23" s="40">
        <v>8582</v>
      </c>
      <c r="O23" s="40">
        <v>8505</v>
      </c>
    </row>
    <row r="24" spans="1:15" ht="16.5" customHeight="1">
      <c r="A24" s="12"/>
      <c r="B24" s="9" t="s">
        <v>35</v>
      </c>
      <c r="C24" s="38">
        <v>10362</v>
      </c>
      <c r="D24" s="38">
        <v>10114</v>
      </c>
      <c r="E24" s="38">
        <v>9721</v>
      </c>
      <c r="F24" s="38">
        <v>9204</v>
      </c>
      <c r="G24" s="38">
        <v>8718</v>
      </c>
      <c r="H24" s="38">
        <v>8451</v>
      </c>
      <c r="I24" s="38">
        <v>8358</v>
      </c>
      <c r="J24" s="39">
        <v>8255</v>
      </c>
      <c r="K24" s="40">
        <v>8172</v>
      </c>
      <c r="L24" s="40">
        <v>8078</v>
      </c>
      <c r="M24" s="40">
        <v>7902</v>
      </c>
      <c r="N24" s="40">
        <v>7857</v>
      </c>
      <c r="O24" s="40">
        <v>7673</v>
      </c>
    </row>
    <row r="25" spans="1:15" ht="16.5" customHeight="1">
      <c r="A25" s="12"/>
      <c r="B25" s="9" t="s">
        <v>36</v>
      </c>
      <c r="C25" s="38">
        <v>5418</v>
      </c>
      <c r="D25" s="38">
        <v>4839</v>
      </c>
      <c r="E25" s="38">
        <v>4655</v>
      </c>
      <c r="F25" s="38">
        <v>4325</v>
      </c>
      <c r="G25" s="38">
        <v>3978</v>
      </c>
      <c r="H25" s="38">
        <v>3816</v>
      </c>
      <c r="I25" s="38">
        <v>3758</v>
      </c>
      <c r="J25" s="39">
        <v>3681</v>
      </c>
      <c r="K25" s="40">
        <v>3710</v>
      </c>
      <c r="L25" s="40">
        <v>3640</v>
      </c>
      <c r="M25" s="40">
        <v>3578</v>
      </c>
      <c r="N25" s="40">
        <v>3496</v>
      </c>
      <c r="O25" s="40">
        <v>3513</v>
      </c>
    </row>
    <row r="26" spans="1:15" ht="16.5" customHeight="1">
      <c r="A26" s="10"/>
      <c r="B26" s="11"/>
      <c r="C26" s="42"/>
      <c r="D26" s="42"/>
      <c r="E26" s="42"/>
      <c r="F26" s="42"/>
      <c r="G26" s="42"/>
      <c r="H26" s="42"/>
      <c r="I26" s="42"/>
      <c r="J26" s="43"/>
      <c r="K26" s="44"/>
      <c r="L26" s="44"/>
      <c r="M26" s="44"/>
      <c r="N26" s="44"/>
      <c r="O26" s="44"/>
    </row>
    <row r="27" spans="1:15" ht="16.5" customHeight="1">
      <c r="A27" s="86" t="s">
        <v>37</v>
      </c>
      <c r="B27" s="87"/>
      <c r="C27" s="38">
        <f aca="true" t="shared" si="10" ref="C27:I27">SUM(C28:C29)</f>
        <v>113944</v>
      </c>
      <c r="D27" s="38">
        <f t="shared" si="10"/>
        <v>119509</v>
      </c>
      <c r="E27" s="38">
        <f t="shared" si="10"/>
        <v>119720</v>
      </c>
      <c r="F27" s="38">
        <f t="shared" si="10"/>
        <v>119571</v>
      </c>
      <c r="G27" s="38">
        <f t="shared" si="10"/>
        <v>118514</v>
      </c>
      <c r="H27" s="38">
        <f t="shared" si="10"/>
        <v>118093</v>
      </c>
      <c r="I27" s="38">
        <f t="shared" si="10"/>
        <v>118193</v>
      </c>
      <c r="J27" s="39">
        <v>117304</v>
      </c>
      <c r="K27" s="40">
        <f>SUM(K28:K29)</f>
        <v>117229</v>
      </c>
      <c r="L27" s="40">
        <f>SUM(L28:L29)</f>
        <v>116848</v>
      </c>
      <c r="M27" s="40">
        <v>116286</v>
      </c>
      <c r="N27" s="40">
        <v>115709</v>
      </c>
      <c r="O27" s="40">
        <v>114113</v>
      </c>
    </row>
    <row r="28" spans="1:15" ht="16.5" customHeight="1">
      <c r="A28" s="13"/>
      <c r="B28" s="9" t="s">
        <v>38</v>
      </c>
      <c r="C28" s="38">
        <v>54540</v>
      </c>
      <c r="D28" s="38">
        <v>51437</v>
      </c>
      <c r="E28" s="38">
        <v>50082</v>
      </c>
      <c r="F28" s="38">
        <v>49374</v>
      </c>
      <c r="G28" s="38">
        <v>47291</v>
      </c>
      <c r="H28" s="38">
        <v>46075</v>
      </c>
      <c r="I28" s="38">
        <v>45847</v>
      </c>
      <c r="J28" s="39">
        <v>45384</v>
      </c>
      <c r="K28" s="40">
        <v>45030</v>
      </c>
      <c r="L28" s="40">
        <v>44524</v>
      </c>
      <c r="M28" s="40">
        <v>43966</v>
      </c>
      <c r="N28" s="40">
        <v>43480</v>
      </c>
      <c r="O28" s="40">
        <v>42717</v>
      </c>
    </row>
    <row r="29" spans="1:15" ht="16.5" customHeight="1">
      <c r="A29" s="13"/>
      <c r="B29" s="9" t="s">
        <v>39</v>
      </c>
      <c r="C29" s="38">
        <v>59404</v>
      </c>
      <c r="D29" s="38">
        <v>68072</v>
      </c>
      <c r="E29" s="38">
        <v>69638</v>
      </c>
      <c r="F29" s="38">
        <v>70197</v>
      </c>
      <c r="G29" s="38">
        <v>71223</v>
      </c>
      <c r="H29" s="38">
        <v>72018</v>
      </c>
      <c r="I29" s="38">
        <v>72346</v>
      </c>
      <c r="J29" s="39">
        <v>71920</v>
      </c>
      <c r="K29" s="40">
        <v>72199</v>
      </c>
      <c r="L29" s="40">
        <v>72324</v>
      </c>
      <c r="M29" s="40">
        <v>72320</v>
      </c>
      <c r="N29" s="40">
        <v>72229</v>
      </c>
      <c r="O29" s="40">
        <v>71396</v>
      </c>
    </row>
    <row r="30" spans="1:15" ht="16.5" customHeight="1">
      <c r="A30" s="10"/>
      <c r="B30" s="11"/>
      <c r="C30" s="42"/>
      <c r="D30" s="42"/>
      <c r="E30" s="42"/>
      <c r="F30" s="42"/>
      <c r="G30" s="42"/>
      <c r="H30" s="42"/>
      <c r="I30" s="42"/>
      <c r="J30" s="43"/>
      <c r="K30" s="44"/>
      <c r="L30" s="44"/>
      <c r="M30" s="44"/>
      <c r="N30" s="44"/>
      <c r="O30" s="44"/>
    </row>
    <row r="31" spans="1:15" ht="16.5" customHeight="1">
      <c r="A31" s="86" t="s">
        <v>40</v>
      </c>
      <c r="B31" s="87"/>
      <c r="C31" s="38">
        <f aca="true" t="shared" si="11" ref="C31:L31">SUM(C32:C45)</f>
        <v>407522</v>
      </c>
      <c r="D31" s="38">
        <f t="shared" si="11"/>
        <v>492711</v>
      </c>
      <c r="E31" s="38">
        <f t="shared" si="11"/>
        <v>514886</v>
      </c>
      <c r="F31" s="38">
        <f t="shared" si="11"/>
        <v>537340</v>
      </c>
      <c r="G31" s="38">
        <f t="shared" si="11"/>
        <v>554085</v>
      </c>
      <c r="H31" s="38">
        <f t="shared" si="11"/>
        <v>558079</v>
      </c>
      <c r="I31" s="38">
        <f t="shared" si="11"/>
        <v>560688</v>
      </c>
      <c r="J31" s="38">
        <f t="shared" si="11"/>
        <v>560531</v>
      </c>
      <c r="K31" s="38">
        <f t="shared" si="11"/>
        <v>562089</v>
      </c>
      <c r="L31" s="40">
        <f t="shared" si="11"/>
        <v>563751</v>
      </c>
      <c r="M31" s="40">
        <v>564544</v>
      </c>
      <c r="N31" s="40">
        <f>SUM(N32:N45)</f>
        <v>564979</v>
      </c>
      <c r="O31" s="40">
        <v>563927</v>
      </c>
    </row>
    <row r="32" spans="1:15" ht="16.5" customHeight="1">
      <c r="A32" s="13"/>
      <c r="B32" s="9" t="s">
        <v>41</v>
      </c>
      <c r="C32" s="38">
        <v>176244</v>
      </c>
      <c r="D32" s="38">
        <v>199325</v>
      </c>
      <c r="E32" s="38">
        <v>203695</v>
      </c>
      <c r="F32" s="38">
        <v>210490</v>
      </c>
      <c r="G32" s="38">
        <v>211732</v>
      </c>
      <c r="H32" s="38">
        <v>211070</v>
      </c>
      <c r="I32" s="38">
        <v>211354</v>
      </c>
      <c r="J32" s="39">
        <v>210487</v>
      </c>
      <c r="K32" s="40">
        <v>209706</v>
      </c>
      <c r="L32" s="40">
        <v>209601</v>
      </c>
      <c r="M32" s="40">
        <v>208059</v>
      </c>
      <c r="N32" s="40">
        <v>207210</v>
      </c>
      <c r="O32" s="40">
        <v>205437</v>
      </c>
    </row>
    <row r="33" spans="1:15" ht="16.5" customHeight="1">
      <c r="A33" s="13"/>
      <c r="B33" s="9" t="s">
        <v>42</v>
      </c>
      <c r="C33" s="38">
        <v>71239</v>
      </c>
      <c r="D33" s="38">
        <v>89248</v>
      </c>
      <c r="E33" s="38">
        <v>94612</v>
      </c>
      <c r="F33" s="38">
        <v>99600</v>
      </c>
      <c r="G33" s="38">
        <v>105418</v>
      </c>
      <c r="H33" s="38">
        <v>106133</v>
      </c>
      <c r="I33" s="38">
        <v>106771</v>
      </c>
      <c r="J33" s="39">
        <v>107090</v>
      </c>
      <c r="K33" s="40">
        <v>108135</v>
      </c>
      <c r="L33" s="40">
        <v>108750</v>
      </c>
      <c r="M33" s="40">
        <v>109492</v>
      </c>
      <c r="N33" s="40">
        <v>109611</v>
      </c>
      <c r="O33" s="40">
        <v>109666</v>
      </c>
    </row>
    <row r="34" spans="1:15" ht="16.5" customHeight="1">
      <c r="A34" s="13"/>
      <c r="B34" s="9" t="s">
        <v>43</v>
      </c>
      <c r="C34" s="38">
        <v>24983</v>
      </c>
      <c r="D34" s="38">
        <v>37772</v>
      </c>
      <c r="E34" s="38">
        <v>41025</v>
      </c>
      <c r="F34" s="38">
        <v>45149</v>
      </c>
      <c r="G34" s="38">
        <v>49039</v>
      </c>
      <c r="H34" s="38">
        <v>49722</v>
      </c>
      <c r="I34" s="38">
        <v>49891</v>
      </c>
      <c r="J34" s="39">
        <v>49240</v>
      </c>
      <c r="K34" s="40">
        <v>49347</v>
      </c>
      <c r="L34" s="40">
        <v>49578</v>
      </c>
      <c r="M34" s="40">
        <v>50427</v>
      </c>
      <c r="N34" s="40">
        <v>50983</v>
      </c>
      <c r="O34" s="40">
        <v>52027</v>
      </c>
    </row>
    <row r="35" spans="1:15" ht="16.5" customHeight="1">
      <c r="A35" s="13"/>
      <c r="B35" s="9" t="s">
        <v>44</v>
      </c>
      <c r="C35" s="38">
        <v>10922</v>
      </c>
      <c r="D35" s="38">
        <v>12469</v>
      </c>
      <c r="E35" s="38">
        <v>13730</v>
      </c>
      <c r="F35" s="38">
        <v>14374</v>
      </c>
      <c r="G35" s="38">
        <v>14899</v>
      </c>
      <c r="H35" s="38">
        <v>15197</v>
      </c>
      <c r="I35" s="38">
        <v>15335</v>
      </c>
      <c r="J35" s="39">
        <v>15468</v>
      </c>
      <c r="K35" s="40">
        <v>15497</v>
      </c>
      <c r="L35" s="40">
        <v>15504</v>
      </c>
      <c r="M35" s="40">
        <v>15437</v>
      </c>
      <c r="N35" s="40">
        <v>15446</v>
      </c>
      <c r="O35" s="40">
        <v>15143</v>
      </c>
    </row>
    <row r="36" spans="1:15" ht="16.5" customHeight="1">
      <c r="A36" s="13"/>
      <c r="B36" s="9" t="s">
        <v>45</v>
      </c>
      <c r="C36" s="38">
        <v>16963</v>
      </c>
      <c r="D36" s="38">
        <v>17870</v>
      </c>
      <c r="E36" s="38">
        <v>17721</v>
      </c>
      <c r="F36" s="38">
        <v>17630</v>
      </c>
      <c r="G36" s="38">
        <v>17490</v>
      </c>
      <c r="H36" s="38">
        <v>17302</v>
      </c>
      <c r="I36" s="38">
        <v>17250</v>
      </c>
      <c r="J36" s="39">
        <v>17133</v>
      </c>
      <c r="K36" s="40">
        <v>17055</v>
      </c>
      <c r="L36" s="40">
        <v>16899</v>
      </c>
      <c r="M36" s="40">
        <v>16901</v>
      </c>
      <c r="N36" s="40">
        <v>16833</v>
      </c>
      <c r="O36" s="40">
        <v>16733</v>
      </c>
    </row>
    <row r="37" spans="1:15" ht="16.5" customHeight="1">
      <c r="A37" s="13"/>
      <c r="B37" s="9" t="s">
        <v>46</v>
      </c>
      <c r="C37" s="38">
        <v>5518</v>
      </c>
      <c r="D37" s="38">
        <v>5113</v>
      </c>
      <c r="E37" s="38">
        <v>5013</v>
      </c>
      <c r="F37" s="38">
        <v>4870</v>
      </c>
      <c r="G37" s="38">
        <v>4481</v>
      </c>
      <c r="H37" s="38">
        <v>4353</v>
      </c>
      <c r="I37" s="38">
        <v>4265</v>
      </c>
      <c r="J37" s="39">
        <v>4227</v>
      </c>
      <c r="K37" s="40">
        <v>4163</v>
      </c>
      <c r="L37" s="40">
        <v>4088</v>
      </c>
      <c r="M37" s="40">
        <v>4006</v>
      </c>
      <c r="N37" s="40">
        <v>3966</v>
      </c>
      <c r="O37" s="40">
        <v>3996</v>
      </c>
    </row>
    <row r="38" spans="1:15" ht="16.5" customHeight="1">
      <c r="A38" s="13"/>
      <c r="B38" s="9" t="s">
        <v>47</v>
      </c>
      <c r="C38" s="38">
        <v>8004</v>
      </c>
      <c r="D38" s="38">
        <v>6983</v>
      </c>
      <c r="E38" s="38">
        <v>6650</v>
      </c>
      <c r="F38" s="38">
        <v>6413</v>
      </c>
      <c r="G38" s="38">
        <v>5968</v>
      </c>
      <c r="H38" s="38">
        <v>5838</v>
      </c>
      <c r="I38" s="38">
        <v>5808</v>
      </c>
      <c r="J38" s="39">
        <v>5814</v>
      </c>
      <c r="K38" s="40">
        <v>5794</v>
      </c>
      <c r="L38" s="40">
        <v>5722</v>
      </c>
      <c r="M38" s="40">
        <v>5646</v>
      </c>
      <c r="N38" s="40">
        <v>5615</v>
      </c>
      <c r="O38" s="40">
        <v>5464</v>
      </c>
    </row>
    <row r="39" spans="1:15" ht="16.5" customHeight="1">
      <c r="A39" s="13"/>
      <c r="B39" s="9" t="s">
        <v>48</v>
      </c>
      <c r="C39" s="38">
        <v>15352</v>
      </c>
      <c r="D39" s="38">
        <v>23116</v>
      </c>
      <c r="E39" s="38">
        <v>28749</v>
      </c>
      <c r="F39" s="38">
        <v>31922</v>
      </c>
      <c r="G39" s="38">
        <v>35191</v>
      </c>
      <c r="H39" s="38">
        <v>36180</v>
      </c>
      <c r="I39" s="38">
        <v>36958</v>
      </c>
      <c r="J39" s="39">
        <v>37241</v>
      </c>
      <c r="K39" s="40">
        <v>37560</v>
      </c>
      <c r="L39" s="40">
        <v>37863</v>
      </c>
      <c r="M39" s="40">
        <v>38172</v>
      </c>
      <c r="N39" s="40">
        <v>38314</v>
      </c>
      <c r="O39" s="40">
        <v>38448</v>
      </c>
    </row>
    <row r="40" spans="1:15" ht="16.5" customHeight="1">
      <c r="A40" s="13"/>
      <c r="B40" s="9" t="s">
        <v>49</v>
      </c>
      <c r="C40" s="38">
        <v>11953</v>
      </c>
      <c r="D40" s="38">
        <v>14696</v>
      </c>
      <c r="E40" s="38">
        <v>15698</v>
      </c>
      <c r="F40" s="38">
        <v>16897</v>
      </c>
      <c r="G40" s="38">
        <v>17939</v>
      </c>
      <c r="H40" s="38">
        <v>18623</v>
      </c>
      <c r="I40" s="38">
        <v>18765</v>
      </c>
      <c r="J40" s="39">
        <v>18871</v>
      </c>
      <c r="K40" s="40">
        <v>18944</v>
      </c>
      <c r="L40" s="40">
        <v>18993</v>
      </c>
      <c r="M40" s="40">
        <v>19098</v>
      </c>
      <c r="N40" s="40">
        <v>19178</v>
      </c>
      <c r="O40" s="40">
        <v>19279</v>
      </c>
    </row>
    <row r="41" spans="1:15" ht="16.5" customHeight="1">
      <c r="A41" s="13"/>
      <c r="B41" s="9" t="s">
        <v>50</v>
      </c>
      <c r="C41" s="38">
        <v>12568</v>
      </c>
      <c r="D41" s="38">
        <v>14000</v>
      </c>
      <c r="E41" s="38">
        <v>14618</v>
      </c>
      <c r="F41" s="38">
        <v>15142</v>
      </c>
      <c r="G41" s="38">
        <v>15531</v>
      </c>
      <c r="H41" s="38">
        <v>15647</v>
      </c>
      <c r="I41" s="38">
        <v>15599</v>
      </c>
      <c r="J41" s="39">
        <v>15644</v>
      </c>
      <c r="K41" s="40">
        <v>15718</v>
      </c>
      <c r="L41" s="40">
        <v>15676</v>
      </c>
      <c r="M41" s="40">
        <v>15675</v>
      </c>
      <c r="N41" s="40">
        <v>15568</v>
      </c>
      <c r="O41" s="40">
        <v>15305</v>
      </c>
    </row>
    <row r="42" spans="1:15" ht="16.5" customHeight="1">
      <c r="A42" s="13"/>
      <c r="B42" s="9" t="s">
        <v>51</v>
      </c>
      <c r="C42" s="38">
        <v>9710</v>
      </c>
      <c r="D42" s="38">
        <v>8443</v>
      </c>
      <c r="E42" s="38">
        <v>8131</v>
      </c>
      <c r="F42" s="38">
        <v>8254</v>
      </c>
      <c r="G42" s="38">
        <v>8025</v>
      </c>
      <c r="H42" s="38">
        <v>8016</v>
      </c>
      <c r="I42" s="38">
        <v>8067</v>
      </c>
      <c r="J42" s="39">
        <v>8113</v>
      </c>
      <c r="K42" s="40">
        <v>8086</v>
      </c>
      <c r="L42" s="40">
        <v>8052</v>
      </c>
      <c r="M42" s="40">
        <v>8017</v>
      </c>
      <c r="N42" s="40">
        <v>7912</v>
      </c>
      <c r="O42" s="40">
        <v>7922</v>
      </c>
    </row>
    <row r="43" spans="1:15" ht="16.5" customHeight="1">
      <c r="A43" s="13"/>
      <c r="B43" s="9" t="s">
        <v>52</v>
      </c>
      <c r="C43" s="38">
        <v>7283</v>
      </c>
      <c r="D43" s="38">
        <v>7265</v>
      </c>
      <c r="E43" s="38">
        <v>7413</v>
      </c>
      <c r="F43" s="38">
        <v>7472</v>
      </c>
      <c r="G43" s="38">
        <v>7516</v>
      </c>
      <c r="H43" s="38">
        <v>7976</v>
      </c>
      <c r="I43" s="38">
        <v>8156</v>
      </c>
      <c r="J43" s="39">
        <v>8191</v>
      </c>
      <c r="K43" s="40">
        <v>8296</v>
      </c>
      <c r="L43" s="40">
        <v>8335</v>
      </c>
      <c r="M43" s="40">
        <v>8334</v>
      </c>
      <c r="N43" s="40">
        <v>8328</v>
      </c>
      <c r="O43" s="40">
        <v>8286</v>
      </c>
    </row>
    <row r="44" spans="1:15" ht="16.5" customHeight="1">
      <c r="A44" s="13"/>
      <c r="B44" s="9" t="s">
        <v>53</v>
      </c>
      <c r="C44" s="38">
        <v>14324</v>
      </c>
      <c r="D44" s="38">
        <v>25693</v>
      </c>
      <c r="E44" s="38">
        <v>26408</v>
      </c>
      <c r="F44" s="38">
        <v>26803</v>
      </c>
      <c r="G44" s="38">
        <v>27755</v>
      </c>
      <c r="H44" s="38">
        <v>28677</v>
      </c>
      <c r="I44" s="38">
        <v>28845</v>
      </c>
      <c r="J44" s="39">
        <v>29185</v>
      </c>
      <c r="K44" s="40">
        <v>29688</v>
      </c>
      <c r="L44" s="40">
        <v>30147</v>
      </c>
      <c r="M44" s="40">
        <v>30321</v>
      </c>
      <c r="N44" s="40">
        <v>30376</v>
      </c>
      <c r="O44" s="40">
        <v>30409</v>
      </c>
    </row>
    <row r="45" spans="1:15" ht="16.5" customHeight="1">
      <c r="A45" s="13"/>
      <c r="B45" s="9" t="s">
        <v>54</v>
      </c>
      <c r="C45" s="38">
        <v>22459</v>
      </c>
      <c r="D45" s="38">
        <v>30718</v>
      </c>
      <c r="E45" s="38">
        <v>31423</v>
      </c>
      <c r="F45" s="38">
        <v>32324</v>
      </c>
      <c r="G45" s="38">
        <v>33101</v>
      </c>
      <c r="H45" s="38">
        <v>33345</v>
      </c>
      <c r="I45" s="38">
        <v>33624</v>
      </c>
      <c r="J45" s="39">
        <v>33827</v>
      </c>
      <c r="K45" s="40">
        <v>34100</v>
      </c>
      <c r="L45" s="40">
        <v>34543</v>
      </c>
      <c r="M45" s="40">
        <v>34959</v>
      </c>
      <c r="N45" s="40">
        <v>35639</v>
      </c>
      <c r="O45" s="40">
        <v>35812</v>
      </c>
    </row>
    <row r="46" spans="1:15" ht="16.5" customHeight="1">
      <c r="A46" s="10"/>
      <c r="B46" s="11"/>
      <c r="C46" s="42"/>
      <c r="D46" s="42"/>
      <c r="E46" s="42"/>
      <c r="F46" s="42"/>
      <c r="G46" s="42"/>
      <c r="H46" s="42"/>
      <c r="I46" s="42"/>
      <c r="J46" s="43"/>
      <c r="K46" s="44"/>
      <c r="L46" s="44"/>
      <c r="M46" s="44"/>
      <c r="N46" s="44"/>
      <c r="O46" s="44"/>
    </row>
    <row r="47" spans="1:15" ht="16.5" customHeight="1">
      <c r="A47" s="86" t="s">
        <v>55</v>
      </c>
      <c r="B47" s="87"/>
      <c r="C47" s="38">
        <f aca="true" t="shared" si="12" ref="C47:I47">SUM(C48:C49)</f>
        <v>75568</v>
      </c>
      <c r="D47" s="38">
        <f t="shared" si="12"/>
        <v>86794</v>
      </c>
      <c r="E47" s="38">
        <f t="shared" si="12"/>
        <v>92473</v>
      </c>
      <c r="F47" s="38">
        <f t="shared" si="12"/>
        <v>98159</v>
      </c>
      <c r="G47" s="38">
        <f t="shared" si="12"/>
        <v>103123</v>
      </c>
      <c r="H47" s="38">
        <f t="shared" si="12"/>
        <v>103209</v>
      </c>
      <c r="I47" s="38">
        <f t="shared" si="12"/>
        <v>103784</v>
      </c>
      <c r="J47" s="39">
        <v>103239</v>
      </c>
      <c r="K47" s="40">
        <f>K48+K49</f>
        <v>103674</v>
      </c>
      <c r="L47" s="40">
        <f>L48+L49</f>
        <v>103767</v>
      </c>
      <c r="M47" s="40">
        <v>103618</v>
      </c>
      <c r="N47" s="40">
        <v>103609</v>
      </c>
      <c r="O47" s="40">
        <v>103105</v>
      </c>
    </row>
    <row r="48" spans="1:15" ht="16.5" customHeight="1">
      <c r="A48" s="13"/>
      <c r="B48" s="9" t="s">
        <v>56</v>
      </c>
      <c r="C48" s="38">
        <v>50267</v>
      </c>
      <c r="D48" s="38">
        <v>62722</v>
      </c>
      <c r="E48" s="38">
        <v>69261</v>
      </c>
      <c r="F48" s="38">
        <v>74882</v>
      </c>
      <c r="G48" s="38">
        <v>79557</v>
      </c>
      <c r="H48" s="38">
        <v>79783</v>
      </c>
      <c r="I48" s="38">
        <v>80517</v>
      </c>
      <c r="J48" s="39">
        <v>80605</v>
      </c>
      <c r="K48" s="40">
        <v>81078</v>
      </c>
      <c r="L48" s="40">
        <v>81280</v>
      </c>
      <c r="M48" s="40">
        <v>81317</v>
      </c>
      <c r="N48" s="40">
        <v>81471</v>
      </c>
      <c r="O48" s="40">
        <v>81029</v>
      </c>
    </row>
    <row r="49" spans="1:15" ht="16.5" customHeight="1">
      <c r="A49" s="13"/>
      <c r="B49" s="9" t="s">
        <v>57</v>
      </c>
      <c r="C49" s="38">
        <v>25301</v>
      </c>
      <c r="D49" s="38">
        <v>24072</v>
      </c>
      <c r="E49" s="38">
        <v>23212</v>
      </c>
      <c r="F49" s="38">
        <v>23277</v>
      </c>
      <c r="G49" s="38">
        <v>23566</v>
      </c>
      <c r="H49" s="38">
        <v>23426</v>
      </c>
      <c r="I49" s="38">
        <v>23267</v>
      </c>
      <c r="J49" s="39">
        <v>22634</v>
      </c>
      <c r="K49" s="40">
        <v>22596</v>
      </c>
      <c r="L49" s="40">
        <v>22487</v>
      </c>
      <c r="M49" s="40">
        <v>22301</v>
      </c>
      <c r="N49" s="40">
        <v>22138</v>
      </c>
      <c r="O49" s="40">
        <v>22076</v>
      </c>
    </row>
    <row r="50" spans="1:15" ht="16.5" customHeight="1">
      <c r="A50" s="10"/>
      <c r="B50" s="11"/>
      <c r="C50" s="42"/>
      <c r="D50" s="42"/>
      <c r="E50" s="42"/>
      <c r="F50" s="42"/>
      <c r="G50" s="42"/>
      <c r="H50" s="42"/>
      <c r="I50" s="42"/>
      <c r="J50" s="43"/>
      <c r="K50" s="44"/>
      <c r="L50" s="44"/>
      <c r="M50" s="44"/>
      <c r="N50" s="44"/>
      <c r="O50" s="44"/>
    </row>
    <row r="51" spans="1:15" ht="16.5" customHeight="1">
      <c r="A51" s="86" t="s">
        <v>58</v>
      </c>
      <c r="B51" s="87"/>
      <c r="C51" s="38">
        <f aca="true" t="shared" si="13" ref="C51:L51">SUM(C52:C54)</f>
        <v>251252</v>
      </c>
      <c r="D51" s="38">
        <f t="shared" si="13"/>
        <v>309775</v>
      </c>
      <c r="E51" s="38">
        <f t="shared" si="13"/>
        <v>323965</v>
      </c>
      <c r="F51" s="38">
        <f t="shared" si="13"/>
        <v>337101</v>
      </c>
      <c r="G51" s="38">
        <f t="shared" si="13"/>
        <v>349617</v>
      </c>
      <c r="H51" s="38">
        <f t="shared" si="13"/>
        <v>354002</v>
      </c>
      <c r="I51" s="38">
        <f t="shared" si="13"/>
        <v>356371</v>
      </c>
      <c r="J51" s="38">
        <f t="shared" si="13"/>
        <v>356209</v>
      </c>
      <c r="K51" s="38">
        <f t="shared" si="13"/>
        <v>357508</v>
      </c>
      <c r="L51" s="40">
        <f t="shared" si="13"/>
        <v>358526</v>
      </c>
      <c r="M51" s="40">
        <v>360313</v>
      </c>
      <c r="N51" s="40">
        <v>361803</v>
      </c>
      <c r="O51" s="40">
        <v>360880</v>
      </c>
    </row>
    <row r="52" spans="1:15" ht="16.5" customHeight="1">
      <c r="A52" s="13"/>
      <c r="B52" s="9" t="s">
        <v>59</v>
      </c>
      <c r="C52" s="38">
        <v>80693</v>
      </c>
      <c r="D52" s="38">
        <v>100577</v>
      </c>
      <c r="E52" s="38">
        <v>108208</v>
      </c>
      <c r="F52" s="38">
        <v>112642</v>
      </c>
      <c r="G52" s="38">
        <v>117092</v>
      </c>
      <c r="H52" s="38">
        <v>118517</v>
      </c>
      <c r="I52" s="38">
        <v>119512</v>
      </c>
      <c r="J52" s="39">
        <v>118767</v>
      </c>
      <c r="K52" s="40">
        <v>118750</v>
      </c>
      <c r="L52" s="40">
        <v>118961</v>
      </c>
      <c r="M52" s="40">
        <v>119390</v>
      </c>
      <c r="N52" s="40">
        <v>119759</v>
      </c>
      <c r="O52" s="40">
        <v>119285</v>
      </c>
    </row>
    <row r="53" spans="1:15" ht="16.5" customHeight="1">
      <c r="A53" s="13"/>
      <c r="B53" s="9" t="s">
        <v>60</v>
      </c>
      <c r="C53" s="38">
        <v>159572</v>
      </c>
      <c r="D53" s="38">
        <v>199195</v>
      </c>
      <c r="E53" s="38">
        <v>205751</v>
      </c>
      <c r="F53" s="38">
        <v>214448</v>
      </c>
      <c r="G53" s="38">
        <v>222490</v>
      </c>
      <c r="H53" s="38">
        <v>225262</v>
      </c>
      <c r="I53" s="38">
        <v>226510</v>
      </c>
      <c r="J53" s="39">
        <v>226987</v>
      </c>
      <c r="K53" s="40">
        <v>228259</v>
      </c>
      <c r="L53" s="40">
        <v>229126</v>
      </c>
      <c r="M53" s="40">
        <v>230519</v>
      </c>
      <c r="N53" s="40">
        <v>231718</v>
      </c>
      <c r="O53" s="40">
        <v>231454</v>
      </c>
    </row>
    <row r="54" spans="1:15" ht="16.5" customHeight="1">
      <c r="A54" s="13"/>
      <c r="B54" s="9" t="s">
        <v>61</v>
      </c>
      <c r="C54" s="38">
        <v>10987</v>
      </c>
      <c r="D54" s="38">
        <v>10003</v>
      </c>
      <c r="E54" s="38">
        <v>10006</v>
      </c>
      <c r="F54" s="38">
        <v>10011</v>
      </c>
      <c r="G54" s="38">
        <v>10035</v>
      </c>
      <c r="H54" s="38">
        <v>10223</v>
      </c>
      <c r="I54" s="38">
        <v>10349</v>
      </c>
      <c r="J54" s="39">
        <v>10455</v>
      </c>
      <c r="K54" s="40">
        <v>10499</v>
      </c>
      <c r="L54" s="40">
        <v>10439</v>
      </c>
      <c r="M54" s="40">
        <v>10404</v>
      </c>
      <c r="N54" s="40">
        <v>10326</v>
      </c>
      <c r="O54" s="40">
        <v>10141</v>
      </c>
    </row>
    <row r="55" spans="1:15" ht="16.5" customHeight="1">
      <c r="A55" s="10"/>
      <c r="B55" s="11"/>
      <c r="C55" s="42"/>
      <c r="D55" s="42"/>
      <c r="E55" s="42"/>
      <c r="F55" s="42"/>
      <c r="G55" s="42"/>
      <c r="H55" s="42"/>
      <c r="I55" s="42"/>
      <c r="J55" s="43"/>
      <c r="K55" s="44"/>
      <c r="L55" s="44"/>
      <c r="M55" s="44"/>
      <c r="N55" s="44"/>
      <c r="O55" s="44"/>
    </row>
    <row r="56" spans="1:15" ht="16.5" customHeight="1">
      <c r="A56" s="86" t="s">
        <v>62</v>
      </c>
      <c r="B56" s="87"/>
      <c r="C56" s="38">
        <f aca="true" t="shared" si="14" ref="C56:I56">SUM(C57:C60)</f>
        <v>265730</v>
      </c>
      <c r="D56" s="38">
        <f t="shared" si="14"/>
        <v>288029</v>
      </c>
      <c r="E56" s="38">
        <f t="shared" si="14"/>
        <v>285656</v>
      </c>
      <c r="F56" s="38">
        <f t="shared" si="14"/>
        <v>285464</v>
      </c>
      <c r="G56" s="38">
        <f t="shared" si="14"/>
        <v>284410</v>
      </c>
      <c r="H56" s="38">
        <f t="shared" si="14"/>
        <v>282138</v>
      </c>
      <c r="I56" s="38">
        <f t="shared" si="14"/>
        <v>282418</v>
      </c>
      <c r="J56" s="39">
        <v>280679</v>
      </c>
      <c r="K56" s="40">
        <f>SUM(K57:K60)</f>
        <v>280092</v>
      </c>
      <c r="L56" s="40">
        <f>SUM(L57:L60)</f>
        <v>279186</v>
      </c>
      <c r="M56" s="40">
        <v>278451</v>
      </c>
      <c r="N56" s="40">
        <v>277401</v>
      </c>
      <c r="O56" s="40">
        <v>275816</v>
      </c>
    </row>
    <row r="57" spans="1:15" ht="16.5" customHeight="1">
      <c r="A57" s="13"/>
      <c r="B57" s="9" t="s">
        <v>63</v>
      </c>
      <c r="C57" s="38">
        <v>218559</v>
      </c>
      <c r="D57" s="38">
        <v>243049</v>
      </c>
      <c r="E57" s="38">
        <v>241576</v>
      </c>
      <c r="F57" s="38">
        <v>242166</v>
      </c>
      <c r="G57" s="38">
        <v>241523</v>
      </c>
      <c r="H57" s="38">
        <v>239464</v>
      </c>
      <c r="I57" s="38">
        <v>239817</v>
      </c>
      <c r="J57" s="39">
        <v>238711</v>
      </c>
      <c r="K57" s="40">
        <v>238368</v>
      </c>
      <c r="L57" s="40">
        <v>237651</v>
      </c>
      <c r="M57" s="40">
        <v>237266</v>
      </c>
      <c r="N57" s="40">
        <v>236614</v>
      </c>
      <c r="O57" s="40">
        <v>235308</v>
      </c>
    </row>
    <row r="58" spans="1:15" ht="16.5" customHeight="1">
      <c r="A58" s="13"/>
      <c r="B58" s="9" t="s">
        <v>64</v>
      </c>
      <c r="C58" s="38">
        <v>14282</v>
      </c>
      <c r="D58" s="38">
        <v>16262</v>
      </c>
      <c r="E58" s="38">
        <v>16737</v>
      </c>
      <c r="F58" s="38">
        <v>16728</v>
      </c>
      <c r="G58" s="38">
        <v>17306</v>
      </c>
      <c r="H58" s="38">
        <v>17744</v>
      </c>
      <c r="I58" s="38">
        <v>17848</v>
      </c>
      <c r="J58" s="39">
        <v>17699</v>
      </c>
      <c r="K58" s="40">
        <v>17626</v>
      </c>
      <c r="L58" s="40">
        <v>17643</v>
      </c>
      <c r="M58" s="40">
        <v>17506</v>
      </c>
      <c r="N58" s="40">
        <v>17360</v>
      </c>
      <c r="O58" s="40">
        <v>17274</v>
      </c>
    </row>
    <row r="59" spans="1:15" ht="16.5" customHeight="1">
      <c r="A59" s="13"/>
      <c r="B59" s="9" t="s">
        <v>65</v>
      </c>
      <c r="C59" s="38">
        <v>19115</v>
      </c>
      <c r="D59" s="38">
        <v>16717</v>
      </c>
      <c r="E59" s="38">
        <v>15634</v>
      </c>
      <c r="F59" s="38">
        <v>15223</v>
      </c>
      <c r="G59" s="38">
        <v>14688</v>
      </c>
      <c r="H59" s="38">
        <v>14231</v>
      </c>
      <c r="I59" s="38">
        <v>14130</v>
      </c>
      <c r="J59" s="39">
        <v>13944</v>
      </c>
      <c r="K59" s="40">
        <v>13832</v>
      </c>
      <c r="L59" s="40">
        <v>13715</v>
      </c>
      <c r="M59" s="40">
        <v>13511</v>
      </c>
      <c r="N59" s="40">
        <v>13372</v>
      </c>
      <c r="O59" s="40">
        <v>13270</v>
      </c>
    </row>
    <row r="60" spans="1:15" ht="16.5" customHeight="1">
      <c r="A60" s="14"/>
      <c r="B60" s="15" t="s">
        <v>66</v>
      </c>
      <c r="C60" s="45">
        <v>13774</v>
      </c>
      <c r="D60" s="45">
        <v>12001</v>
      </c>
      <c r="E60" s="45">
        <v>11709</v>
      </c>
      <c r="F60" s="45">
        <v>11347</v>
      </c>
      <c r="G60" s="45">
        <v>10893</v>
      </c>
      <c r="H60" s="45">
        <v>10699</v>
      </c>
      <c r="I60" s="45">
        <v>10623</v>
      </c>
      <c r="J60" s="46">
        <v>10325</v>
      </c>
      <c r="K60" s="47">
        <v>10266</v>
      </c>
      <c r="L60" s="47">
        <v>10177</v>
      </c>
      <c r="M60" s="47">
        <v>10168</v>
      </c>
      <c r="N60" s="47">
        <v>10055</v>
      </c>
      <c r="O60" s="47">
        <v>9964</v>
      </c>
    </row>
    <row r="61" spans="1:15" ht="16.5" customHeight="1">
      <c r="A61" s="16" t="s">
        <v>67</v>
      </c>
      <c r="B61" s="16"/>
      <c r="C61" s="48"/>
      <c r="D61" s="48"/>
      <c r="E61" s="48"/>
      <c r="F61" s="48"/>
      <c r="G61" s="48"/>
      <c r="H61" s="49"/>
      <c r="I61" s="49"/>
      <c r="J61" s="50"/>
      <c r="K61" s="51"/>
      <c r="L61" s="52"/>
      <c r="M61" s="52"/>
      <c r="N61" s="52"/>
      <c r="O61" s="52"/>
    </row>
    <row r="62" spans="1:15" ht="16.5" customHeight="1">
      <c r="A62" s="17"/>
      <c r="B62" s="18"/>
      <c r="C62" s="53" t="s">
        <v>1</v>
      </c>
      <c r="D62" s="42"/>
      <c r="E62" s="42"/>
      <c r="F62" s="42"/>
      <c r="G62" s="42" t="s">
        <v>118</v>
      </c>
      <c r="H62" s="42"/>
      <c r="I62" s="42"/>
      <c r="J62" s="30"/>
      <c r="K62" s="29"/>
      <c r="L62" s="29"/>
      <c r="M62" s="29"/>
      <c r="N62" s="29"/>
      <c r="O62" s="29"/>
    </row>
    <row r="63" spans="1:15" ht="16.5" customHeight="1">
      <c r="A63" s="10"/>
      <c r="B63" s="11"/>
      <c r="C63" s="32" t="s">
        <v>3</v>
      </c>
      <c r="D63" s="32" t="s">
        <v>4</v>
      </c>
      <c r="E63" s="32" t="s">
        <v>5</v>
      </c>
      <c r="F63" s="32" t="s">
        <v>6</v>
      </c>
      <c r="G63" s="32" t="s">
        <v>8</v>
      </c>
      <c r="H63" s="32" t="s">
        <v>10</v>
      </c>
      <c r="I63" s="32" t="s">
        <v>11</v>
      </c>
      <c r="J63" s="33" t="s">
        <v>12</v>
      </c>
      <c r="K63" s="33" t="s">
        <v>119</v>
      </c>
      <c r="L63" s="33" t="s">
        <v>120</v>
      </c>
      <c r="M63" s="33" t="s">
        <v>15</v>
      </c>
      <c r="N63" s="33"/>
      <c r="O63" s="33" t="s">
        <v>140</v>
      </c>
    </row>
    <row r="64" spans="1:15" ht="16.5" customHeight="1">
      <c r="A64" s="19"/>
      <c r="B64" s="20"/>
      <c r="C64" s="35"/>
      <c r="D64" s="35"/>
      <c r="E64" s="35"/>
      <c r="F64" s="35"/>
      <c r="G64" s="35"/>
      <c r="H64" s="35"/>
      <c r="I64" s="35"/>
      <c r="J64" s="36"/>
      <c r="K64" s="37"/>
      <c r="L64" s="37"/>
      <c r="M64" s="37"/>
      <c r="N64" s="37"/>
      <c r="O64" s="37"/>
    </row>
    <row r="65" spans="1:15" ht="16.5" customHeight="1">
      <c r="A65" s="84" t="s">
        <v>68</v>
      </c>
      <c r="B65" s="89"/>
      <c r="C65" s="54">
        <f aca="true" t="shared" si="15" ref="C65:L65">C66</f>
        <v>382799</v>
      </c>
      <c r="D65" s="55">
        <f t="shared" si="15"/>
        <v>446952</v>
      </c>
      <c r="E65" s="55">
        <f t="shared" si="15"/>
        <v>458341</v>
      </c>
      <c r="F65" s="55">
        <f t="shared" si="15"/>
        <v>468362</v>
      </c>
      <c r="G65" s="38">
        <f t="shared" si="15"/>
        <v>472196</v>
      </c>
      <c r="H65" s="54">
        <f t="shared" si="15"/>
        <v>470470</v>
      </c>
      <c r="I65" s="54">
        <f t="shared" si="15"/>
        <v>470026</v>
      </c>
      <c r="J65" s="54">
        <f t="shared" si="15"/>
        <v>471009</v>
      </c>
      <c r="K65" s="54">
        <f t="shared" si="15"/>
        <v>470859</v>
      </c>
      <c r="L65" s="56">
        <f t="shared" si="15"/>
        <v>470776</v>
      </c>
      <c r="M65" s="56">
        <v>470684</v>
      </c>
      <c r="N65" s="56">
        <v>470618</v>
      </c>
      <c r="O65" s="56">
        <v>466293</v>
      </c>
    </row>
    <row r="66" spans="1:15" ht="16.5" customHeight="1">
      <c r="A66" s="13"/>
      <c r="B66" s="9" t="s">
        <v>69</v>
      </c>
      <c r="C66" s="38">
        <v>382799</v>
      </c>
      <c r="D66" s="38">
        <v>446952</v>
      </c>
      <c r="E66" s="38">
        <v>458341</v>
      </c>
      <c r="F66" s="38">
        <v>468362</v>
      </c>
      <c r="G66" s="38">
        <v>472196</v>
      </c>
      <c r="H66" s="38">
        <v>470470</v>
      </c>
      <c r="I66" s="38">
        <v>470026</v>
      </c>
      <c r="J66" s="39">
        <v>471009</v>
      </c>
      <c r="K66" s="40">
        <v>470859</v>
      </c>
      <c r="L66" s="40">
        <v>470776</v>
      </c>
      <c r="M66" s="40">
        <v>470684</v>
      </c>
      <c r="N66" s="40">
        <v>470618</v>
      </c>
      <c r="O66" s="40">
        <v>466293</v>
      </c>
    </row>
    <row r="67" spans="1:15" ht="16.5" customHeight="1">
      <c r="A67" s="10"/>
      <c r="B67" s="11"/>
      <c r="C67" s="42"/>
      <c r="D67" s="42"/>
      <c r="E67" s="42"/>
      <c r="F67" s="42"/>
      <c r="G67" s="42"/>
      <c r="H67" s="42"/>
      <c r="I67" s="42"/>
      <c r="J67" s="43"/>
      <c r="K67" s="44"/>
      <c r="L67" s="44"/>
      <c r="M67" s="44"/>
      <c r="N67" s="44"/>
      <c r="O67" s="44"/>
    </row>
    <row r="68" spans="1:15" ht="16.5" customHeight="1">
      <c r="A68" s="86" t="s">
        <v>70</v>
      </c>
      <c r="B68" s="87"/>
      <c r="C68" s="38">
        <f>SUM(C69:C81)</f>
        <v>362955</v>
      </c>
      <c r="D68" s="38">
        <f aca="true" t="shared" si="16" ref="D68:M68">SUM(D69:D81)</f>
        <v>405186</v>
      </c>
      <c r="E68" s="38">
        <f t="shared" si="16"/>
        <v>433412</v>
      </c>
      <c r="F68" s="38">
        <f t="shared" si="16"/>
        <v>453785</v>
      </c>
      <c r="G68" s="38">
        <f t="shared" si="16"/>
        <v>469431</v>
      </c>
      <c r="H68" s="38">
        <f t="shared" si="16"/>
        <v>475732</v>
      </c>
      <c r="I68" s="38">
        <f t="shared" si="16"/>
        <v>477939</v>
      </c>
      <c r="J68" s="38">
        <f t="shared" si="16"/>
        <v>477906</v>
      </c>
      <c r="K68" s="38">
        <f t="shared" si="16"/>
        <v>479908</v>
      </c>
      <c r="L68" s="38">
        <f t="shared" si="16"/>
        <v>481413</v>
      </c>
      <c r="M68" s="38">
        <f t="shared" si="16"/>
        <v>481773</v>
      </c>
      <c r="N68" s="38">
        <v>482438</v>
      </c>
      <c r="O68" s="38">
        <v>481120</v>
      </c>
    </row>
    <row r="69" spans="1:15" ht="16.5" customHeight="1">
      <c r="A69" s="13"/>
      <c r="B69" s="9" t="s">
        <v>71</v>
      </c>
      <c r="C69" s="38">
        <v>63493</v>
      </c>
      <c r="D69" s="38">
        <v>68820</v>
      </c>
      <c r="E69" s="38">
        <v>70705</v>
      </c>
      <c r="F69" s="38">
        <v>72388</v>
      </c>
      <c r="G69" s="38">
        <v>73810</v>
      </c>
      <c r="H69" s="38">
        <v>74321</v>
      </c>
      <c r="I69" s="38">
        <v>74759</v>
      </c>
      <c r="J69" s="39">
        <v>74547</v>
      </c>
      <c r="K69" s="40">
        <v>74636</v>
      </c>
      <c r="L69" s="40">
        <v>74775</v>
      </c>
      <c r="M69" s="40">
        <v>74745</v>
      </c>
      <c r="N69" s="40">
        <v>74824</v>
      </c>
      <c r="O69" s="40">
        <v>74665</v>
      </c>
    </row>
    <row r="70" spans="1:15" ht="16.5" customHeight="1">
      <c r="A70" s="13"/>
      <c r="B70" s="9" t="s">
        <v>72</v>
      </c>
      <c r="C70" s="38">
        <v>77008</v>
      </c>
      <c r="D70" s="38">
        <v>94102</v>
      </c>
      <c r="E70" s="38">
        <v>104363</v>
      </c>
      <c r="F70" s="38">
        <v>108558</v>
      </c>
      <c r="G70" s="38">
        <v>112186</v>
      </c>
      <c r="H70" s="38">
        <v>113775</v>
      </c>
      <c r="I70" s="38">
        <v>114417</v>
      </c>
      <c r="J70" s="39">
        <v>115029</v>
      </c>
      <c r="K70" s="40">
        <v>115772</v>
      </c>
      <c r="L70" s="40">
        <v>116200</v>
      </c>
      <c r="M70" s="40">
        <v>116421</v>
      </c>
      <c r="N70" s="40">
        <v>116729</v>
      </c>
      <c r="O70" s="40">
        <v>116753</v>
      </c>
    </row>
    <row r="71" spans="1:15" ht="16.5" customHeight="1">
      <c r="A71" s="13"/>
      <c r="B71" s="9" t="s">
        <v>73</v>
      </c>
      <c r="C71" s="38">
        <v>70789</v>
      </c>
      <c r="D71" s="38">
        <v>90358</v>
      </c>
      <c r="E71" s="38">
        <v>103225</v>
      </c>
      <c r="F71" s="38">
        <v>111985</v>
      </c>
      <c r="G71" s="38">
        <v>119815</v>
      </c>
      <c r="H71" s="38">
        <v>122674</v>
      </c>
      <c r="I71" s="38">
        <v>123870</v>
      </c>
      <c r="J71" s="39">
        <v>124168</v>
      </c>
      <c r="K71" s="40">
        <v>125450</v>
      </c>
      <c r="L71" s="40">
        <v>126156</v>
      </c>
      <c r="M71" s="40">
        <v>126783</v>
      </c>
      <c r="N71" s="40">
        <v>127338</v>
      </c>
      <c r="O71" s="40">
        <v>127702</v>
      </c>
    </row>
    <row r="72" spans="1:15" ht="16.5" customHeight="1">
      <c r="A72" s="13"/>
      <c r="B72" s="9" t="s">
        <v>74</v>
      </c>
      <c r="C72" s="38">
        <v>9954</v>
      </c>
      <c r="D72" s="38">
        <v>10748</v>
      </c>
      <c r="E72" s="38">
        <v>11597</v>
      </c>
      <c r="F72" s="38">
        <v>12732</v>
      </c>
      <c r="G72" s="38">
        <v>13332</v>
      </c>
      <c r="H72" s="38">
        <v>13561</v>
      </c>
      <c r="I72" s="38">
        <v>13593</v>
      </c>
      <c r="J72" s="39">
        <v>13509</v>
      </c>
      <c r="K72" s="40">
        <v>13391</v>
      </c>
      <c r="L72" s="40">
        <v>13304</v>
      </c>
      <c r="M72" s="40">
        <v>13227</v>
      </c>
      <c r="N72" s="40">
        <v>13142</v>
      </c>
      <c r="O72" s="40">
        <v>13089</v>
      </c>
    </row>
    <row r="73" spans="1:15" ht="16.5" customHeight="1">
      <c r="A73" s="13"/>
      <c r="B73" s="9" t="s">
        <v>75</v>
      </c>
      <c r="C73" s="38">
        <v>16586</v>
      </c>
      <c r="D73" s="38">
        <v>17582</v>
      </c>
      <c r="E73" s="38">
        <v>19708</v>
      </c>
      <c r="F73" s="38">
        <v>21548</v>
      </c>
      <c r="G73" s="38">
        <v>22022</v>
      </c>
      <c r="H73" s="38">
        <v>22817</v>
      </c>
      <c r="I73" s="38">
        <v>22859</v>
      </c>
      <c r="J73" s="39">
        <v>22943</v>
      </c>
      <c r="K73" s="40">
        <v>23084</v>
      </c>
      <c r="L73" s="40">
        <v>23273</v>
      </c>
      <c r="M73" s="40">
        <v>23167</v>
      </c>
      <c r="N73" s="40">
        <v>23172</v>
      </c>
      <c r="O73" s="40">
        <v>23029</v>
      </c>
    </row>
    <row r="74" spans="1:15" ht="16.5" customHeight="1">
      <c r="A74" s="13"/>
      <c r="B74" s="9" t="s">
        <v>76</v>
      </c>
      <c r="C74" s="38">
        <v>10141</v>
      </c>
      <c r="D74" s="38">
        <v>10708</v>
      </c>
      <c r="E74" s="38">
        <v>10915</v>
      </c>
      <c r="F74" s="38">
        <v>11324</v>
      </c>
      <c r="G74" s="38">
        <v>11346</v>
      </c>
      <c r="H74" s="38">
        <v>11502</v>
      </c>
      <c r="I74" s="38">
        <v>11496</v>
      </c>
      <c r="J74" s="39">
        <v>11483</v>
      </c>
      <c r="K74" s="40">
        <v>11496</v>
      </c>
      <c r="L74" s="40">
        <v>11487</v>
      </c>
      <c r="M74" s="40">
        <v>11503</v>
      </c>
      <c r="N74" s="40">
        <v>11475</v>
      </c>
      <c r="O74" s="40">
        <v>11293</v>
      </c>
    </row>
    <row r="75" spans="1:15" ht="16.5" customHeight="1">
      <c r="A75" s="13"/>
      <c r="B75" s="9" t="s">
        <v>77</v>
      </c>
      <c r="C75" s="38">
        <v>26021</v>
      </c>
      <c r="D75" s="38">
        <v>25283</v>
      </c>
      <c r="E75" s="38">
        <v>25527</v>
      </c>
      <c r="F75" s="38">
        <v>26316</v>
      </c>
      <c r="G75" s="38">
        <v>26597</v>
      </c>
      <c r="H75" s="38">
        <v>26699</v>
      </c>
      <c r="I75" s="38">
        <v>26732</v>
      </c>
      <c r="J75" s="39">
        <v>26571</v>
      </c>
      <c r="K75" s="40">
        <v>26453</v>
      </c>
      <c r="L75" s="40">
        <v>26500</v>
      </c>
      <c r="M75" s="40">
        <v>26400</v>
      </c>
      <c r="N75" s="40">
        <v>26324</v>
      </c>
      <c r="O75" s="40">
        <v>25839</v>
      </c>
    </row>
    <row r="76" spans="1:15" ht="16.5" customHeight="1">
      <c r="A76" s="13"/>
      <c r="B76" s="9" t="s">
        <v>78</v>
      </c>
      <c r="C76" s="38">
        <v>22441</v>
      </c>
      <c r="D76" s="38">
        <v>22943</v>
      </c>
      <c r="E76" s="38">
        <v>23308</v>
      </c>
      <c r="F76" s="38">
        <v>24192</v>
      </c>
      <c r="G76" s="38">
        <v>24711</v>
      </c>
      <c r="H76" s="38">
        <v>24704</v>
      </c>
      <c r="I76" s="38">
        <v>24702</v>
      </c>
      <c r="J76" s="39">
        <v>24581</v>
      </c>
      <c r="K76" s="40">
        <v>24569</v>
      </c>
      <c r="L76" s="40">
        <v>24667</v>
      </c>
      <c r="M76" s="40">
        <v>24755</v>
      </c>
      <c r="N76" s="40">
        <v>24799</v>
      </c>
      <c r="O76" s="40">
        <v>24773</v>
      </c>
    </row>
    <row r="77" spans="1:15" ht="16.5" customHeight="1">
      <c r="A77" s="13"/>
      <c r="B77" s="9" t="s">
        <v>79</v>
      </c>
      <c r="C77" s="38">
        <v>18486</v>
      </c>
      <c r="D77" s="38">
        <v>20525</v>
      </c>
      <c r="E77" s="38">
        <v>21474</v>
      </c>
      <c r="F77" s="38">
        <v>23142</v>
      </c>
      <c r="G77" s="38">
        <v>25147</v>
      </c>
      <c r="H77" s="38">
        <v>25884</v>
      </c>
      <c r="I77" s="38">
        <v>26056</v>
      </c>
      <c r="J77" s="39">
        <v>26021</v>
      </c>
      <c r="K77" s="40">
        <v>26304</v>
      </c>
      <c r="L77" s="40">
        <v>26572</v>
      </c>
      <c r="M77" s="40">
        <v>26715</v>
      </c>
      <c r="N77" s="40">
        <v>26923</v>
      </c>
      <c r="O77" s="40">
        <v>26974</v>
      </c>
    </row>
    <row r="78" spans="1:15" ht="16.5" customHeight="1">
      <c r="A78" s="13"/>
      <c r="B78" s="9" t="s">
        <v>80</v>
      </c>
      <c r="C78" s="38">
        <v>21783</v>
      </c>
      <c r="D78" s="38">
        <v>21825</v>
      </c>
      <c r="E78" s="38">
        <v>21857</v>
      </c>
      <c r="F78" s="38">
        <v>22082</v>
      </c>
      <c r="G78" s="38">
        <v>22048</v>
      </c>
      <c r="H78" s="38">
        <v>21862</v>
      </c>
      <c r="I78" s="38">
        <v>21712</v>
      </c>
      <c r="J78" s="39">
        <v>21447</v>
      </c>
      <c r="K78" s="40">
        <v>21361</v>
      </c>
      <c r="L78" s="40">
        <v>21273</v>
      </c>
      <c r="M78" s="40">
        <v>21106</v>
      </c>
      <c r="N78" s="40">
        <v>21006</v>
      </c>
      <c r="O78" s="40">
        <v>20776</v>
      </c>
    </row>
    <row r="79" spans="1:15" ht="16.5" customHeight="1">
      <c r="A79" s="13"/>
      <c r="B79" s="9" t="s">
        <v>81</v>
      </c>
      <c r="C79" s="38">
        <v>9334</v>
      </c>
      <c r="D79" s="38">
        <v>8353</v>
      </c>
      <c r="E79" s="38">
        <v>7957</v>
      </c>
      <c r="F79" s="38">
        <v>7616</v>
      </c>
      <c r="G79" s="38">
        <v>7291</v>
      </c>
      <c r="H79" s="38">
        <v>7096</v>
      </c>
      <c r="I79" s="38">
        <v>7026</v>
      </c>
      <c r="J79" s="39">
        <v>6941</v>
      </c>
      <c r="K79" s="40">
        <v>6882</v>
      </c>
      <c r="L79" s="40">
        <v>6832</v>
      </c>
      <c r="M79" s="40">
        <v>6729</v>
      </c>
      <c r="N79" s="40">
        <v>6623</v>
      </c>
      <c r="O79" s="40">
        <v>6483</v>
      </c>
    </row>
    <row r="80" spans="1:15" ht="16.5" customHeight="1">
      <c r="A80" s="13"/>
      <c r="B80" s="9" t="s">
        <v>82</v>
      </c>
      <c r="C80" s="38">
        <v>9871</v>
      </c>
      <c r="D80" s="38">
        <v>8576</v>
      </c>
      <c r="E80" s="38">
        <v>7930</v>
      </c>
      <c r="F80" s="38">
        <v>7622</v>
      </c>
      <c r="G80" s="38">
        <v>7141</v>
      </c>
      <c r="H80" s="38">
        <v>6949</v>
      </c>
      <c r="I80" s="38">
        <v>6887</v>
      </c>
      <c r="J80" s="39">
        <v>6851</v>
      </c>
      <c r="K80" s="40">
        <v>6744</v>
      </c>
      <c r="L80" s="40">
        <v>6642</v>
      </c>
      <c r="M80" s="40">
        <v>6601</v>
      </c>
      <c r="N80" s="40">
        <v>6496</v>
      </c>
      <c r="O80" s="40">
        <v>6403</v>
      </c>
    </row>
    <row r="81" spans="1:15" ht="16.5" customHeight="1">
      <c r="A81" s="13"/>
      <c r="B81" s="9" t="s">
        <v>83</v>
      </c>
      <c r="C81" s="38">
        <v>7048</v>
      </c>
      <c r="D81" s="38">
        <v>5363</v>
      </c>
      <c r="E81" s="38">
        <v>4846</v>
      </c>
      <c r="F81" s="38">
        <v>4280</v>
      </c>
      <c r="G81" s="38">
        <v>3985</v>
      </c>
      <c r="H81" s="38">
        <v>3888</v>
      </c>
      <c r="I81" s="38">
        <v>3830</v>
      </c>
      <c r="J81" s="39">
        <v>3815</v>
      </c>
      <c r="K81" s="40">
        <v>3766</v>
      </c>
      <c r="L81" s="40">
        <v>3732</v>
      </c>
      <c r="M81" s="40">
        <v>3621</v>
      </c>
      <c r="N81" s="40">
        <v>3587</v>
      </c>
      <c r="O81" s="40">
        <v>3341</v>
      </c>
    </row>
    <row r="82" spans="1:15" ht="16.5" customHeight="1">
      <c r="A82" s="10"/>
      <c r="B82" s="11"/>
      <c r="C82" s="42"/>
      <c r="D82" s="42"/>
      <c r="E82" s="42"/>
      <c r="F82" s="42"/>
      <c r="G82" s="42"/>
      <c r="H82" s="42"/>
      <c r="I82" s="42"/>
      <c r="J82" s="43"/>
      <c r="K82" s="44"/>
      <c r="L82" s="44"/>
      <c r="M82" s="44"/>
      <c r="N82" s="44"/>
      <c r="O82" s="44"/>
    </row>
    <row r="83" spans="1:15" ht="16.5" customHeight="1">
      <c r="A83" s="86" t="s">
        <v>84</v>
      </c>
      <c r="B83" s="87"/>
      <c r="C83" s="38">
        <f aca="true" t="shared" si="17" ref="C83:L83">SUM(C84:C96)</f>
        <v>307310</v>
      </c>
      <c r="D83" s="38">
        <f t="shared" si="17"/>
        <v>331608</v>
      </c>
      <c r="E83" s="38">
        <f t="shared" si="17"/>
        <v>360825</v>
      </c>
      <c r="F83" s="38">
        <f t="shared" si="17"/>
        <v>385888</v>
      </c>
      <c r="G83" s="38">
        <f t="shared" si="17"/>
        <v>407466</v>
      </c>
      <c r="H83" s="38">
        <f t="shared" si="17"/>
        <v>416653</v>
      </c>
      <c r="I83" s="38">
        <f t="shared" si="17"/>
        <v>419622</v>
      </c>
      <c r="J83" s="38">
        <f t="shared" si="17"/>
        <v>419494</v>
      </c>
      <c r="K83" s="38">
        <f t="shared" si="17"/>
        <v>421199</v>
      </c>
      <c r="L83" s="40">
        <f t="shared" si="17"/>
        <v>423068</v>
      </c>
      <c r="M83" s="40">
        <v>425191</v>
      </c>
      <c r="N83" s="40">
        <v>426904</v>
      </c>
      <c r="O83" s="40">
        <v>428293</v>
      </c>
    </row>
    <row r="84" spans="1:15" ht="16.5" customHeight="1">
      <c r="A84" s="13"/>
      <c r="B84" s="9" t="s">
        <v>85</v>
      </c>
      <c r="C84" s="38">
        <v>58940</v>
      </c>
      <c r="D84" s="38">
        <v>67665</v>
      </c>
      <c r="E84" s="38">
        <v>75810</v>
      </c>
      <c r="F84" s="38">
        <v>80810</v>
      </c>
      <c r="G84" s="38">
        <v>83521</v>
      </c>
      <c r="H84" s="38">
        <v>83822</v>
      </c>
      <c r="I84" s="38">
        <v>84143</v>
      </c>
      <c r="J84" s="39">
        <v>83524</v>
      </c>
      <c r="K84" s="40">
        <v>83430</v>
      </c>
      <c r="L84" s="40">
        <v>83591</v>
      </c>
      <c r="M84" s="40">
        <v>83983</v>
      </c>
      <c r="N84" s="40">
        <v>84066</v>
      </c>
      <c r="O84" s="40">
        <v>84134</v>
      </c>
    </row>
    <row r="85" spans="1:15" ht="16.5" customHeight="1">
      <c r="A85" s="13"/>
      <c r="B85" s="9" t="s">
        <v>86</v>
      </c>
      <c r="C85" s="38">
        <v>58876</v>
      </c>
      <c r="D85" s="38">
        <v>61731</v>
      </c>
      <c r="E85" s="38">
        <v>64843</v>
      </c>
      <c r="F85" s="38">
        <v>68724</v>
      </c>
      <c r="G85" s="38">
        <v>72795</v>
      </c>
      <c r="H85" s="38">
        <v>75090</v>
      </c>
      <c r="I85" s="38">
        <v>75771</v>
      </c>
      <c r="J85" s="39">
        <v>76127</v>
      </c>
      <c r="K85" s="40">
        <v>76675</v>
      </c>
      <c r="L85" s="40">
        <v>77619</v>
      </c>
      <c r="M85" s="40">
        <v>78116</v>
      </c>
      <c r="N85" s="40">
        <v>78367</v>
      </c>
      <c r="O85" s="40">
        <v>79046</v>
      </c>
    </row>
    <row r="86" spans="1:15" ht="16.5" customHeight="1">
      <c r="A86" s="13"/>
      <c r="B86" s="9" t="s">
        <v>87</v>
      </c>
      <c r="C86" s="38">
        <v>37447</v>
      </c>
      <c r="D86" s="38">
        <v>42581</v>
      </c>
      <c r="E86" s="38">
        <v>46490</v>
      </c>
      <c r="F86" s="38">
        <v>49480</v>
      </c>
      <c r="G86" s="38">
        <v>53180</v>
      </c>
      <c r="H86" s="38">
        <v>55373</v>
      </c>
      <c r="I86" s="38">
        <v>55882</v>
      </c>
      <c r="J86" s="39">
        <v>56572</v>
      </c>
      <c r="K86" s="40">
        <v>56868</v>
      </c>
      <c r="L86" s="40">
        <v>57213</v>
      </c>
      <c r="M86" s="40">
        <v>57713</v>
      </c>
      <c r="N86" s="40">
        <v>58182</v>
      </c>
      <c r="O86" s="40">
        <v>58566</v>
      </c>
    </row>
    <row r="87" spans="1:15" ht="16.5" customHeight="1">
      <c r="A87" s="13"/>
      <c r="B87" s="9" t="s">
        <v>88</v>
      </c>
      <c r="C87" s="38">
        <v>10712</v>
      </c>
      <c r="D87" s="38">
        <v>10918</v>
      </c>
      <c r="E87" s="38">
        <v>11314</v>
      </c>
      <c r="F87" s="38">
        <v>12111</v>
      </c>
      <c r="G87" s="38">
        <v>12079</v>
      </c>
      <c r="H87" s="38">
        <v>12219</v>
      </c>
      <c r="I87" s="38">
        <v>12187</v>
      </c>
      <c r="J87" s="39">
        <v>12003</v>
      </c>
      <c r="K87" s="40">
        <v>11995</v>
      </c>
      <c r="L87" s="40">
        <v>11966</v>
      </c>
      <c r="M87" s="40">
        <v>11929</v>
      </c>
      <c r="N87" s="40">
        <v>11908</v>
      </c>
      <c r="O87" s="40">
        <v>11998</v>
      </c>
    </row>
    <row r="88" spans="1:15" ht="16.5" customHeight="1">
      <c r="A88" s="13"/>
      <c r="B88" s="9" t="s">
        <v>89</v>
      </c>
      <c r="C88" s="38">
        <v>17371</v>
      </c>
      <c r="D88" s="38">
        <v>18621</v>
      </c>
      <c r="E88" s="38">
        <v>19859</v>
      </c>
      <c r="F88" s="38">
        <v>22155</v>
      </c>
      <c r="G88" s="38">
        <v>22891</v>
      </c>
      <c r="H88" s="38">
        <v>23184</v>
      </c>
      <c r="I88" s="38">
        <v>23470</v>
      </c>
      <c r="J88" s="39">
        <v>23110</v>
      </c>
      <c r="K88" s="40">
        <v>23330</v>
      </c>
      <c r="L88" s="40">
        <v>23269</v>
      </c>
      <c r="M88" s="40">
        <v>23447</v>
      </c>
      <c r="N88" s="40">
        <v>23597</v>
      </c>
      <c r="O88" s="40">
        <v>23814</v>
      </c>
    </row>
    <row r="89" spans="1:15" ht="16.5" customHeight="1">
      <c r="A89" s="13"/>
      <c r="B89" s="9" t="s">
        <v>90</v>
      </c>
      <c r="C89" s="38">
        <v>11282</v>
      </c>
      <c r="D89" s="38">
        <v>11463</v>
      </c>
      <c r="E89" s="38">
        <v>12150</v>
      </c>
      <c r="F89" s="38">
        <v>13047</v>
      </c>
      <c r="G89" s="38">
        <v>13903</v>
      </c>
      <c r="H89" s="38">
        <v>14408</v>
      </c>
      <c r="I89" s="38">
        <v>14466</v>
      </c>
      <c r="J89" s="39">
        <v>14602</v>
      </c>
      <c r="K89" s="40">
        <v>14554</v>
      </c>
      <c r="L89" s="40">
        <v>14528</v>
      </c>
      <c r="M89" s="40">
        <v>14451</v>
      </c>
      <c r="N89" s="40">
        <v>14425</v>
      </c>
      <c r="O89" s="40">
        <v>14308</v>
      </c>
    </row>
    <row r="90" spans="1:15" ht="16.5" customHeight="1">
      <c r="A90" s="13"/>
      <c r="B90" s="9" t="s">
        <v>91</v>
      </c>
      <c r="C90" s="38">
        <v>24541</v>
      </c>
      <c r="D90" s="38">
        <v>24885</v>
      </c>
      <c r="E90" s="38">
        <v>25931</v>
      </c>
      <c r="F90" s="38">
        <v>27736</v>
      </c>
      <c r="G90" s="38">
        <v>29859</v>
      </c>
      <c r="H90" s="38">
        <v>30094</v>
      </c>
      <c r="I90" s="38">
        <v>30248</v>
      </c>
      <c r="J90" s="39">
        <v>30017</v>
      </c>
      <c r="K90" s="40">
        <v>30239</v>
      </c>
      <c r="L90" s="40">
        <v>30283</v>
      </c>
      <c r="M90" s="40">
        <v>30334</v>
      </c>
      <c r="N90" s="40">
        <v>30437</v>
      </c>
      <c r="O90" s="40">
        <v>30527</v>
      </c>
    </row>
    <row r="91" spans="1:15" ht="16.5" customHeight="1">
      <c r="A91" s="13"/>
      <c r="B91" s="9" t="s">
        <v>92</v>
      </c>
      <c r="C91" s="38">
        <v>16640</v>
      </c>
      <c r="D91" s="38">
        <v>17511</v>
      </c>
      <c r="E91" s="38">
        <v>18241</v>
      </c>
      <c r="F91" s="38">
        <v>19139</v>
      </c>
      <c r="G91" s="38">
        <v>20156</v>
      </c>
      <c r="H91" s="38">
        <v>20264</v>
      </c>
      <c r="I91" s="38">
        <v>20410</v>
      </c>
      <c r="J91" s="39">
        <v>20169</v>
      </c>
      <c r="K91" s="40">
        <v>20177</v>
      </c>
      <c r="L91" s="40">
        <v>20183</v>
      </c>
      <c r="M91" s="40">
        <v>20206</v>
      </c>
      <c r="N91" s="40">
        <v>20359</v>
      </c>
      <c r="O91" s="40">
        <v>20546</v>
      </c>
    </row>
    <row r="92" spans="1:15" ht="16.5" customHeight="1">
      <c r="A92" s="13"/>
      <c r="B92" s="9" t="s">
        <v>93</v>
      </c>
      <c r="C92" s="38">
        <v>23464</v>
      </c>
      <c r="D92" s="38">
        <v>20679</v>
      </c>
      <c r="E92" s="38">
        <v>20447</v>
      </c>
      <c r="F92" s="38">
        <v>20663</v>
      </c>
      <c r="G92" s="38">
        <v>21081</v>
      </c>
      <c r="H92" s="38">
        <v>21299</v>
      </c>
      <c r="I92" s="38">
        <v>21324</v>
      </c>
      <c r="J92" s="39">
        <v>21227</v>
      </c>
      <c r="K92" s="40">
        <v>21122</v>
      </c>
      <c r="L92" s="40">
        <v>20977</v>
      </c>
      <c r="M92" s="40">
        <v>20852</v>
      </c>
      <c r="N92" s="40">
        <v>20796</v>
      </c>
      <c r="O92" s="40">
        <v>20550</v>
      </c>
    </row>
    <row r="93" spans="1:15" ht="16.5" customHeight="1">
      <c r="A93" s="13"/>
      <c r="B93" s="9" t="s">
        <v>94</v>
      </c>
      <c r="C93" s="38">
        <v>9981</v>
      </c>
      <c r="D93" s="38">
        <v>10022</v>
      </c>
      <c r="E93" s="38">
        <v>11434</v>
      </c>
      <c r="F93" s="38">
        <v>13225</v>
      </c>
      <c r="G93" s="38">
        <v>15786</v>
      </c>
      <c r="H93" s="38">
        <v>16965</v>
      </c>
      <c r="I93" s="38">
        <v>17204</v>
      </c>
      <c r="J93" s="39">
        <v>17424</v>
      </c>
      <c r="K93" s="40">
        <v>17742</v>
      </c>
      <c r="L93" s="40">
        <v>17832</v>
      </c>
      <c r="M93" s="40">
        <v>18050</v>
      </c>
      <c r="N93" s="40">
        <v>18228</v>
      </c>
      <c r="O93" s="40">
        <v>18514</v>
      </c>
    </row>
    <row r="94" spans="1:15" ht="16.5" customHeight="1">
      <c r="A94" s="13"/>
      <c r="B94" s="9" t="s">
        <v>95</v>
      </c>
      <c r="C94" s="38">
        <v>16143</v>
      </c>
      <c r="D94" s="38">
        <v>16624</v>
      </c>
      <c r="E94" s="38">
        <v>16997</v>
      </c>
      <c r="F94" s="38">
        <v>17939</v>
      </c>
      <c r="G94" s="38">
        <v>18608</v>
      </c>
      <c r="H94" s="38">
        <v>18883</v>
      </c>
      <c r="I94" s="38">
        <v>19068</v>
      </c>
      <c r="J94" s="39">
        <v>19228</v>
      </c>
      <c r="K94" s="40">
        <v>19318</v>
      </c>
      <c r="L94" s="40">
        <v>19389</v>
      </c>
      <c r="M94" s="40">
        <v>19473</v>
      </c>
      <c r="N94" s="40">
        <v>19457</v>
      </c>
      <c r="O94" s="40">
        <v>19286</v>
      </c>
    </row>
    <row r="95" spans="1:15" ht="16.5" customHeight="1">
      <c r="A95" s="13"/>
      <c r="B95" s="9" t="s">
        <v>96</v>
      </c>
      <c r="C95" s="38">
        <v>11809</v>
      </c>
      <c r="D95" s="38">
        <v>13294</v>
      </c>
      <c r="E95" s="38">
        <v>15564</v>
      </c>
      <c r="F95" s="38">
        <v>16648</v>
      </c>
      <c r="G95" s="38">
        <v>17993</v>
      </c>
      <c r="H95" s="38">
        <v>18667</v>
      </c>
      <c r="I95" s="38">
        <v>18736</v>
      </c>
      <c r="J95" s="39">
        <v>18716</v>
      </c>
      <c r="K95" s="40">
        <v>18853</v>
      </c>
      <c r="L95" s="40">
        <v>18940</v>
      </c>
      <c r="M95" s="40">
        <v>19023</v>
      </c>
      <c r="N95" s="40">
        <v>19017</v>
      </c>
      <c r="O95" s="40">
        <v>18884</v>
      </c>
    </row>
    <row r="96" spans="1:15" ht="16.5" customHeight="1">
      <c r="A96" s="13"/>
      <c r="B96" s="9" t="s">
        <v>97</v>
      </c>
      <c r="C96" s="38">
        <v>10104</v>
      </c>
      <c r="D96" s="38">
        <v>15614</v>
      </c>
      <c r="E96" s="38">
        <v>21745</v>
      </c>
      <c r="F96" s="38">
        <v>24211</v>
      </c>
      <c r="G96" s="38">
        <v>25614</v>
      </c>
      <c r="H96" s="38">
        <v>26385</v>
      </c>
      <c r="I96" s="38">
        <v>26713</v>
      </c>
      <c r="J96" s="39">
        <v>26775</v>
      </c>
      <c r="K96" s="40">
        <v>26896</v>
      </c>
      <c r="L96" s="40">
        <v>27278</v>
      </c>
      <c r="M96" s="40">
        <v>27614</v>
      </c>
      <c r="N96" s="40">
        <v>28065</v>
      </c>
      <c r="O96" s="40">
        <v>28120</v>
      </c>
    </row>
    <row r="97" spans="1:15" ht="16.5" customHeight="1">
      <c r="A97" s="10"/>
      <c r="B97" s="11"/>
      <c r="C97" s="42"/>
      <c r="D97" s="42"/>
      <c r="E97" s="42"/>
      <c r="F97" s="42"/>
      <c r="G97" s="42"/>
      <c r="H97" s="42"/>
      <c r="I97" s="42"/>
      <c r="J97" s="43"/>
      <c r="K97" s="44"/>
      <c r="L97" s="44"/>
      <c r="M97" s="44"/>
      <c r="N97" s="44"/>
      <c r="O97" s="44"/>
    </row>
    <row r="98" spans="1:15" ht="16.5" customHeight="1">
      <c r="A98" s="86" t="s">
        <v>98</v>
      </c>
      <c r="B98" s="87"/>
      <c r="C98" s="38">
        <f aca="true" t="shared" si="18" ref="C98:L98">SUM(C99:C104)</f>
        <v>81872</v>
      </c>
      <c r="D98" s="38">
        <f t="shared" si="18"/>
        <v>64934</v>
      </c>
      <c r="E98" s="38">
        <f t="shared" si="18"/>
        <v>61812</v>
      </c>
      <c r="F98" s="38">
        <f t="shared" si="18"/>
        <v>59568</v>
      </c>
      <c r="G98" s="38">
        <f t="shared" si="18"/>
        <v>57045</v>
      </c>
      <c r="H98" s="38">
        <f t="shared" si="18"/>
        <v>55560</v>
      </c>
      <c r="I98" s="38">
        <f t="shared" si="18"/>
        <v>55181</v>
      </c>
      <c r="J98" s="39">
        <f t="shared" si="18"/>
        <v>54439</v>
      </c>
      <c r="K98" s="40">
        <f t="shared" si="18"/>
        <v>54005</v>
      </c>
      <c r="L98" s="40">
        <f t="shared" si="18"/>
        <v>53449</v>
      </c>
      <c r="M98" s="40">
        <v>52962</v>
      </c>
      <c r="N98" s="40">
        <v>52380</v>
      </c>
      <c r="O98" s="40">
        <v>51993</v>
      </c>
    </row>
    <row r="99" spans="1:15" ht="16.5" customHeight="1">
      <c r="A99" s="13"/>
      <c r="B99" s="9" t="s">
        <v>99</v>
      </c>
      <c r="C99" s="38">
        <v>30438</v>
      </c>
      <c r="D99" s="38">
        <v>26451</v>
      </c>
      <c r="E99" s="38">
        <v>25126</v>
      </c>
      <c r="F99" s="38">
        <v>25008</v>
      </c>
      <c r="G99" s="38">
        <v>24519</v>
      </c>
      <c r="H99" s="38">
        <v>24255</v>
      </c>
      <c r="I99" s="38">
        <v>24126</v>
      </c>
      <c r="J99" s="39">
        <v>23895</v>
      </c>
      <c r="K99" s="40">
        <v>23791</v>
      </c>
      <c r="L99" s="40">
        <v>23656</v>
      </c>
      <c r="M99" s="40">
        <v>23550</v>
      </c>
      <c r="N99" s="40">
        <v>23332</v>
      </c>
      <c r="O99" s="40">
        <v>23450</v>
      </c>
    </row>
    <row r="100" spans="1:15" ht="16.5" customHeight="1">
      <c r="A100" s="13"/>
      <c r="B100" s="9" t="s">
        <v>100</v>
      </c>
      <c r="C100" s="38">
        <v>12548</v>
      </c>
      <c r="D100" s="38">
        <v>9170</v>
      </c>
      <c r="E100" s="38">
        <v>8437</v>
      </c>
      <c r="F100" s="38">
        <v>7877</v>
      </c>
      <c r="G100" s="38">
        <v>7372</v>
      </c>
      <c r="H100" s="38">
        <v>7040</v>
      </c>
      <c r="I100" s="38">
        <v>6994</v>
      </c>
      <c r="J100" s="39">
        <v>6868</v>
      </c>
      <c r="K100" s="40">
        <v>6792</v>
      </c>
      <c r="L100" s="40">
        <v>6686</v>
      </c>
      <c r="M100" s="40">
        <v>6623</v>
      </c>
      <c r="N100" s="40">
        <v>6533</v>
      </c>
      <c r="O100" s="40">
        <v>6393</v>
      </c>
    </row>
    <row r="101" spans="1:15" ht="16.5" customHeight="1">
      <c r="A101" s="13"/>
      <c r="B101" s="9" t="s">
        <v>101</v>
      </c>
      <c r="C101" s="38">
        <v>9286</v>
      </c>
      <c r="D101" s="38">
        <v>9872</v>
      </c>
      <c r="E101" s="38">
        <v>10635</v>
      </c>
      <c r="F101" s="38">
        <v>11224</v>
      </c>
      <c r="G101" s="38">
        <v>11483</v>
      </c>
      <c r="H101" s="38">
        <v>11536</v>
      </c>
      <c r="I101" s="38">
        <v>11530</v>
      </c>
      <c r="J101" s="39">
        <v>11466</v>
      </c>
      <c r="K101" s="40">
        <v>11477</v>
      </c>
      <c r="L101" s="40">
        <v>11399</v>
      </c>
      <c r="M101" s="40">
        <v>11326</v>
      </c>
      <c r="N101" s="40">
        <v>11292</v>
      </c>
      <c r="O101" s="40">
        <v>11247</v>
      </c>
    </row>
    <row r="102" spans="1:15" ht="16.5" customHeight="1">
      <c r="A102" s="13"/>
      <c r="B102" s="9" t="s">
        <v>102</v>
      </c>
      <c r="C102" s="38">
        <v>4288</v>
      </c>
      <c r="D102" s="38">
        <v>2362</v>
      </c>
      <c r="E102" s="38">
        <v>2082</v>
      </c>
      <c r="F102" s="38">
        <v>1830</v>
      </c>
      <c r="G102" s="38">
        <v>1619</v>
      </c>
      <c r="H102" s="38">
        <v>1501</v>
      </c>
      <c r="I102" s="38">
        <v>1489</v>
      </c>
      <c r="J102" s="39">
        <v>1410</v>
      </c>
      <c r="K102" s="40">
        <v>1367</v>
      </c>
      <c r="L102" s="40">
        <v>1328</v>
      </c>
      <c r="M102" s="40">
        <v>1299</v>
      </c>
      <c r="N102" s="40">
        <v>1270</v>
      </c>
      <c r="O102" s="40">
        <v>1236</v>
      </c>
    </row>
    <row r="103" spans="1:15" ht="16.5" customHeight="1">
      <c r="A103" s="13"/>
      <c r="B103" s="9" t="s">
        <v>103</v>
      </c>
      <c r="C103" s="38">
        <v>16351</v>
      </c>
      <c r="D103" s="38">
        <v>10657</v>
      </c>
      <c r="E103" s="38">
        <v>9729</v>
      </c>
      <c r="F103" s="38">
        <v>8401</v>
      </c>
      <c r="G103" s="38">
        <v>7444</v>
      </c>
      <c r="H103" s="38">
        <v>6927</v>
      </c>
      <c r="I103" s="38">
        <v>6810</v>
      </c>
      <c r="J103" s="39">
        <v>6715</v>
      </c>
      <c r="K103" s="40">
        <v>6587</v>
      </c>
      <c r="L103" s="40">
        <v>6466</v>
      </c>
      <c r="M103" s="40">
        <v>6315</v>
      </c>
      <c r="N103" s="40">
        <v>6179</v>
      </c>
      <c r="O103" s="40">
        <v>5979</v>
      </c>
    </row>
    <row r="104" spans="1:15" ht="16.5" customHeight="1">
      <c r="A104" s="13"/>
      <c r="B104" s="9" t="s">
        <v>104</v>
      </c>
      <c r="C104" s="38">
        <v>8961</v>
      </c>
      <c r="D104" s="38">
        <v>6422</v>
      </c>
      <c r="E104" s="38">
        <v>5803</v>
      </c>
      <c r="F104" s="38">
        <v>5228</v>
      </c>
      <c r="G104" s="38">
        <v>4608</v>
      </c>
      <c r="H104" s="38">
        <v>4301</v>
      </c>
      <c r="I104" s="38">
        <v>4232</v>
      </c>
      <c r="J104" s="39">
        <v>4085</v>
      </c>
      <c r="K104" s="40">
        <v>3991</v>
      </c>
      <c r="L104" s="40">
        <v>3914</v>
      </c>
      <c r="M104" s="40">
        <v>3849</v>
      </c>
      <c r="N104" s="40">
        <v>3774</v>
      </c>
      <c r="O104" s="40">
        <v>3688</v>
      </c>
    </row>
    <row r="105" spans="1:15" ht="16.5" customHeight="1">
      <c r="A105" s="10"/>
      <c r="B105" s="11"/>
      <c r="C105" s="42"/>
      <c r="D105" s="42"/>
      <c r="E105" s="42"/>
      <c r="F105" s="42"/>
      <c r="G105" s="42"/>
      <c r="H105" s="42"/>
      <c r="I105" s="42"/>
      <c r="J105" s="43"/>
      <c r="K105" s="44"/>
      <c r="L105" s="44"/>
      <c r="M105" s="44"/>
      <c r="N105" s="44"/>
      <c r="O105" s="44"/>
    </row>
    <row r="106" spans="1:15" ht="16.5" customHeight="1">
      <c r="A106" s="86" t="s">
        <v>105</v>
      </c>
      <c r="B106" s="87"/>
      <c r="C106" s="38">
        <f aca="true" t="shared" si="19" ref="C106:L106">C107</f>
        <v>402463</v>
      </c>
      <c r="D106" s="38">
        <f t="shared" si="19"/>
        <v>480376</v>
      </c>
      <c r="E106" s="38">
        <f t="shared" si="19"/>
        <v>503213</v>
      </c>
      <c r="F106" s="38">
        <f t="shared" si="19"/>
        <v>527246</v>
      </c>
      <c r="G106" s="38">
        <f t="shared" si="19"/>
        <v>547875</v>
      </c>
      <c r="H106" s="38">
        <f t="shared" si="19"/>
        <v>549075</v>
      </c>
      <c r="I106" s="38">
        <f t="shared" si="19"/>
        <v>551160</v>
      </c>
      <c r="J106" s="38">
        <f t="shared" si="19"/>
        <v>552415</v>
      </c>
      <c r="K106" s="38">
        <f t="shared" si="19"/>
        <v>555293</v>
      </c>
      <c r="L106" s="40">
        <f t="shared" si="19"/>
        <v>557669</v>
      </c>
      <c r="M106" s="40">
        <v>561490</v>
      </c>
      <c r="N106" s="40">
        <v>564562</v>
      </c>
      <c r="O106" s="40">
        <v>567297</v>
      </c>
    </row>
    <row r="107" spans="1:15" ht="16.5" customHeight="1">
      <c r="A107" s="13"/>
      <c r="B107" s="9" t="s">
        <v>106</v>
      </c>
      <c r="C107" s="38">
        <v>402463</v>
      </c>
      <c r="D107" s="38">
        <v>480376</v>
      </c>
      <c r="E107" s="38">
        <v>503213</v>
      </c>
      <c r="F107" s="38">
        <v>527246</v>
      </c>
      <c r="G107" s="38">
        <v>547875</v>
      </c>
      <c r="H107" s="38">
        <v>549075</v>
      </c>
      <c r="I107" s="38">
        <v>551160</v>
      </c>
      <c r="J107" s="39">
        <v>552415</v>
      </c>
      <c r="K107" s="40">
        <v>555293</v>
      </c>
      <c r="L107" s="40">
        <v>557669</v>
      </c>
      <c r="M107" s="40">
        <v>561490</v>
      </c>
      <c r="N107" s="40">
        <v>564562</v>
      </c>
      <c r="O107" s="40">
        <v>567297</v>
      </c>
    </row>
    <row r="108" spans="1:15" ht="16.5" customHeight="1">
      <c r="A108" s="10"/>
      <c r="B108" s="11"/>
      <c r="C108" s="42"/>
      <c r="D108" s="42"/>
      <c r="E108" s="42"/>
      <c r="F108" s="42"/>
      <c r="G108" s="42"/>
      <c r="H108" s="42"/>
      <c r="I108" s="42"/>
      <c r="J108" s="43"/>
      <c r="K108" s="44"/>
      <c r="L108" s="44"/>
      <c r="M108" s="44"/>
      <c r="N108" s="44"/>
      <c r="O108" s="44"/>
    </row>
    <row r="109" spans="1:15" ht="16.5" customHeight="1">
      <c r="A109" s="86" t="s">
        <v>107</v>
      </c>
      <c r="B109" s="87"/>
      <c r="C109" s="38">
        <f aca="true" t="shared" si="20" ref="C109:L109">SUM(C110:C117)</f>
        <v>166679</v>
      </c>
      <c r="D109" s="38">
        <f t="shared" si="20"/>
        <v>186822</v>
      </c>
      <c r="E109" s="38">
        <f t="shared" si="20"/>
        <v>198844</v>
      </c>
      <c r="F109" s="38">
        <f t="shared" si="20"/>
        <v>210922</v>
      </c>
      <c r="G109" s="38">
        <f t="shared" si="20"/>
        <v>217998</v>
      </c>
      <c r="H109" s="38">
        <f t="shared" si="20"/>
        <v>219268</v>
      </c>
      <c r="I109" s="38">
        <f t="shared" si="20"/>
        <v>220372</v>
      </c>
      <c r="J109" s="38">
        <f t="shared" si="20"/>
        <v>219390</v>
      </c>
      <c r="K109" s="38">
        <f t="shared" si="20"/>
        <v>219441</v>
      </c>
      <c r="L109" s="40">
        <f t="shared" si="20"/>
        <v>219535</v>
      </c>
      <c r="M109" s="40">
        <v>219720</v>
      </c>
      <c r="N109" s="40">
        <v>220139</v>
      </c>
      <c r="O109" s="40">
        <v>219566</v>
      </c>
    </row>
    <row r="110" spans="1:15" ht="16.5" customHeight="1">
      <c r="A110" s="13"/>
      <c r="B110" s="9" t="s">
        <v>108</v>
      </c>
      <c r="C110" s="38">
        <v>55176</v>
      </c>
      <c r="D110" s="38">
        <v>67180</v>
      </c>
      <c r="E110" s="38">
        <v>72472</v>
      </c>
      <c r="F110" s="38">
        <v>77228</v>
      </c>
      <c r="G110" s="38">
        <v>81157</v>
      </c>
      <c r="H110" s="38">
        <v>82233</v>
      </c>
      <c r="I110" s="38">
        <v>82722</v>
      </c>
      <c r="J110" s="39">
        <v>83066</v>
      </c>
      <c r="K110" s="40">
        <v>83111</v>
      </c>
      <c r="L110" s="40">
        <v>83413</v>
      </c>
      <c r="M110" s="40">
        <v>83708</v>
      </c>
      <c r="N110" s="40">
        <v>83874</v>
      </c>
      <c r="O110" s="40">
        <v>83762</v>
      </c>
    </row>
    <row r="111" spans="1:15" ht="16.5" customHeight="1">
      <c r="A111" s="13"/>
      <c r="B111" s="9" t="s">
        <v>109</v>
      </c>
      <c r="C111" s="38">
        <v>29633</v>
      </c>
      <c r="D111" s="38">
        <v>33920</v>
      </c>
      <c r="E111" s="38">
        <v>37633</v>
      </c>
      <c r="F111" s="38">
        <v>41371</v>
      </c>
      <c r="G111" s="38">
        <v>43055</v>
      </c>
      <c r="H111" s="38">
        <v>42852</v>
      </c>
      <c r="I111" s="38">
        <v>43047</v>
      </c>
      <c r="J111" s="39">
        <v>42277</v>
      </c>
      <c r="K111" s="40">
        <v>42479</v>
      </c>
      <c r="L111" s="40">
        <v>42286</v>
      </c>
      <c r="M111" s="40">
        <v>42046</v>
      </c>
      <c r="N111" s="40">
        <v>42057</v>
      </c>
      <c r="O111" s="40">
        <v>41597</v>
      </c>
    </row>
    <row r="112" spans="1:15" ht="16.5" customHeight="1">
      <c r="A112" s="13"/>
      <c r="B112" s="9" t="s">
        <v>110</v>
      </c>
      <c r="C112" s="38">
        <v>10197</v>
      </c>
      <c r="D112" s="38">
        <v>10969</v>
      </c>
      <c r="E112" s="38">
        <v>11151</v>
      </c>
      <c r="F112" s="38">
        <v>11192</v>
      </c>
      <c r="G112" s="38">
        <v>11492</v>
      </c>
      <c r="H112" s="38">
        <v>11540</v>
      </c>
      <c r="I112" s="38">
        <v>11557</v>
      </c>
      <c r="J112" s="39">
        <v>11501</v>
      </c>
      <c r="K112" s="40">
        <v>11527</v>
      </c>
      <c r="L112" s="40">
        <v>11544</v>
      </c>
      <c r="M112" s="40">
        <v>11543</v>
      </c>
      <c r="N112" s="40">
        <v>11557</v>
      </c>
      <c r="O112" s="40">
        <v>11582</v>
      </c>
    </row>
    <row r="113" spans="1:15" ht="16.5" customHeight="1">
      <c r="A113" s="13"/>
      <c r="B113" s="9" t="s">
        <v>111</v>
      </c>
      <c r="C113" s="38">
        <v>14019</v>
      </c>
      <c r="D113" s="38">
        <v>16079</v>
      </c>
      <c r="E113" s="38">
        <v>16619</v>
      </c>
      <c r="F113" s="38">
        <v>16841</v>
      </c>
      <c r="G113" s="38">
        <v>16871</v>
      </c>
      <c r="H113" s="38">
        <v>16753</v>
      </c>
      <c r="I113" s="38">
        <v>16805</v>
      </c>
      <c r="J113" s="39">
        <v>16579</v>
      </c>
      <c r="K113" s="40">
        <v>16516</v>
      </c>
      <c r="L113" s="40">
        <v>16488</v>
      </c>
      <c r="M113" s="40">
        <v>16507</v>
      </c>
      <c r="N113" s="40">
        <v>16595</v>
      </c>
      <c r="O113" s="40">
        <v>16619</v>
      </c>
    </row>
    <row r="114" spans="1:15" ht="16.5" customHeight="1">
      <c r="A114" s="13"/>
      <c r="B114" s="9" t="s">
        <v>112</v>
      </c>
      <c r="C114" s="38">
        <v>11168</v>
      </c>
      <c r="D114" s="38">
        <v>13075</v>
      </c>
      <c r="E114" s="38">
        <v>13621</v>
      </c>
      <c r="F114" s="38">
        <v>14004</v>
      </c>
      <c r="G114" s="38">
        <v>13841</v>
      </c>
      <c r="H114" s="38">
        <v>13651</v>
      </c>
      <c r="I114" s="38">
        <v>13945</v>
      </c>
      <c r="J114" s="39">
        <v>13881</v>
      </c>
      <c r="K114" s="40">
        <v>13818</v>
      </c>
      <c r="L114" s="40">
        <v>13890</v>
      </c>
      <c r="M114" s="40">
        <v>13848</v>
      </c>
      <c r="N114" s="40">
        <v>13850</v>
      </c>
      <c r="O114" s="40">
        <v>13811</v>
      </c>
    </row>
    <row r="115" spans="1:15" ht="16.5" customHeight="1">
      <c r="A115" s="13"/>
      <c r="B115" s="9" t="s">
        <v>113</v>
      </c>
      <c r="C115" s="38">
        <v>13880</v>
      </c>
      <c r="D115" s="38">
        <v>15492</v>
      </c>
      <c r="E115" s="38">
        <v>16754</v>
      </c>
      <c r="F115" s="38">
        <v>18687</v>
      </c>
      <c r="G115" s="38">
        <v>19960</v>
      </c>
      <c r="H115" s="38">
        <v>20312</v>
      </c>
      <c r="I115" s="38">
        <v>20360</v>
      </c>
      <c r="J115" s="39">
        <v>20186</v>
      </c>
      <c r="K115" s="40">
        <v>20262</v>
      </c>
      <c r="L115" s="40">
        <v>20396</v>
      </c>
      <c r="M115" s="40">
        <v>20761</v>
      </c>
      <c r="N115" s="40">
        <v>20900</v>
      </c>
      <c r="O115" s="40">
        <v>21153</v>
      </c>
    </row>
    <row r="116" spans="1:15" ht="16.5" customHeight="1">
      <c r="A116" s="13"/>
      <c r="B116" s="9" t="s">
        <v>114</v>
      </c>
      <c r="C116" s="38">
        <v>15652</v>
      </c>
      <c r="D116" s="38">
        <v>14093</v>
      </c>
      <c r="E116" s="38">
        <v>14450</v>
      </c>
      <c r="F116" s="38">
        <v>15113</v>
      </c>
      <c r="G116" s="38">
        <v>15115</v>
      </c>
      <c r="H116" s="38">
        <v>15417</v>
      </c>
      <c r="I116" s="38">
        <v>15442</v>
      </c>
      <c r="J116" s="39">
        <v>15344</v>
      </c>
      <c r="K116" s="40">
        <v>15220</v>
      </c>
      <c r="L116" s="40">
        <v>15120</v>
      </c>
      <c r="M116" s="40">
        <v>14993</v>
      </c>
      <c r="N116" s="40">
        <v>15038</v>
      </c>
      <c r="O116" s="40">
        <v>14999</v>
      </c>
    </row>
    <row r="117" spans="1:15" ht="16.5" customHeight="1">
      <c r="A117" s="14"/>
      <c r="B117" s="15" t="s">
        <v>115</v>
      </c>
      <c r="C117" s="45">
        <v>16954</v>
      </c>
      <c r="D117" s="45">
        <v>16014</v>
      </c>
      <c r="E117" s="45">
        <v>16144</v>
      </c>
      <c r="F117" s="45">
        <v>16486</v>
      </c>
      <c r="G117" s="45">
        <v>16507</v>
      </c>
      <c r="H117" s="45">
        <v>16510</v>
      </c>
      <c r="I117" s="45">
        <v>16494</v>
      </c>
      <c r="J117" s="46">
        <v>16556</v>
      </c>
      <c r="K117" s="47">
        <v>16508</v>
      </c>
      <c r="L117" s="47">
        <v>16398</v>
      </c>
      <c r="M117" s="47">
        <v>16314</v>
      </c>
      <c r="N117" s="47">
        <v>16268</v>
      </c>
      <c r="O117" s="47">
        <v>16043</v>
      </c>
    </row>
    <row r="118" spans="1:15" ht="16.5" customHeight="1">
      <c r="A118" s="57"/>
      <c r="B118" s="22"/>
      <c r="C118" s="51"/>
      <c r="D118" s="51"/>
      <c r="E118" s="51"/>
      <c r="F118" s="51"/>
      <c r="G118" s="51"/>
      <c r="H118" s="51"/>
      <c r="I118" s="51"/>
      <c r="J118" s="50"/>
      <c r="K118" s="51"/>
      <c r="L118" s="51"/>
      <c r="M118" s="51"/>
      <c r="N118" s="51"/>
      <c r="O118" s="51"/>
    </row>
    <row r="119" spans="1:15" ht="16.5" customHeight="1">
      <c r="A119" s="57"/>
      <c r="B119" s="22"/>
      <c r="C119" s="51"/>
      <c r="D119" s="51"/>
      <c r="E119" s="51"/>
      <c r="F119" s="51"/>
      <c r="G119" s="51"/>
      <c r="H119" s="51"/>
      <c r="I119" s="51"/>
      <c r="J119" s="50"/>
      <c r="K119" s="51"/>
      <c r="L119" s="51"/>
      <c r="M119" s="51"/>
      <c r="N119" s="51"/>
      <c r="O119" s="51"/>
    </row>
    <row r="120" spans="1:2" ht="16.5" customHeight="1">
      <c r="A120" s="22"/>
      <c r="B120" s="22"/>
    </row>
    <row r="121" spans="1:2" ht="16.5" customHeight="1">
      <c r="A121" s="22"/>
      <c r="B121" s="22"/>
    </row>
    <row r="122" spans="1:2" ht="16.5" customHeight="1">
      <c r="A122" s="22"/>
      <c r="B122" s="22"/>
    </row>
    <row r="123" spans="1:2" ht="16.5" customHeight="1">
      <c r="A123" s="22"/>
      <c r="B123" s="22"/>
    </row>
    <row r="124" spans="1:2" ht="16.5" customHeight="1">
      <c r="A124" s="22"/>
      <c r="B124" s="22"/>
    </row>
    <row r="125" spans="1:2" ht="16.5" customHeight="1">
      <c r="A125" s="22"/>
      <c r="B125" s="22"/>
    </row>
    <row r="126" spans="1:2" ht="16.5" customHeight="1">
      <c r="A126" s="22"/>
      <c r="B126" s="22"/>
    </row>
    <row r="127" spans="1:2" ht="16.5" customHeight="1">
      <c r="A127" s="22"/>
      <c r="B127" s="22"/>
    </row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</sheetData>
  <mergeCells count="25">
    <mergeCell ref="A12:B12"/>
    <mergeCell ref="A8:B8"/>
    <mergeCell ref="A9:B9"/>
    <mergeCell ref="A10:B10"/>
    <mergeCell ref="A11:B11"/>
    <mergeCell ref="A2:B4"/>
    <mergeCell ref="A5:B5"/>
    <mergeCell ref="A6:B6"/>
    <mergeCell ref="A7:B7"/>
    <mergeCell ref="A83:B83"/>
    <mergeCell ref="A98:B98"/>
    <mergeCell ref="A106:B106"/>
    <mergeCell ref="A109:B109"/>
    <mergeCell ref="A51:B51"/>
    <mergeCell ref="A56:B56"/>
    <mergeCell ref="A65:B65"/>
    <mergeCell ref="A68:B68"/>
    <mergeCell ref="A18:B18"/>
    <mergeCell ref="A27:B27"/>
    <mergeCell ref="A31:B31"/>
    <mergeCell ref="A47:B47"/>
    <mergeCell ref="A13:B13"/>
    <mergeCell ref="A14:B14"/>
    <mergeCell ref="A15:B15"/>
    <mergeCell ref="A16:B16"/>
  </mergeCells>
  <printOptions/>
  <pageMargins left="0.69" right="0.47" top="1" bottom="0.71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静岡県保健衛生部衛生企画課</dc:creator>
  <cp:keywords/>
  <dc:description/>
  <cp:lastModifiedBy>ＦＵＪ９９０３Ｂ０６３６</cp:lastModifiedBy>
  <cp:lastPrinted>2002-02-05T02:59:09Z</cp:lastPrinted>
  <dcterms:created xsi:type="dcterms:W3CDTF">1997-12-09T14:46:50Z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