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9720" windowHeight="7320" firstSheet="1" activeTab="1"/>
  </bookViews>
  <sheets>
    <sheet name="0000" sheetId="1" state="veryHidden" r:id="rId1"/>
    <sheet name="割合" sheetId="2" r:id="rId2"/>
    <sheet name="高齢化率" sheetId="3" r:id="rId3"/>
    <sheet name="実数" sheetId="4" r:id="rId4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1">'割合'!$A$1:$AA$63</definedName>
    <definedName name="_xlnm.Print_Area" localSheetId="2">'高齢化率'!#REF!</definedName>
    <definedName name="_xlnm.Print_Area" localSheetId="3">'実数'!#REF!</definedName>
  </definedNames>
  <calcPr fullCalcOnLoad="1"/>
</workbook>
</file>

<file path=xl/sharedStrings.xml><?xml version="1.0" encoding="utf-8"?>
<sst xmlns="http://schemas.openxmlformats.org/spreadsheetml/2006/main" count="341" uniqueCount="146">
  <si>
    <t>６５歳以上人口割合</t>
  </si>
  <si>
    <t xml:space="preserve">     (％)</t>
  </si>
  <si>
    <t>昭和</t>
  </si>
  <si>
    <t>平成</t>
  </si>
  <si>
    <t>４０年</t>
  </si>
  <si>
    <t>順</t>
  </si>
  <si>
    <t>４５年</t>
  </si>
  <si>
    <t>５０年</t>
  </si>
  <si>
    <t>５５年</t>
  </si>
  <si>
    <t>６０年</t>
  </si>
  <si>
    <t>２ 年</t>
  </si>
  <si>
    <t>４ 年</t>
  </si>
  <si>
    <t>５ 年</t>
  </si>
  <si>
    <t>６ 年</t>
  </si>
  <si>
    <t>７ 年</t>
  </si>
  <si>
    <t>位</t>
  </si>
  <si>
    <t xml:space="preserve"> 全  国</t>
  </si>
  <si>
    <t xml:space="preserve"> 北海道</t>
  </si>
  <si>
    <t xml:space="preserve"> 青　森</t>
  </si>
  <si>
    <t xml:space="preserve"> 岩  手</t>
  </si>
  <si>
    <t xml:space="preserve"> 宮  城</t>
  </si>
  <si>
    <t xml:space="preserve"> 秋  田</t>
  </si>
  <si>
    <t xml:space="preserve"> 山  形</t>
  </si>
  <si>
    <t xml:space="preserve"> 福  島</t>
  </si>
  <si>
    <t xml:space="preserve"> 茨  城</t>
  </si>
  <si>
    <t xml:space="preserve"> 栃  木</t>
  </si>
  <si>
    <t xml:space="preserve"> 群  馬</t>
  </si>
  <si>
    <t xml:space="preserve"> 埼  玉</t>
  </si>
  <si>
    <t xml:space="preserve"> 千  葉</t>
  </si>
  <si>
    <t xml:space="preserve"> 東  京</t>
  </si>
  <si>
    <t xml:space="preserve"> 神奈川</t>
  </si>
  <si>
    <t xml:space="preserve"> 新  潟</t>
  </si>
  <si>
    <t xml:space="preserve"> 富  山</t>
  </si>
  <si>
    <t xml:space="preserve"> 石  川</t>
  </si>
  <si>
    <t xml:space="preserve"> 福  井</t>
  </si>
  <si>
    <t xml:space="preserve"> 山  梨</t>
  </si>
  <si>
    <t xml:space="preserve"> 長  野</t>
  </si>
  <si>
    <t xml:space="preserve"> 岐  阜</t>
  </si>
  <si>
    <t xml:space="preserve"> 静  岡</t>
  </si>
  <si>
    <t xml:space="preserve"> 愛  知</t>
  </si>
  <si>
    <t xml:space="preserve"> 三  重</t>
  </si>
  <si>
    <t xml:space="preserve"> 滋  賀</t>
  </si>
  <si>
    <t xml:space="preserve"> 京  都</t>
  </si>
  <si>
    <t xml:space="preserve"> 大  阪</t>
  </si>
  <si>
    <t xml:space="preserve"> 兵  庫</t>
  </si>
  <si>
    <t xml:space="preserve"> 奈  良</t>
  </si>
  <si>
    <t xml:space="preserve"> 和歌山</t>
  </si>
  <si>
    <t xml:space="preserve"> 鳥  取</t>
  </si>
  <si>
    <t xml:space="preserve"> 島  根</t>
  </si>
  <si>
    <t xml:space="preserve"> 岡  山</t>
  </si>
  <si>
    <t xml:space="preserve"> 広  島</t>
  </si>
  <si>
    <t xml:space="preserve"> 山  口</t>
  </si>
  <si>
    <t xml:space="preserve"> 徳  島</t>
  </si>
  <si>
    <t xml:space="preserve"> 香  川</t>
  </si>
  <si>
    <t xml:space="preserve"> 愛  媛</t>
  </si>
  <si>
    <t xml:space="preserve"> 高  知</t>
  </si>
  <si>
    <t xml:space="preserve"> 福  岡</t>
  </si>
  <si>
    <t xml:space="preserve"> 佐  賀</t>
  </si>
  <si>
    <t xml:space="preserve"> 長  崎</t>
  </si>
  <si>
    <t xml:space="preserve"> 熊  本</t>
  </si>
  <si>
    <t xml:space="preserve"> 大  分</t>
  </si>
  <si>
    <t xml:space="preserve"> 宮  崎</t>
  </si>
  <si>
    <t xml:space="preserve"> 鹿児島</t>
  </si>
  <si>
    <t xml:space="preserve"> 沖  縄</t>
  </si>
  <si>
    <t xml:space="preserve"> 資料：総務庁「国勢調査」、総務庁「推計人口」</t>
  </si>
  <si>
    <t>高齢化率（６５歳以上）</t>
  </si>
  <si>
    <t xml:space="preserve"> 平成</t>
  </si>
  <si>
    <t>平成７年国勢調査　</t>
  </si>
  <si>
    <t>３ 年</t>
  </si>
  <si>
    <t xml:space="preserve"> ２ 年</t>
  </si>
  <si>
    <t>３  年</t>
  </si>
  <si>
    <t>４  年</t>
  </si>
  <si>
    <t>５  年</t>
  </si>
  <si>
    <t>６  年</t>
  </si>
  <si>
    <t>65歳</t>
  </si>
  <si>
    <t>人口総数</t>
  </si>
  <si>
    <t>６５歳以上</t>
  </si>
  <si>
    <t xml:space="preserve">  以上</t>
  </si>
  <si>
    <t>人口総数 1)</t>
  </si>
  <si>
    <t>65歳以上</t>
  </si>
  <si>
    <t xml:space="preserve"> 全   国</t>
  </si>
  <si>
    <t>1) 年齢「不詳」を含む。</t>
  </si>
  <si>
    <t>　　注）　集計区分（第１次基本集計、第２次基本集計、第３次基本集計）、都道府県・全国別に公表を行うので、その公表ごとに数値を追加している。</t>
  </si>
  <si>
    <t>第１次基本集計の全国結果の公表は平成８年１１月を予定、第２次基本集計の全国結果の公表は平成９年１月を予定、第３次基本集計の全国結果の公表は平成１０年３月を予定している。</t>
  </si>
  <si>
    <t>10　年</t>
  </si>
  <si>
    <t xml:space="preserve"> </t>
  </si>
  <si>
    <t>６年</t>
  </si>
  <si>
    <t>１１ 年</t>
  </si>
  <si>
    <t>４０ 年</t>
  </si>
  <si>
    <t>５０ 年</t>
  </si>
  <si>
    <t>５５ 年</t>
  </si>
  <si>
    <t>６０ 年</t>
  </si>
  <si>
    <t>２ 年</t>
  </si>
  <si>
    <t>７ 年</t>
  </si>
  <si>
    <t>８ 年</t>
  </si>
  <si>
    <t>９ 年</t>
  </si>
  <si>
    <t>１０ 年</t>
  </si>
  <si>
    <t xml:space="preserve"> 全   国</t>
  </si>
  <si>
    <t xml:space="preserve"> 青　 森</t>
  </si>
  <si>
    <t xml:space="preserve"> 岩   手</t>
  </si>
  <si>
    <t xml:space="preserve"> 宮   城</t>
  </si>
  <si>
    <t xml:space="preserve"> 秋   田</t>
  </si>
  <si>
    <t xml:space="preserve"> 山   形</t>
  </si>
  <si>
    <t xml:space="preserve"> 福   島</t>
  </si>
  <si>
    <t xml:space="preserve"> 茨   城</t>
  </si>
  <si>
    <t xml:space="preserve"> 栃   木</t>
  </si>
  <si>
    <t xml:space="preserve"> 群   馬</t>
  </si>
  <si>
    <t xml:space="preserve"> 埼   玉</t>
  </si>
  <si>
    <t xml:space="preserve"> 千   葉</t>
  </si>
  <si>
    <t xml:space="preserve"> 東   京</t>
  </si>
  <si>
    <t xml:space="preserve"> 新   潟</t>
  </si>
  <si>
    <t xml:space="preserve"> 富   山</t>
  </si>
  <si>
    <t xml:space="preserve"> 石   川</t>
  </si>
  <si>
    <t xml:space="preserve"> 福   井</t>
  </si>
  <si>
    <t xml:space="preserve"> 山   梨</t>
  </si>
  <si>
    <t xml:space="preserve"> 長   野</t>
  </si>
  <si>
    <t xml:space="preserve"> 岐   阜</t>
  </si>
  <si>
    <t xml:space="preserve"> 静   岡</t>
  </si>
  <si>
    <t xml:space="preserve"> 愛   知</t>
  </si>
  <si>
    <t xml:space="preserve"> 三   重</t>
  </si>
  <si>
    <t xml:space="preserve"> 滋   賀</t>
  </si>
  <si>
    <t xml:space="preserve"> 京   都</t>
  </si>
  <si>
    <t xml:space="preserve"> 大   阪</t>
  </si>
  <si>
    <t xml:space="preserve"> 兵   庫</t>
  </si>
  <si>
    <t xml:space="preserve"> 奈   良</t>
  </si>
  <si>
    <t xml:space="preserve"> 和歌山</t>
  </si>
  <si>
    <t xml:space="preserve"> 鳥   取</t>
  </si>
  <si>
    <t xml:space="preserve"> 島   根</t>
  </si>
  <si>
    <t xml:space="preserve"> 岡   山</t>
  </si>
  <si>
    <t xml:space="preserve"> 広   島</t>
  </si>
  <si>
    <t xml:space="preserve"> 山   口</t>
  </si>
  <si>
    <t xml:space="preserve"> 徳   島</t>
  </si>
  <si>
    <t xml:space="preserve"> 香   川</t>
  </si>
  <si>
    <t xml:space="preserve"> 愛   媛</t>
  </si>
  <si>
    <t xml:space="preserve"> 高   知</t>
  </si>
  <si>
    <t xml:space="preserve"> 福   岡</t>
  </si>
  <si>
    <t xml:space="preserve"> 佐   賀</t>
  </si>
  <si>
    <t xml:space="preserve"> 長   崎</t>
  </si>
  <si>
    <t xml:space="preserve"> 熊   本</t>
  </si>
  <si>
    <t xml:space="preserve"> 大   分</t>
  </si>
  <si>
    <t xml:space="preserve"> 宮   崎</t>
  </si>
  <si>
    <t xml:space="preserve"> 沖   縄</t>
  </si>
  <si>
    <t xml:space="preserve"> 資料：総務省「国勢調査」、総務省「推計人口」</t>
  </si>
  <si>
    <t>９  年</t>
  </si>
  <si>
    <t>１２ 年</t>
  </si>
  <si>
    <t>12　年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</si>
</sst>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.0"/>
    <numFmt numFmtId="187" formatCode="0.0%"/>
    <numFmt numFmtId="188" formatCode="###"/>
    <numFmt numFmtId="189" formatCode="0.000"/>
    <numFmt numFmtId="190" formatCode="#,##0.000"/>
    <numFmt numFmtId="191" formatCode="0.00000"/>
    <numFmt numFmtId="192" formatCode="0.0000"/>
    <numFmt numFmtId="193" formatCode="yyyy/mm/dd"/>
    <numFmt numFmtId="194" formatCode="#,##0_ "/>
    <numFmt numFmtId="195" formatCode="0_ "/>
    <numFmt numFmtId="196" formatCode="m/d"/>
    <numFmt numFmtId="197" formatCode="0.000000"/>
    <numFmt numFmtId="198" formatCode="0.000%"/>
    <numFmt numFmtId="199" formatCode="#,##0.0;[Red]\-#,##0.0"/>
    <numFmt numFmtId="200" formatCode="[&lt;=999]000;000\-00"/>
    <numFmt numFmtId="201" formatCode="&quot;△&quot;\ #,##0;&quot;▲&quot;\ #,##0"/>
    <numFmt numFmtId="202" formatCode="0.00_);[Red]\(0.00\)"/>
    <numFmt numFmtId="203" formatCode="0.00_ "/>
    <numFmt numFmtId="204" formatCode="General&quot;万円&quot;"/>
    <numFmt numFmtId="205" formatCode="#,##0&quot;万円&quot;"/>
    <numFmt numFmtId="206" formatCode="0.0\%"/>
    <numFmt numFmtId="207" formatCode="General\ "/>
    <numFmt numFmtId="208" formatCode="General\ \ "/>
    <numFmt numFmtId="209" formatCode="#,##0.0&quot;万円&quot;"/>
    <numFmt numFmtId="210" formatCode="#,##0\ \ "/>
    <numFmt numFmtId="211" formatCode="0.0000000"/>
    <numFmt numFmtId="212" formatCode="yy/mm"/>
    <numFmt numFmtId="213" formatCode="#,##0;[Red]&quot;△&quot;#,##0"/>
    <numFmt numFmtId="214" formatCode="#,##0.00;[Red]&quot;△&quot;#,##0.00"/>
    <numFmt numFmtId="215" formatCode="0.00%;&quot;△&quot;0.00%"/>
    <numFmt numFmtId="216" formatCode="yy/m/d"/>
    <numFmt numFmtId="217" formatCode="yy/m"/>
    <numFmt numFmtId="218" formatCode="&quot;$&quot;#,##0;\-&quot;$&quot;#,##0"/>
    <numFmt numFmtId="219" formatCode="&quot;$&quot;#,##0;[Red]\-&quot;$&quot;#,##0"/>
    <numFmt numFmtId="220" formatCode="&quot;$&quot;#,##0.00;\-&quot;$&quot;#,##0.00"/>
    <numFmt numFmtId="221" formatCode="&quot;$&quot;#,##0.00;[Red]\-&quot;$&quot;#,##0.00"/>
    <numFmt numFmtId="222" formatCode="_-&quot;$&quot;* #,##0_-;\-&quot;$&quot;* #,##0_-;_-&quot;$&quot;* &quot;-&quot;_-;_-@_-"/>
    <numFmt numFmtId="223" formatCode="_-&quot;$&quot;* #,##0.00_-;\-&quot;$&quot;* #,##0.00_-;_-&quot;$&quot;* &quot;-&quot;??_-;_-@_-"/>
    <numFmt numFmtId="224" formatCode="&quot;$&quot;#,##0_);[Red]\(&quot;$&quot;#,##0\)"/>
    <numFmt numFmtId="225" formatCode="&quot;$&quot;#,##0.00_);[Red]\(&quot;$&quot;#,##0.00\)"/>
    <numFmt numFmtId="226" formatCode="00000"/>
    <numFmt numFmtId="227" formatCode="hh:mm\ AM/PM"/>
    <numFmt numFmtId="228" formatCode="hh:mm:ss\ AM/PM"/>
    <numFmt numFmtId="229" formatCode="m/d/yy\ hh:mm"/>
    <numFmt numFmtId="230" formatCode="&quot;\&quot;#,##0.0_);\(&quot;\&quot;#,##0.0\)"/>
    <numFmt numFmtId="231" formatCode="&quot;\&quot;#,##0.000_);\(&quot;\&quot;#,##0.000\)"/>
    <numFmt numFmtId="232" formatCode="&quot;\&quot;#,##0.0000_);\(&quot;\&quot;#,##0.0000\)"/>
    <numFmt numFmtId="233" formatCode="&quot;\&quot;#,##0.00000_);\(&quot;\&quot;#,##0.00000\)"/>
    <numFmt numFmtId="234" formatCode="&quot;\&quot;#,##0.000000_);\(&quot;\&quot;#,##0.000000\)"/>
    <numFmt numFmtId="235" formatCode="&quot;\&quot;#,##0.0000000_);\(&quot;\&quot;#,##0.0000000\)"/>
    <numFmt numFmtId="236" formatCode="#,##0.0000"/>
    <numFmt numFmtId="237" formatCode="#,##0.00000"/>
    <numFmt numFmtId="238" formatCode="#,##0.000000"/>
    <numFmt numFmtId="239" formatCode="#,##0.0000000"/>
    <numFmt numFmtId="240" formatCode="0.0000%"/>
    <numFmt numFmtId="241" formatCode="0.00000%"/>
    <numFmt numFmtId="242" formatCode="0.000000%"/>
    <numFmt numFmtId="243" formatCode="0.0000000%"/>
    <numFmt numFmtId="244" formatCode="0E+00"/>
    <numFmt numFmtId="245" formatCode="0.0E+00"/>
    <numFmt numFmtId="246" formatCode="0.000E+00"/>
    <numFmt numFmtId="247" formatCode="0.0000E+00"/>
    <numFmt numFmtId="248" formatCode="0.00000E+00"/>
    <numFmt numFmtId="249" formatCode="0.000000E+00"/>
    <numFmt numFmtId="250" formatCode="0.0000000E+00"/>
    <numFmt numFmtId="251" formatCode="00"/>
    <numFmt numFmtId="252" formatCode="000"/>
    <numFmt numFmtId="253" formatCode="0000"/>
    <numFmt numFmtId="254" formatCode="000000"/>
    <numFmt numFmtId="255" formatCode="0000000"/>
    <numFmt numFmtId="256" formatCode="00000000"/>
    <numFmt numFmtId="257" formatCode="&quot;\&quot;#,##0.0_);[Red]\(&quot;\&quot;#,##0.0\)"/>
    <numFmt numFmtId="258" formatCode="&quot;\&quot;#,##0.000_);[Red]\(&quot;\&quot;#,##0.000\)"/>
    <numFmt numFmtId="259" formatCode="&quot;\&quot;#,##0.0000_);[Red]\(&quot;\&quot;#,##0.0000\)"/>
    <numFmt numFmtId="260" formatCode="&quot;\&quot;#,##0.00000_);[Red]\(&quot;\&quot;#,##0.00000\)"/>
    <numFmt numFmtId="261" formatCode="&quot;\&quot;#,##0.000000_);[Red]\(&quot;\&quot;#,##0.000000\)"/>
    <numFmt numFmtId="262" formatCode="&quot;\&quot;#,##0.0000000_);[Red]\(&quot;\&quot;#,##0.0000000\)"/>
    <numFmt numFmtId="263" formatCode="#,##0.0_);[Red]\(#,##0.0\)"/>
    <numFmt numFmtId="264" formatCode="#,##0.000_);[Red]\(#,##0.000\)"/>
    <numFmt numFmtId="265" formatCode="#,##0.0000_);[Red]\(#,##0.0000\)"/>
    <numFmt numFmtId="266" formatCode="#,##0.00000_);[Red]\(#,##0.00000\)"/>
    <numFmt numFmtId="267" formatCode="#,##0.000000_);[Red]\(#,##0.000000\)"/>
    <numFmt numFmtId="268" formatCode="#,##0.0000000_);[Red]\(#,##0.0000000"/>
    <numFmt numFmtId="269" formatCode="#\ ?/2"/>
    <numFmt numFmtId="270" formatCode="#\ ?/3"/>
    <numFmt numFmtId="271" formatCode="#\ ?/4"/>
    <numFmt numFmtId="272" formatCode="#\ ?/8"/>
    <numFmt numFmtId="273" formatCode="#\ ?/10"/>
    <numFmt numFmtId="274" formatCode="#\ ?/16"/>
    <numFmt numFmtId="275" formatCode="#\ ?/32"/>
    <numFmt numFmtId="276" formatCode="#\ ?/100"/>
    <numFmt numFmtId="277" formatCode="&quot;$&quot;#,##0_);\(&quot;$&quot;#,##0\)"/>
    <numFmt numFmtId="278" formatCode="&quot;$&quot;#,##0.00_);\(&quot;$&quot;#,##0.00\)"/>
    <numFmt numFmtId="279" formatCode="_(&quot;$&quot;* #,##0_);_(&quot;$&quot;* \(#,##0\);_(&quot;$&quot;* &quot;-&quot;_);_(@_)"/>
    <numFmt numFmtId="280" formatCode="_(&quot;$&quot;* #,##0.00_);_(&quot;$&quot;* \(#,##0.00\);_(&quot;$&quot;* &quot;-&quot;??_);_(@_)"/>
    <numFmt numFmtId="281" formatCode="000\-0000"/>
    <numFmt numFmtId="282" formatCode="000\-000\-0000"/>
    <numFmt numFmtId="283" formatCode="0000\-0000"/>
    <numFmt numFmtId="284" formatCode="\10\4"/>
    <numFmt numFmtId="285" formatCode="000\-0000000"/>
    <numFmt numFmtId="286" formatCode="\(###\)\ ###\-####"/>
    <numFmt numFmtId="287" formatCode="_(&quot;$&quot;* #,##0_);_(&quot;$&quot;* \(#,##0\);_(&quot;$&quot;* &quot;-&quot;??_);_(@_)"/>
    <numFmt numFmtId="288" formatCode="_(* #,##0.0_);_(* \(#,##0.0\);_(* &quot;-&quot;??_);_(@_)"/>
    <numFmt numFmtId="289" formatCode="_(* #,##0_);_(* \(#,##0\);_(* &quot;-&quot;??_);_(@_)"/>
    <numFmt numFmtId="290" formatCode="General_)"/>
    <numFmt numFmtId="291" formatCode="hh:mm:ss\ AM/PM_)"/>
    <numFmt numFmtId="292" formatCode="&quot;$&quot;0,000"/>
    <numFmt numFmtId="293" formatCode="&quot;$&quot;#,###"/>
    <numFmt numFmtId="294" formatCode="&quot;$&quot;#,##0"/>
    <numFmt numFmtId="295" formatCode="_(&quot;$&quot;* #,##0.0_);_(&quot;$&quot;* \(#,##0.0\);_(&quot;$&quot;* &quot;-&quot;_);_(@_)"/>
    <numFmt numFmtId="296" formatCode="&quot;$&quot;#,##0.0_);\(&quot;$&quot;#,##0.0\)"/>
    <numFmt numFmtId="297" formatCode="_(&quot;$&quot;* #,##0.0_);_(&quot;$&quot;* \(#,##0.0\);_(&quot;$&quot;* &quot;-&quot;??_);_(@_)"/>
    <numFmt numFmtId="298" formatCode="_(* #,##0.000_);_(* \(#,##0.000\);_(* &quot;-&quot;??_);_(@_)"/>
    <numFmt numFmtId="299" formatCode="_(* #,##0.0000_);_(* \(#,##0.0000\);_(* &quot;-&quot;??_);_(@_)"/>
    <numFmt numFmtId="300" formatCode="_(&quot;$&quot;* #,##0.000_);_(&quot;$&quot;* \(#,##0.000\);_(&quot;$&quot;* &quot;-&quot;??_);_(@_)"/>
    <numFmt numFmtId="301" formatCode="#,##0.0_);\(#,##0.0\)"/>
    <numFmt numFmtId="302" formatCode="#,##0.000_);\(#,##0.000\)"/>
    <numFmt numFmtId="303" formatCode="&quot;$&quot;#,\);\(&quot;$&quot;#,##0\)"/>
    <numFmt numFmtId="304" formatCode="&quot;$&quot;#,\);\(&quot;$&quot;#,\)"/>
    <numFmt numFmtId="305" formatCode="&quot;$&quot;#,;\(&quot;$&quot;#,\)"/>
    <numFmt numFmtId="306" formatCode="&quot;$&quot;#.;\(&quot;$&quot;#,\)"/>
    <numFmt numFmtId="307" formatCode="&quot;$&quot;#.#"/>
    <numFmt numFmtId="308" formatCode="&quot;$&quot;#,##0.00_);\(&quot;$&quot;#.##0\)"/>
    <numFmt numFmtId="309" formatCode="&quot;$&quot;#.##0_);\(&quot;$&quot;#.##0\)"/>
    <numFmt numFmtId="310" formatCode="&quot;$&quot;#,##0.0_);[Red]\(&quot;$&quot;#,##0.0\)"/>
    <numFmt numFmtId="311" formatCode="#,##0.0_%\);[Red]\(#,##0.0%\)"/>
    <numFmt numFmtId="312" formatCode="#,##0.0_%;[Red]\(#,##0.0%\)"/>
    <numFmt numFmtId="313" formatCode="#,##0.0%;[Red]\(#,##0.0%\)"/>
    <numFmt numFmtId="314" formatCode="#,##0.0%;\(#,##0.0%\)"/>
    <numFmt numFmtId="315" formatCode="#,##0.00%;[Red]\(#,##0.00%\)"/>
    <numFmt numFmtId="316" formatCode="0.0%;\(0.0%\)"/>
    <numFmt numFmtId="317" formatCode="0.000&quot;%&quot;"/>
    <numFmt numFmtId="318" formatCode="0.0&quot;%&quot;"/>
    <numFmt numFmtId="319" formatCode="&quot;$&quot;#,##0_);\(&quot;$&quot;#,##0.0\)"/>
    <numFmt numFmtId="320" formatCode="&quot;$&quot;#.##"/>
    <numFmt numFmtId="321" formatCode="&quot;$&quot;#,##0.000_);\(&quot;$&quot;#,##0.000\)"/>
    <numFmt numFmtId="322" formatCode="&quot;$&quot;#,##0.0000_);\(&quot;$&quot;#,##0.0000\)"/>
    <numFmt numFmtId="323" formatCode="_(* #,##0.0_);_(* \(#,##0.0\);_(* &quot;-&quot;_);_(@_)"/>
    <numFmt numFmtId="324" formatCode="_(* #,##0.00_);_(* \(#,##0.00\);_(* &quot;-&quot;_);_(@_)"/>
    <numFmt numFmtId="325" formatCode="_(* #,##0.000_);_(* \(#,##0.000\);_(* &quot;-&quot;_);_(@_)"/>
    <numFmt numFmtId="326" formatCode="&quot;｣&quot;#,##0;\-&quot;｣&quot;#,##0"/>
    <numFmt numFmtId="327" formatCode="&quot;｣&quot;#,##0;[Red]\-&quot;｣&quot;#,##0"/>
    <numFmt numFmtId="328" formatCode="&quot;｣&quot;#,##0.00;\-&quot;｣&quot;#,##0.00"/>
    <numFmt numFmtId="329" formatCode="&quot;｣&quot;#,##0.00;[Red]\-&quot;｣&quot;#,##0.00"/>
    <numFmt numFmtId="330" formatCode="_-&quot;｣&quot;* #,##0_-;\-&quot;｣&quot;* #,##0_-;_-&quot;｣&quot;* &quot;-&quot;_-;_-@_-"/>
    <numFmt numFmtId="331" formatCode="_-&quot;｣&quot;* #,##0.00_-;\-&quot;｣&quot;* #,##0.00_-;_-&quot;｣&quot;* &quot;-&quot;??_-;_-@_-"/>
    <numFmt numFmtId="332" formatCode="#,##0;[Red]\(#,##0\)"/>
    <numFmt numFmtId="333" formatCode="_-* #,##0.0_-;\-* #,##0.0_-;_-* &quot;-&quot;??_-;_-@_-"/>
    <numFmt numFmtId="334" formatCode="_-* #,##0_-;\-* #,##0_-;_-* &quot;-&quot;??_-;_-@_-"/>
    <numFmt numFmtId="335" formatCode="#,##0.0;[Red]\(#,##0.0\)"/>
    <numFmt numFmtId="336" formatCode="0.0%;[Red]\(0.0%\)"/>
    <numFmt numFmtId="337" formatCode="#,##0;\(#,##0\)"/>
    <numFmt numFmtId="338" formatCode="&quot;SFr.&quot;#,##0;&quot;SFr.&quot;\-#,##0"/>
    <numFmt numFmtId="339" formatCode="&quot;SFr.&quot;#,##0;[Red]&quot;SFr.&quot;\-#,##0"/>
    <numFmt numFmtId="340" formatCode="&quot;SFr.&quot;#,##0.00;&quot;SFr.&quot;\-#,##0.00"/>
    <numFmt numFmtId="341" formatCode="&quot;SFr.&quot;#,##0.00;[Red]&quot;SFr.&quot;\-#,##0.00"/>
    <numFmt numFmtId="342" formatCode="_ &quot;SFr.&quot;* #,##0_ ;_ &quot;SFr.&quot;* \-#,##0_ ;_ &quot;SFr.&quot;* &quot;-&quot;_ ;_ @_ "/>
    <numFmt numFmtId="343" formatCode="_ &quot;SFr.&quot;* #,##0.00_ ;_ &quot;SFr.&quot;* \-#,##0.00_ ;_ &quot;SFr.&quot;* &quot;-&quot;??_ ;_ @_ "/>
    <numFmt numFmtId="344" formatCode="#,##0.00;[Red]\(#,##0.00\)"/>
    <numFmt numFmtId="345" formatCode="#,##0.000;[Red]\(#,##0.000\)"/>
    <numFmt numFmtId="346" formatCode="#,##0.0000;[Red]\(#,##0.0000\)"/>
    <numFmt numFmtId="347" formatCode="mmmm\-yy"/>
    <numFmt numFmtId="348" formatCode="#,##0.0000_);\(#,##0.0000\)"/>
    <numFmt numFmtId="349" formatCode="#,##0&quot;｣&quot;_);\(#,##0&quot;｣&quot;\)"/>
    <numFmt numFmtId="350" formatCode="#,##0&quot;｣&quot;_);[Red]\(#,##0&quot;｣&quot;\)"/>
    <numFmt numFmtId="351" formatCode="#,##0.00&quot;｣&quot;_);\(#,##0.00&quot;｣&quot;\)"/>
    <numFmt numFmtId="352" formatCode="#,##0.00&quot;｣&quot;_);[Red]\(#,##0.00&quot;｣&quot;\)"/>
    <numFmt numFmtId="353" formatCode="_ * #,##0_)&quot;｣&quot;_ ;_ * \(#,##0\)&quot;｣&quot;_ ;_ * &quot;-&quot;_)&quot;｣&quot;_ ;_ @_ "/>
    <numFmt numFmtId="354" formatCode="_ * #,##0_)_｣_ ;_ * \(#,##0\)_｣_ ;_ * &quot;-&quot;_)_｣_ ;_ @_ "/>
    <numFmt numFmtId="355" formatCode="_ * #,##0.00_)&quot;｣&quot;_ ;_ * \(#,##0.00\)&quot;｣&quot;_ ;_ * &quot;-&quot;??_)&quot;｣&quot;_ ;_ @_ "/>
    <numFmt numFmtId="356" formatCode="_ * #,##0.00_)_｣_ ;_ * \(#,##0.00\)_｣_ ;_ * &quot;-&quot;??_)_｣_ ;_ @_ "/>
    <numFmt numFmtId="357" formatCode="#,##0\ &quot;F&quot;;\-#,##0\ &quot;F&quot;"/>
    <numFmt numFmtId="358" formatCode="#,##0\ &quot;F&quot;;[Red]\-#,##0\ &quot;F&quot;"/>
    <numFmt numFmtId="359" formatCode="#,##0.00\ &quot;F&quot;;\-#,##0.00\ &quot;F&quot;"/>
    <numFmt numFmtId="360" formatCode="#,##0.00\ &quot;F&quot;;[Red]\-#,##0.00\ &quot;F&quot;"/>
    <numFmt numFmtId="361" formatCode="_-* #,##0\ &quot;F&quot;_-;\-* #,##0\ &quot;F&quot;_-;_-* &quot;-&quot;\ &quot;F&quot;_-;_-@_-"/>
    <numFmt numFmtId="362" formatCode="_-* #,##0\ _F_-;\-* #,##0\ _F_-;_-* &quot;-&quot;\ _F_-;_-@_-"/>
    <numFmt numFmtId="363" formatCode="_-* #,##0.00\ &quot;F&quot;_-;\-* #,##0.00\ &quot;F&quot;_-;_-* &quot;-&quot;??\ &quot;F&quot;_-;_-@_-"/>
    <numFmt numFmtId="364" formatCode="_-* #,##0.00\ _F_-;\-* #,##0.00\ _F_-;_-* &quot;-&quot;??\ _F_-;_-@_-"/>
    <numFmt numFmtId="365" formatCode="d/m/yy"/>
    <numFmt numFmtId="366" formatCode="d/m/yy\ h:mm"/>
    <numFmt numFmtId="367" formatCode="#,##0&quot; F&quot;_);\(#,##0&quot; F&quot;\)"/>
    <numFmt numFmtId="368" formatCode="#,##0&quot; F&quot;_);[Red]\(#,##0&quot; F&quot;\)"/>
    <numFmt numFmtId="369" formatCode="#,##0.00&quot; F&quot;_);\(#,##0.00&quot; F&quot;\)"/>
    <numFmt numFmtId="370" formatCode="#,##0.00&quot; F&quot;_);[Red]\(#,##0.00&quot; F&quot;\)"/>
    <numFmt numFmtId="371" formatCode="#,##0&quot; $&quot;;\-#,##0&quot; $&quot;"/>
    <numFmt numFmtId="372" formatCode="#,##0&quot; $&quot;;[Red]\-#,##0&quot; $&quot;"/>
  </numFmts>
  <fonts count="59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0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310" fontId="7" fillId="0" borderId="0" applyFont="0" applyFill="0" applyBorder="0" applyAlignment="0" applyProtection="0"/>
    <xf numFmtId="224" fontId="10" fillId="0" borderId="0" applyFont="0" applyFill="0" applyBorder="0" applyAlignment="0" applyProtection="0"/>
    <xf numFmtId="361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10" fontId="7" fillId="0" borderId="0" applyFont="0" applyFill="0" applyBorder="0" applyAlignment="0" applyProtection="0"/>
    <xf numFmtId="361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361" fontId="12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3" fillId="0" borderId="0" applyFont="0" applyFill="0" applyBorder="0" applyAlignment="0" applyProtection="0"/>
    <xf numFmtId="310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3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4" fillId="0" borderId="0" applyFont="0" applyFill="0" applyBorder="0" applyAlignment="0" applyProtection="0"/>
    <xf numFmtId="363" fontId="12" fillId="0" borderId="0" applyFont="0" applyFill="0" applyBorder="0" applyAlignment="0" applyProtection="0"/>
    <xf numFmtId="22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3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4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4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0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0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5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240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1" fontId="7" fillId="0" borderId="0" applyFont="0" applyFill="0" applyBorder="0" applyAlignment="0" applyProtection="0"/>
    <xf numFmtId="279" fontId="37" fillId="0" borderId="0" applyFont="0" applyFill="0" applyBorder="0" applyAlignment="0" applyProtection="0"/>
    <xf numFmtId="279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79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63">
    <xf numFmtId="0" fontId="0" fillId="0" borderId="0" xfId="0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3" xfId="0" applyFont="1" applyBorder="1" applyAlignment="1">
      <alignment shrinkToFit="1"/>
    </xf>
    <xf numFmtId="0" fontId="57" fillId="0" borderId="7" xfId="0" applyFont="1" applyBorder="1" applyAlignment="1">
      <alignment shrinkToFit="1"/>
    </xf>
    <xf numFmtId="0" fontId="57" fillId="0" borderId="8" xfId="0" applyFont="1" applyBorder="1" applyAlignment="1">
      <alignment shrinkToFit="1"/>
    </xf>
    <xf numFmtId="0" fontId="57" fillId="0" borderId="0" xfId="0" applyFont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9" xfId="0" applyFont="1" applyBorder="1" applyAlignment="1" applyProtection="1">
      <alignment horizontal="center" shrinkToFit="1"/>
      <protection/>
    </xf>
    <xf numFmtId="0" fontId="57" fillId="0" borderId="0" xfId="0" applyFont="1" applyAlignment="1">
      <alignment horizontal="center" shrinkToFit="1"/>
    </xf>
    <xf numFmtId="0" fontId="57" fillId="0" borderId="10" xfId="0" applyFont="1" applyBorder="1" applyAlignment="1">
      <alignment horizontal="center" shrinkToFit="1"/>
    </xf>
    <xf numFmtId="0" fontId="57" fillId="0" borderId="10" xfId="0" applyFont="1" applyBorder="1" applyAlignment="1" applyProtection="1">
      <alignment horizontal="center" shrinkToFit="1"/>
      <protection/>
    </xf>
    <xf numFmtId="0" fontId="57" fillId="0" borderId="11" xfId="0" applyFont="1" applyBorder="1" applyAlignment="1" applyProtection="1">
      <alignment horizontal="center" shrinkToFit="1"/>
      <protection/>
    </xf>
    <xf numFmtId="176" fontId="57" fillId="0" borderId="6" xfId="0" applyNumberFormat="1" applyFont="1" applyBorder="1" applyAlignment="1" applyProtection="1">
      <alignment shrinkToFit="1"/>
      <protection/>
    </xf>
    <xf numFmtId="177" fontId="57" fillId="0" borderId="6" xfId="0" applyNumberFormat="1" applyFont="1" applyBorder="1" applyAlignment="1" applyProtection="1">
      <alignment shrinkToFit="1"/>
      <protection/>
    </xf>
    <xf numFmtId="0" fontId="57" fillId="0" borderId="12" xfId="0" applyFont="1" applyBorder="1" applyAlignment="1">
      <alignment shrinkToFit="1"/>
    </xf>
    <xf numFmtId="0" fontId="57" fillId="0" borderId="6" xfId="0" applyFont="1" applyBorder="1" applyAlignment="1" applyProtection="1">
      <alignment shrinkToFit="1"/>
      <protection/>
    </xf>
    <xf numFmtId="176" fontId="57" fillId="0" borderId="10" xfId="0" applyNumberFormat="1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shrinkToFit="1"/>
      <protection/>
    </xf>
    <xf numFmtId="177" fontId="57" fillId="0" borderId="10" xfId="0" applyNumberFormat="1" applyFont="1" applyBorder="1" applyAlignment="1" applyProtection="1">
      <alignment shrinkToFit="1"/>
      <protection/>
    </xf>
    <xf numFmtId="0" fontId="57" fillId="0" borderId="11" xfId="0" applyFont="1" applyBorder="1" applyAlignment="1">
      <alignment shrinkToFit="1"/>
    </xf>
    <xf numFmtId="0" fontId="57" fillId="0" borderId="0" xfId="0" applyFont="1" applyAlignment="1" applyProtection="1">
      <alignment horizontal="left"/>
      <protection/>
    </xf>
    <xf numFmtId="0" fontId="58" fillId="0" borderId="3" xfId="0" applyFont="1" applyBorder="1" applyAlignment="1" applyProtection="1">
      <alignment horizontal="left"/>
      <protection/>
    </xf>
    <xf numFmtId="0" fontId="58" fillId="0" borderId="3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3" xfId="0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0" fontId="57" fillId="0" borderId="3" xfId="0" applyFont="1" applyBorder="1" applyAlignment="1">
      <alignment/>
    </xf>
    <xf numFmtId="0" fontId="57" fillId="0" borderId="3" xfId="0" applyFont="1" applyBorder="1" applyAlignment="1" applyProtection="1">
      <alignment/>
      <protection/>
    </xf>
    <xf numFmtId="0" fontId="57" fillId="0" borderId="6" xfId="0" applyFont="1" applyBorder="1" applyAlignment="1">
      <alignment/>
    </xf>
    <xf numFmtId="0" fontId="57" fillId="0" borderId="6" xfId="0" applyFont="1" applyBorder="1" applyAlignment="1" applyProtection="1">
      <alignment horizontal="left"/>
      <protection/>
    </xf>
    <xf numFmtId="0" fontId="57" fillId="0" borderId="7" xfId="0" applyFont="1" applyBorder="1" applyAlignment="1" applyProtection="1">
      <alignment horizontal="left"/>
      <protection/>
    </xf>
    <xf numFmtId="0" fontId="57" fillId="0" borderId="9" xfId="0" applyFont="1" applyBorder="1" applyAlignment="1">
      <alignment/>
    </xf>
    <xf numFmtId="0" fontId="57" fillId="0" borderId="6" xfId="0" applyFont="1" applyBorder="1" applyAlignment="1" applyProtection="1">
      <alignment horizontal="center"/>
      <protection/>
    </xf>
    <xf numFmtId="0" fontId="57" fillId="0" borderId="12" xfId="0" applyFont="1" applyBorder="1" applyAlignment="1" applyProtection="1">
      <alignment horizontal="center"/>
      <protection/>
    </xf>
    <xf numFmtId="0" fontId="57" fillId="0" borderId="10" xfId="0" applyFont="1" applyBorder="1" applyAlignment="1">
      <alignment/>
    </xf>
    <xf numFmtId="0" fontId="57" fillId="0" borderId="10" xfId="0" applyFont="1" applyBorder="1" applyAlignment="1" applyProtection="1">
      <alignment horizontal="left"/>
      <protection/>
    </xf>
    <xf numFmtId="0" fontId="57" fillId="0" borderId="10" xfId="0" applyFont="1" applyBorder="1" applyAlignment="1" applyProtection="1">
      <alignment horizontal="right"/>
      <protection/>
    </xf>
    <xf numFmtId="0" fontId="57" fillId="0" borderId="0" xfId="0" applyFont="1" applyAlignment="1" applyProtection="1">
      <alignment/>
      <protection/>
    </xf>
    <xf numFmtId="37" fontId="57" fillId="0" borderId="6" xfId="0" applyNumberFormat="1" applyFont="1" applyBorder="1" applyAlignment="1" applyProtection="1">
      <alignment/>
      <protection/>
    </xf>
    <xf numFmtId="37" fontId="57" fillId="0" borderId="12" xfId="0" applyNumberFormat="1" applyFont="1" applyBorder="1" applyAlignment="1" applyProtection="1">
      <alignment/>
      <protection/>
    </xf>
    <xf numFmtId="0" fontId="57" fillId="0" borderId="12" xfId="0" applyFont="1" applyBorder="1" applyAlignment="1">
      <alignment/>
    </xf>
    <xf numFmtId="37" fontId="57" fillId="0" borderId="0" xfId="0" applyNumberFormat="1" applyFont="1" applyAlignment="1" applyProtection="1">
      <alignment/>
      <protection/>
    </xf>
    <xf numFmtId="37" fontId="57" fillId="0" borderId="10" xfId="0" applyNumberFormat="1" applyFont="1" applyBorder="1" applyAlignment="1" applyProtection="1">
      <alignment/>
      <protection/>
    </xf>
    <xf numFmtId="37" fontId="57" fillId="0" borderId="11" xfId="0" applyNumberFormat="1" applyFont="1" applyBorder="1" applyAlignment="1" applyProtection="1">
      <alignment/>
      <protection/>
    </xf>
    <xf numFmtId="0" fontId="57" fillId="0" borderId="3" xfId="0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 applyProtection="1">
      <alignment horizontal="center"/>
      <protection/>
    </xf>
    <xf numFmtId="0" fontId="57" fillId="0" borderId="0" xfId="0" applyFont="1" applyAlignment="1">
      <alignment horizontal="center"/>
    </xf>
    <xf numFmtId="0" fontId="57" fillId="0" borderId="11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7" fillId="0" borderId="3" xfId="0" applyFont="1" applyBorder="1" applyAlignment="1" applyProtection="1">
      <alignment horizontal="left"/>
      <protection/>
    </xf>
    <xf numFmtId="176" fontId="57" fillId="0" borderId="6" xfId="0" applyNumberFormat="1" applyFont="1" applyBorder="1" applyAlignment="1" applyProtection="1">
      <alignment/>
      <protection/>
    </xf>
    <xf numFmtId="177" fontId="57" fillId="0" borderId="6" xfId="0" applyNumberFormat="1" applyFont="1" applyBorder="1" applyAlignment="1" applyProtection="1">
      <alignment/>
      <protection/>
    </xf>
    <xf numFmtId="0" fontId="57" fillId="0" borderId="6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176" fontId="57" fillId="0" borderId="10" xfId="0" applyNumberFormat="1" applyFont="1" applyBorder="1" applyAlignment="1" applyProtection="1">
      <alignment/>
      <protection/>
    </xf>
    <xf numFmtId="177" fontId="57" fillId="0" borderId="10" xfId="0" applyNumberFormat="1" applyFont="1" applyBorder="1" applyAlignment="1" applyProtection="1">
      <alignment/>
      <protection/>
    </xf>
  </cellXfs>
  <cellStyles count="9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B16" xfId="741"/>
    <cellStyle name="標準_JP_NEW_1996" xfId="742"/>
    <cellStyle name="標準_JP_NEW_9512" xfId="743"/>
    <cellStyle name="標準_JP_PRICE_9601" xfId="744"/>
    <cellStyle name="標準_JP_PRICE_9608" xfId="745"/>
    <cellStyle name="標準_JP_PRICE_9609" xfId="746"/>
    <cellStyle name="標準_JSRP_9512" xfId="747"/>
    <cellStyle name="標準_laroux" xfId="748"/>
    <cellStyle name="標準_laroux_1" xfId="749"/>
    <cellStyle name="標準_laroux_1_２月 価格表" xfId="750"/>
    <cellStyle name="標準_laroux_1_laroux" xfId="751"/>
    <cellStyle name="標準_laroux_1_laroux_laroux" xfId="752"/>
    <cellStyle name="標準_laroux_1_pldt" xfId="753"/>
    <cellStyle name="標準_laroux_1_pldt_1" xfId="754"/>
    <cellStyle name="標準_laroux_1_TW" xfId="755"/>
    <cellStyle name="標準_laroux_2" xfId="756"/>
    <cellStyle name="標準_laroux_2_9707" xfId="757"/>
    <cellStyle name="標準_laroux_2_9710" xfId="758"/>
    <cellStyle name="標準_laroux_2_9710 (2)" xfId="759"/>
    <cellStyle name="標準_laroux_2_laroux" xfId="760"/>
    <cellStyle name="標準_laroux_2_laroux_1" xfId="761"/>
    <cellStyle name="標準_laroux_2_pldt" xfId="762"/>
    <cellStyle name="標準_laroux_2_pldt_1" xfId="763"/>
    <cellStyle name="標準_laroux_2_pldt_2" xfId="764"/>
    <cellStyle name="標準_laroux_２月 価格表" xfId="765"/>
    <cellStyle name="標準_laroux_3" xfId="766"/>
    <cellStyle name="標準_laroux_3_9707" xfId="767"/>
    <cellStyle name="標準_laroux_3_9710" xfId="768"/>
    <cellStyle name="標準_laroux_3_9710 (2)" xfId="769"/>
    <cellStyle name="標準_laroux_3_laroux" xfId="770"/>
    <cellStyle name="標準_laroux_3_laroux_1" xfId="771"/>
    <cellStyle name="標準_laroux_3_pldt" xfId="772"/>
    <cellStyle name="標準_laroux_3_pldt_1" xfId="773"/>
    <cellStyle name="標準_laroux_3_pldt_2" xfId="774"/>
    <cellStyle name="標準_laroux_4" xfId="775"/>
    <cellStyle name="標準_laroux_4_laroux" xfId="776"/>
    <cellStyle name="標準_laroux_4_pldt" xfId="777"/>
    <cellStyle name="標準_laroux_4_pldt_1" xfId="778"/>
    <cellStyle name="標準_laroux_4_pldt_2" xfId="779"/>
    <cellStyle name="標準_laroux_5" xfId="780"/>
    <cellStyle name="標準_laroux_5_pldt" xfId="781"/>
    <cellStyle name="標準_laroux_5_pldt_1" xfId="782"/>
    <cellStyle name="標準_laroux_6" xfId="783"/>
    <cellStyle name="標準_laroux_6_pldt" xfId="784"/>
    <cellStyle name="標準_laroux_6_pldt_1" xfId="785"/>
    <cellStyle name="標準_laroux_7" xfId="786"/>
    <cellStyle name="標準_laroux_7_pldt" xfId="787"/>
    <cellStyle name="標準_laroux_7_pldt_1" xfId="788"/>
    <cellStyle name="標準_laroux_8" xfId="789"/>
    <cellStyle name="標準_laroux_9" xfId="790"/>
    <cellStyle name="標準_laroux_9707" xfId="791"/>
    <cellStyle name="標準_laroux_9710" xfId="792"/>
    <cellStyle name="標準_laroux_9710 (2)" xfId="793"/>
    <cellStyle name="標準_laroux_laroux" xfId="794"/>
    <cellStyle name="標準_laroux_laroux_1" xfId="795"/>
    <cellStyle name="標準_laroux_laroux_laroux" xfId="796"/>
    <cellStyle name="標準_laroux_pldt" xfId="797"/>
    <cellStyle name="標準_laroux_pldt_1" xfId="798"/>
    <cellStyle name="標準_laroux_pldt_2" xfId="799"/>
    <cellStyle name="標準_laroux_TW" xfId="800"/>
    <cellStyle name="標準_Module1" xfId="801"/>
    <cellStyle name="標準_MOLPG_95年9月" xfId="802"/>
    <cellStyle name="標準_New SKU's Select 2 &amp; 3" xfId="803"/>
    <cellStyle name="標準_NT Server " xfId="804"/>
    <cellStyle name="標準_NT Workstation" xfId="805"/>
    <cellStyle name="標準_Oct.96 Prelim NEW SKU's Added" xfId="806"/>
    <cellStyle name="標準_Oct.96 Prelim SKU Changes" xfId="807"/>
    <cellStyle name="標準_Oct.96 SKU DELETIONS" xfId="808"/>
    <cellStyle name="標準_PLDT" xfId="809"/>
    <cellStyle name="標準_pldt_1" xfId="810"/>
    <cellStyle name="標準_pldt_2" xfId="811"/>
    <cellStyle name="標準_pldt_3" xfId="812"/>
    <cellStyle name="標準_pldt_4" xfId="813"/>
    <cellStyle name="標準_pldt_5" xfId="814"/>
    <cellStyle name="標準_pldt_6" xfId="815"/>
    <cellStyle name="標準_pldt_7" xfId="816"/>
    <cellStyle name="標準_pldt_8" xfId="817"/>
    <cellStyle name="標準_Sheet1" xfId="818"/>
    <cellStyle name="標準_Sheet1 (2)" xfId="819"/>
    <cellStyle name="標準_Sheet1 (2)_1" xfId="820"/>
    <cellStyle name="標準_Sheet1 (2)_pldt" xfId="821"/>
    <cellStyle name="標準_Sheet1_1" xfId="822"/>
    <cellStyle name="標準_Sheet1_1_pldt" xfId="823"/>
    <cellStyle name="標準_Sheet1_2" xfId="824"/>
    <cellStyle name="標準_Sheet1_２月 価格表" xfId="825"/>
    <cellStyle name="標準_Sheet1_3" xfId="826"/>
    <cellStyle name="標準_Sheet1_laroux" xfId="827"/>
    <cellStyle name="標準_Sheet1_laroux_1" xfId="828"/>
    <cellStyle name="標準_Sheet1_laroux_1_pldt" xfId="829"/>
    <cellStyle name="標準_Sheet1_laroux_2" xfId="830"/>
    <cellStyle name="標準_Sheet1_laroux_pldt" xfId="831"/>
    <cellStyle name="標準_Sheet1_pldt" xfId="832"/>
    <cellStyle name="標準_Sheet1_pldt_1" xfId="833"/>
    <cellStyle name="標準_Sheet1_pldt_2" xfId="834"/>
    <cellStyle name="標準_Sheet1_TelWel" xfId="835"/>
    <cellStyle name="標準_Sheet1_TW" xfId="836"/>
    <cellStyle name="標準_Sheet1_注文書" xfId="837"/>
    <cellStyle name="標準_Sheet10" xfId="838"/>
    <cellStyle name="標準_Sheet10.14" xfId="839"/>
    <cellStyle name="標準_Sheet10.21" xfId="840"/>
    <cellStyle name="標準_Sheet10.28" xfId="841"/>
    <cellStyle name="標準_Sheet10.7" xfId="842"/>
    <cellStyle name="標準_Sheet11" xfId="843"/>
    <cellStyle name="標準_Sheet11.04" xfId="844"/>
    <cellStyle name="標準_Sheet11.11" xfId="845"/>
    <cellStyle name="標準_Sheet11.25" xfId="846"/>
    <cellStyle name="標準_Sheet12" xfId="847"/>
    <cellStyle name="標準_Sheet12.2" xfId="848"/>
    <cellStyle name="標準_Sheet13" xfId="849"/>
    <cellStyle name="標準_Sheet14" xfId="850"/>
    <cellStyle name="標準_Sheet15" xfId="851"/>
    <cellStyle name="標準_Sheet16" xfId="852"/>
    <cellStyle name="標準_Sheet2" xfId="853"/>
    <cellStyle name="標準_Sheet2_２月 価格表" xfId="854"/>
    <cellStyle name="標準_Sheet2_9707" xfId="855"/>
    <cellStyle name="標準_Sheet2_9710" xfId="856"/>
    <cellStyle name="標準_Sheet2_9710 (2)" xfId="857"/>
    <cellStyle name="標準_Sheet2_laroux" xfId="858"/>
    <cellStyle name="標準_Sheet2_laroux_1" xfId="859"/>
    <cellStyle name="標準_Sheet2_laroux_２月 価格表" xfId="860"/>
    <cellStyle name="標準_Sheet2_laroux_laroux" xfId="861"/>
    <cellStyle name="標準_Sheet2_laroux_TW" xfId="862"/>
    <cellStyle name="標準_Sheet2_pldt" xfId="863"/>
    <cellStyle name="標準_Sheet2_TelWel" xfId="864"/>
    <cellStyle name="標準_Sheet2_TW" xfId="865"/>
    <cellStyle name="標準_Sheet2_注文書" xfId="866"/>
    <cellStyle name="標準_Sheet3" xfId="867"/>
    <cellStyle name="標準_Sheet3_laroux" xfId="868"/>
    <cellStyle name="標準_Sheet3_pldt" xfId="869"/>
    <cellStyle name="標準_Sheet4" xfId="870"/>
    <cellStyle name="標準_Sheet4_２月 価格表" xfId="871"/>
    <cellStyle name="標準_Sheet4_laroux" xfId="872"/>
    <cellStyle name="標準_Sheet4_laroux_pldt" xfId="873"/>
    <cellStyle name="標準_Sheet4_pldt" xfId="874"/>
    <cellStyle name="標準_Sheet4_TelWel" xfId="875"/>
    <cellStyle name="標準_Sheet4_TW" xfId="876"/>
    <cellStyle name="標準_Sheet4_注文書" xfId="877"/>
    <cellStyle name="標準_Sheet5" xfId="878"/>
    <cellStyle name="標準_Sheet6" xfId="879"/>
    <cellStyle name="標準_Sheet7" xfId="880"/>
    <cellStyle name="標準_Sheet7_pldt" xfId="881"/>
    <cellStyle name="標準_Sheet8" xfId="882"/>
    <cellStyle name="標準_Sheet9" xfId="883"/>
    <cellStyle name="標準_Sheet9.16" xfId="884"/>
    <cellStyle name="標準_Sheet9.2" xfId="885"/>
    <cellStyle name="標準_Sheet9.23" xfId="886"/>
    <cellStyle name="標準_TUSK" xfId="887"/>
    <cellStyle name="標準_TW" xfId="888"/>
    <cellStyle name="標準_TW_1" xfId="889"/>
    <cellStyle name="標準_TW_2" xfId="890"/>
    <cellStyle name="標準_TW_九州" xfId="891"/>
    <cellStyle name="標準_TW_九州_TW" xfId="892"/>
    <cellStyle name="標準_TW_九州_北海道" xfId="893"/>
    <cellStyle name="標準_TW_北海道" xfId="894"/>
    <cellStyle name="標準_ﾋｱﾘﾝｸﾞ資料Ⅱ" xfId="895"/>
    <cellStyle name="標準_ﾋｱﾘﾝｸﾞ資料Ⅱ_1" xfId="896"/>
    <cellStyle name="標準_ﾋｱﾘﾝｸﾞ資料Ⅱ_1_普及率" xfId="897"/>
    <cellStyle name="標準_ﾋｱﾘﾝｸﾞ資料Ⅱ_普及率" xfId="898"/>
    <cellStyle name="標準_フリーダイヤル（チャネル別）" xfId="899"/>
    <cellStyle name="標準_安達" xfId="900"/>
    <cellStyle name="標準_浦和" xfId="901"/>
    <cellStyle name="標準_浦和店" xfId="902"/>
    <cellStyle name="標準_営業各部計月別 " xfId="903"/>
    <cellStyle name="標準_課題整理" xfId="904"/>
    <cellStyle name="標準_解除" xfId="905"/>
    <cellStyle name="標準_管理番号一覧" xfId="906"/>
    <cellStyle name="標準_吉祥寺店" xfId="907"/>
    <cellStyle name="標準_吉田" xfId="908"/>
    <cellStyle name="標準_久保田" xfId="909"/>
    <cellStyle name="標準_宮下" xfId="910"/>
    <cellStyle name="標準_宮下_1" xfId="911"/>
    <cellStyle name="標準_九州" xfId="912"/>
    <cellStyle name="標準_九州_1" xfId="913"/>
    <cellStyle name="標準_九州_1_TW" xfId="914"/>
    <cellStyle name="標準_九州_1_北海道" xfId="915"/>
    <cellStyle name="標準_九州_TW" xfId="916"/>
    <cellStyle name="標準_九州_北海道" xfId="917"/>
    <cellStyle name="標準_参加明細" xfId="918"/>
    <cellStyle name="標準_参加明細 1-②" xfId="919"/>
    <cellStyle name="標準_算定部所" xfId="920"/>
    <cellStyle name="標準_施設数（月末値 ～累計用）" xfId="921"/>
    <cellStyle name="標準_施設数（初日）" xfId="922"/>
    <cellStyle name="標準_施設数（前週）" xfId="923"/>
    <cellStyle name="標準_施設数（前日）" xfId="924"/>
    <cellStyle name="標準_施設数（当週）" xfId="925"/>
    <cellStyle name="標準_施設数（当日）" xfId="926"/>
    <cellStyle name="標準_施設数ＭＤＢ_1" xfId="927"/>
    <cellStyle name="標準_受講ﾘｽﾄ.XLS" xfId="928"/>
    <cellStyle name="標準_修正モ" xfId="929"/>
    <cellStyle name="標準_松戸" xfId="930"/>
    <cellStyle name="標準_松戸店" xfId="931"/>
    <cellStyle name="標準_障害台帳(1)" xfId="932"/>
    <cellStyle name="標準_上野" xfId="933"/>
    <cellStyle name="標準_食品ﾚｽ" xfId="934"/>
    <cellStyle name="標準_新宿" xfId="935"/>
    <cellStyle name="標準_新宿(ﾚｽﾄﾗﾝ)" xfId="936"/>
    <cellStyle name="標準_新宿(食品)" xfId="937"/>
    <cellStyle name="標準_新宿ﾚｽﾄﾗﾝ" xfId="938"/>
    <cellStyle name="標準_新宿食品" xfId="939"/>
    <cellStyle name="標準_申込書-2" xfId="940"/>
    <cellStyle name="標準_性格変更" xfId="941"/>
    <cellStyle name="標準_早乙女" xfId="942"/>
    <cellStyle name="標準_相模原" xfId="943"/>
    <cellStyle name="標準_相模原 (2)" xfId="944"/>
    <cellStyle name="標準_相模原_1" xfId="945"/>
    <cellStyle name="標準_相模原_相模原 (2)" xfId="946"/>
    <cellStyle name="標準_相模原_相模原ANNEX" xfId="947"/>
    <cellStyle name="標準_相模原_相模原ANNEX (2)" xfId="948"/>
    <cellStyle name="標準_相模原ANNEX" xfId="949"/>
    <cellStyle name="標準_相模原ANNEX (2)" xfId="950"/>
    <cellStyle name="標準_相模原ANNEX_1" xfId="951"/>
    <cellStyle name="標準_相模原店" xfId="952"/>
    <cellStyle name="標準_東京 (2)" xfId="953"/>
    <cellStyle name="標準_東京ダイヤル" xfId="954"/>
    <cellStyle name="標準_販売数ＭＤＢ" xfId="955"/>
    <cellStyle name="標準_費用総括2_13" xfId="956"/>
    <cellStyle name="標準_普及率" xfId="957"/>
    <cellStyle name="標準_普及率_1" xfId="958"/>
    <cellStyle name="標準_法人" xfId="959"/>
    <cellStyle name="標準_北海道" xfId="960"/>
    <cellStyle name="標準_北海道 (2)" xfId="961"/>
    <cellStyle name="標準_北海道 (2)_laroux" xfId="962"/>
    <cellStyle name="標準_北海道 (2)_pldt" xfId="963"/>
    <cellStyle name="標準_釦ﾌﾟﾘ" xfId="964"/>
    <cellStyle name="標準_様式" xfId="965"/>
    <cellStyle name="標準_様式 収益" xfId="966"/>
    <cellStyle name="標準_様式 費用" xfId="967"/>
    <cellStyle name="標準_立川" xfId="968"/>
    <cellStyle name="標準_立川店" xfId="969"/>
    <cellStyle name="標準_練習モ" xfId="9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0993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3"/>
  <sheetViews>
    <sheetView showGridLines="0" tabSelected="1" zoomScale="75" zoomScaleNormal="75" zoomScaleSheetLayoutView="75" workbookViewId="0" topLeftCell="A1">
      <selection activeCell="A2" sqref="A2"/>
    </sheetView>
  </sheetViews>
  <sheetFormatPr defaultColWidth="10.66015625" defaultRowHeight="16.5" customHeight="1"/>
  <cols>
    <col min="1" max="1" width="7.58203125" style="2" customWidth="1"/>
    <col min="2" max="2" width="6.58203125" style="2" customWidth="1"/>
    <col min="3" max="3" width="2.58203125" style="2" customWidth="1"/>
    <col min="4" max="4" width="7.08203125" style="2" hidden="1" customWidth="1"/>
    <col min="5" max="5" width="3.08203125" style="2" hidden="1" customWidth="1"/>
    <col min="6" max="6" width="6.5" style="2" customWidth="1"/>
    <col min="7" max="7" width="2.75" style="2" customWidth="1"/>
    <col min="8" max="8" width="6.58203125" style="2" customWidth="1"/>
    <col min="9" max="9" width="2.58203125" style="2" customWidth="1"/>
    <col min="10" max="10" width="6.58203125" style="2" customWidth="1"/>
    <col min="11" max="11" width="2.75" style="2" customWidth="1"/>
    <col min="12" max="12" width="6.58203125" style="2" customWidth="1"/>
    <col min="13" max="13" width="2.58203125" style="2" customWidth="1"/>
    <col min="14" max="14" width="6.58203125" style="2" hidden="1" customWidth="1"/>
    <col min="15" max="15" width="2.58203125" style="2" hidden="1" customWidth="1"/>
    <col min="16" max="16" width="6.58203125" style="2" customWidth="1"/>
    <col min="17" max="17" width="2.58203125" style="2" customWidth="1"/>
    <col min="18" max="18" width="6.58203125" style="2" hidden="1" customWidth="1"/>
    <col min="19" max="19" width="2.58203125" style="2" hidden="1" customWidth="1"/>
    <col min="20" max="20" width="6.58203125" style="1" customWidth="1"/>
    <col min="21" max="21" width="2.58203125" style="2" customWidth="1"/>
    <col min="22" max="22" width="6.75" style="2" customWidth="1"/>
    <col min="23" max="23" width="2.58203125" style="2" customWidth="1"/>
    <col min="24" max="24" width="6.75" style="2" customWidth="1"/>
    <col min="25" max="25" width="2.58203125" style="2" customWidth="1"/>
    <col min="26" max="26" width="6.75" style="2" customWidth="1"/>
    <col min="27" max="27" width="2.58203125" style="2" customWidth="1"/>
    <col min="28" max="28" width="6.75" style="2" customWidth="1"/>
    <col min="29" max="29" width="2.58203125" style="2" customWidth="1"/>
    <col min="30" max="30" width="12.08203125" style="2" customWidth="1"/>
    <col min="31" max="31" width="11.08203125" style="2" customWidth="1"/>
    <col min="32" max="32" width="9.08203125" style="2" customWidth="1"/>
    <col min="33" max="33" width="7" style="2" customWidth="1"/>
    <col min="34" max="34" width="2.58203125" style="2" customWidth="1"/>
    <col min="35" max="35" width="6.58203125" style="2" customWidth="1"/>
    <col min="36" max="36" width="2.58203125" style="2" customWidth="1"/>
    <col min="37" max="37" width="6.58203125" style="2" customWidth="1"/>
    <col min="38" max="38" width="2.58203125" style="2" customWidth="1"/>
    <col min="39" max="39" width="6.58203125" style="2" customWidth="1"/>
    <col min="40" max="40" width="2.58203125" style="2" customWidth="1"/>
    <col min="41" max="41" width="6.58203125" style="2" customWidth="1"/>
    <col min="42" max="42" width="2.58203125" style="2" customWidth="1"/>
    <col min="43" max="43" width="6.58203125" style="2" customWidth="1"/>
    <col min="44" max="44" width="2.58203125" style="2" customWidth="1"/>
    <col min="45" max="52" width="10.58203125" style="2" customWidth="1"/>
    <col min="53" max="53" width="8.58203125" style="2" customWidth="1"/>
    <col min="54" max="61" width="10.58203125" style="2" customWidth="1"/>
    <col min="62" max="62" width="8.58203125" style="2" customWidth="1"/>
    <col min="63" max="63" width="6.58203125" style="2" customWidth="1"/>
    <col min="64" max="64" width="12.58203125" style="2" customWidth="1"/>
    <col min="65" max="65" width="11.58203125" style="2" customWidth="1"/>
    <col min="66" max="66" width="8.58203125" style="2" customWidth="1"/>
    <col min="67" max="16384" width="10.58203125" style="2" customWidth="1"/>
  </cols>
  <sheetData>
    <row r="1" spans="1:28" s="30" customFormat="1" ht="16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5" t="s">
        <v>85</v>
      </c>
      <c r="S1" s="26"/>
      <c r="T1" s="27"/>
      <c r="U1" s="28"/>
      <c r="V1" s="28"/>
      <c r="W1" s="28"/>
      <c r="X1" s="28"/>
      <c r="Y1" s="28"/>
      <c r="Z1" s="28"/>
      <c r="AA1" s="28" t="s">
        <v>1</v>
      </c>
      <c r="AB1" s="29"/>
    </row>
    <row r="2" spans="1:28" s="8" customFormat="1" ht="16.5" customHeight="1">
      <c r="A2" s="3"/>
      <c r="B2" s="4" t="s">
        <v>2</v>
      </c>
      <c r="C2" s="5"/>
      <c r="D2" s="3"/>
      <c r="E2" s="5"/>
      <c r="F2" s="3"/>
      <c r="G2" s="5"/>
      <c r="H2" s="3"/>
      <c r="I2" s="5"/>
      <c r="J2" s="3"/>
      <c r="K2" s="5"/>
      <c r="L2" s="4" t="s">
        <v>3</v>
      </c>
      <c r="M2" s="5"/>
      <c r="N2" s="3"/>
      <c r="O2" s="5"/>
      <c r="P2" s="3"/>
      <c r="Q2" s="5"/>
      <c r="R2" s="6"/>
      <c r="S2" s="7"/>
      <c r="T2" s="6"/>
      <c r="U2" s="7"/>
      <c r="V2" s="6"/>
      <c r="W2" s="7"/>
      <c r="X2" s="6"/>
      <c r="Y2" s="7"/>
      <c r="Z2" s="6"/>
      <c r="AA2" s="7"/>
      <c r="AB2" s="3"/>
    </row>
    <row r="3" spans="1:27" s="12" customFormat="1" ht="16.5" customHeight="1">
      <c r="A3" s="9"/>
      <c r="B3" s="10" t="s">
        <v>88</v>
      </c>
      <c r="C3" s="10" t="s">
        <v>5</v>
      </c>
      <c r="D3" s="10" t="s">
        <v>6</v>
      </c>
      <c r="E3" s="10" t="s">
        <v>5</v>
      </c>
      <c r="F3" s="10" t="s">
        <v>89</v>
      </c>
      <c r="G3" s="10" t="s">
        <v>5</v>
      </c>
      <c r="H3" s="10" t="s">
        <v>90</v>
      </c>
      <c r="I3" s="10" t="s">
        <v>5</v>
      </c>
      <c r="J3" s="10" t="s">
        <v>91</v>
      </c>
      <c r="K3" s="10" t="s">
        <v>5</v>
      </c>
      <c r="L3" s="10" t="s">
        <v>92</v>
      </c>
      <c r="M3" s="10" t="s">
        <v>5</v>
      </c>
      <c r="N3" s="10" t="s">
        <v>86</v>
      </c>
      <c r="O3" s="10" t="s">
        <v>5</v>
      </c>
      <c r="P3" s="10" t="s">
        <v>93</v>
      </c>
      <c r="Q3" s="10" t="s">
        <v>5</v>
      </c>
      <c r="R3" s="10" t="s">
        <v>94</v>
      </c>
      <c r="S3" s="11" t="s">
        <v>5</v>
      </c>
      <c r="T3" s="10" t="s">
        <v>95</v>
      </c>
      <c r="U3" s="11" t="s">
        <v>5</v>
      </c>
      <c r="V3" s="10" t="s">
        <v>96</v>
      </c>
      <c r="W3" s="11" t="s">
        <v>5</v>
      </c>
      <c r="X3" s="10" t="s">
        <v>87</v>
      </c>
      <c r="Y3" s="11" t="s">
        <v>5</v>
      </c>
      <c r="Z3" s="10" t="s">
        <v>144</v>
      </c>
      <c r="AA3" s="11" t="s">
        <v>5</v>
      </c>
    </row>
    <row r="4" spans="1:27" s="12" customFormat="1" ht="16.5" customHeight="1">
      <c r="A4" s="13"/>
      <c r="B4" s="13"/>
      <c r="C4" s="14" t="s">
        <v>15</v>
      </c>
      <c r="D4" s="13"/>
      <c r="E4" s="14" t="s">
        <v>15</v>
      </c>
      <c r="F4" s="13"/>
      <c r="G4" s="14" t="s">
        <v>15</v>
      </c>
      <c r="H4" s="13"/>
      <c r="I4" s="14" t="s">
        <v>15</v>
      </c>
      <c r="J4" s="13"/>
      <c r="K4" s="14" t="s">
        <v>15</v>
      </c>
      <c r="L4" s="13"/>
      <c r="M4" s="14" t="s">
        <v>15</v>
      </c>
      <c r="N4" s="13"/>
      <c r="O4" s="14" t="s">
        <v>15</v>
      </c>
      <c r="P4" s="13"/>
      <c r="Q4" s="14" t="s">
        <v>15</v>
      </c>
      <c r="R4" s="13"/>
      <c r="S4" s="15" t="s">
        <v>15</v>
      </c>
      <c r="T4" s="13"/>
      <c r="U4" s="15" t="s">
        <v>15</v>
      </c>
      <c r="V4" s="13"/>
      <c r="W4" s="15" t="s">
        <v>15</v>
      </c>
      <c r="X4" s="13"/>
      <c r="Y4" s="15" t="s">
        <v>15</v>
      </c>
      <c r="Z4" s="13"/>
      <c r="AA4" s="15" t="s">
        <v>15</v>
      </c>
    </row>
    <row r="5" spans="1:27" s="8" customFormat="1" ht="16.5" customHeight="1">
      <c r="A5" s="10" t="s">
        <v>97</v>
      </c>
      <c r="B5" s="16">
        <v>6.29</v>
      </c>
      <c r="C5" s="3"/>
      <c r="D5" s="16">
        <v>7.07</v>
      </c>
      <c r="E5" s="3"/>
      <c r="F5" s="16">
        <v>7.92</v>
      </c>
      <c r="G5" s="3"/>
      <c r="H5" s="16">
        <v>9.1</v>
      </c>
      <c r="I5" s="3"/>
      <c r="J5" s="16">
        <v>10.3</v>
      </c>
      <c r="K5" s="3"/>
      <c r="L5" s="16">
        <v>12.049554551976684</v>
      </c>
      <c r="M5" s="3"/>
      <c r="N5" s="16">
        <v>14.06417454452389</v>
      </c>
      <c r="O5" s="3"/>
      <c r="P5" s="17">
        <v>14.542316019672366</v>
      </c>
      <c r="Q5" s="3"/>
      <c r="R5" s="17">
        <v>15.1</v>
      </c>
      <c r="S5" s="18"/>
      <c r="T5" s="17">
        <f>'実数'!O5/'実数'!N5*100</f>
        <v>15.66032053009527</v>
      </c>
      <c r="U5" s="18"/>
      <c r="V5" s="17">
        <f>'実数'!Q5/'実数'!P5*100</f>
        <v>16.213652103790142</v>
      </c>
      <c r="W5" s="18"/>
      <c r="X5" s="17">
        <v>16.7</v>
      </c>
      <c r="Y5" s="18"/>
      <c r="Z5" s="17">
        <f>'実数'!S5/'実数'!R5*100</f>
        <v>17.337014653509137</v>
      </c>
      <c r="AA5" s="18"/>
    </row>
    <row r="6" spans="1:27" s="8" customFormat="1" ht="16.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16"/>
      <c r="M6" s="3"/>
      <c r="N6" s="3"/>
      <c r="O6" s="3"/>
      <c r="P6" s="3"/>
      <c r="Q6" s="3"/>
      <c r="R6" s="3"/>
      <c r="S6" s="18"/>
      <c r="T6" s="17"/>
      <c r="U6" s="18"/>
      <c r="V6" s="17"/>
      <c r="W6" s="18"/>
      <c r="X6" s="17"/>
      <c r="Y6" s="18"/>
      <c r="Z6" s="17"/>
      <c r="AA6" s="18"/>
    </row>
    <row r="7" spans="1:27" s="8" customFormat="1" ht="16.5" customHeight="1">
      <c r="A7" s="10" t="s">
        <v>17</v>
      </c>
      <c r="B7" s="16">
        <v>4.82</v>
      </c>
      <c r="C7" s="19">
        <v>44</v>
      </c>
      <c r="D7" s="16">
        <v>5.77</v>
      </c>
      <c r="E7" s="19">
        <v>42</v>
      </c>
      <c r="F7" s="16">
        <v>6.87</v>
      </c>
      <c r="G7" s="19">
        <v>41</v>
      </c>
      <c r="H7" s="16">
        <v>8.1</v>
      </c>
      <c r="I7" s="19">
        <v>40</v>
      </c>
      <c r="J7" s="16">
        <v>9.68</v>
      </c>
      <c r="K7" s="19">
        <v>40</v>
      </c>
      <c r="L7" s="16">
        <v>11.958242604471895</v>
      </c>
      <c r="M7" s="19">
        <v>36</v>
      </c>
      <c r="N7" s="16">
        <v>14.250484410780341</v>
      </c>
      <c r="O7" s="19">
        <v>35</v>
      </c>
      <c r="P7" s="17">
        <v>14.843277460986476</v>
      </c>
      <c r="Q7" s="19">
        <v>31</v>
      </c>
      <c r="R7" s="17">
        <v>15.5</v>
      </c>
      <c r="S7" s="18">
        <v>31</v>
      </c>
      <c r="T7" s="17">
        <f>'実数'!O7/'実数'!N7*100</f>
        <v>16.134689582602597</v>
      </c>
      <c r="U7" s="18">
        <f>RANK(T7,$T$7:$T$62)</f>
        <v>31</v>
      </c>
      <c r="V7" s="17">
        <f>'実数'!Q7/'実数'!P7*100</f>
        <v>16.807017543859647</v>
      </c>
      <c r="W7" s="18">
        <f>RANK(V7,$V$7:$V$62)</f>
        <v>31</v>
      </c>
      <c r="X7" s="17">
        <v>17.5</v>
      </c>
      <c r="Y7" s="18">
        <f>RANK(X7,X$7:X$62)</f>
        <v>31</v>
      </c>
      <c r="Z7" s="17">
        <f>'実数'!S7/'実数'!R7*100</f>
        <v>18.15134165349595</v>
      </c>
      <c r="AA7" s="18">
        <f>RANK(Z7,Z$7:Z$62)</f>
        <v>30</v>
      </c>
    </row>
    <row r="8" spans="1:27" s="8" customFormat="1" ht="16.5" customHeight="1">
      <c r="A8" s="10" t="s">
        <v>98</v>
      </c>
      <c r="B8" s="16">
        <v>5.29</v>
      </c>
      <c r="C8" s="19">
        <v>41</v>
      </c>
      <c r="D8" s="16">
        <v>6.33</v>
      </c>
      <c r="E8" s="19">
        <v>40</v>
      </c>
      <c r="F8" s="16">
        <v>7.54</v>
      </c>
      <c r="G8" s="19">
        <v>39</v>
      </c>
      <c r="H8" s="16">
        <v>8.83</v>
      </c>
      <c r="I8" s="19">
        <v>38</v>
      </c>
      <c r="J8" s="16">
        <v>10.4</v>
      </c>
      <c r="K8" s="19">
        <v>34</v>
      </c>
      <c r="L8" s="16">
        <v>12.932732607580014</v>
      </c>
      <c r="M8" s="19">
        <v>29</v>
      </c>
      <c r="N8" s="16">
        <v>15.363698164513936</v>
      </c>
      <c r="O8" s="19">
        <v>28</v>
      </c>
      <c r="P8" s="17">
        <v>15.978329755146751</v>
      </c>
      <c r="Q8" s="19">
        <v>27</v>
      </c>
      <c r="R8" s="17">
        <v>16.6</v>
      </c>
      <c r="S8" s="18">
        <v>27</v>
      </c>
      <c r="T8" s="17">
        <f>'実数'!O8/'実数'!N8*100</f>
        <v>17.2972972972973</v>
      </c>
      <c r="U8" s="18">
        <f aca="true" t="shared" si="0" ref="U8:U62">RANK(T8,$T$7:$T$62)</f>
        <v>25</v>
      </c>
      <c r="V8" s="17">
        <f>'実数'!Q8/'実数'!P8*100</f>
        <v>17.997293640054128</v>
      </c>
      <c r="W8" s="18">
        <f>RANK(V8,$V$7:$V$62)</f>
        <v>25</v>
      </c>
      <c r="X8" s="17">
        <v>18.6</v>
      </c>
      <c r="Y8" s="18">
        <f aca="true" t="shared" si="1" ref="Y8:AA62">RANK(X8,X$7:X$62)</f>
        <v>25</v>
      </c>
      <c r="Z8" s="17">
        <f>'実数'!S8/'実数'!R8*100</f>
        <v>19.454736916288095</v>
      </c>
      <c r="AA8" s="18">
        <f t="shared" si="1"/>
        <v>25</v>
      </c>
    </row>
    <row r="9" spans="1:27" s="8" customFormat="1" ht="16.5" customHeight="1">
      <c r="A9" s="10" t="s">
        <v>99</v>
      </c>
      <c r="B9" s="16">
        <v>6.1</v>
      </c>
      <c r="C9" s="19">
        <v>38</v>
      </c>
      <c r="D9" s="16">
        <v>7.33</v>
      </c>
      <c r="E9" s="19">
        <v>33</v>
      </c>
      <c r="F9" s="16">
        <v>8.55</v>
      </c>
      <c r="G9" s="19">
        <v>31</v>
      </c>
      <c r="H9" s="16">
        <v>10.08</v>
      </c>
      <c r="I9" s="19">
        <v>28</v>
      </c>
      <c r="J9" s="16">
        <v>11.89</v>
      </c>
      <c r="K9" s="19">
        <v>25</v>
      </c>
      <c r="L9" s="16">
        <v>14.51993326407552</v>
      </c>
      <c r="M9" s="19">
        <v>22</v>
      </c>
      <c r="N9" s="16">
        <v>17.231638418079097</v>
      </c>
      <c r="O9" s="19">
        <v>18</v>
      </c>
      <c r="P9" s="17">
        <v>17.982043036128793</v>
      </c>
      <c r="Q9" s="19">
        <v>16</v>
      </c>
      <c r="R9" s="17">
        <v>18.7</v>
      </c>
      <c r="S9" s="18">
        <v>15</v>
      </c>
      <c r="T9" s="17">
        <f>'実数'!O9/'実数'!N9*100</f>
        <v>19.3935119887165</v>
      </c>
      <c r="U9" s="18">
        <f t="shared" si="0"/>
        <v>14</v>
      </c>
      <c r="V9" s="17">
        <f>'実数'!Q9/'実数'!P9*100</f>
        <v>20.127118644067796</v>
      </c>
      <c r="W9" s="18">
        <f>RANK(V9,$V$7:$V$62)</f>
        <v>14</v>
      </c>
      <c r="X9" s="17">
        <v>20.7</v>
      </c>
      <c r="Y9" s="18">
        <f t="shared" si="1"/>
        <v>12</v>
      </c>
      <c r="Z9" s="17">
        <f>'実数'!S9/'実数'!R9*100</f>
        <v>21.46535044980158</v>
      </c>
      <c r="AA9" s="18">
        <f t="shared" si="1"/>
        <v>10</v>
      </c>
    </row>
    <row r="10" spans="1:27" s="8" customFormat="1" ht="16.5" customHeight="1">
      <c r="A10" s="10" t="s">
        <v>100</v>
      </c>
      <c r="B10" s="16">
        <v>6.14</v>
      </c>
      <c r="C10" s="19">
        <v>37</v>
      </c>
      <c r="D10" s="16">
        <v>6.91</v>
      </c>
      <c r="E10" s="19">
        <v>38</v>
      </c>
      <c r="F10" s="16">
        <v>7.67</v>
      </c>
      <c r="G10" s="19">
        <v>38</v>
      </c>
      <c r="H10" s="16">
        <v>8.68</v>
      </c>
      <c r="I10" s="19">
        <v>39</v>
      </c>
      <c r="J10" s="16">
        <v>9.9</v>
      </c>
      <c r="K10" s="19">
        <v>39</v>
      </c>
      <c r="L10" s="16">
        <v>11.863558778559415</v>
      </c>
      <c r="M10" s="19">
        <v>39</v>
      </c>
      <c r="N10" s="16">
        <v>14.08083441981747</v>
      </c>
      <c r="O10" s="19">
        <v>36</v>
      </c>
      <c r="P10" s="17">
        <v>14.493680914864223</v>
      </c>
      <c r="Q10" s="19">
        <v>36</v>
      </c>
      <c r="R10" s="17">
        <v>15.1</v>
      </c>
      <c r="S10" s="18">
        <v>36</v>
      </c>
      <c r="T10" s="17">
        <f>'実数'!O10/'実数'!N10*100</f>
        <v>15.630323679727429</v>
      </c>
      <c r="U10" s="18">
        <f t="shared" si="0"/>
        <v>36</v>
      </c>
      <c r="V10" s="17">
        <f>'実数'!Q10/'実数'!P10*100</f>
        <v>16.178343949044585</v>
      </c>
      <c r="W10" s="18">
        <f>RANK(V10,$V$7:$V$62)</f>
        <v>36</v>
      </c>
      <c r="X10" s="17">
        <v>16.7</v>
      </c>
      <c r="Y10" s="18">
        <f t="shared" si="1"/>
        <v>34</v>
      </c>
      <c r="Z10" s="17">
        <f>'実数'!S10/'実数'!R10*100</f>
        <v>17.29812456665483</v>
      </c>
      <c r="AA10" s="18">
        <f t="shared" si="1"/>
        <v>35</v>
      </c>
    </row>
    <row r="11" spans="1:27" s="8" customFormat="1" ht="16.5" customHeight="1">
      <c r="A11" s="10" t="s">
        <v>101</v>
      </c>
      <c r="B11" s="16">
        <v>5.77</v>
      </c>
      <c r="C11" s="19">
        <v>40</v>
      </c>
      <c r="D11" s="16">
        <v>7.29</v>
      </c>
      <c r="E11" s="19">
        <v>34</v>
      </c>
      <c r="F11" s="16">
        <v>8.86</v>
      </c>
      <c r="G11" s="19">
        <v>27</v>
      </c>
      <c r="H11" s="16">
        <v>10.51</v>
      </c>
      <c r="I11" s="19">
        <v>22</v>
      </c>
      <c r="J11" s="16">
        <v>12.61</v>
      </c>
      <c r="K11" s="19">
        <v>20</v>
      </c>
      <c r="L11" s="16">
        <v>15.607041429663099</v>
      </c>
      <c r="M11" s="19">
        <v>8</v>
      </c>
      <c r="N11" s="16">
        <v>18.765432098765434</v>
      </c>
      <c r="O11" s="19">
        <v>5</v>
      </c>
      <c r="P11" s="17">
        <v>19.583790281848316</v>
      </c>
      <c r="Q11" s="19">
        <v>5</v>
      </c>
      <c r="R11" s="17">
        <v>20.4</v>
      </c>
      <c r="S11" s="18">
        <v>4</v>
      </c>
      <c r="T11" s="17">
        <f>'実数'!O11/'実数'!N11*100</f>
        <v>21.22719734660033</v>
      </c>
      <c r="U11" s="18">
        <f t="shared" si="0"/>
        <v>3</v>
      </c>
      <c r="V11" s="17">
        <f>'実数'!Q11/'実数'!P11*100</f>
        <v>21.981681931723564</v>
      </c>
      <c r="W11" s="18">
        <f>RANK(V11,$V$7:$V$62)</f>
        <v>3</v>
      </c>
      <c r="X11" s="17">
        <v>22.7</v>
      </c>
      <c r="Y11" s="18">
        <f t="shared" si="1"/>
        <v>3</v>
      </c>
      <c r="Z11" s="17">
        <f>'実数'!S11/'実数'!R11*100</f>
        <v>23.52383250692226</v>
      </c>
      <c r="AA11" s="18">
        <f t="shared" si="1"/>
        <v>3</v>
      </c>
    </row>
    <row r="12" spans="1:27" s="8" customFormat="1" ht="16.5" customHeight="1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16"/>
      <c r="M12" s="3"/>
      <c r="N12" s="3"/>
      <c r="O12" s="3"/>
      <c r="P12" s="3"/>
      <c r="Q12" s="3"/>
      <c r="R12" s="3"/>
      <c r="S12" s="18"/>
      <c r="T12" s="17"/>
      <c r="U12" s="18"/>
      <c r="V12" s="17"/>
      <c r="W12" s="18"/>
      <c r="X12" s="17"/>
      <c r="Y12" s="18"/>
      <c r="Z12" s="17"/>
      <c r="AA12" s="18"/>
    </row>
    <row r="13" spans="1:27" s="8" customFormat="1" ht="16.5" customHeight="1">
      <c r="A13" s="10" t="s">
        <v>102</v>
      </c>
      <c r="B13" s="16">
        <v>6.92</v>
      </c>
      <c r="C13" s="19">
        <v>28</v>
      </c>
      <c r="D13" s="16">
        <v>8.53</v>
      </c>
      <c r="E13" s="19">
        <v>19</v>
      </c>
      <c r="F13" s="16">
        <v>10.09</v>
      </c>
      <c r="G13" s="19">
        <v>17</v>
      </c>
      <c r="H13" s="16">
        <v>11.71</v>
      </c>
      <c r="I13" s="19">
        <v>13</v>
      </c>
      <c r="J13" s="16">
        <v>13.44</v>
      </c>
      <c r="K13" s="19">
        <v>6</v>
      </c>
      <c r="L13" s="16">
        <v>16.2570427292016</v>
      </c>
      <c r="M13" s="19">
        <v>4</v>
      </c>
      <c r="N13" s="16">
        <v>19.154030327214684</v>
      </c>
      <c r="O13" s="19">
        <v>3</v>
      </c>
      <c r="P13" s="17">
        <v>19.795172153723513</v>
      </c>
      <c r="Q13" s="19">
        <v>3</v>
      </c>
      <c r="R13" s="17">
        <v>20.5</v>
      </c>
      <c r="S13" s="18">
        <v>3</v>
      </c>
      <c r="T13" s="17">
        <f>'実数'!O13/'実数'!N13*100</f>
        <v>21.115537848605577</v>
      </c>
      <c r="U13" s="18">
        <f t="shared" si="0"/>
        <v>4</v>
      </c>
      <c r="V13" s="17">
        <f>'実数'!Q13/'実数'!P13*100</f>
        <v>21.787709497206702</v>
      </c>
      <c r="W13" s="18">
        <f>RANK(V13,$V$7:$V$62)</f>
        <v>4</v>
      </c>
      <c r="X13" s="17">
        <v>22.3</v>
      </c>
      <c r="Y13" s="18">
        <f t="shared" si="1"/>
        <v>4</v>
      </c>
      <c r="Z13" s="17">
        <f>'実数'!S13/'実数'!R13*100</f>
        <v>22.954683007715325</v>
      </c>
      <c r="AA13" s="18">
        <f t="shared" si="1"/>
        <v>4</v>
      </c>
    </row>
    <row r="14" spans="1:27" s="8" customFormat="1" ht="16.5" customHeight="1">
      <c r="A14" s="10" t="s">
        <v>103</v>
      </c>
      <c r="B14" s="16">
        <v>6.84</v>
      </c>
      <c r="C14" s="19">
        <v>31</v>
      </c>
      <c r="D14" s="16">
        <v>7.95</v>
      </c>
      <c r="E14" s="19">
        <v>27</v>
      </c>
      <c r="F14" s="16">
        <v>9.15</v>
      </c>
      <c r="G14" s="19">
        <v>24</v>
      </c>
      <c r="H14" s="16">
        <v>10.45</v>
      </c>
      <c r="I14" s="19">
        <v>25</v>
      </c>
      <c r="J14" s="16">
        <v>11.92</v>
      </c>
      <c r="K14" s="19">
        <v>24</v>
      </c>
      <c r="L14" s="16">
        <v>14.331924310071301</v>
      </c>
      <c r="M14" s="19">
        <v>23</v>
      </c>
      <c r="N14" s="16">
        <v>16.839134524929445</v>
      </c>
      <c r="O14" s="19">
        <v>23</v>
      </c>
      <c r="P14" s="17">
        <v>17.415325891735627</v>
      </c>
      <c r="Q14" s="19">
        <v>21</v>
      </c>
      <c r="R14" s="17">
        <v>18</v>
      </c>
      <c r="S14" s="18">
        <v>21</v>
      </c>
      <c r="T14" s="17">
        <f>'実数'!O14/'実数'!N14*100</f>
        <v>18.624239588207768</v>
      </c>
      <c r="U14" s="18">
        <f t="shared" si="0"/>
        <v>22</v>
      </c>
      <c r="V14" s="17">
        <f>'実数'!Q14/'実数'!P14*100</f>
        <v>19.18577445016378</v>
      </c>
      <c r="W14" s="18">
        <f>RANK(V14,$V$7:$V$62)</f>
        <v>22</v>
      </c>
      <c r="X14" s="17">
        <v>19.7</v>
      </c>
      <c r="Y14" s="18">
        <f t="shared" si="1"/>
        <v>22</v>
      </c>
      <c r="Z14" s="17">
        <f>'実数'!S14/'実数'!R14*100</f>
        <v>20.301372632449983</v>
      </c>
      <c r="AA14" s="18">
        <f t="shared" si="1"/>
        <v>22</v>
      </c>
    </row>
    <row r="15" spans="1:27" s="8" customFormat="1" ht="16.5" customHeight="1">
      <c r="A15" s="10" t="s">
        <v>104</v>
      </c>
      <c r="B15" s="16">
        <v>7.22</v>
      </c>
      <c r="C15" s="19">
        <v>21</v>
      </c>
      <c r="D15" s="16">
        <v>7.9</v>
      </c>
      <c r="E15" s="19">
        <v>29</v>
      </c>
      <c r="F15" s="16">
        <v>8.38</v>
      </c>
      <c r="G15" s="19">
        <v>33</v>
      </c>
      <c r="H15" s="16">
        <v>9.24</v>
      </c>
      <c r="I15" s="19">
        <v>35</v>
      </c>
      <c r="J15" s="16">
        <v>10.22</v>
      </c>
      <c r="K15" s="19">
        <v>37</v>
      </c>
      <c r="L15" s="16">
        <v>11.90697769227471</v>
      </c>
      <c r="M15" s="19">
        <v>37</v>
      </c>
      <c r="N15" s="16">
        <v>13.62862010221465</v>
      </c>
      <c r="O15" s="19">
        <v>39</v>
      </c>
      <c r="P15" s="17">
        <v>14.16361870798131</v>
      </c>
      <c r="Q15" s="19">
        <v>37</v>
      </c>
      <c r="R15" s="17">
        <v>14.6</v>
      </c>
      <c r="S15" s="18">
        <v>38</v>
      </c>
      <c r="T15" s="17">
        <f>'実数'!O15/'実数'!N15*100</f>
        <v>15.119007710358702</v>
      </c>
      <c r="U15" s="18">
        <f t="shared" si="0"/>
        <v>38</v>
      </c>
      <c r="V15" s="17">
        <f>'実数'!Q15/'実数'!P15*100</f>
        <v>15.554072096128172</v>
      </c>
      <c r="W15" s="18">
        <f>RANK(V15,$V$7:$V$62)</f>
        <v>38</v>
      </c>
      <c r="X15" s="17">
        <v>16</v>
      </c>
      <c r="Y15" s="18">
        <f t="shared" si="1"/>
        <v>38</v>
      </c>
      <c r="Z15" s="17">
        <f>'実数'!S15/'実数'!R15*100</f>
        <v>16.602370786381375</v>
      </c>
      <c r="AA15" s="18">
        <f t="shared" si="1"/>
        <v>38</v>
      </c>
    </row>
    <row r="16" spans="1:27" s="8" customFormat="1" ht="16.5" customHeight="1">
      <c r="A16" s="10" t="s">
        <v>105</v>
      </c>
      <c r="B16" s="16">
        <v>6.93</v>
      </c>
      <c r="C16" s="19">
        <v>27</v>
      </c>
      <c r="D16" s="16">
        <v>7.68</v>
      </c>
      <c r="E16" s="19">
        <v>32</v>
      </c>
      <c r="F16" s="16">
        <v>8.28</v>
      </c>
      <c r="G16" s="19">
        <v>34</v>
      </c>
      <c r="H16" s="16">
        <v>9.34</v>
      </c>
      <c r="I16" s="19">
        <v>33</v>
      </c>
      <c r="J16" s="16">
        <v>10.52</v>
      </c>
      <c r="K16" s="19">
        <v>33</v>
      </c>
      <c r="L16" s="16">
        <v>12.32476973575421</v>
      </c>
      <c r="M16" s="19">
        <v>33</v>
      </c>
      <c r="N16" s="16">
        <v>14.29295489102889</v>
      </c>
      <c r="O16" s="19">
        <v>34</v>
      </c>
      <c r="P16" s="17">
        <v>14.762571873472453</v>
      </c>
      <c r="Q16" s="19">
        <v>34</v>
      </c>
      <c r="R16" s="17">
        <v>15.3</v>
      </c>
      <c r="S16" s="18">
        <v>33</v>
      </c>
      <c r="T16" s="17">
        <f>'実数'!O16/'実数'!N16*100</f>
        <v>15.742128935532234</v>
      </c>
      <c r="U16" s="18">
        <f t="shared" si="0"/>
        <v>35</v>
      </c>
      <c r="V16" s="17">
        <f>'実数'!Q16/'実数'!P16*100</f>
        <v>16.185258964143426</v>
      </c>
      <c r="W16" s="18">
        <f>RANK(V16,$V$7:$V$62)</f>
        <v>35</v>
      </c>
      <c r="X16" s="17">
        <v>16.6</v>
      </c>
      <c r="Y16" s="18">
        <f t="shared" si="1"/>
        <v>36</v>
      </c>
      <c r="Z16" s="17">
        <f>'実数'!S16/'実数'!R16*100</f>
        <v>17.18391254663144</v>
      </c>
      <c r="AA16" s="18">
        <f t="shared" si="1"/>
        <v>36</v>
      </c>
    </row>
    <row r="17" spans="1:27" s="8" customFormat="1" ht="16.5" customHeight="1">
      <c r="A17" s="10" t="s">
        <v>106</v>
      </c>
      <c r="B17" s="16">
        <v>6.87</v>
      </c>
      <c r="C17" s="19">
        <v>29</v>
      </c>
      <c r="D17" s="16">
        <v>7.88</v>
      </c>
      <c r="E17" s="19">
        <v>30</v>
      </c>
      <c r="F17" s="16">
        <v>8.79</v>
      </c>
      <c r="G17" s="19">
        <v>29</v>
      </c>
      <c r="H17" s="16">
        <v>9.96</v>
      </c>
      <c r="I17" s="19">
        <v>30</v>
      </c>
      <c r="J17" s="16">
        <v>11.18</v>
      </c>
      <c r="K17" s="19">
        <v>29</v>
      </c>
      <c r="L17" s="16">
        <v>13.038273071025523</v>
      </c>
      <c r="M17" s="19">
        <v>28</v>
      </c>
      <c r="N17" s="16">
        <v>15.102860010035123</v>
      </c>
      <c r="O17" s="19">
        <v>29</v>
      </c>
      <c r="P17" s="17">
        <v>15.643560897211936</v>
      </c>
      <c r="Q17" s="19">
        <v>29</v>
      </c>
      <c r="R17" s="17">
        <v>16.2</v>
      </c>
      <c r="S17" s="18">
        <v>29</v>
      </c>
      <c r="T17" s="17">
        <f>'実数'!O17/'実数'!N17*100</f>
        <v>16.69970267591675</v>
      </c>
      <c r="U17" s="18">
        <f t="shared" si="0"/>
        <v>29</v>
      </c>
      <c r="V17" s="17">
        <f>'実数'!Q17/'実数'!P17*100</f>
        <v>17.185185185185183</v>
      </c>
      <c r="W17" s="18">
        <f>RANK(V17,$V$7:$V$62)</f>
        <v>29</v>
      </c>
      <c r="X17" s="17">
        <v>17.7</v>
      </c>
      <c r="Y17" s="18">
        <f t="shared" si="1"/>
        <v>29</v>
      </c>
      <c r="Z17" s="17">
        <f>'実数'!S17/'実数'!R17*100</f>
        <v>18.130559665595314</v>
      </c>
      <c r="AA17" s="18">
        <f t="shared" si="1"/>
        <v>31</v>
      </c>
    </row>
    <row r="18" spans="1:27" s="8" customFormat="1" ht="16.5" customHeight="1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16"/>
      <c r="M18" s="3"/>
      <c r="N18" s="3"/>
      <c r="O18" s="3"/>
      <c r="P18" s="3"/>
      <c r="Q18" s="3"/>
      <c r="R18" s="3"/>
      <c r="S18" s="18"/>
      <c r="T18" s="17"/>
      <c r="U18" s="18"/>
      <c r="V18" s="17"/>
      <c r="W18" s="18"/>
      <c r="X18" s="17"/>
      <c r="Y18" s="18"/>
      <c r="Z18" s="17"/>
      <c r="AA18" s="18"/>
    </row>
    <row r="19" spans="1:27" s="8" customFormat="1" ht="16.5" customHeight="1">
      <c r="A19" s="10" t="s">
        <v>107</v>
      </c>
      <c r="B19" s="16">
        <v>5.23</v>
      </c>
      <c r="C19" s="19">
        <v>43</v>
      </c>
      <c r="D19" s="16">
        <v>5.14</v>
      </c>
      <c r="E19" s="19">
        <v>46</v>
      </c>
      <c r="F19" s="16">
        <v>5.31</v>
      </c>
      <c r="G19" s="19">
        <v>46</v>
      </c>
      <c r="H19" s="16">
        <v>6.16</v>
      </c>
      <c r="I19" s="19">
        <v>47</v>
      </c>
      <c r="J19" s="16">
        <v>7.16</v>
      </c>
      <c r="K19" s="19">
        <v>47</v>
      </c>
      <c r="L19" s="16">
        <v>8.282788101576205</v>
      </c>
      <c r="M19" s="19">
        <v>47</v>
      </c>
      <c r="N19" s="16">
        <v>9.68320382546324</v>
      </c>
      <c r="O19" s="19">
        <v>47</v>
      </c>
      <c r="P19" s="17">
        <v>10.077536009217509</v>
      </c>
      <c r="Q19" s="19">
        <v>47</v>
      </c>
      <c r="R19" s="17">
        <v>10.5</v>
      </c>
      <c r="S19" s="18">
        <v>47</v>
      </c>
      <c r="T19" s="17">
        <f>'実数'!O19/'実数'!N19*100</f>
        <v>11.018680677174547</v>
      </c>
      <c r="U19" s="18">
        <f t="shared" si="0"/>
        <v>47</v>
      </c>
      <c r="V19" s="17">
        <f>'実数'!Q19/'実数'!P19*100</f>
        <v>11.531766753698868</v>
      </c>
      <c r="W19" s="18">
        <f>RANK(V19,$V$7:$V$62)</f>
        <v>47</v>
      </c>
      <c r="X19" s="17">
        <v>12</v>
      </c>
      <c r="Y19" s="18">
        <f t="shared" si="1"/>
        <v>47</v>
      </c>
      <c r="Z19" s="17">
        <f>'実数'!S19/'実数'!R19*100</f>
        <v>12.816982285688425</v>
      </c>
      <c r="AA19" s="18">
        <f t="shared" si="1"/>
        <v>47</v>
      </c>
    </row>
    <row r="20" spans="1:27" s="8" customFormat="1" ht="16.5" customHeight="1">
      <c r="A20" s="10" t="s">
        <v>108</v>
      </c>
      <c r="B20" s="16">
        <v>6.36</v>
      </c>
      <c r="C20" s="19">
        <v>34</v>
      </c>
      <c r="D20" s="16">
        <v>6.27</v>
      </c>
      <c r="E20" s="19">
        <v>41</v>
      </c>
      <c r="F20" s="16">
        <v>6.3</v>
      </c>
      <c r="G20" s="19">
        <v>43</v>
      </c>
      <c r="H20" s="16">
        <v>6.97</v>
      </c>
      <c r="I20" s="19">
        <v>45</v>
      </c>
      <c r="J20" s="16">
        <v>7.91</v>
      </c>
      <c r="K20" s="19">
        <v>45</v>
      </c>
      <c r="L20" s="16">
        <v>9.17727505832583</v>
      </c>
      <c r="M20" s="19">
        <v>45</v>
      </c>
      <c r="N20" s="16">
        <v>10.792492179353493</v>
      </c>
      <c r="O20" s="19">
        <v>45</v>
      </c>
      <c r="P20" s="17">
        <v>11.2420404906566</v>
      </c>
      <c r="Q20" s="19">
        <v>45</v>
      </c>
      <c r="R20" s="17">
        <v>11.7</v>
      </c>
      <c r="S20" s="18">
        <v>45</v>
      </c>
      <c r="T20" s="17">
        <f>'実数'!O20/'実数'!N20*100</f>
        <v>12.252221462747778</v>
      </c>
      <c r="U20" s="18">
        <f t="shared" si="0"/>
        <v>45</v>
      </c>
      <c r="V20" s="17">
        <f>'実数'!Q20/'実数'!P20*100</f>
        <v>12.773908612196363</v>
      </c>
      <c r="W20" s="18">
        <f>RANK(V20,$V$7:$V$62)</f>
        <v>45</v>
      </c>
      <c r="X20" s="17">
        <v>13.3</v>
      </c>
      <c r="Y20" s="18">
        <f t="shared" si="1"/>
        <v>45</v>
      </c>
      <c r="Z20" s="17">
        <f>'実数'!S20/'実数'!R20*100</f>
        <v>14.123806060626515</v>
      </c>
      <c r="AA20" s="18">
        <f t="shared" si="1"/>
        <v>44</v>
      </c>
    </row>
    <row r="21" spans="1:27" s="8" customFormat="1" ht="16.5" customHeight="1">
      <c r="A21" s="10" t="s">
        <v>109</v>
      </c>
      <c r="B21" s="16">
        <v>4.31</v>
      </c>
      <c r="C21" s="19">
        <v>47</v>
      </c>
      <c r="D21" s="16">
        <v>5.18</v>
      </c>
      <c r="E21" s="19">
        <v>44</v>
      </c>
      <c r="F21" s="16">
        <v>6.27</v>
      </c>
      <c r="G21" s="19">
        <v>44</v>
      </c>
      <c r="H21" s="16">
        <v>7.7</v>
      </c>
      <c r="I21" s="19">
        <v>42</v>
      </c>
      <c r="J21" s="16">
        <v>8.93</v>
      </c>
      <c r="K21" s="19">
        <v>41</v>
      </c>
      <c r="L21" s="16">
        <v>10.493183664073989</v>
      </c>
      <c r="M21" s="19">
        <v>41</v>
      </c>
      <c r="N21" s="16">
        <v>12.539291479058704</v>
      </c>
      <c r="O21" s="19">
        <v>41</v>
      </c>
      <c r="P21" s="17">
        <v>13.001073163232501</v>
      </c>
      <c r="Q21" s="19">
        <v>41</v>
      </c>
      <c r="R21" s="17">
        <v>13.6</v>
      </c>
      <c r="S21" s="18">
        <v>41</v>
      </c>
      <c r="T21" s="17">
        <f>'実数'!O21/'実数'!N21*100</f>
        <v>14.168360433604335</v>
      </c>
      <c r="U21" s="18">
        <f t="shared" si="0"/>
        <v>41</v>
      </c>
      <c r="V21" s="17">
        <f>'実数'!Q21/'実数'!P21*100</f>
        <v>14.750633981403213</v>
      </c>
      <c r="W21" s="18">
        <f>RANK(V21,$V$7:$V$62)</f>
        <v>41</v>
      </c>
      <c r="X21" s="17">
        <v>15.3</v>
      </c>
      <c r="Y21" s="18">
        <f t="shared" si="1"/>
        <v>41</v>
      </c>
      <c r="Z21" s="17">
        <f>'実数'!S21/'実数'!R21*100</f>
        <v>15.835875379358978</v>
      </c>
      <c r="AA21" s="18">
        <f t="shared" si="1"/>
        <v>41</v>
      </c>
    </row>
    <row r="22" spans="1:27" s="8" customFormat="1" ht="16.5" customHeight="1">
      <c r="A22" s="10" t="s">
        <v>30</v>
      </c>
      <c r="B22" s="16">
        <v>4.37</v>
      </c>
      <c r="C22" s="19">
        <v>46</v>
      </c>
      <c r="D22" s="16">
        <v>4.68</v>
      </c>
      <c r="E22" s="19">
        <v>47</v>
      </c>
      <c r="F22" s="16">
        <v>5.27</v>
      </c>
      <c r="G22" s="19">
        <v>47</v>
      </c>
      <c r="H22" s="16">
        <v>6.4</v>
      </c>
      <c r="I22" s="19">
        <v>46</v>
      </c>
      <c r="J22" s="16">
        <v>7.48</v>
      </c>
      <c r="K22" s="19">
        <v>46</v>
      </c>
      <c r="L22" s="16">
        <v>8.829091206182754</v>
      </c>
      <c r="M22" s="19">
        <v>46</v>
      </c>
      <c r="N22" s="16">
        <v>10.593841642228739</v>
      </c>
      <c r="O22" s="19">
        <v>46</v>
      </c>
      <c r="P22" s="17">
        <v>11.017196424889946</v>
      </c>
      <c r="Q22" s="19">
        <v>46</v>
      </c>
      <c r="R22" s="17">
        <v>11.6</v>
      </c>
      <c r="S22" s="18">
        <v>46</v>
      </c>
      <c r="T22" s="17">
        <f>'実数'!O22/'実数'!N22*100</f>
        <v>12.096096096096096</v>
      </c>
      <c r="U22" s="18">
        <f t="shared" si="0"/>
        <v>46</v>
      </c>
      <c r="V22" s="17">
        <f>'実数'!Q22/'実数'!P22*100</f>
        <v>12.642993326978075</v>
      </c>
      <c r="W22" s="18">
        <f>RANK(V22,$V$7:$V$62)</f>
        <v>46</v>
      </c>
      <c r="X22" s="17">
        <v>13.2</v>
      </c>
      <c r="Y22" s="18">
        <f t="shared" si="1"/>
        <v>46</v>
      </c>
      <c r="Z22" s="17">
        <f>'実数'!S22/'実数'!R22*100</f>
        <v>13.775401432324763</v>
      </c>
      <c r="AA22" s="18">
        <f t="shared" si="1"/>
        <v>46</v>
      </c>
    </row>
    <row r="23" spans="1:27" s="8" customFormat="1" ht="16.5" customHeight="1">
      <c r="A23" s="10" t="s">
        <v>110</v>
      </c>
      <c r="B23" s="16">
        <v>6.86</v>
      </c>
      <c r="C23" s="19">
        <v>30</v>
      </c>
      <c r="D23" s="16">
        <v>8.06</v>
      </c>
      <c r="E23" s="19">
        <v>25</v>
      </c>
      <c r="F23" s="16">
        <v>9.56</v>
      </c>
      <c r="G23" s="19">
        <v>19</v>
      </c>
      <c r="H23" s="16">
        <v>11.15</v>
      </c>
      <c r="I23" s="19">
        <v>19</v>
      </c>
      <c r="J23" s="16">
        <v>12.8</v>
      </c>
      <c r="K23" s="19">
        <v>19</v>
      </c>
      <c r="L23" s="16">
        <v>15.269522178080106</v>
      </c>
      <c r="M23" s="19">
        <v>15</v>
      </c>
      <c r="N23" s="16">
        <v>17.767929089443996</v>
      </c>
      <c r="O23" s="19">
        <v>13</v>
      </c>
      <c r="P23" s="17">
        <v>18.287678169271054</v>
      </c>
      <c r="Q23" s="19">
        <v>13</v>
      </c>
      <c r="R23" s="17">
        <v>18.9</v>
      </c>
      <c r="S23" s="18">
        <v>13</v>
      </c>
      <c r="T23" s="17">
        <f>'実数'!O23/'実数'!N23*100</f>
        <v>19.526864474739376</v>
      </c>
      <c r="U23" s="18">
        <f t="shared" si="0"/>
        <v>13</v>
      </c>
      <c r="V23" s="17">
        <f>'実数'!Q23/'実数'!P23*100</f>
        <v>20.12830793905373</v>
      </c>
      <c r="W23" s="18">
        <f>RANK(V23,$V$7:$V$62)</f>
        <v>13</v>
      </c>
      <c r="X23" s="17">
        <v>20.6</v>
      </c>
      <c r="Y23" s="18">
        <f t="shared" si="1"/>
        <v>14</v>
      </c>
      <c r="Z23" s="17">
        <f>'実数'!S23/'実数'!R23*100</f>
        <v>21.250756846558172</v>
      </c>
      <c r="AA23" s="18">
        <f t="shared" si="1"/>
        <v>14</v>
      </c>
    </row>
    <row r="24" spans="1:27" s="8" customFormat="1" ht="16.5" customHeight="1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16"/>
      <c r="M24" s="3"/>
      <c r="N24" s="3"/>
      <c r="O24" s="3"/>
      <c r="P24" s="3"/>
      <c r="Q24" s="3"/>
      <c r="R24" s="3"/>
      <c r="S24" s="18"/>
      <c r="T24" s="17"/>
      <c r="U24" s="18"/>
      <c r="V24" s="17"/>
      <c r="W24" s="18"/>
      <c r="X24" s="17"/>
      <c r="Y24" s="18"/>
      <c r="Z24" s="17"/>
      <c r="AA24" s="18"/>
    </row>
    <row r="25" spans="1:27" s="8" customFormat="1" ht="16.5" customHeight="1">
      <c r="A25" s="10" t="s">
        <v>111</v>
      </c>
      <c r="B25" s="16">
        <v>6.77</v>
      </c>
      <c r="C25" s="19">
        <v>32</v>
      </c>
      <c r="D25" s="16">
        <v>8.08</v>
      </c>
      <c r="E25" s="19">
        <v>24</v>
      </c>
      <c r="F25" s="16">
        <v>9.46</v>
      </c>
      <c r="G25" s="19">
        <v>21</v>
      </c>
      <c r="H25" s="16">
        <v>11.18</v>
      </c>
      <c r="I25" s="19">
        <v>18</v>
      </c>
      <c r="J25" s="16">
        <v>12.84</v>
      </c>
      <c r="K25" s="19">
        <v>17</v>
      </c>
      <c r="L25" s="16">
        <v>15.082296205634727</v>
      </c>
      <c r="M25" s="19">
        <v>17</v>
      </c>
      <c r="N25" s="16">
        <v>17.46880570409982</v>
      </c>
      <c r="O25" s="19">
        <v>16</v>
      </c>
      <c r="P25" s="17">
        <v>17.924986087924317</v>
      </c>
      <c r="Q25" s="19">
        <v>17</v>
      </c>
      <c r="R25" s="17">
        <v>18.6</v>
      </c>
      <c r="S25" s="18">
        <v>17</v>
      </c>
      <c r="T25" s="17">
        <f>'実数'!O25/'実数'!N25*100</f>
        <v>19.094138543516873</v>
      </c>
      <c r="U25" s="18">
        <f t="shared" si="0"/>
        <v>17</v>
      </c>
      <c r="V25" s="17">
        <f>'実数'!Q25/'実数'!P25*100</f>
        <v>19.715808170515096</v>
      </c>
      <c r="W25" s="18">
        <f>RANK(V25,$V$7:$V$62)</f>
        <v>17</v>
      </c>
      <c r="X25" s="17">
        <v>20.3</v>
      </c>
      <c r="Y25" s="18">
        <f t="shared" si="1"/>
        <v>16</v>
      </c>
      <c r="Z25" s="17">
        <f>'実数'!S25/'実数'!R25*100</f>
        <v>20.763955244720307</v>
      </c>
      <c r="AA25" s="18">
        <f t="shared" si="1"/>
        <v>18</v>
      </c>
    </row>
    <row r="26" spans="1:27" s="8" customFormat="1" ht="16.5" customHeight="1">
      <c r="A26" s="10" t="s">
        <v>112</v>
      </c>
      <c r="B26" s="16">
        <v>7.17</v>
      </c>
      <c r="C26" s="19">
        <v>22</v>
      </c>
      <c r="D26" s="16">
        <v>8.15</v>
      </c>
      <c r="E26" s="19">
        <v>23</v>
      </c>
      <c r="F26" s="16">
        <v>9.14</v>
      </c>
      <c r="G26" s="19">
        <v>25</v>
      </c>
      <c r="H26" s="16">
        <v>10.5</v>
      </c>
      <c r="I26" s="19">
        <v>23</v>
      </c>
      <c r="J26" s="16">
        <v>11.88</v>
      </c>
      <c r="K26" s="19">
        <v>26</v>
      </c>
      <c r="L26" s="16">
        <v>13.797710513571715</v>
      </c>
      <c r="M26" s="19">
        <v>25</v>
      </c>
      <c r="N26" s="16">
        <v>15.77152600170503</v>
      </c>
      <c r="O26" s="19">
        <v>25</v>
      </c>
      <c r="P26" s="17">
        <v>16.177457570241714</v>
      </c>
      <c r="Q26" s="19">
        <v>25</v>
      </c>
      <c r="R26" s="17">
        <v>16.7</v>
      </c>
      <c r="S26" s="18">
        <v>25</v>
      </c>
      <c r="T26" s="17">
        <f>'実数'!O26/'実数'!N26*100</f>
        <v>17.22972972972973</v>
      </c>
      <c r="U26" s="18">
        <f t="shared" si="0"/>
        <v>26</v>
      </c>
      <c r="V26" s="17">
        <f>'実数'!Q26/'実数'!P26*100</f>
        <v>17.72151898734177</v>
      </c>
      <c r="W26" s="18">
        <f>RANK(V26,$V$7:$V$62)</f>
        <v>26</v>
      </c>
      <c r="X26" s="17">
        <v>18.1</v>
      </c>
      <c r="Y26" s="18">
        <f t="shared" si="1"/>
        <v>27</v>
      </c>
      <c r="Z26" s="17">
        <f>'実数'!S26/'実数'!R26*100</f>
        <v>18.600362242448412</v>
      </c>
      <c r="AA26" s="18">
        <f t="shared" si="1"/>
        <v>27</v>
      </c>
    </row>
    <row r="27" spans="1:27" s="8" customFormat="1" ht="16.5" customHeight="1">
      <c r="A27" s="10" t="s">
        <v>113</v>
      </c>
      <c r="B27" s="16">
        <v>7.83</v>
      </c>
      <c r="C27" s="19">
        <v>16</v>
      </c>
      <c r="D27" s="16">
        <v>9.01</v>
      </c>
      <c r="E27" s="19">
        <v>15</v>
      </c>
      <c r="F27" s="16">
        <v>10.13</v>
      </c>
      <c r="G27" s="19">
        <v>16</v>
      </c>
      <c r="H27" s="16">
        <v>11.53</v>
      </c>
      <c r="I27" s="19">
        <v>17</v>
      </c>
      <c r="J27" s="16">
        <v>12.82</v>
      </c>
      <c r="K27" s="19">
        <v>18</v>
      </c>
      <c r="L27" s="16">
        <v>14.80600059495984</v>
      </c>
      <c r="M27" s="19">
        <v>20</v>
      </c>
      <c r="N27" s="16">
        <v>17.17049576783555</v>
      </c>
      <c r="O27" s="19">
        <v>19</v>
      </c>
      <c r="P27" s="17">
        <v>17.7422865406846</v>
      </c>
      <c r="Q27" s="19">
        <v>19</v>
      </c>
      <c r="R27" s="17">
        <v>18.4</v>
      </c>
      <c r="S27" s="18">
        <v>18</v>
      </c>
      <c r="T27" s="17">
        <f>'実数'!O27/'実数'!N27*100</f>
        <v>18.93848009650181</v>
      </c>
      <c r="U27" s="18">
        <f t="shared" si="0"/>
        <v>19</v>
      </c>
      <c r="V27" s="17">
        <f>'実数'!Q27/'実数'!P27*100</f>
        <v>19.518072289156628</v>
      </c>
      <c r="W27" s="18">
        <f>RANK(V27,$V$7:$V$62)</f>
        <v>19</v>
      </c>
      <c r="X27" s="17">
        <v>20</v>
      </c>
      <c r="Y27" s="18">
        <f t="shared" si="1"/>
        <v>19</v>
      </c>
      <c r="Z27" s="17">
        <f>'実数'!S27/'実数'!R27*100</f>
        <v>20.446375147175203</v>
      </c>
      <c r="AA27" s="18">
        <f t="shared" si="1"/>
        <v>20</v>
      </c>
    </row>
    <row r="28" spans="1:27" s="8" customFormat="1" ht="16.5" customHeight="1">
      <c r="A28" s="10" t="s">
        <v>114</v>
      </c>
      <c r="B28" s="16">
        <v>7.8</v>
      </c>
      <c r="C28" s="19">
        <v>18</v>
      </c>
      <c r="D28" s="16">
        <v>8.97</v>
      </c>
      <c r="E28" s="19">
        <v>16</v>
      </c>
      <c r="F28" s="16">
        <v>10.2</v>
      </c>
      <c r="G28" s="19">
        <v>14</v>
      </c>
      <c r="H28" s="16">
        <v>11.61</v>
      </c>
      <c r="I28" s="19">
        <v>14</v>
      </c>
      <c r="J28" s="16">
        <v>12.93</v>
      </c>
      <c r="K28" s="19">
        <v>16</v>
      </c>
      <c r="L28" s="16">
        <v>14.840333612359697</v>
      </c>
      <c r="M28" s="19">
        <v>18</v>
      </c>
      <c r="N28" s="16">
        <v>16.915995397008054</v>
      </c>
      <c r="O28" s="19">
        <v>22</v>
      </c>
      <c r="P28" s="17">
        <v>17.137039170245668</v>
      </c>
      <c r="Q28" s="19">
        <v>24</v>
      </c>
      <c r="R28" s="17">
        <v>17.7</v>
      </c>
      <c r="S28" s="18">
        <v>24</v>
      </c>
      <c r="T28" s="17">
        <f>'実数'!O28/'実数'!N28*100</f>
        <v>18.11023622047244</v>
      </c>
      <c r="U28" s="18">
        <f t="shared" si="0"/>
        <v>24</v>
      </c>
      <c r="V28" s="17">
        <f>'実数'!Q28/'実数'!P28*100</f>
        <v>18.609865470852018</v>
      </c>
      <c r="W28" s="18">
        <f>RANK(V28,$V$7:$V$62)</f>
        <v>24</v>
      </c>
      <c r="X28" s="17">
        <v>19</v>
      </c>
      <c r="Y28" s="18">
        <f t="shared" si="1"/>
        <v>24</v>
      </c>
      <c r="Z28" s="17">
        <f>'実数'!S28/'実数'!R28*100</f>
        <v>19.543511842300816</v>
      </c>
      <c r="AA28" s="18">
        <f t="shared" si="1"/>
        <v>24</v>
      </c>
    </row>
    <row r="29" spans="1:27" s="8" customFormat="1" ht="16.5" customHeight="1">
      <c r="A29" s="10" t="s">
        <v>115</v>
      </c>
      <c r="B29" s="16">
        <v>8.07</v>
      </c>
      <c r="C29" s="19">
        <v>12</v>
      </c>
      <c r="D29" s="16">
        <v>9.39</v>
      </c>
      <c r="E29" s="19">
        <v>10</v>
      </c>
      <c r="F29" s="16">
        <v>10.67</v>
      </c>
      <c r="G29" s="19">
        <v>7</v>
      </c>
      <c r="H29" s="16">
        <v>12.15</v>
      </c>
      <c r="I29" s="19">
        <v>5</v>
      </c>
      <c r="J29" s="16">
        <v>13.65</v>
      </c>
      <c r="K29" s="19">
        <v>5</v>
      </c>
      <c r="L29" s="16">
        <v>16.099492401792244</v>
      </c>
      <c r="M29" s="19">
        <v>6</v>
      </c>
      <c r="N29" s="16">
        <v>18.51171336701883</v>
      </c>
      <c r="O29" s="19">
        <v>7</v>
      </c>
      <c r="P29" s="17">
        <v>18.98865260640005</v>
      </c>
      <c r="Q29" s="19">
        <v>8</v>
      </c>
      <c r="R29" s="17">
        <v>19.5</v>
      </c>
      <c r="S29" s="18">
        <v>9</v>
      </c>
      <c r="T29" s="17">
        <f>'実数'!O29/'実数'!N29*100</f>
        <v>20.063262539539085</v>
      </c>
      <c r="U29" s="18">
        <f t="shared" si="0"/>
        <v>9</v>
      </c>
      <c r="V29" s="17">
        <f>'実数'!Q29/'実数'!P29*100</f>
        <v>20.585585585585587</v>
      </c>
      <c r="W29" s="18">
        <f>RANK(V29,$V$7:$V$62)</f>
        <v>9</v>
      </c>
      <c r="X29" s="17">
        <v>21</v>
      </c>
      <c r="Y29" s="18">
        <f t="shared" si="1"/>
        <v>10</v>
      </c>
      <c r="Z29" s="17">
        <f>'実数'!S29/'実数'!R29*100</f>
        <v>21.448802077314227</v>
      </c>
      <c r="AA29" s="18">
        <f t="shared" si="1"/>
        <v>11</v>
      </c>
    </row>
    <row r="30" spans="1:27" s="8" customFormat="1" ht="16.5" customHeight="1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16"/>
      <c r="M30" s="3"/>
      <c r="N30" s="3"/>
      <c r="O30" s="3"/>
      <c r="P30" s="3"/>
      <c r="Q30" s="3"/>
      <c r="R30" s="3"/>
      <c r="S30" s="18"/>
      <c r="T30" s="17"/>
      <c r="U30" s="18"/>
      <c r="V30" s="17"/>
      <c r="W30" s="18"/>
      <c r="X30" s="17"/>
      <c r="Y30" s="18"/>
      <c r="Z30" s="17"/>
      <c r="AA30" s="18"/>
    </row>
    <row r="31" spans="1:27" s="8" customFormat="1" ht="16.5" customHeight="1">
      <c r="A31" s="10" t="s">
        <v>116</v>
      </c>
      <c r="B31" s="16">
        <v>7.04</v>
      </c>
      <c r="C31" s="19">
        <v>24</v>
      </c>
      <c r="D31" s="16">
        <v>7.85</v>
      </c>
      <c r="E31" s="19">
        <v>31</v>
      </c>
      <c r="F31" s="16">
        <v>8.57</v>
      </c>
      <c r="G31" s="19">
        <v>30</v>
      </c>
      <c r="H31" s="16">
        <v>9.69</v>
      </c>
      <c r="I31" s="19">
        <v>31</v>
      </c>
      <c r="J31" s="16">
        <v>10.86</v>
      </c>
      <c r="K31" s="19">
        <v>30</v>
      </c>
      <c r="L31" s="16">
        <v>12.706761787290915</v>
      </c>
      <c r="M31" s="19">
        <v>30</v>
      </c>
      <c r="N31" s="16">
        <v>14.832535885167465</v>
      </c>
      <c r="O31" s="19">
        <v>30</v>
      </c>
      <c r="P31" s="17">
        <v>15.340984566600724</v>
      </c>
      <c r="Q31" s="19">
        <v>30</v>
      </c>
      <c r="R31" s="17">
        <v>15.9</v>
      </c>
      <c r="S31" s="18">
        <v>30</v>
      </c>
      <c r="T31" s="17">
        <f>'実数'!O31/'実数'!N31*100</f>
        <v>16.485078162008527</v>
      </c>
      <c r="U31" s="18">
        <f t="shared" si="0"/>
        <v>30</v>
      </c>
      <c r="V31" s="17">
        <f>'実数'!Q31/'実数'!P31*100</f>
        <v>17.02127659574468</v>
      </c>
      <c r="W31" s="18">
        <f>RANK(V31,$V$7:$V$62)</f>
        <v>30</v>
      </c>
      <c r="X31" s="17">
        <v>17.6</v>
      </c>
      <c r="Y31" s="18">
        <f t="shared" si="1"/>
        <v>30</v>
      </c>
      <c r="Z31" s="17">
        <f>'実数'!S31/'実数'!R31*100</f>
        <v>18.179437301323716</v>
      </c>
      <c r="AA31" s="18">
        <f t="shared" si="1"/>
        <v>29</v>
      </c>
    </row>
    <row r="32" spans="1:27" s="8" customFormat="1" ht="16.5" customHeight="1">
      <c r="A32" s="10" t="s">
        <v>117</v>
      </c>
      <c r="B32" s="16">
        <v>6.38</v>
      </c>
      <c r="C32" s="19">
        <v>33</v>
      </c>
      <c r="D32" s="16">
        <v>7.06</v>
      </c>
      <c r="E32" s="19">
        <v>36</v>
      </c>
      <c r="F32" s="16">
        <v>7.88</v>
      </c>
      <c r="G32" s="19">
        <v>37</v>
      </c>
      <c r="H32" s="16">
        <v>9.07</v>
      </c>
      <c r="I32" s="19">
        <v>37</v>
      </c>
      <c r="J32" s="16">
        <v>10.27</v>
      </c>
      <c r="K32" s="19">
        <v>36</v>
      </c>
      <c r="L32" s="16">
        <v>12.119814538361792</v>
      </c>
      <c r="M32" s="19">
        <v>34</v>
      </c>
      <c r="N32" s="16">
        <v>14.370131614289551</v>
      </c>
      <c r="O32" s="19">
        <v>33</v>
      </c>
      <c r="P32" s="17">
        <v>14.809418333092989</v>
      </c>
      <c r="Q32" s="19">
        <v>32</v>
      </c>
      <c r="R32" s="17">
        <v>15.4</v>
      </c>
      <c r="S32" s="18">
        <v>32</v>
      </c>
      <c r="T32" s="17">
        <f>'実数'!O32/'実数'!N32*100</f>
        <v>16.01063829787234</v>
      </c>
      <c r="U32" s="18">
        <f t="shared" si="0"/>
        <v>32</v>
      </c>
      <c r="V32" s="17">
        <f>'実数'!Q32/'実数'!P32*100</f>
        <v>16.578249336870027</v>
      </c>
      <c r="W32" s="18">
        <f>RANK(V32,$V$7:$V$62)</f>
        <v>32</v>
      </c>
      <c r="X32" s="17">
        <v>17.2</v>
      </c>
      <c r="Y32" s="18">
        <f t="shared" si="1"/>
        <v>32</v>
      </c>
      <c r="Z32" s="17">
        <f>'実数'!S32/'実数'!R32*100</f>
        <v>17.666699492195264</v>
      </c>
      <c r="AA32" s="18">
        <f t="shared" si="1"/>
        <v>32</v>
      </c>
    </row>
    <row r="33" spans="1:27" s="8" customFormat="1" ht="16.5" customHeight="1">
      <c r="A33" s="10" t="s">
        <v>118</v>
      </c>
      <c r="B33" s="16">
        <v>5.29</v>
      </c>
      <c r="C33" s="19">
        <v>41</v>
      </c>
      <c r="D33" s="16">
        <v>5.71</v>
      </c>
      <c r="E33" s="19">
        <v>43</v>
      </c>
      <c r="F33" s="16">
        <v>6.34</v>
      </c>
      <c r="G33" s="19">
        <v>42</v>
      </c>
      <c r="H33" s="16">
        <v>7.43</v>
      </c>
      <c r="I33" s="19">
        <v>43</v>
      </c>
      <c r="J33" s="16">
        <v>8.48</v>
      </c>
      <c r="K33" s="19">
        <v>43</v>
      </c>
      <c r="L33" s="16">
        <v>9.809026181945036</v>
      </c>
      <c r="M33" s="19">
        <v>43</v>
      </c>
      <c r="N33" s="16">
        <v>11.423962457838392</v>
      </c>
      <c r="O33" s="19">
        <v>43</v>
      </c>
      <c r="P33" s="17">
        <v>11.9246641399023</v>
      </c>
      <c r="Q33" s="19">
        <v>42</v>
      </c>
      <c r="R33" s="17">
        <v>12.4</v>
      </c>
      <c r="S33" s="18">
        <v>43</v>
      </c>
      <c r="T33" s="17">
        <f>'実数'!O33/'実数'!N33*100</f>
        <v>12.911136757068666</v>
      </c>
      <c r="U33" s="18">
        <f t="shared" si="0"/>
        <v>43</v>
      </c>
      <c r="V33" s="17">
        <f>'実数'!Q33/'実数'!P33*100</f>
        <v>13.392601089761975</v>
      </c>
      <c r="W33" s="18">
        <f>RANK(V33,$V$7:$V$62)</f>
        <v>43</v>
      </c>
      <c r="X33" s="17">
        <v>13.9</v>
      </c>
      <c r="Y33" s="18">
        <f t="shared" si="1"/>
        <v>43</v>
      </c>
      <c r="Z33" s="17">
        <f>'実数'!S33/'実数'!R33*100</f>
        <v>14.481833799497396</v>
      </c>
      <c r="AA33" s="18">
        <f t="shared" si="1"/>
        <v>43</v>
      </c>
    </row>
    <row r="34" spans="1:27" s="8" customFormat="1" ht="16.5" customHeight="1">
      <c r="A34" s="10" t="s">
        <v>119</v>
      </c>
      <c r="B34" s="16">
        <v>7.87</v>
      </c>
      <c r="C34" s="19">
        <v>15</v>
      </c>
      <c r="D34" s="16">
        <v>8.96</v>
      </c>
      <c r="E34" s="19">
        <v>17</v>
      </c>
      <c r="F34" s="16">
        <v>9.85</v>
      </c>
      <c r="G34" s="19">
        <v>18</v>
      </c>
      <c r="H34" s="16">
        <v>11.09</v>
      </c>
      <c r="I34" s="19">
        <v>20</v>
      </c>
      <c r="J34" s="16">
        <v>12.07</v>
      </c>
      <c r="K34" s="19">
        <v>22</v>
      </c>
      <c r="L34" s="16">
        <v>13.576351425986074</v>
      </c>
      <c r="M34" s="19">
        <v>26</v>
      </c>
      <c r="N34" s="16">
        <v>15.544608648056924</v>
      </c>
      <c r="O34" s="19">
        <v>26</v>
      </c>
      <c r="P34" s="17">
        <v>16.1364058482924</v>
      </c>
      <c r="Q34" s="19">
        <v>26</v>
      </c>
      <c r="R34" s="17">
        <v>16.7</v>
      </c>
      <c r="S34" s="18">
        <v>25</v>
      </c>
      <c r="T34" s="17">
        <f>'実数'!O34/'実数'!N34*100</f>
        <v>17.19676549865229</v>
      </c>
      <c r="U34" s="18">
        <f t="shared" si="0"/>
        <v>27</v>
      </c>
      <c r="V34" s="17">
        <f>'実数'!Q34/'実数'!P34*100</f>
        <v>17.67866738312735</v>
      </c>
      <c r="W34" s="18">
        <f>RANK(V34,$V$7:$V$62)</f>
        <v>27</v>
      </c>
      <c r="X34" s="17">
        <v>18.2</v>
      </c>
      <c r="Y34" s="18">
        <f t="shared" si="1"/>
        <v>26</v>
      </c>
      <c r="Z34" s="17">
        <f>'実数'!S34/'実数'!R34*100</f>
        <v>18.89579662086458</v>
      </c>
      <c r="AA34" s="18">
        <f t="shared" si="1"/>
        <v>26</v>
      </c>
    </row>
    <row r="35" spans="1:27" s="8" customFormat="1" ht="16.5" customHeight="1">
      <c r="A35" s="10" t="s">
        <v>120</v>
      </c>
      <c r="B35" s="16">
        <v>8.11</v>
      </c>
      <c r="C35" s="19">
        <v>10</v>
      </c>
      <c r="D35" s="16">
        <v>8.91</v>
      </c>
      <c r="E35" s="19">
        <v>18</v>
      </c>
      <c r="F35" s="16">
        <v>9.27</v>
      </c>
      <c r="G35" s="19">
        <v>23</v>
      </c>
      <c r="H35" s="16">
        <v>10.02</v>
      </c>
      <c r="I35" s="19">
        <v>29</v>
      </c>
      <c r="J35" s="16">
        <v>10.78</v>
      </c>
      <c r="K35" s="19">
        <v>31</v>
      </c>
      <c r="L35" s="16">
        <v>12.037195345918844</v>
      </c>
      <c r="M35" s="19">
        <v>35</v>
      </c>
      <c r="N35" s="16">
        <v>13.711583924349881</v>
      </c>
      <c r="O35" s="19">
        <v>38</v>
      </c>
      <c r="P35" s="17">
        <v>14.092874542056947</v>
      </c>
      <c r="Q35" s="19">
        <v>39</v>
      </c>
      <c r="R35" s="17">
        <v>14.5</v>
      </c>
      <c r="S35" s="18">
        <v>39</v>
      </c>
      <c r="T35" s="17">
        <f>'実数'!O35/'実数'!N35*100</f>
        <v>14.950419527078566</v>
      </c>
      <c r="U35" s="18">
        <f t="shared" si="0"/>
        <v>39</v>
      </c>
      <c r="V35" s="17">
        <f>'実数'!Q35/'実数'!P35*100</f>
        <v>15.343915343915343</v>
      </c>
      <c r="W35" s="18">
        <f>RANK(V35,$V$7:$V$62)</f>
        <v>40</v>
      </c>
      <c r="X35" s="17">
        <v>15.7</v>
      </c>
      <c r="Y35" s="18">
        <f t="shared" si="1"/>
        <v>40</v>
      </c>
      <c r="Z35" s="17">
        <f>'実数'!S35/'実数'!R35*100</f>
        <v>16.052045229783026</v>
      </c>
      <c r="AA35" s="18">
        <f t="shared" si="1"/>
        <v>40</v>
      </c>
    </row>
    <row r="36" spans="1:27" s="8" customFormat="1" ht="16.5" customHeight="1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16"/>
      <c r="M36" s="3"/>
      <c r="N36" s="3"/>
      <c r="O36" s="3"/>
      <c r="P36" s="3"/>
      <c r="Q36" s="3"/>
      <c r="R36" s="3"/>
      <c r="S36" s="18"/>
      <c r="T36" s="17"/>
      <c r="U36" s="18"/>
      <c r="V36" s="17"/>
      <c r="W36" s="18"/>
      <c r="X36" s="17"/>
      <c r="Y36" s="18"/>
      <c r="Z36" s="17"/>
      <c r="AA36" s="18"/>
    </row>
    <row r="37" spans="1:27" s="8" customFormat="1" ht="16.5" customHeight="1">
      <c r="A37" s="10" t="s">
        <v>121</v>
      </c>
      <c r="B37" s="16">
        <v>7.03</v>
      </c>
      <c r="C37" s="19">
        <v>25</v>
      </c>
      <c r="D37" s="16">
        <v>7.91</v>
      </c>
      <c r="E37" s="19">
        <v>28</v>
      </c>
      <c r="F37" s="16">
        <v>8.95</v>
      </c>
      <c r="G37" s="19">
        <v>26</v>
      </c>
      <c r="H37" s="16">
        <v>10.2</v>
      </c>
      <c r="I37" s="19">
        <v>26</v>
      </c>
      <c r="J37" s="16">
        <v>11.2</v>
      </c>
      <c r="K37" s="19">
        <v>28</v>
      </c>
      <c r="L37" s="16">
        <v>12.58151902430777</v>
      </c>
      <c r="M37" s="19">
        <v>31</v>
      </c>
      <c r="N37" s="16">
        <v>14.400921658986174</v>
      </c>
      <c r="O37" s="19">
        <v>32</v>
      </c>
      <c r="P37" s="17">
        <v>14.716199319133919</v>
      </c>
      <c r="Q37" s="19">
        <v>35</v>
      </c>
      <c r="R37" s="17">
        <v>15.3</v>
      </c>
      <c r="S37" s="18">
        <v>33</v>
      </c>
      <c r="T37" s="17">
        <f>'実数'!O37/'実数'!N37*100</f>
        <v>15.811478525275561</v>
      </c>
      <c r="U37" s="18">
        <f t="shared" si="0"/>
        <v>34</v>
      </c>
      <c r="V37" s="17">
        <f>'実数'!Q37/'実数'!P37*100</f>
        <v>16.324981017463934</v>
      </c>
      <c r="W37" s="18">
        <f>RANK(V37,$V$7:$V$62)</f>
        <v>33</v>
      </c>
      <c r="X37" s="17">
        <v>16.8</v>
      </c>
      <c r="Y37" s="18">
        <f t="shared" si="1"/>
        <v>33</v>
      </c>
      <c r="Z37" s="17">
        <f>'実数'!S37/'実数'!R37*100</f>
        <v>17.367817391603587</v>
      </c>
      <c r="AA37" s="18">
        <f t="shared" si="1"/>
        <v>33</v>
      </c>
    </row>
    <row r="38" spans="1:27" s="8" customFormat="1" ht="16.5" customHeight="1">
      <c r="A38" s="10" t="s">
        <v>122</v>
      </c>
      <c r="B38" s="16">
        <v>4.56</v>
      </c>
      <c r="C38" s="19">
        <v>45</v>
      </c>
      <c r="D38" s="16">
        <v>5.17</v>
      </c>
      <c r="E38" s="19">
        <v>45</v>
      </c>
      <c r="F38" s="16">
        <v>6.05</v>
      </c>
      <c r="G38" s="19">
        <v>45</v>
      </c>
      <c r="H38" s="16">
        <v>7.24</v>
      </c>
      <c r="I38" s="19">
        <v>44</v>
      </c>
      <c r="J38" s="16">
        <v>8.27</v>
      </c>
      <c r="K38" s="19">
        <v>44</v>
      </c>
      <c r="L38" s="16">
        <v>9.651639541332342</v>
      </c>
      <c r="M38" s="19">
        <v>44</v>
      </c>
      <c r="N38" s="16">
        <v>11.322921451538814</v>
      </c>
      <c r="O38" s="19">
        <v>44</v>
      </c>
      <c r="P38" s="17">
        <v>11.911368393005647</v>
      </c>
      <c r="Q38" s="19">
        <v>43</v>
      </c>
      <c r="R38" s="17">
        <v>12.5</v>
      </c>
      <c r="S38" s="18">
        <v>42</v>
      </c>
      <c r="T38" s="17">
        <f>'実数'!O38/'実数'!N38*100</f>
        <v>13.01976823449216</v>
      </c>
      <c r="U38" s="18">
        <f t="shared" si="0"/>
        <v>42</v>
      </c>
      <c r="V38" s="17">
        <f>'実数'!Q38/'実数'!P38*100</f>
        <v>13.607451158564288</v>
      </c>
      <c r="W38" s="18">
        <f>RANK(V38,$V$7:$V$62)</f>
        <v>42</v>
      </c>
      <c r="X38" s="17">
        <v>14.2</v>
      </c>
      <c r="Y38" s="18">
        <f t="shared" si="1"/>
        <v>42</v>
      </c>
      <c r="Z38" s="17">
        <f>'実数'!S38/'実数'!R38*100</f>
        <v>14.936977865393855</v>
      </c>
      <c r="AA38" s="18">
        <f t="shared" si="1"/>
        <v>42</v>
      </c>
    </row>
    <row r="39" spans="1:27" s="8" customFormat="1" ht="16.5" customHeight="1">
      <c r="A39" s="10" t="s">
        <v>123</v>
      </c>
      <c r="B39" s="16">
        <v>6.16</v>
      </c>
      <c r="C39" s="19">
        <v>36</v>
      </c>
      <c r="D39" s="16">
        <v>6.94</v>
      </c>
      <c r="E39" s="19">
        <v>37</v>
      </c>
      <c r="F39" s="16">
        <v>7.93</v>
      </c>
      <c r="G39" s="19">
        <v>36</v>
      </c>
      <c r="H39" s="16">
        <v>9.23</v>
      </c>
      <c r="I39" s="19">
        <v>36</v>
      </c>
      <c r="J39" s="16">
        <v>10.33</v>
      </c>
      <c r="K39" s="19">
        <v>35</v>
      </c>
      <c r="L39" s="16">
        <v>11.885221941003213</v>
      </c>
      <c r="M39" s="19">
        <v>38</v>
      </c>
      <c r="N39" s="16">
        <v>13.728690605730867</v>
      </c>
      <c r="O39" s="19">
        <v>37</v>
      </c>
      <c r="P39" s="17">
        <v>14.138641068650767</v>
      </c>
      <c r="Q39" s="19">
        <v>38</v>
      </c>
      <c r="R39" s="17">
        <v>14.7</v>
      </c>
      <c r="S39" s="18">
        <v>37</v>
      </c>
      <c r="T39" s="17">
        <f>'実数'!O39/'実数'!N39*100</f>
        <v>15.258604822381741</v>
      </c>
      <c r="U39" s="18">
        <f t="shared" si="0"/>
        <v>37</v>
      </c>
      <c r="V39" s="17">
        <f>'実数'!Q39/'実数'!P39*100</f>
        <v>15.839589818714522</v>
      </c>
      <c r="W39" s="18">
        <f>RANK(V39,$V$7:$V$62)</f>
        <v>37</v>
      </c>
      <c r="X39" s="17">
        <v>16.3</v>
      </c>
      <c r="Y39" s="18">
        <f t="shared" si="1"/>
        <v>37</v>
      </c>
      <c r="Z39" s="17">
        <f>'実数'!S39/'実数'!R39*100</f>
        <v>16.934284634345925</v>
      </c>
      <c r="AA39" s="18">
        <f t="shared" si="1"/>
        <v>37</v>
      </c>
    </row>
    <row r="40" spans="1:27" s="8" customFormat="1" ht="16.5" customHeight="1">
      <c r="A40" s="10" t="s">
        <v>124</v>
      </c>
      <c r="B40" s="16">
        <v>7.34</v>
      </c>
      <c r="C40" s="19">
        <v>20</v>
      </c>
      <c r="D40" s="16">
        <v>7.97</v>
      </c>
      <c r="E40" s="19">
        <v>26</v>
      </c>
      <c r="F40" s="16">
        <v>8.54</v>
      </c>
      <c r="G40" s="19">
        <v>32</v>
      </c>
      <c r="H40" s="16">
        <v>9.32</v>
      </c>
      <c r="I40" s="19">
        <v>34</v>
      </c>
      <c r="J40" s="16">
        <v>10.12</v>
      </c>
      <c r="K40" s="19">
        <v>38</v>
      </c>
      <c r="L40" s="16">
        <v>11.578058875404313</v>
      </c>
      <c r="M40" s="19">
        <v>40</v>
      </c>
      <c r="N40" s="16">
        <v>13.220815752461322</v>
      </c>
      <c r="O40" s="19">
        <v>40</v>
      </c>
      <c r="P40" s="17">
        <v>13.85123093631671</v>
      </c>
      <c r="Q40" s="19">
        <v>40</v>
      </c>
      <c r="R40" s="17">
        <v>14.4</v>
      </c>
      <c r="S40" s="18">
        <v>40</v>
      </c>
      <c r="T40" s="17">
        <f>'実数'!O40/'実数'!N40*100</f>
        <v>14.889196675900276</v>
      </c>
      <c r="U40" s="18">
        <f t="shared" si="0"/>
        <v>40</v>
      </c>
      <c r="V40" s="17">
        <f>'実数'!Q40/'実数'!P40*100</f>
        <v>15.411195577055977</v>
      </c>
      <c r="W40" s="18">
        <f>RANK(V40,$V$7:$V$62)</f>
        <v>39</v>
      </c>
      <c r="X40" s="17">
        <v>15.9</v>
      </c>
      <c r="Y40" s="18">
        <f t="shared" si="1"/>
        <v>39</v>
      </c>
      <c r="Z40" s="17">
        <f>'実数'!S40/'実数'!R40*100</f>
        <v>16.595011765358212</v>
      </c>
      <c r="AA40" s="18">
        <f t="shared" si="1"/>
        <v>39</v>
      </c>
    </row>
    <row r="41" spans="1:27" s="8" customFormat="1" ht="16.5" customHeight="1">
      <c r="A41" s="10" t="s">
        <v>125</v>
      </c>
      <c r="B41" s="16">
        <v>8.03</v>
      </c>
      <c r="C41" s="19">
        <v>13</v>
      </c>
      <c r="D41" s="16">
        <v>9.23</v>
      </c>
      <c r="E41" s="19">
        <v>13</v>
      </c>
      <c r="F41" s="16">
        <v>10.4</v>
      </c>
      <c r="G41" s="19">
        <v>12</v>
      </c>
      <c r="H41" s="16">
        <v>11.77</v>
      </c>
      <c r="I41" s="19">
        <v>10</v>
      </c>
      <c r="J41" s="16">
        <v>13.2</v>
      </c>
      <c r="K41" s="19">
        <v>10</v>
      </c>
      <c r="L41" s="16">
        <v>15.31678030391176</v>
      </c>
      <c r="M41" s="19">
        <v>14</v>
      </c>
      <c r="N41" s="16">
        <v>17.56007393715342</v>
      </c>
      <c r="O41" s="19">
        <v>15</v>
      </c>
      <c r="P41" s="17">
        <v>18.10150541217195</v>
      </c>
      <c r="Q41" s="19">
        <v>15</v>
      </c>
      <c r="R41" s="17">
        <v>18.7</v>
      </c>
      <c r="S41" s="18">
        <v>15</v>
      </c>
      <c r="T41" s="17">
        <f>'実数'!O41/'実数'!N41*100</f>
        <v>19.20222634508349</v>
      </c>
      <c r="U41" s="18">
        <f t="shared" si="0"/>
        <v>16</v>
      </c>
      <c r="V41" s="17">
        <f>'実数'!Q41/'実数'!P41*100</f>
        <v>19.79553903345725</v>
      </c>
      <c r="W41" s="18">
        <f>RANK(V41,$V$7:$V$62)</f>
        <v>16</v>
      </c>
      <c r="X41" s="17">
        <v>20.3</v>
      </c>
      <c r="Y41" s="18">
        <f t="shared" si="1"/>
        <v>16</v>
      </c>
      <c r="Z41" s="17">
        <f>'実数'!S41/'実数'!R41*100</f>
        <v>21.153421963675516</v>
      </c>
      <c r="AA41" s="18">
        <f t="shared" si="1"/>
        <v>15</v>
      </c>
    </row>
    <row r="42" spans="1:27" s="8" customFormat="1" ht="16.5" customHeight="1">
      <c r="A42" s="9"/>
      <c r="B42" s="3"/>
      <c r="C42" s="3"/>
      <c r="D42" s="3"/>
      <c r="E42" s="3"/>
      <c r="F42" s="3"/>
      <c r="G42" s="3"/>
      <c r="H42" s="3"/>
      <c r="I42" s="3"/>
      <c r="J42" s="3"/>
      <c r="K42" s="3"/>
      <c r="L42" s="16"/>
      <c r="M42" s="3"/>
      <c r="N42" s="3"/>
      <c r="O42" s="3"/>
      <c r="P42" s="3"/>
      <c r="Q42" s="3"/>
      <c r="R42" s="3"/>
      <c r="S42" s="18"/>
      <c r="T42" s="17"/>
      <c r="U42" s="18"/>
      <c r="V42" s="17"/>
      <c r="W42" s="18"/>
      <c r="X42" s="17"/>
      <c r="Y42" s="18"/>
      <c r="Z42" s="17"/>
      <c r="AA42" s="18"/>
    </row>
    <row r="43" spans="1:27" s="8" customFormat="1" ht="16.5" customHeight="1">
      <c r="A43" s="10" t="s">
        <v>126</v>
      </c>
      <c r="B43" s="16">
        <v>8.75</v>
      </c>
      <c r="C43" s="19">
        <v>3</v>
      </c>
      <c r="D43" s="16">
        <v>9.94</v>
      </c>
      <c r="E43" s="19">
        <v>4</v>
      </c>
      <c r="F43" s="16">
        <v>11.13</v>
      </c>
      <c r="G43" s="19">
        <v>4</v>
      </c>
      <c r="H43" s="16">
        <v>12.33</v>
      </c>
      <c r="I43" s="19">
        <v>4</v>
      </c>
      <c r="J43" s="16">
        <v>13.73</v>
      </c>
      <c r="K43" s="19">
        <v>4</v>
      </c>
      <c r="L43" s="16">
        <v>16.196920038588843</v>
      </c>
      <c r="M43" s="19">
        <v>5</v>
      </c>
      <c r="N43" s="16">
        <v>18.69918699186992</v>
      </c>
      <c r="O43" s="19">
        <v>6</v>
      </c>
      <c r="P43" s="17">
        <v>19.251002961317486</v>
      </c>
      <c r="Q43" s="19">
        <v>6</v>
      </c>
      <c r="R43" s="17">
        <v>19.9</v>
      </c>
      <c r="S43" s="18">
        <v>6</v>
      </c>
      <c r="T43" s="17">
        <f>'実数'!O43/'実数'!N43*100</f>
        <v>20.521172638436482</v>
      </c>
      <c r="U43" s="18">
        <f t="shared" si="0"/>
        <v>6</v>
      </c>
      <c r="V43" s="17">
        <f>'実数'!Q43/'実数'!P43*100</f>
        <v>20.975609756097562</v>
      </c>
      <c r="W43" s="18">
        <f>RANK(V43,$V$7:$V$62)</f>
        <v>7</v>
      </c>
      <c r="X43" s="17">
        <v>21.5</v>
      </c>
      <c r="Y43" s="18">
        <f t="shared" si="1"/>
        <v>7</v>
      </c>
      <c r="Z43" s="17">
        <f>'実数'!S43/'実数'!R43*100</f>
        <v>22.00985179907026</v>
      </c>
      <c r="AA43" s="18">
        <f t="shared" si="1"/>
        <v>7</v>
      </c>
    </row>
    <row r="44" spans="1:27" s="8" customFormat="1" ht="16.5" customHeight="1">
      <c r="A44" s="10" t="s">
        <v>127</v>
      </c>
      <c r="B44" s="16">
        <v>9.73</v>
      </c>
      <c r="C44" s="19">
        <v>2</v>
      </c>
      <c r="D44" s="16">
        <v>11.24</v>
      </c>
      <c r="E44" s="19">
        <v>2</v>
      </c>
      <c r="F44" s="16">
        <v>12.46</v>
      </c>
      <c r="G44" s="19">
        <v>1</v>
      </c>
      <c r="H44" s="16">
        <v>13.7</v>
      </c>
      <c r="I44" s="19">
        <v>1</v>
      </c>
      <c r="J44" s="16">
        <v>15.32</v>
      </c>
      <c r="K44" s="19">
        <v>1</v>
      </c>
      <c r="L44" s="16">
        <v>18.189139600599727</v>
      </c>
      <c r="M44" s="19">
        <v>1</v>
      </c>
      <c r="N44" s="16">
        <v>21.16883116883117</v>
      </c>
      <c r="O44" s="19">
        <v>1</v>
      </c>
      <c r="P44" s="17">
        <v>21.652984479694492</v>
      </c>
      <c r="Q44" s="19">
        <v>1</v>
      </c>
      <c r="R44" s="17">
        <v>22.4</v>
      </c>
      <c r="S44" s="18">
        <v>1</v>
      </c>
      <c r="T44" s="17">
        <f>'実数'!O44/'実数'!N44*100</f>
        <v>23.046875</v>
      </c>
      <c r="U44" s="18">
        <f t="shared" si="0"/>
        <v>1</v>
      </c>
      <c r="V44" s="17">
        <f>'実数'!Q44/'実数'!P44*100</f>
        <v>23.759791122715406</v>
      </c>
      <c r="W44" s="18">
        <f>RANK(V44,$V$7:$V$62)</f>
        <v>1</v>
      </c>
      <c r="X44" s="17">
        <v>24.3</v>
      </c>
      <c r="Y44" s="18">
        <f t="shared" si="1"/>
        <v>1</v>
      </c>
      <c r="Z44" s="17">
        <f>'実数'!S44/'実数'!R44*100</f>
        <v>24.823408443564897</v>
      </c>
      <c r="AA44" s="18">
        <f t="shared" si="1"/>
        <v>1</v>
      </c>
    </row>
    <row r="45" spans="1:27" s="8" customFormat="1" ht="16.5" customHeight="1">
      <c r="A45" s="10" t="s">
        <v>128</v>
      </c>
      <c r="B45" s="16">
        <v>8.72</v>
      </c>
      <c r="C45" s="19">
        <v>4</v>
      </c>
      <c r="D45" s="16">
        <v>9.74</v>
      </c>
      <c r="E45" s="19">
        <v>5</v>
      </c>
      <c r="F45" s="16">
        <v>10.65</v>
      </c>
      <c r="G45" s="19">
        <v>9</v>
      </c>
      <c r="H45" s="16">
        <v>11.93</v>
      </c>
      <c r="I45" s="19">
        <v>7</v>
      </c>
      <c r="J45" s="16">
        <v>13.02</v>
      </c>
      <c r="K45" s="19">
        <v>13</v>
      </c>
      <c r="L45" s="16">
        <v>14.838123099242578</v>
      </c>
      <c r="M45" s="19">
        <v>19</v>
      </c>
      <c r="N45" s="16">
        <v>16.967509025270758</v>
      </c>
      <c r="O45" s="19">
        <v>21</v>
      </c>
      <c r="P45" s="17">
        <v>17.393976675637575</v>
      </c>
      <c r="Q45" s="19">
        <v>22</v>
      </c>
      <c r="R45" s="17">
        <v>18</v>
      </c>
      <c r="S45" s="18">
        <v>21</v>
      </c>
      <c r="T45" s="17">
        <f>'実数'!O45/'実数'!N45*100</f>
        <v>18.609406952965234</v>
      </c>
      <c r="U45" s="18">
        <f t="shared" si="0"/>
        <v>23</v>
      </c>
      <c r="V45" s="17">
        <f>'実数'!Q45/'実数'!P45*100</f>
        <v>19.152196118488256</v>
      </c>
      <c r="W45" s="18">
        <f>RANK(V45,$V$7:$V$62)</f>
        <v>23</v>
      </c>
      <c r="X45" s="17">
        <v>19.6</v>
      </c>
      <c r="Y45" s="18">
        <f t="shared" si="1"/>
        <v>23</v>
      </c>
      <c r="Z45" s="17">
        <f>'実数'!S45/'実数'!R45*100</f>
        <v>20.179021420648052</v>
      </c>
      <c r="AA45" s="18">
        <f t="shared" si="1"/>
        <v>23</v>
      </c>
    </row>
    <row r="46" spans="1:27" s="8" customFormat="1" ht="16.5" customHeight="1">
      <c r="A46" s="10" t="s">
        <v>129</v>
      </c>
      <c r="B46" s="16">
        <v>7.71</v>
      </c>
      <c r="C46" s="19">
        <v>19</v>
      </c>
      <c r="D46" s="16">
        <v>8.24</v>
      </c>
      <c r="E46" s="19">
        <v>21</v>
      </c>
      <c r="F46" s="16">
        <v>8.88</v>
      </c>
      <c r="G46" s="19">
        <v>27</v>
      </c>
      <c r="H46" s="16">
        <v>10.19</v>
      </c>
      <c r="I46" s="19">
        <v>27</v>
      </c>
      <c r="J46" s="16">
        <v>11.47</v>
      </c>
      <c r="K46" s="19">
        <v>27</v>
      </c>
      <c r="L46" s="16">
        <v>13.385876504949213</v>
      </c>
      <c r="M46" s="19">
        <v>27</v>
      </c>
      <c r="N46" s="16">
        <v>15.438108484005564</v>
      </c>
      <c r="O46" s="19">
        <v>27</v>
      </c>
      <c r="P46" s="17">
        <v>15.84097568559083</v>
      </c>
      <c r="Q46" s="19">
        <v>28</v>
      </c>
      <c r="R46" s="17">
        <v>16.4</v>
      </c>
      <c r="S46" s="18">
        <v>28</v>
      </c>
      <c r="T46" s="17">
        <f>'実数'!O46/'実数'!N46*100</f>
        <v>16.892126257370794</v>
      </c>
      <c r="U46" s="18">
        <f t="shared" si="0"/>
        <v>28</v>
      </c>
      <c r="V46" s="17">
        <f>'実数'!Q46/'実数'!P46*100</f>
        <v>17.406380027739253</v>
      </c>
      <c r="W46" s="18">
        <f>RANK(V46,$V$7:$V$62)</f>
        <v>28</v>
      </c>
      <c r="X46" s="17">
        <v>17.9</v>
      </c>
      <c r="Y46" s="18">
        <f t="shared" si="1"/>
        <v>28</v>
      </c>
      <c r="Z46" s="17">
        <f>'実数'!S46/'実数'!R46*100</f>
        <v>18.463101550410485</v>
      </c>
      <c r="AA46" s="18">
        <f t="shared" si="1"/>
        <v>28</v>
      </c>
    </row>
    <row r="47" spans="1:27" s="8" customFormat="1" ht="16.5" customHeight="1">
      <c r="A47" s="10" t="s">
        <v>130</v>
      </c>
      <c r="B47" s="16">
        <v>7.88</v>
      </c>
      <c r="C47" s="19">
        <v>14</v>
      </c>
      <c r="D47" s="16">
        <v>9.08</v>
      </c>
      <c r="E47" s="19">
        <v>14</v>
      </c>
      <c r="F47" s="16">
        <v>10.16</v>
      </c>
      <c r="G47" s="19">
        <v>15</v>
      </c>
      <c r="H47" s="16">
        <v>11.6</v>
      </c>
      <c r="I47" s="19">
        <v>15</v>
      </c>
      <c r="J47" s="16">
        <v>13.25</v>
      </c>
      <c r="K47" s="19">
        <v>9</v>
      </c>
      <c r="L47" s="16">
        <v>15.864521281736927</v>
      </c>
      <c r="M47" s="19">
        <v>7</v>
      </c>
      <c r="N47" s="16">
        <v>18.397435897435898</v>
      </c>
      <c r="O47" s="19">
        <v>8</v>
      </c>
      <c r="P47" s="17">
        <v>19.009567720082313</v>
      </c>
      <c r="Q47" s="19">
        <v>7</v>
      </c>
      <c r="R47" s="17">
        <v>19.7</v>
      </c>
      <c r="S47" s="18">
        <v>7</v>
      </c>
      <c r="T47" s="17">
        <f>'実数'!O47/'実数'!N47*100</f>
        <v>20.426632191338072</v>
      </c>
      <c r="U47" s="18">
        <f t="shared" si="0"/>
        <v>7</v>
      </c>
      <c r="V47" s="17">
        <f>'実数'!Q47/'実数'!P47*100</f>
        <v>21.06286454957874</v>
      </c>
      <c r="W47" s="18">
        <f>RANK(V47,$V$7:$V$62)</f>
        <v>6</v>
      </c>
      <c r="X47" s="17">
        <v>21.6</v>
      </c>
      <c r="Y47" s="18">
        <f t="shared" si="1"/>
        <v>6</v>
      </c>
      <c r="Z47" s="17">
        <f>'実数'!S47/'実数'!R47*100</f>
        <v>22.24109992120233</v>
      </c>
      <c r="AA47" s="18">
        <f t="shared" si="1"/>
        <v>6</v>
      </c>
    </row>
    <row r="48" spans="1:27" s="8" customFormat="1" ht="16.5" customHeight="1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  <c r="L48" s="16"/>
      <c r="M48" s="3"/>
      <c r="N48" s="3"/>
      <c r="O48" s="3"/>
      <c r="P48" s="3"/>
      <c r="Q48" s="3"/>
      <c r="R48" s="3"/>
      <c r="S48" s="18"/>
      <c r="T48" s="17"/>
      <c r="U48" s="18"/>
      <c r="V48" s="17"/>
      <c r="W48" s="18"/>
      <c r="X48" s="17"/>
      <c r="Y48" s="18"/>
      <c r="Z48" s="17"/>
      <c r="AA48" s="18"/>
    </row>
    <row r="49" spans="1:27" s="8" customFormat="1" ht="16.5" customHeight="1">
      <c r="A49" s="10" t="s">
        <v>131</v>
      </c>
      <c r="B49" s="16">
        <v>8.37</v>
      </c>
      <c r="C49" s="19">
        <v>7</v>
      </c>
      <c r="D49" s="16">
        <v>9.61</v>
      </c>
      <c r="E49" s="19">
        <v>6</v>
      </c>
      <c r="F49" s="16">
        <v>10.73</v>
      </c>
      <c r="G49" s="19">
        <v>6</v>
      </c>
      <c r="H49" s="16">
        <v>11.98</v>
      </c>
      <c r="I49" s="19">
        <v>6</v>
      </c>
      <c r="J49" s="16">
        <v>13.29</v>
      </c>
      <c r="K49" s="19">
        <v>7</v>
      </c>
      <c r="L49" s="16">
        <v>15.524929112383628</v>
      </c>
      <c r="M49" s="19">
        <v>9</v>
      </c>
      <c r="N49" s="16">
        <v>18.21471652593486</v>
      </c>
      <c r="O49" s="19">
        <v>9</v>
      </c>
      <c r="P49" s="17">
        <v>18.91589292514539</v>
      </c>
      <c r="Q49" s="19">
        <v>9</v>
      </c>
      <c r="R49" s="17">
        <v>19.6</v>
      </c>
      <c r="S49" s="18">
        <v>8</v>
      </c>
      <c r="T49" s="17">
        <f>'実数'!O49/'実数'!N49*100</f>
        <v>20.216606498194945</v>
      </c>
      <c r="U49" s="18">
        <f t="shared" si="0"/>
        <v>8</v>
      </c>
      <c r="V49" s="17">
        <f>'実数'!Q49/'実数'!P49*100</f>
        <v>20.938628158844764</v>
      </c>
      <c r="W49" s="18">
        <f>RANK(V49,$V$7:$V$62)</f>
        <v>8</v>
      </c>
      <c r="X49" s="17">
        <v>21.5</v>
      </c>
      <c r="Y49" s="18">
        <f t="shared" si="1"/>
        <v>7</v>
      </c>
      <c r="Z49" s="17">
        <f>'実数'!S49/'実数'!R49*100</f>
        <v>21.919093128570527</v>
      </c>
      <c r="AA49" s="18">
        <f t="shared" si="1"/>
        <v>8</v>
      </c>
    </row>
    <row r="50" spans="1:27" s="8" customFormat="1" ht="16.5" customHeight="1">
      <c r="A50" s="10" t="s">
        <v>132</v>
      </c>
      <c r="B50" s="16">
        <v>8.5</v>
      </c>
      <c r="C50" s="19">
        <v>5</v>
      </c>
      <c r="D50" s="16">
        <v>9.55</v>
      </c>
      <c r="E50" s="19">
        <v>7</v>
      </c>
      <c r="F50" s="16">
        <v>10.55</v>
      </c>
      <c r="G50" s="19">
        <v>11</v>
      </c>
      <c r="H50" s="16">
        <v>11.9</v>
      </c>
      <c r="I50" s="19">
        <v>8</v>
      </c>
      <c r="J50" s="16">
        <v>13.27</v>
      </c>
      <c r="K50" s="19">
        <v>8</v>
      </c>
      <c r="L50" s="16">
        <v>15.363998077020788</v>
      </c>
      <c r="M50" s="19">
        <v>12</v>
      </c>
      <c r="N50" s="16">
        <v>17.64132553606238</v>
      </c>
      <c r="O50" s="19">
        <v>14</v>
      </c>
      <c r="P50" s="17">
        <v>18.193661964973913</v>
      </c>
      <c r="Q50" s="19">
        <v>14</v>
      </c>
      <c r="R50" s="17">
        <v>18.8</v>
      </c>
      <c r="S50" s="18">
        <v>14</v>
      </c>
      <c r="T50" s="17">
        <f>'実数'!O50/'実数'!N50*100</f>
        <v>19.3579766536965</v>
      </c>
      <c r="U50" s="18">
        <f t="shared" si="0"/>
        <v>15</v>
      </c>
      <c r="V50" s="17">
        <f>'実数'!Q50/'実数'!P50*100</f>
        <v>19.922254616132168</v>
      </c>
      <c r="W50" s="18">
        <f>RANK(V50,$V$7:$V$62)</f>
        <v>15</v>
      </c>
      <c r="X50" s="17">
        <v>20.4</v>
      </c>
      <c r="Y50" s="18">
        <f t="shared" si="1"/>
        <v>15</v>
      </c>
      <c r="Z50" s="17">
        <f>'実数'!S50/'実数'!R50*100</f>
        <v>20.944774120384402</v>
      </c>
      <c r="AA50" s="18">
        <f t="shared" si="1"/>
        <v>16</v>
      </c>
    </row>
    <row r="51" spans="1:27" s="8" customFormat="1" ht="16.5" customHeight="1">
      <c r="A51" s="10" t="s">
        <v>133</v>
      </c>
      <c r="B51" s="16">
        <v>8.22</v>
      </c>
      <c r="C51" s="19">
        <v>9</v>
      </c>
      <c r="D51" s="16">
        <v>9.39</v>
      </c>
      <c r="E51" s="19">
        <v>10</v>
      </c>
      <c r="F51" s="16">
        <v>10.4</v>
      </c>
      <c r="G51" s="19">
        <v>12</v>
      </c>
      <c r="H51" s="16">
        <v>11.6</v>
      </c>
      <c r="I51" s="19">
        <v>15</v>
      </c>
      <c r="J51" s="16">
        <v>12.94</v>
      </c>
      <c r="K51" s="19">
        <v>15</v>
      </c>
      <c r="L51" s="16">
        <v>15.361198660088117</v>
      </c>
      <c r="M51" s="19">
        <v>13</v>
      </c>
      <c r="N51" s="16">
        <v>17.97082228116711</v>
      </c>
      <c r="O51" s="19">
        <v>11</v>
      </c>
      <c r="P51" s="17">
        <v>18.496781044667156</v>
      </c>
      <c r="Q51" s="19">
        <v>11</v>
      </c>
      <c r="R51" s="17">
        <v>19.1</v>
      </c>
      <c r="S51" s="18">
        <v>11</v>
      </c>
      <c r="T51" s="17">
        <f>'実数'!O51/'実数'!N51*100</f>
        <v>19.747340425531913</v>
      </c>
      <c r="U51" s="18">
        <f t="shared" si="0"/>
        <v>11</v>
      </c>
      <c r="V51" s="17">
        <f>'実数'!Q51/'実数'!P51*100</f>
        <v>20.372836218375497</v>
      </c>
      <c r="W51" s="18">
        <f>RANK(V51,$V$7:$V$62)</f>
        <v>11</v>
      </c>
      <c r="X51" s="17">
        <v>21</v>
      </c>
      <c r="Y51" s="18">
        <f t="shared" si="1"/>
        <v>10</v>
      </c>
      <c r="Z51" s="17">
        <f>'実数'!S51/'実数'!R51*100</f>
        <v>21.437259057044038</v>
      </c>
      <c r="AA51" s="18">
        <f t="shared" si="1"/>
        <v>12</v>
      </c>
    </row>
    <row r="52" spans="1:27" s="8" customFormat="1" ht="16.5" customHeight="1">
      <c r="A52" s="10" t="s">
        <v>134</v>
      </c>
      <c r="B52" s="16">
        <v>10.07</v>
      </c>
      <c r="C52" s="19">
        <v>1</v>
      </c>
      <c r="D52" s="16">
        <v>11.43</v>
      </c>
      <c r="E52" s="19">
        <v>1</v>
      </c>
      <c r="F52" s="16">
        <v>12.22</v>
      </c>
      <c r="G52" s="19">
        <v>2</v>
      </c>
      <c r="H52" s="16">
        <v>13.13</v>
      </c>
      <c r="I52" s="19">
        <v>2</v>
      </c>
      <c r="J52" s="16">
        <v>14.5</v>
      </c>
      <c r="K52" s="19">
        <v>2</v>
      </c>
      <c r="L52" s="16">
        <v>17.15177798733143</v>
      </c>
      <c r="M52" s="19">
        <v>2</v>
      </c>
      <c r="N52" s="16">
        <v>19.9017199017199</v>
      </c>
      <c r="O52" s="19">
        <v>2</v>
      </c>
      <c r="P52" s="17">
        <v>20.566447574641487</v>
      </c>
      <c r="Q52" s="19">
        <v>2</v>
      </c>
      <c r="R52" s="17">
        <v>21.2</v>
      </c>
      <c r="S52" s="18">
        <v>2</v>
      </c>
      <c r="T52" s="17">
        <f>'実数'!O52/'実数'!N52*100</f>
        <v>21.867321867321866</v>
      </c>
      <c r="U52" s="18">
        <f t="shared" si="0"/>
        <v>2</v>
      </c>
      <c r="V52" s="17">
        <f>'実数'!Q52/'実数'!P52*100</f>
        <v>22.536945812807883</v>
      </c>
      <c r="W52" s="18">
        <f>RANK(V52,$V$7:$V$62)</f>
        <v>2</v>
      </c>
      <c r="X52" s="17">
        <v>23</v>
      </c>
      <c r="Y52" s="18">
        <f t="shared" si="1"/>
        <v>2</v>
      </c>
      <c r="Z52" s="17">
        <f>'実数'!S52/'実数'!R52*100</f>
        <v>23.555407034101645</v>
      </c>
      <c r="AA52" s="18">
        <f t="shared" si="1"/>
        <v>2</v>
      </c>
    </row>
    <row r="53" spans="1:27" s="8" customFormat="1" ht="16.5" customHeight="1">
      <c r="A53" s="10" t="s">
        <v>135</v>
      </c>
      <c r="B53" s="16">
        <v>6.19</v>
      </c>
      <c r="C53" s="19">
        <v>35</v>
      </c>
      <c r="D53" s="16">
        <v>7.26</v>
      </c>
      <c r="E53" s="19">
        <v>34</v>
      </c>
      <c r="F53" s="16">
        <v>8.27</v>
      </c>
      <c r="G53" s="19">
        <v>35</v>
      </c>
      <c r="H53" s="16">
        <v>9.37</v>
      </c>
      <c r="I53" s="19">
        <v>32</v>
      </c>
      <c r="J53" s="16">
        <v>10.58</v>
      </c>
      <c r="K53" s="19">
        <v>32</v>
      </c>
      <c r="L53" s="16">
        <v>12.426996185863793</v>
      </c>
      <c r="M53" s="19">
        <v>32</v>
      </c>
      <c r="N53" s="16">
        <v>14.501633986928104</v>
      </c>
      <c r="O53" s="19">
        <v>31</v>
      </c>
      <c r="P53" s="17">
        <v>14.768213276339429</v>
      </c>
      <c r="Q53" s="19">
        <v>33</v>
      </c>
      <c r="R53" s="17">
        <v>15.3</v>
      </c>
      <c r="S53" s="18">
        <v>33</v>
      </c>
      <c r="T53" s="17">
        <f>'実数'!O53/'実数'!N53*100</f>
        <v>15.814889336016098</v>
      </c>
      <c r="U53" s="18">
        <f t="shared" si="0"/>
        <v>33</v>
      </c>
      <c r="V53" s="17">
        <f>'実数'!Q53/'実数'!P53*100</f>
        <v>16.299117882919006</v>
      </c>
      <c r="W53" s="18">
        <f>RANK(V53,$V$7:$V$62)</f>
        <v>34</v>
      </c>
      <c r="X53" s="17">
        <v>16.7</v>
      </c>
      <c r="Y53" s="18">
        <f t="shared" si="1"/>
        <v>34</v>
      </c>
      <c r="Z53" s="17">
        <f>'実数'!S53/'実数'!R53*100</f>
        <v>17.351320324445307</v>
      </c>
      <c r="AA53" s="18">
        <f t="shared" si="1"/>
        <v>34</v>
      </c>
    </row>
    <row r="54" spans="1:27" s="8" customFormat="1" ht="16.5" customHeight="1">
      <c r="A54" s="9"/>
      <c r="B54" s="3"/>
      <c r="C54" s="3"/>
      <c r="D54" s="3"/>
      <c r="E54" s="3"/>
      <c r="F54" s="3"/>
      <c r="G54" s="3"/>
      <c r="H54" s="3"/>
      <c r="I54" s="3"/>
      <c r="J54" s="3"/>
      <c r="K54" s="3"/>
      <c r="L54" s="16"/>
      <c r="M54" s="3"/>
      <c r="N54" s="3"/>
      <c r="O54" s="3"/>
      <c r="P54" s="3"/>
      <c r="Q54" s="3"/>
      <c r="R54" s="3"/>
      <c r="S54" s="18"/>
      <c r="T54" s="17"/>
      <c r="U54" s="18"/>
      <c r="V54" s="17"/>
      <c r="W54" s="18"/>
      <c r="X54" s="17"/>
      <c r="Y54" s="18"/>
      <c r="Z54" s="17"/>
      <c r="AA54" s="18"/>
    </row>
    <row r="55" spans="1:27" s="8" customFormat="1" ht="16.5" customHeight="1">
      <c r="A55" s="10" t="s">
        <v>136</v>
      </c>
      <c r="B55" s="16">
        <v>7.82</v>
      </c>
      <c r="C55" s="19">
        <v>17</v>
      </c>
      <c r="D55" s="16">
        <v>9.27</v>
      </c>
      <c r="E55" s="19">
        <v>12</v>
      </c>
      <c r="F55" s="16">
        <v>10.75</v>
      </c>
      <c r="G55" s="19">
        <v>5</v>
      </c>
      <c r="H55" s="16">
        <v>11.83</v>
      </c>
      <c r="I55" s="19">
        <v>9</v>
      </c>
      <c r="J55" s="16">
        <v>12.99</v>
      </c>
      <c r="K55" s="19">
        <v>14</v>
      </c>
      <c r="L55" s="16">
        <v>15.147445295386119</v>
      </c>
      <c r="M55" s="19">
        <v>16</v>
      </c>
      <c r="N55" s="16">
        <v>17.272727272727273</v>
      </c>
      <c r="O55" s="19">
        <v>17</v>
      </c>
      <c r="P55" s="17">
        <v>17.791038497550648</v>
      </c>
      <c r="Q55" s="19">
        <v>18</v>
      </c>
      <c r="R55" s="17">
        <v>18.3</v>
      </c>
      <c r="S55" s="18">
        <v>19</v>
      </c>
      <c r="T55" s="17">
        <f>'実数'!O55/'実数'!N55*100</f>
        <v>18.870056497175142</v>
      </c>
      <c r="U55" s="18">
        <f t="shared" si="0"/>
        <v>20</v>
      </c>
      <c r="V55" s="17">
        <f>'実数'!Q55/'実数'!P55*100</f>
        <v>19.343891402714934</v>
      </c>
      <c r="W55" s="18">
        <f>RANK(V55,$V$7:$V$62)</f>
        <v>21</v>
      </c>
      <c r="X55" s="17">
        <v>19.8</v>
      </c>
      <c r="Y55" s="18">
        <f t="shared" si="1"/>
        <v>21</v>
      </c>
      <c r="Z55" s="17">
        <f>'実数'!S55/'実数'!R55*100</f>
        <v>20.43360322316444</v>
      </c>
      <c r="AA55" s="18">
        <f t="shared" si="1"/>
        <v>21</v>
      </c>
    </row>
    <row r="56" spans="1:27" s="8" customFormat="1" ht="16.5" customHeight="1">
      <c r="A56" s="10" t="s">
        <v>137</v>
      </c>
      <c r="B56" s="16">
        <v>7</v>
      </c>
      <c r="C56" s="19">
        <v>26</v>
      </c>
      <c r="D56" s="16">
        <v>8.19</v>
      </c>
      <c r="E56" s="19">
        <v>22</v>
      </c>
      <c r="F56" s="16">
        <v>9.46</v>
      </c>
      <c r="G56" s="19">
        <v>21</v>
      </c>
      <c r="H56" s="16">
        <v>10.67</v>
      </c>
      <c r="I56" s="19">
        <v>21</v>
      </c>
      <c r="J56" s="16">
        <v>12.15</v>
      </c>
      <c r="K56" s="19">
        <v>21</v>
      </c>
      <c r="L56" s="16">
        <v>14.651120086963253</v>
      </c>
      <c r="M56" s="19">
        <v>21</v>
      </c>
      <c r="N56" s="16">
        <v>17.1078114912847</v>
      </c>
      <c r="O56" s="19">
        <v>20</v>
      </c>
      <c r="P56" s="17">
        <v>17.69234154986556</v>
      </c>
      <c r="Q56" s="19">
        <v>20</v>
      </c>
      <c r="R56" s="17">
        <v>18.3</v>
      </c>
      <c r="S56" s="18">
        <v>19</v>
      </c>
      <c r="T56" s="17">
        <f>'実数'!O56/'実数'!N56*100</f>
        <v>18.9453125</v>
      </c>
      <c r="U56" s="18">
        <f t="shared" si="0"/>
        <v>18</v>
      </c>
      <c r="V56" s="17">
        <f>'実数'!Q56/'実数'!P56*100</f>
        <v>19.54248366013072</v>
      </c>
      <c r="W56" s="18">
        <f>RANK(V56,$V$7:$V$62)</f>
        <v>18</v>
      </c>
      <c r="X56" s="17">
        <v>20.1</v>
      </c>
      <c r="Y56" s="18">
        <f t="shared" si="1"/>
        <v>18</v>
      </c>
      <c r="Z56" s="17">
        <f>'実数'!S56/'実数'!R56*100</f>
        <v>20.828632338579762</v>
      </c>
      <c r="AA56" s="18">
        <f t="shared" si="1"/>
        <v>17</v>
      </c>
    </row>
    <row r="57" spans="1:27" s="8" customFormat="1" ht="16.5" customHeight="1">
      <c r="A57" s="10" t="s">
        <v>138</v>
      </c>
      <c r="B57" s="16">
        <v>8.11</v>
      </c>
      <c r="C57" s="19">
        <v>10</v>
      </c>
      <c r="D57" s="16">
        <v>9.41</v>
      </c>
      <c r="E57" s="19">
        <v>9</v>
      </c>
      <c r="F57" s="16">
        <v>10.66</v>
      </c>
      <c r="G57" s="19">
        <v>8</v>
      </c>
      <c r="H57" s="16">
        <v>11.73</v>
      </c>
      <c r="I57" s="19">
        <v>12</v>
      </c>
      <c r="J57" s="16">
        <v>13.16</v>
      </c>
      <c r="K57" s="19">
        <v>11</v>
      </c>
      <c r="L57" s="16">
        <v>15.43297220166427</v>
      </c>
      <c r="M57" s="19">
        <v>11</v>
      </c>
      <c r="N57" s="16">
        <v>17.828200972447327</v>
      </c>
      <c r="O57" s="19">
        <v>12</v>
      </c>
      <c r="P57" s="17">
        <v>18.331287406716772</v>
      </c>
      <c r="Q57" s="19">
        <v>12</v>
      </c>
      <c r="R57" s="17">
        <v>19</v>
      </c>
      <c r="S57" s="18">
        <v>12</v>
      </c>
      <c r="T57" s="17">
        <f>'実数'!O57/'実数'!N57*100</f>
        <v>19.592055823939884</v>
      </c>
      <c r="U57" s="18">
        <f t="shared" si="0"/>
        <v>12</v>
      </c>
      <c r="V57" s="17">
        <f>'実数'!Q57/'実数'!P57*100</f>
        <v>20.160857908847184</v>
      </c>
      <c r="W57" s="18">
        <f>RANK(V57,$V$7:$V$62)</f>
        <v>12</v>
      </c>
      <c r="X57" s="17">
        <v>20.7</v>
      </c>
      <c r="Y57" s="18">
        <f t="shared" si="1"/>
        <v>12</v>
      </c>
      <c r="Z57" s="17">
        <f>'実数'!S57/'実数'!R57*100</f>
        <v>21.298909722999078</v>
      </c>
      <c r="AA57" s="18">
        <f t="shared" si="1"/>
        <v>13</v>
      </c>
    </row>
    <row r="58" spans="1:27" s="8" customFormat="1" ht="16.5" customHeight="1">
      <c r="A58" s="10" t="s">
        <v>139</v>
      </c>
      <c r="B58" s="16">
        <v>8.28</v>
      </c>
      <c r="C58" s="19">
        <v>8</v>
      </c>
      <c r="D58" s="16">
        <v>9.51</v>
      </c>
      <c r="E58" s="19">
        <v>8</v>
      </c>
      <c r="F58" s="16">
        <v>10.56</v>
      </c>
      <c r="G58" s="19">
        <v>10</v>
      </c>
      <c r="H58" s="16">
        <v>11.74</v>
      </c>
      <c r="I58" s="19">
        <v>11</v>
      </c>
      <c r="J58" s="16">
        <v>13.1</v>
      </c>
      <c r="K58" s="19">
        <v>12</v>
      </c>
      <c r="L58" s="16">
        <v>15.47695849926674</v>
      </c>
      <c r="M58" s="19">
        <v>10</v>
      </c>
      <c r="N58" s="16">
        <v>18.01948051948052</v>
      </c>
      <c r="O58" s="19">
        <v>10</v>
      </c>
      <c r="P58" s="17">
        <v>18.604311194780177</v>
      </c>
      <c r="Q58" s="19">
        <v>10</v>
      </c>
      <c r="R58" s="17">
        <v>19.3</v>
      </c>
      <c r="S58" s="18">
        <v>10</v>
      </c>
      <c r="T58" s="17">
        <f>'実数'!O58/'実数'!N58*100</f>
        <v>19.93490642799024</v>
      </c>
      <c r="U58" s="18">
        <f t="shared" si="0"/>
        <v>10</v>
      </c>
      <c r="V58" s="17">
        <f>'実数'!Q58/'実数'!P58*100</f>
        <v>20.521172638436482</v>
      </c>
      <c r="W58" s="18">
        <f>RANK(V58,$V$7:$V$62)</f>
        <v>10</v>
      </c>
      <c r="X58" s="17">
        <v>21.1</v>
      </c>
      <c r="Y58" s="18">
        <f t="shared" si="1"/>
        <v>9</v>
      </c>
      <c r="Z58" s="17">
        <f>'実数'!S58/'実数'!R58*100</f>
        <v>21.774816974302702</v>
      </c>
      <c r="AA58" s="18">
        <f t="shared" si="1"/>
        <v>9</v>
      </c>
    </row>
    <row r="59" spans="1:27" s="8" customFormat="1" ht="16.5" customHeight="1">
      <c r="A59" s="10" t="s">
        <v>140</v>
      </c>
      <c r="B59" s="16">
        <v>7.12</v>
      </c>
      <c r="C59" s="19">
        <v>23</v>
      </c>
      <c r="D59" s="16">
        <v>8.45</v>
      </c>
      <c r="E59" s="19">
        <v>20</v>
      </c>
      <c r="F59" s="16">
        <v>9.49</v>
      </c>
      <c r="G59" s="19">
        <v>20</v>
      </c>
      <c r="H59" s="16">
        <v>10.48</v>
      </c>
      <c r="I59" s="19">
        <v>24</v>
      </c>
      <c r="J59" s="16">
        <v>11.97</v>
      </c>
      <c r="K59" s="19">
        <v>23</v>
      </c>
      <c r="L59" s="16">
        <v>14.247412326215859</v>
      </c>
      <c r="M59" s="19">
        <v>24</v>
      </c>
      <c r="N59" s="16">
        <v>16.70929241261722</v>
      </c>
      <c r="O59" s="19">
        <v>24</v>
      </c>
      <c r="P59" s="17">
        <v>17.368489537930582</v>
      </c>
      <c r="Q59" s="19">
        <v>23</v>
      </c>
      <c r="R59" s="17">
        <v>18</v>
      </c>
      <c r="S59" s="18">
        <v>21</v>
      </c>
      <c r="T59" s="17">
        <f>'実数'!O59/'実数'!N59*100</f>
        <v>18.69158878504673</v>
      </c>
      <c r="U59" s="18">
        <f t="shared" si="0"/>
        <v>21</v>
      </c>
      <c r="V59" s="17">
        <f>'実数'!Q59/'実数'!P59*100</f>
        <v>19.387755102040817</v>
      </c>
      <c r="W59" s="18">
        <f>RANK(V59,$V$7:$V$62)</f>
        <v>20</v>
      </c>
      <c r="X59" s="17">
        <v>19.9</v>
      </c>
      <c r="Y59" s="18">
        <f t="shared" si="1"/>
        <v>20</v>
      </c>
      <c r="Z59" s="17">
        <f>'実数'!S59/'実数'!R59*100</f>
        <v>20.662611420273556</v>
      </c>
      <c r="AA59" s="18">
        <f t="shared" si="1"/>
        <v>19</v>
      </c>
    </row>
    <row r="60" spans="1:27" s="8" customFormat="1" ht="16.5" customHeight="1">
      <c r="A60" s="9"/>
      <c r="B60" s="3"/>
      <c r="C60" s="3"/>
      <c r="D60" s="3"/>
      <c r="E60" s="3"/>
      <c r="F60" s="3"/>
      <c r="G60" s="3"/>
      <c r="H60" s="3"/>
      <c r="I60" s="3"/>
      <c r="J60" s="3"/>
      <c r="K60" s="3"/>
      <c r="L60" s="16"/>
      <c r="M60" s="3"/>
      <c r="N60" s="3"/>
      <c r="O60" s="3"/>
      <c r="P60" s="3"/>
      <c r="Q60" s="3"/>
      <c r="R60" s="3"/>
      <c r="S60" s="18"/>
      <c r="T60" s="17"/>
      <c r="U60" s="18"/>
      <c r="V60" s="17"/>
      <c r="W60" s="18"/>
      <c r="X60" s="17"/>
      <c r="Y60" s="18"/>
      <c r="Z60" s="17"/>
      <c r="AA60" s="18"/>
    </row>
    <row r="61" spans="1:27" s="8" customFormat="1" ht="16.5" customHeight="1">
      <c r="A61" s="10" t="s">
        <v>62</v>
      </c>
      <c r="B61" s="16">
        <v>8.48</v>
      </c>
      <c r="C61" s="19">
        <v>6</v>
      </c>
      <c r="D61" s="16">
        <v>10.09</v>
      </c>
      <c r="E61" s="19">
        <v>3</v>
      </c>
      <c r="F61" s="16">
        <v>11.53</v>
      </c>
      <c r="G61" s="19">
        <v>3</v>
      </c>
      <c r="H61" s="16">
        <v>12.71</v>
      </c>
      <c r="I61" s="19">
        <v>3</v>
      </c>
      <c r="J61" s="16">
        <v>14.16</v>
      </c>
      <c r="K61" s="19">
        <v>3</v>
      </c>
      <c r="L61" s="16">
        <v>16.625876615286035</v>
      </c>
      <c r="M61" s="19">
        <v>3</v>
      </c>
      <c r="N61" s="16">
        <v>19.138220481253498</v>
      </c>
      <c r="O61" s="19">
        <v>4</v>
      </c>
      <c r="P61" s="17">
        <v>19.72200795441372</v>
      </c>
      <c r="Q61" s="19">
        <v>4</v>
      </c>
      <c r="R61" s="17">
        <v>20.3</v>
      </c>
      <c r="S61" s="18">
        <v>5</v>
      </c>
      <c r="T61" s="17">
        <f>'実数'!O61/'実数'!N61*100</f>
        <v>20.926339285714285</v>
      </c>
      <c r="U61" s="18">
        <f t="shared" si="0"/>
        <v>5</v>
      </c>
      <c r="V61" s="17">
        <f>'実数'!Q61/'実数'!P61*100</f>
        <v>21.55220547180346</v>
      </c>
      <c r="W61" s="18">
        <f>RANK(V61,$V$7:$V$62)</f>
        <v>5</v>
      </c>
      <c r="X61" s="17">
        <v>22</v>
      </c>
      <c r="Y61" s="18">
        <f t="shared" si="1"/>
        <v>5</v>
      </c>
      <c r="Z61" s="17">
        <f>'実数'!S61/'実数'!R61*100</f>
        <v>22.575319366205463</v>
      </c>
      <c r="AA61" s="18">
        <f t="shared" si="1"/>
        <v>5</v>
      </c>
    </row>
    <row r="62" spans="1:27" s="8" customFormat="1" ht="16.5" customHeight="1">
      <c r="A62" s="14" t="s">
        <v>141</v>
      </c>
      <c r="B62" s="20">
        <v>5.86</v>
      </c>
      <c r="C62" s="21">
        <v>39</v>
      </c>
      <c r="D62" s="20">
        <v>6.59</v>
      </c>
      <c r="E62" s="21">
        <v>39</v>
      </c>
      <c r="F62" s="20">
        <v>6.96</v>
      </c>
      <c r="G62" s="21">
        <v>40</v>
      </c>
      <c r="H62" s="20">
        <v>7.76</v>
      </c>
      <c r="I62" s="21">
        <v>41</v>
      </c>
      <c r="J62" s="20">
        <v>8.65</v>
      </c>
      <c r="K62" s="21">
        <v>42</v>
      </c>
      <c r="L62" s="20">
        <v>9.905284530897465</v>
      </c>
      <c r="M62" s="21">
        <v>42</v>
      </c>
      <c r="N62" s="20">
        <v>11.75536139793487</v>
      </c>
      <c r="O62" s="21">
        <v>42</v>
      </c>
      <c r="P62" s="22">
        <v>11.666588139213468</v>
      </c>
      <c r="Q62" s="21">
        <v>44</v>
      </c>
      <c r="R62" s="22">
        <v>12.1</v>
      </c>
      <c r="S62" s="23">
        <v>44</v>
      </c>
      <c r="T62" s="22">
        <f>'実数'!O62/'実数'!N62*100</f>
        <v>12.62587141750581</v>
      </c>
      <c r="U62" s="23">
        <f t="shared" si="0"/>
        <v>44</v>
      </c>
      <c r="V62" s="22">
        <f>'実数'!Q62/'実数'!P62*100</f>
        <v>13.220599538816295</v>
      </c>
      <c r="W62" s="23">
        <f>RANK(V62,$V$7:$V$62)</f>
        <v>44</v>
      </c>
      <c r="X62" s="22">
        <v>13.7</v>
      </c>
      <c r="Y62" s="23">
        <f t="shared" si="1"/>
        <v>44</v>
      </c>
      <c r="Z62" s="22">
        <f>'実数'!S62/'実数'!R62*100</f>
        <v>13.848750587914004</v>
      </c>
      <c r="AA62" s="23">
        <f t="shared" si="1"/>
        <v>45</v>
      </c>
    </row>
    <row r="63" ht="16.5" customHeight="1">
      <c r="A63" s="24" t="s">
        <v>142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360" verticalDpi="36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65"/>
  <sheetViews>
    <sheetView showGridLines="0" zoomScale="75" zoomScaleNormal="75" workbookViewId="0" topLeftCell="A1">
      <selection activeCell="A2" sqref="A2"/>
    </sheetView>
  </sheetViews>
  <sheetFormatPr defaultColWidth="10.66015625" defaultRowHeight="18"/>
  <cols>
    <col min="1" max="1" width="8.08203125" style="2" customWidth="1"/>
    <col min="2" max="2" width="3.08203125" style="2" customWidth="1"/>
    <col min="3" max="3" width="7.08203125" style="2" customWidth="1"/>
    <col min="4" max="4" width="3.08203125" style="2" customWidth="1"/>
    <col min="5" max="5" width="7.08203125" style="2" customWidth="1"/>
    <col min="6" max="6" width="3.08203125" style="2" customWidth="1"/>
    <col min="7" max="7" width="7.08203125" style="2" customWidth="1"/>
    <col min="8" max="8" width="3.08203125" style="2" customWidth="1"/>
    <col min="9" max="9" width="7.08203125" style="2" customWidth="1"/>
    <col min="10" max="10" width="3.08203125" style="2" customWidth="1"/>
    <col min="11" max="11" width="7.08203125" style="2" customWidth="1"/>
    <col min="12" max="12" width="3.08203125" style="2" customWidth="1"/>
    <col min="13" max="13" width="6.08203125" style="2" customWidth="1"/>
    <col min="14" max="14" width="3.08203125" style="2" customWidth="1"/>
    <col min="15" max="15" width="6.08203125" style="2" customWidth="1"/>
    <col min="16" max="16" width="3.08203125" style="2" customWidth="1"/>
    <col min="17" max="17" width="6.08203125" style="2" customWidth="1"/>
    <col min="18" max="18" width="3.08203125" style="2" customWidth="1"/>
    <col min="19" max="19" width="6.08203125" style="2" customWidth="1"/>
    <col min="20" max="20" width="3.08203125" style="2" customWidth="1"/>
    <col min="21" max="21" width="6.08203125" style="2" customWidth="1"/>
    <col min="22" max="22" width="3.08203125" style="2" customWidth="1"/>
    <col min="23" max="23" width="6.08203125" style="2" customWidth="1"/>
    <col min="24" max="24" width="3.08203125" style="2" customWidth="1"/>
    <col min="25" max="25" width="6.58203125" style="2" customWidth="1"/>
    <col min="26" max="26" width="2.58203125" style="2" customWidth="1"/>
    <col min="27" max="28" width="10.58203125" style="2" customWidth="1"/>
    <col min="29" max="29" width="6.58203125" style="2" customWidth="1"/>
    <col min="30" max="30" width="2.58203125" style="2" customWidth="1"/>
    <col min="31" max="31" width="6.58203125" style="2" customWidth="1"/>
    <col min="32" max="32" width="2.58203125" style="2" customWidth="1"/>
    <col min="33" max="33" width="6.58203125" style="2" customWidth="1"/>
    <col min="34" max="34" width="2.58203125" style="2" customWidth="1"/>
    <col min="35" max="35" width="6.58203125" style="2" customWidth="1"/>
    <col min="36" max="36" width="2.58203125" style="2" customWidth="1"/>
    <col min="37" max="37" width="6.58203125" style="2" customWidth="1"/>
    <col min="38" max="38" width="2.58203125" style="2" customWidth="1"/>
    <col min="39" max="39" width="6.58203125" style="2" customWidth="1"/>
    <col min="40" max="40" width="2.58203125" style="2" customWidth="1"/>
    <col min="41" max="41" width="6.58203125" style="2" customWidth="1"/>
    <col min="42" max="42" width="2.58203125" style="2" customWidth="1"/>
    <col min="43" max="43" width="6.58203125" style="2" customWidth="1"/>
    <col min="44" max="44" width="2.58203125" style="2" customWidth="1"/>
    <col min="45" max="52" width="10.58203125" style="2" customWidth="1"/>
    <col min="53" max="53" width="8.58203125" style="2" customWidth="1"/>
    <col min="54" max="61" width="10.58203125" style="2" customWidth="1"/>
    <col min="62" max="62" width="8.58203125" style="2" customWidth="1"/>
    <col min="63" max="63" width="6.58203125" style="2" customWidth="1"/>
    <col min="64" max="64" width="12.58203125" style="2" customWidth="1"/>
    <col min="65" max="65" width="11.58203125" style="2" customWidth="1"/>
    <col min="66" max="66" width="8.58203125" style="2" customWidth="1"/>
    <col min="67" max="16384" width="10.58203125" style="2" customWidth="1"/>
  </cols>
  <sheetData>
    <row r="1" spans="1:43" ht="17.25">
      <c r="A1" s="56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56" t="s">
        <v>1</v>
      </c>
      <c r="X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2"/>
      <c r="AQ1" s="31"/>
    </row>
    <row r="2" spans="1:46" ht="17.25">
      <c r="A2" s="33"/>
      <c r="B2" s="33"/>
      <c r="C2" s="34" t="s">
        <v>2</v>
      </c>
      <c r="D2" s="31"/>
      <c r="E2" s="33"/>
      <c r="F2" s="31"/>
      <c r="G2" s="33"/>
      <c r="H2" s="31"/>
      <c r="I2" s="33"/>
      <c r="J2" s="31"/>
      <c r="K2" s="33"/>
      <c r="L2" s="31"/>
      <c r="M2" s="34" t="s">
        <v>3</v>
      </c>
      <c r="N2" s="31"/>
      <c r="O2" s="33"/>
      <c r="P2" s="31"/>
      <c r="Q2" s="33"/>
      <c r="R2" s="31"/>
      <c r="S2" s="33"/>
      <c r="T2" s="31"/>
      <c r="U2" s="33"/>
      <c r="V2" s="31"/>
      <c r="W2" s="33"/>
      <c r="X2" s="31"/>
      <c r="Y2" s="33"/>
      <c r="AE2" s="33"/>
      <c r="AF2" s="34" t="s">
        <v>66</v>
      </c>
      <c r="AG2" s="33"/>
      <c r="AH2" s="34" t="s">
        <v>66</v>
      </c>
      <c r="AI2" s="33"/>
      <c r="AJ2" s="34" t="s">
        <v>66</v>
      </c>
      <c r="AK2" s="33"/>
      <c r="AL2" s="34" t="s">
        <v>66</v>
      </c>
      <c r="AM2" s="33"/>
      <c r="AN2" s="34" t="s">
        <v>66</v>
      </c>
      <c r="AO2" s="33"/>
      <c r="AP2" s="34" t="s">
        <v>67</v>
      </c>
      <c r="AQ2" s="33"/>
      <c r="AR2" s="33"/>
      <c r="AT2" s="42"/>
    </row>
    <row r="3" spans="1:46" ht="17.25">
      <c r="A3" s="33"/>
      <c r="B3" s="33"/>
      <c r="C3" s="37" t="s">
        <v>4</v>
      </c>
      <c r="D3" s="34" t="s">
        <v>5</v>
      </c>
      <c r="E3" s="37" t="s">
        <v>6</v>
      </c>
      <c r="F3" s="34" t="s">
        <v>5</v>
      </c>
      <c r="G3" s="37" t="s">
        <v>7</v>
      </c>
      <c r="H3" s="34" t="s">
        <v>5</v>
      </c>
      <c r="I3" s="37" t="s">
        <v>8</v>
      </c>
      <c r="J3" s="34" t="s">
        <v>5</v>
      </c>
      <c r="K3" s="37" t="s">
        <v>9</v>
      </c>
      <c r="L3" s="34" t="s">
        <v>5</v>
      </c>
      <c r="M3" s="37" t="s">
        <v>10</v>
      </c>
      <c r="N3" s="34" t="s">
        <v>5</v>
      </c>
      <c r="O3" s="37" t="s">
        <v>68</v>
      </c>
      <c r="P3" s="34" t="s">
        <v>5</v>
      </c>
      <c r="Q3" s="37" t="s">
        <v>11</v>
      </c>
      <c r="R3" s="34" t="s">
        <v>5</v>
      </c>
      <c r="S3" s="37" t="s">
        <v>12</v>
      </c>
      <c r="T3" s="34" t="s">
        <v>5</v>
      </c>
      <c r="U3" s="37" t="s">
        <v>13</v>
      </c>
      <c r="V3" s="34" t="s">
        <v>5</v>
      </c>
      <c r="W3" s="37" t="s">
        <v>14</v>
      </c>
      <c r="X3" s="34" t="s">
        <v>5</v>
      </c>
      <c r="Y3" s="33"/>
      <c r="AE3" s="33"/>
      <c r="AF3" s="37" t="s">
        <v>69</v>
      </c>
      <c r="AG3" s="33"/>
      <c r="AH3" s="37" t="s">
        <v>70</v>
      </c>
      <c r="AI3" s="33"/>
      <c r="AJ3" s="37" t="s">
        <v>71</v>
      </c>
      <c r="AK3" s="33"/>
      <c r="AL3" s="37" t="s">
        <v>72</v>
      </c>
      <c r="AM3" s="33"/>
      <c r="AN3" s="37" t="s">
        <v>73</v>
      </c>
      <c r="AO3" s="34" t="s">
        <v>74</v>
      </c>
      <c r="AP3" s="33"/>
      <c r="AQ3" s="33"/>
      <c r="AR3" s="33"/>
      <c r="AS3" s="42"/>
      <c r="AT3" s="42"/>
    </row>
    <row r="4" spans="1:49" ht="17.25">
      <c r="A4" s="39"/>
      <c r="B4" s="39"/>
      <c r="C4" s="39"/>
      <c r="D4" s="40" t="s">
        <v>15</v>
      </c>
      <c r="E4" s="39"/>
      <c r="F4" s="40" t="s">
        <v>15</v>
      </c>
      <c r="G4" s="39"/>
      <c r="H4" s="40" t="s">
        <v>15</v>
      </c>
      <c r="I4" s="39"/>
      <c r="J4" s="40" t="s">
        <v>15</v>
      </c>
      <c r="K4" s="39"/>
      <c r="L4" s="40" t="s">
        <v>15</v>
      </c>
      <c r="M4" s="39"/>
      <c r="N4" s="40" t="s">
        <v>15</v>
      </c>
      <c r="O4" s="39"/>
      <c r="P4" s="40" t="s">
        <v>15</v>
      </c>
      <c r="Q4" s="39"/>
      <c r="R4" s="40" t="s">
        <v>15</v>
      </c>
      <c r="S4" s="39"/>
      <c r="T4" s="40" t="s">
        <v>15</v>
      </c>
      <c r="U4" s="39"/>
      <c r="V4" s="40" t="s">
        <v>15</v>
      </c>
      <c r="W4" s="39"/>
      <c r="X4" s="40" t="s">
        <v>15</v>
      </c>
      <c r="Y4" s="33"/>
      <c r="AE4" s="39"/>
      <c r="AF4" s="40" t="s">
        <v>75</v>
      </c>
      <c r="AG4" s="40" t="s">
        <v>76</v>
      </c>
      <c r="AH4" s="40" t="s">
        <v>75</v>
      </c>
      <c r="AI4" s="40" t="s">
        <v>76</v>
      </c>
      <c r="AJ4" s="40" t="s">
        <v>75</v>
      </c>
      <c r="AK4" s="40" t="s">
        <v>76</v>
      </c>
      <c r="AL4" s="40" t="s">
        <v>75</v>
      </c>
      <c r="AM4" s="40" t="s">
        <v>76</v>
      </c>
      <c r="AN4" s="40" t="s">
        <v>75</v>
      </c>
      <c r="AO4" s="40" t="s">
        <v>77</v>
      </c>
      <c r="AP4" s="41" t="s">
        <v>78</v>
      </c>
      <c r="AQ4" s="41" t="s">
        <v>79</v>
      </c>
      <c r="AR4" s="33"/>
      <c r="AS4" s="42"/>
      <c r="AT4" s="42"/>
      <c r="AU4" s="42"/>
      <c r="AV4" s="42"/>
      <c r="AW4" s="42"/>
    </row>
    <row r="5" spans="1:44" ht="17.25">
      <c r="A5" s="37" t="s">
        <v>16</v>
      </c>
      <c r="B5" s="33"/>
      <c r="C5" s="57">
        <v>6.29</v>
      </c>
      <c r="D5" s="33"/>
      <c r="E5" s="57">
        <v>7.07</v>
      </c>
      <c r="F5" s="33"/>
      <c r="G5" s="57">
        <v>7.92</v>
      </c>
      <c r="H5" s="33"/>
      <c r="I5" s="57">
        <v>9.1</v>
      </c>
      <c r="J5" s="33"/>
      <c r="K5" s="57">
        <v>10.3</v>
      </c>
      <c r="L5" s="33"/>
      <c r="M5" s="57">
        <v>12.049554551976684</v>
      </c>
      <c r="N5" s="33"/>
      <c r="O5" s="57">
        <v>12.561772933579483</v>
      </c>
      <c r="P5" s="33"/>
      <c r="Q5" s="57">
        <v>13.050814771960274</v>
      </c>
      <c r="R5" s="33"/>
      <c r="S5" s="57">
        <v>13.545574043794684</v>
      </c>
      <c r="T5" s="33"/>
      <c r="U5" s="57">
        <v>14.06417454452389</v>
      </c>
      <c r="V5" s="33"/>
      <c r="W5" s="58">
        <v>14.542316019672366</v>
      </c>
      <c r="X5" s="33"/>
      <c r="Y5" s="33"/>
      <c r="AE5" s="37" t="s">
        <v>80</v>
      </c>
      <c r="AF5" s="43">
        <v>123611167</v>
      </c>
      <c r="AG5" s="43">
        <v>14894595</v>
      </c>
      <c r="AH5" s="43">
        <v>124043</v>
      </c>
      <c r="AI5" s="43">
        <v>15582</v>
      </c>
      <c r="AJ5" s="43">
        <v>124452000</v>
      </c>
      <c r="AK5" s="43">
        <v>16242000</v>
      </c>
      <c r="AL5" s="43">
        <f>SUM(AL7:AL62)</f>
        <v>124764000</v>
      </c>
      <c r="AM5" s="43">
        <v>16900000</v>
      </c>
      <c r="AN5" s="43">
        <v>125034</v>
      </c>
      <c r="AO5" s="43">
        <v>17585</v>
      </c>
      <c r="AP5" s="43">
        <v>125570246</v>
      </c>
      <c r="AQ5" s="43">
        <v>18260822</v>
      </c>
      <c r="AR5" s="33"/>
    </row>
    <row r="6" spans="1:49" ht="17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57">
        <v>0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42"/>
      <c r="AT6" s="46"/>
      <c r="AU6" s="46"/>
      <c r="AV6" s="46"/>
      <c r="AW6" s="46"/>
    </row>
    <row r="7" spans="1:49" ht="17.25">
      <c r="A7" s="34" t="s">
        <v>17</v>
      </c>
      <c r="B7" s="59">
        <v>2</v>
      </c>
      <c r="C7" s="57">
        <v>4.82</v>
      </c>
      <c r="D7" s="59">
        <v>44</v>
      </c>
      <c r="E7" s="57">
        <v>5.77</v>
      </c>
      <c r="F7" s="59">
        <v>42</v>
      </c>
      <c r="G7" s="57">
        <v>6.87</v>
      </c>
      <c r="H7" s="59">
        <v>41</v>
      </c>
      <c r="I7" s="57">
        <v>8.1</v>
      </c>
      <c r="J7" s="59">
        <v>40</v>
      </c>
      <c r="K7" s="57">
        <v>9.68</v>
      </c>
      <c r="L7" s="59">
        <v>40</v>
      </c>
      <c r="M7" s="57">
        <v>11.958242604471895</v>
      </c>
      <c r="N7" s="59">
        <v>36</v>
      </c>
      <c r="O7" s="57">
        <v>12.515489467162329</v>
      </c>
      <c r="P7" s="59">
        <v>35</v>
      </c>
      <c r="Q7" s="57">
        <v>13.07651528538611</v>
      </c>
      <c r="R7" s="59">
        <v>35</v>
      </c>
      <c r="S7" s="57">
        <v>13.660430638898694</v>
      </c>
      <c r="T7" s="59">
        <v>35</v>
      </c>
      <c r="U7" s="57">
        <v>14.250484410780341</v>
      </c>
      <c r="V7" s="59">
        <v>35</v>
      </c>
      <c r="W7" s="58">
        <v>14.843277460986476</v>
      </c>
      <c r="X7" s="59">
        <f>RANK(W7,$W$7:$W$62)</f>
        <v>31</v>
      </c>
      <c r="Y7" s="33"/>
      <c r="AE7" s="34" t="s">
        <v>17</v>
      </c>
      <c r="AF7" s="43">
        <v>5643647</v>
      </c>
      <c r="AG7" s="43">
        <v>674881</v>
      </c>
      <c r="AH7" s="43">
        <v>5649</v>
      </c>
      <c r="AI7" s="43">
        <v>707</v>
      </c>
      <c r="AJ7" s="43">
        <v>5659000</v>
      </c>
      <c r="AK7" s="43">
        <v>740000</v>
      </c>
      <c r="AL7" s="43">
        <v>5666000</v>
      </c>
      <c r="AM7" s="43">
        <v>774000</v>
      </c>
      <c r="AN7" s="43">
        <v>5677</v>
      </c>
      <c r="AO7" s="43">
        <v>809</v>
      </c>
      <c r="AP7" s="43">
        <v>5692321</v>
      </c>
      <c r="AQ7" s="43">
        <v>844927</v>
      </c>
      <c r="AR7" s="33"/>
      <c r="AS7" s="42"/>
      <c r="AT7" s="46"/>
      <c r="AU7" s="46"/>
      <c r="AV7" s="46"/>
      <c r="AW7" s="46"/>
    </row>
    <row r="8" spans="1:49" ht="17.25">
      <c r="A8" s="34" t="s">
        <v>18</v>
      </c>
      <c r="B8" s="59">
        <v>3</v>
      </c>
      <c r="C8" s="57">
        <v>5.29</v>
      </c>
      <c r="D8" s="59">
        <v>41</v>
      </c>
      <c r="E8" s="57">
        <v>6.33</v>
      </c>
      <c r="F8" s="59">
        <v>40</v>
      </c>
      <c r="G8" s="57">
        <v>7.54</v>
      </c>
      <c r="H8" s="59">
        <v>39</v>
      </c>
      <c r="I8" s="57">
        <v>8.83</v>
      </c>
      <c r="J8" s="59">
        <v>38</v>
      </c>
      <c r="K8" s="57">
        <v>10.4</v>
      </c>
      <c r="L8" s="59">
        <v>34</v>
      </c>
      <c r="M8" s="57">
        <v>12.932732607580014</v>
      </c>
      <c r="N8" s="59">
        <v>29</v>
      </c>
      <c r="O8" s="57">
        <v>13.540961408259987</v>
      </c>
      <c r="P8" s="59">
        <v>29</v>
      </c>
      <c r="Q8" s="57">
        <v>14.130434782608695</v>
      </c>
      <c r="R8" s="59">
        <v>28</v>
      </c>
      <c r="S8" s="57">
        <v>14.761904761904763</v>
      </c>
      <c r="T8" s="59">
        <v>28</v>
      </c>
      <c r="U8" s="57">
        <v>15.363698164513936</v>
      </c>
      <c r="V8" s="59">
        <v>28</v>
      </c>
      <c r="W8" s="58">
        <v>15.978329755146751</v>
      </c>
      <c r="X8" s="59">
        <f>RANK(W8,$W$7:$W$62)</f>
        <v>27</v>
      </c>
      <c r="Y8" s="33"/>
      <c r="AE8" s="34" t="s">
        <v>18</v>
      </c>
      <c r="AF8" s="43">
        <v>1482873</v>
      </c>
      <c r="AG8" s="43">
        <v>191776</v>
      </c>
      <c r="AH8" s="43">
        <v>1477</v>
      </c>
      <c r="AI8" s="43">
        <v>200</v>
      </c>
      <c r="AJ8" s="43">
        <v>1472000</v>
      </c>
      <c r="AK8" s="43">
        <v>208000</v>
      </c>
      <c r="AL8" s="43">
        <v>1470000</v>
      </c>
      <c r="AM8" s="43">
        <v>217000</v>
      </c>
      <c r="AN8" s="43">
        <v>1471</v>
      </c>
      <c r="AO8" s="43">
        <v>226</v>
      </c>
      <c r="AP8" s="43">
        <v>1481663</v>
      </c>
      <c r="AQ8" s="43">
        <v>236745</v>
      </c>
      <c r="AR8" s="33"/>
      <c r="AS8" s="42"/>
      <c r="AT8" s="46"/>
      <c r="AU8" s="46"/>
      <c r="AV8" s="46"/>
      <c r="AW8" s="46"/>
    </row>
    <row r="9" spans="1:49" ht="17.25">
      <c r="A9" s="34" t="s">
        <v>19</v>
      </c>
      <c r="B9" s="59">
        <v>4</v>
      </c>
      <c r="C9" s="57">
        <v>6.1</v>
      </c>
      <c r="D9" s="59">
        <v>38</v>
      </c>
      <c r="E9" s="57">
        <v>7.33</v>
      </c>
      <c r="F9" s="59">
        <v>33</v>
      </c>
      <c r="G9" s="57">
        <v>8.55</v>
      </c>
      <c r="H9" s="59">
        <v>31</v>
      </c>
      <c r="I9" s="57">
        <v>10.08</v>
      </c>
      <c r="J9" s="59">
        <v>28</v>
      </c>
      <c r="K9" s="57">
        <v>11.89</v>
      </c>
      <c r="L9" s="59">
        <v>25</v>
      </c>
      <c r="M9" s="57">
        <v>14.51993326407552</v>
      </c>
      <c r="N9" s="59">
        <v>22</v>
      </c>
      <c r="O9" s="57">
        <v>15.19434628975265</v>
      </c>
      <c r="P9" s="59">
        <v>22</v>
      </c>
      <c r="Q9" s="57">
        <v>15.912305516265912</v>
      </c>
      <c r="R9" s="59">
        <v>20</v>
      </c>
      <c r="S9" s="57">
        <v>16.537102473498233</v>
      </c>
      <c r="T9" s="59">
        <v>19</v>
      </c>
      <c r="U9" s="57">
        <v>17.231638418079097</v>
      </c>
      <c r="V9" s="59">
        <v>18</v>
      </c>
      <c r="W9" s="58">
        <v>17.982043036128793</v>
      </c>
      <c r="X9" s="59">
        <f>RANK(W9,$W$7:$W$62)</f>
        <v>16</v>
      </c>
      <c r="Y9" s="33"/>
      <c r="AE9" s="34" t="s">
        <v>19</v>
      </c>
      <c r="AF9" s="43">
        <v>1416928</v>
      </c>
      <c r="AG9" s="43">
        <v>205737</v>
      </c>
      <c r="AH9" s="43">
        <v>1415</v>
      </c>
      <c r="AI9" s="43">
        <v>215</v>
      </c>
      <c r="AJ9" s="43">
        <v>1414000</v>
      </c>
      <c r="AK9" s="43">
        <v>225000</v>
      </c>
      <c r="AL9" s="43">
        <v>1415000</v>
      </c>
      <c r="AM9" s="43">
        <v>234000</v>
      </c>
      <c r="AN9" s="43">
        <v>1416</v>
      </c>
      <c r="AO9" s="43">
        <v>244</v>
      </c>
      <c r="AP9" s="43">
        <v>1419505</v>
      </c>
      <c r="AQ9" s="43">
        <v>255256</v>
      </c>
      <c r="AR9" s="33"/>
      <c r="AS9" s="42"/>
      <c r="AT9" s="46"/>
      <c r="AU9" s="46"/>
      <c r="AV9" s="46"/>
      <c r="AW9" s="46"/>
    </row>
    <row r="10" spans="1:49" ht="17.25">
      <c r="A10" s="34" t="s">
        <v>20</v>
      </c>
      <c r="B10" s="59">
        <v>5</v>
      </c>
      <c r="C10" s="57">
        <v>6.14</v>
      </c>
      <c r="D10" s="59">
        <v>37</v>
      </c>
      <c r="E10" s="57">
        <v>6.91</v>
      </c>
      <c r="F10" s="59">
        <v>38</v>
      </c>
      <c r="G10" s="57">
        <v>7.67</v>
      </c>
      <c r="H10" s="59">
        <v>38</v>
      </c>
      <c r="I10" s="57">
        <v>8.68</v>
      </c>
      <c r="J10" s="59">
        <v>39</v>
      </c>
      <c r="K10" s="57">
        <v>9.9</v>
      </c>
      <c r="L10" s="59">
        <v>39</v>
      </c>
      <c r="M10" s="57">
        <v>11.863558778559415</v>
      </c>
      <c r="N10" s="59">
        <v>39</v>
      </c>
      <c r="O10" s="57">
        <v>12.411660777385158</v>
      </c>
      <c r="P10" s="59">
        <v>37</v>
      </c>
      <c r="Q10" s="57">
        <v>12.999560825647782</v>
      </c>
      <c r="R10" s="59">
        <v>36</v>
      </c>
      <c r="S10" s="57">
        <v>13.493449781659388</v>
      </c>
      <c r="T10" s="59">
        <v>36</v>
      </c>
      <c r="U10" s="57">
        <v>14.08083441981747</v>
      </c>
      <c r="V10" s="59">
        <v>36</v>
      </c>
      <c r="W10" s="58">
        <v>14.493680914864223</v>
      </c>
      <c r="X10" s="59">
        <f>RANK(W10,$W$7:$W$62)</f>
        <v>36</v>
      </c>
      <c r="Y10" s="33"/>
      <c r="AE10" s="34" t="s">
        <v>20</v>
      </c>
      <c r="AF10" s="43">
        <v>2248558</v>
      </c>
      <c r="AG10" s="43">
        <v>266759</v>
      </c>
      <c r="AH10" s="43">
        <v>2264</v>
      </c>
      <c r="AI10" s="43">
        <v>281</v>
      </c>
      <c r="AJ10" s="43">
        <v>2277000</v>
      </c>
      <c r="AK10" s="43">
        <v>296000</v>
      </c>
      <c r="AL10" s="43">
        <v>2290000</v>
      </c>
      <c r="AM10" s="43">
        <v>309000</v>
      </c>
      <c r="AN10" s="43">
        <v>2301</v>
      </c>
      <c r="AO10" s="43">
        <v>324</v>
      </c>
      <c r="AP10" s="43">
        <v>2328739</v>
      </c>
      <c r="AQ10" s="43">
        <v>337520</v>
      </c>
      <c r="AR10" s="33"/>
      <c r="AS10" s="42"/>
      <c r="AT10" s="46"/>
      <c r="AU10" s="46"/>
      <c r="AV10" s="46"/>
      <c r="AW10" s="46"/>
    </row>
    <row r="11" spans="1:49" ht="17.25">
      <c r="A11" s="34" t="s">
        <v>21</v>
      </c>
      <c r="B11" s="59">
        <v>6</v>
      </c>
      <c r="C11" s="57">
        <v>5.77</v>
      </c>
      <c r="D11" s="59">
        <v>40</v>
      </c>
      <c r="E11" s="57">
        <v>7.29</v>
      </c>
      <c r="F11" s="59">
        <v>34</v>
      </c>
      <c r="G11" s="57">
        <v>8.86</v>
      </c>
      <c r="H11" s="59">
        <v>27</v>
      </c>
      <c r="I11" s="57">
        <v>10.51</v>
      </c>
      <c r="J11" s="59">
        <v>22</v>
      </c>
      <c r="K11" s="57">
        <v>12.61</v>
      </c>
      <c r="L11" s="59">
        <v>20</v>
      </c>
      <c r="M11" s="57">
        <v>15.607041429663099</v>
      </c>
      <c r="N11" s="59">
        <v>8</v>
      </c>
      <c r="O11" s="57">
        <v>16.35322976287817</v>
      </c>
      <c r="P11" s="59">
        <v>8</v>
      </c>
      <c r="Q11" s="57">
        <v>17.227235438884332</v>
      </c>
      <c r="R11" s="59">
        <v>7</v>
      </c>
      <c r="S11" s="57">
        <v>18.00986842105263</v>
      </c>
      <c r="T11" s="59">
        <v>6</v>
      </c>
      <c r="U11" s="57">
        <v>18.765432098765434</v>
      </c>
      <c r="V11" s="59">
        <v>5</v>
      </c>
      <c r="W11" s="58">
        <v>19.583790281848316</v>
      </c>
      <c r="X11" s="59">
        <f>RANK(W11,$W$7:$W$62)</f>
        <v>5</v>
      </c>
      <c r="Y11" s="33"/>
      <c r="AE11" s="34" t="s">
        <v>21</v>
      </c>
      <c r="AF11" s="43">
        <v>1227478</v>
      </c>
      <c r="AG11" s="43">
        <v>191573</v>
      </c>
      <c r="AH11" s="43">
        <v>1223</v>
      </c>
      <c r="AI11" s="43">
        <v>200</v>
      </c>
      <c r="AJ11" s="43">
        <v>1219000</v>
      </c>
      <c r="AK11" s="43">
        <v>210000</v>
      </c>
      <c r="AL11" s="43">
        <v>1216000</v>
      </c>
      <c r="AM11" s="43">
        <v>219000</v>
      </c>
      <c r="AN11" s="43">
        <v>1215</v>
      </c>
      <c r="AO11" s="43">
        <v>228</v>
      </c>
      <c r="AP11" s="43">
        <v>1213667</v>
      </c>
      <c r="AQ11" s="43">
        <v>237682</v>
      </c>
      <c r="AR11" s="33"/>
      <c r="AS11" s="42"/>
      <c r="AT11" s="46"/>
      <c r="AU11" s="46"/>
      <c r="AV11" s="46"/>
      <c r="AW11" s="46"/>
    </row>
    <row r="12" spans="1:49" ht="17.25">
      <c r="A12" s="33"/>
      <c r="B12" s="59">
        <v>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57">
        <v>0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42"/>
      <c r="AT12" s="46"/>
      <c r="AU12" s="46"/>
      <c r="AV12" s="46"/>
      <c r="AW12" s="46"/>
    </row>
    <row r="13" spans="1:49" ht="17.25">
      <c r="A13" s="34" t="s">
        <v>22</v>
      </c>
      <c r="B13" s="59">
        <v>8</v>
      </c>
      <c r="C13" s="57">
        <v>6.92</v>
      </c>
      <c r="D13" s="59">
        <v>28</v>
      </c>
      <c r="E13" s="57">
        <v>8.53</v>
      </c>
      <c r="F13" s="59">
        <v>19</v>
      </c>
      <c r="G13" s="57">
        <v>10.09</v>
      </c>
      <c r="H13" s="59">
        <v>17</v>
      </c>
      <c r="I13" s="57">
        <v>11.71</v>
      </c>
      <c r="J13" s="59">
        <v>13</v>
      </c>
      <c r="K13" s="57">
        <v>13.44</v>
      </c>
      <c r="L13" s="59">
        <v>6</v>
      </c>
      <c r="M13" s="57">
        <v>16.2570427292016</v>
      </c>
      <c r="N13" s="59">
        <v>4</v>
      </c>
      <c r="O13" s="57">
        <v>17.024661893396978</v>
      </c>
      <c r="P13" s="59">
        <v>4</v>
      </c>
      <c r="Q13" s="57">
        <v>17.768924302788843</v>
      </c>
      <c r="R13" s="59">
        <v>4</v>
      </c>
      <c r="S13" s="57">
        <v>18.435754189944134</v>
      </c>
      <c r="T13" s="59">
        <v>4</v>
      </c>
      <c r="U13" s="57">
        <v>19.154030327214684</v>
      </c>
      <c r="V13" s="59">
        <v>3</v>
      </c>
      <c r="W13" s="58">
        <v>19.795172153723513</v>
      </c>
      <c r="X13" s="59">
        <f>RANK(W13,$W$7:$W$62)</f>
        <v>3</v>
      </c>
      <c r="Y13" s="33"/>
      <c r="AE13" s="34" t="s">
        <v>22</v>
      </c>
      <c r="AF13" s="43">
        <v>1258390</v>
      </c>
      <c r="AG13" s="43">
        <v>204577</v>
      </c>
      <c r="AH13" s="43">
        <v>1257</v>
      </c>
      <c r="AI13" s="43">
        <v>214</v>
      </c>
      <c r="AJ13" s="43">
        <v>1255000</v>
      </c>
      <c r="AK13" s="43">
        <v>223000</v>
      </c>
      <c r="AL13" s="43">
        <v>1253000</v>
      </c>
      <c r="AM13" s="43">
        <v>231000</v>
      </c>
      <c r="AN13" s="43">
        <v>1253</v>
      </c>
      <c r="AO13" s="43">
        <v>240</v>
      </c>
      <c r="AP13" s="43">
        <v>1256958</v>
      </c>
      <c r="AQ13" s="43">
        <v>248817</v>
      </c>
      <c r="AR13" s="33"/>
      <c r="AS13" s="42"/>
      <c r="AT13" s="46"/>
      <c r="AU13" s="46"/>
      <c r="AV13" s="46"/>
      <c r="AW13" s="46"/>
    </row>
    <row r="14" spans="1:49" ht="17.25">
      <c r="A14" s="34" t="s">
        <v>23</v>
      </c>
      <c r="B14" s="59">
        <v>9</v>
      </c>
      <c r="C14" s="57">
        <v>6.84</v>
      </c>
      <c r="D14" s="59">
        <v>31</v>
      </c>
      <c r="E14" s="57">
        <v>7.95</v>
      </c>
      <c r="F14" s="59">
        <v>27</v>
      </c>
      <c r="G14" s="57">
        <v>9.15</v>
      </c>
      <c r="H14" s="59">
        <v>24</v>
      </c>
      <c r="I14" s="57">
        <v>10.45</v>
      </c>
      <c r="J14" s="59">
        <v>25</v>
      </c>
      <c r="K14" s="57">
        <v>11.92</v>
      </c>
      <c r="L14" s="59">
        <v>24</v>
      </c>
      <c r="M14" s="57">
        <v>14.331924310071301</v>
      </c>
      <c r="N14" s="59">
        <v>23</v>
      </c>
      <c r="O14" s="57">
        <v>14.990512333965844</v>
      </c>
      <c r="P14" s="59">
        <v>23</v>
      </c>
      <c r="Q14" s="57">
        <v>15.650118203309692</v>
      </c>
      <c r="R14" s="59">
        <v>23</v>
      </c>
      <c r="S14" s="57">
        <v>16.211121583411874</v>
      </c>
      <c r="T14" s="59">
        <v>23</v>
      </c>
      <c r="U14" s="57">
        <v>16.839134524929445</v>
      </c>
      <c r="V14" s="59">
        <v>23</v>
      </c>
      <c r="W14" s="58">
        <v>17.415325891735627</v>
      </c>
      <c r="X14" s="59">
        <f>RANK(W14,$W$7:$W$62)</f>
        <v>21</v>
      </c>
      <c r="Y14" s="33"/>
      <c r="AE14" s="34" t="s">
        <v>23</v>
      </c>
      <c r="AF14" s="43">
        <v>2104058</v>
      </c>
      <c r="AG14" s="43">
        <v>301552</v>
      </c>
      <c r="AH14" s="43">
        <v>2108</v>
      </c>
      <c r="AI14" s="43">
        <v>316</v>
      </c>
      <c r="AJ14" s="43">
        <v>2115000</v>
      </c>
      <c r="AK14" s="43">
        <v>331000</v>
      </c>
      <c r="AL14" s="43">
        <v>2122000</v>
      </c>
      <c r="AM14" s="43">
        <v>344000</v>
      </c>
      <c r="AN14" s="43">
        <v>2126</v>
      </c>
      <c r="AO14" s="43">
        <v>358</v>
      </c>
      <c r="AP14" s="43">
        <v>2133592</v>
      </c>
      <c r="AQ14" s="43">
        <v>371572</v>
      </c>
      <c r="AR14" s="33"/>
      <c r="AS14" s="42"/>
      <c r="AT14" s="46"/>
      <c r="AU14" s="46"/>
      <c r="AV14" s="46"/>
      <c r="AW14" s="46"/>
    </row>
    <row r="15" spans="1:49" ht="17.25">
      <c r="A15" s="34" t="s">
        <v>24</v>
      </c>
      <c r="B15" s="59">
        <v>10</v>
      </c>
      <c r="C15" s="57">
        <v>7.22</v>
      </c>
      <c r="D15" s="59">
        <v>21</v>
      </c>
      <c r="E15" s="57">
        <v>7.9</v>
      </c>
      <c r="F15" s="59">
        <v>29</v>
      </c>
      <c r="G15" s="57">
        <v>8.38</v>
      </c>
      <c r="H15" s="59">
        <v>33</v>
      </c>
      <c r="I15" s="57">
        <v>9.24</v>
      </c>
      <c r="J15" s="59">
        <v>35</v>
      </c>
      <c r="K15" s="57">
        <v>10.22</v>
      </c>
      <c r="L15" s="59">
        <v>37</v>
      </c>
      <c r="M15" s="57">
        <v>11.90697769227471</v>
      </c>
      <c r="N15" s="59">
        <v>37</v>
      </c>
      <c r="O15" s="57">
        <v>12.369337979094077</v>
      </c>
      <c r="P15" s="59">
        <v>39</v>
      </c>
      <c r="Q15" s="57">
        <v>12.780656303972366</v>
      </c>
      <c r="R15" s="59">
        <v>39</v>
      </c>
      <c r="S15" s="57">
        <v>13.203017832647463</v>
      </c>
      <c r="T15" s="59">
        <v>39</v>
      </c>
      <c r="U15" s="57">
        <v>13.62862010221465</v>
      </c>
      <c r="V15" s="59">
        <v>39</v>
      </c>
      <c r="W15" s="58">
        <v>14.16361870798131</v>
      </c>
      <c r="X15" s="59">
        <f>RANK(W15,$W$7:$W$62)</f>
        <v>37</v>
      </c>
      <c r="Y15" s="33"/>
      <c r="AE15" s="34" t="s">
        <v>24</v>
      </c>
      <c r="AF15" s="43">
        <v>2845382</v>
      </c>
      <c r="AG15" s="43">
        <v>338799</v>
      </c>
      <c r="AH15" s="43">
        <v>2870</v>
      </c>
      <c r="AI15" s="43">
        <v>355</v>
      </c>
      <c r="AJ15" s="43">
        <v>2895000</v>
      </c>
      <c r="AK15" s="43">
        <v>370000</v>
      </c>
      <c r="AL15" s="43">
        <v>2916000</v>
      </c>
      <c r="AM15" s="43">
        <v>385000</v>
      </c>
      <c r="AN15" s="43">
        <v>2935</v>
      </c>
      <c r="AO15" s="43">
        <v>400</v>
      </c>
      <c r="AP15" s="43">
        <v>2955530</v>
      </c>
      <c r="AQ15" s="43">
        <v>418610</v>
      </c>
      <c r="AR15" s="33"/>
      <c r="AS15" s="42"/>
      <c r="AT15" s="46"/>
      <c r="AU15" s="46"/>
      <c r="AV15" s="46"/>
      <c r="AW15" s="46"/>
    </row>
    <row r="16" spans="1:49" ht="17.25">
      <c r="A16" s="34" t="s">
        <v>25</v>
      </c>
      <c r="B16" s="59">
        <v>11</v>
      </c>
      <c r="C16" s="57">
        <v>6.93</v>
      </c>
      <c r="D16" s="59">
        <v>27</v>
      </c>
      <c r="E16" s="57">
        <v>7.68</v>
      </c>
      <c r="F16" s="59">
        <v>32</v>
      </c>
      <c r="G16" s="57">
        <v>8.28</v>
      </c>
      <c r="H16" s="59">
        <v>34</v>
      </c>
      <c r="I16" s="57">
        <v>9.34</v>
      </c>
      <c r="J16" s="59">
        <v>33</v>
      </c>
      <c r="K16" s="57">
        <v>10.52</v>
      </c>
      <c r="L16" s="59">
        <v>33</v>
      </c>
      <c r="M16" s="57">
        <v>12.32476973575421</v>
      </c>
      <c r="N16" s="59">
        <v>33</v>
      </c>
      <c r="O16" s="57">
        <v>12.788906009244993</v>
      </c>
      <c r="P16" s="59">
        <v>33</v>
      </c>
      <c r="Q16" s="57">
        <v>13.285641287685232</v>
      </c>
      <c r="R16" s="59">
        <v>33</v>
      </c>
      <c r="S16" s="57">
        <v>13.784333672431332</v>
      </c>
      <c r="T16" s="59">
        <v>34</v>
      </c>
      <c r="U16" s="57">
        <v>14.29295489102889</v>
      </c>
      <c r="V16" s="59">
        <v>34</v>
      </c>
      <c r="W16" s="58">
        <v>14.762571873472453</v>
      </c>
      <c r="X16" s="59">
        <f>RANK(W16,$W$7:$W$62)</f>
        <v>34</v>
      </c>
      <c r="Y16" s="33"/>
      <c r="AE16" s="34" t="s">
        <v>25</v>
      </c>
      <c r="AF16" s="43">
        <v>1935168</v>
      </c>
      <c r="AG16" s="43">
        <v>238505</v>
      </c>
      <c r="AH16" s="43">
        <v>1947</v>
      </c>
      <c r="AI16" s="43">
        <v>249</v>
      </c>
      <c r="AJ16" s="43">
        <v>1957000</v>
      </c>
      <c r="AK16" s="43">
        <v>260000</v>
      </c>
      <c r="AL16" s="43">
        <v>1966000</v>
      </c>
      <c r="AM16" s="43">
        <v>271000</v>
      </c>
      <c r="AN16" s="43">
        <v>1973</v>
      </c>
      <c r="AO16" s="43">
        <v>282</v>
      </c>
      <c r="AP16" s="43">
        <v>1984390</v>
      </c>
      <c r="AQ16" s="43">
        <v>292947</v>
      </c>
      <c r="AR16" s="33"/>
      <c r="AS16" s="42"/>
      <c r="AT16" s="46"/>
      <c r="AU16" s="46"/>
      <c r="AV16" s="46"/>
      <c r="AW16" s="46"/>
    </row>
    <row r="17" spans="1:49" ht="17.25">
      <c r="A17" s="34" t="s">
        <v>26</v>
      </c>
      <c r="B17" s="59">
        <v>12</v>
      </c>
      <c r="C17" s="57">
        <v>6.87</v>
      </c>
      <c r="D17" s="59">
        <v>29</v>
      </c>
      <c r="E17" s="57">
        <v>7.88</v>
      </c>
      <c r="F17" s="59">
        <v>30</v>
      </c>
      <c r="G17" s="57">
        <v>8.79</v>
      </c>
      <c r="H17" s="59">
        <v>29</v>
      </c>
      <c r="I17" s="57">
        <v>9.96</v>
      </c>
      <c r="J17" s="59">
        <v>30</v>
      </c>
      <c r="K17" s="57">
        <v>11.18</v>
      </c>
      <c r="L17" s="59">
        <v>29</v>
      </c>
      <c r="M17" s="57">
        <v>13.038273071025523</v>
      </c>
      <c r="N17" s="59">
        <v>28</v>
      </c>
      <c r="O17" s="57">
        <v>13.576494427558258</v>
      </c>
      <c r="P17" s="59">
        <v>28</v>
      </c>
      <c r="Q17" s="57">
        <v>14.069591527987898</v>
      </c>
      <c r="R17" s="59">
        <v>29</v>
      </c>
      <c r="S17" s="57">
        <v>14.587525150905433</v>
      </c>
      <c r="T17" s="59">
        <v>29</v>
      </c>
      <c r="U17" s="57">
        <v>15.102860010035123</v>
      </c>
      <c r="V17" s="59">
        <v>29</v>
      </c>
      <c r="W17" s="58">
        <v>15.643560897211936</v>
      </c>
      <c r="X17" s="59">
        <f>RANK(W17,$W$7:$W$62)</f>
        <v>29</v>
      </c>
      <c r="Y17" s="33"/>
      <c r="AE17" s="34" t="s">
        <v>26</v>
      </c>
      <c r="AF17" s="43">
        <v>1966265</v>
      </c>
      <c r="AG17" s="43">
        <v>256367</v>
      </c>
      <c r="AH17" s="43">
        <v>1974</v>
      </c>
      <c r="AI17" s="43">
        <v>268</v>
      </c>
      <c r="AJ17" s="43">
        <v>1983000</v>
      </c>
      <c r="AK17" s="43">
        <v>279000</v>
      </c>
      <c r="AL17" s="43">
        <v>1988000</v>
      </c>
      <c r="AM17" s="43">
        <v>290000</v>
      </c>
      <c r="AN17" s="43">
        <v>1993</v>
      </c>
      <c r="AO17" s="43">
        <v>301</v>
      </c>
      <c r="AP17" s="43">
        <v>2003540</v>
      </c>
      <c r="AQ17" s="43">
        <v>313425</v>
      </c>
      <c r="AR17" s="33"/>
      <c r="AS17" s="42"/>
      <c r="AT17" s="46"/>
      <c r="AU17" s="46"/>
      <c r="AV17" s="46"/>
      <c r="AW17" s="46"/>
    </row>
    <row r="18" spans="1:49" ht="17.25">
      <c r="A18" s="33"/>
      <c r="B18" s="59">
        <v>13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7">
        <v>0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42"/>
      <c r="AT18" s="46"/>
      <c r="AU18" s="46"/>
      <c r="AV18" s="46"/>
      <c r="AW18" s="46"/>
    </row>
    <row r="19" spans="1:49" ht="17.25">
      <c r="A19" s="34" t="s">
        <v>27</v>
      </c>
      <c r="B19" s="59">
        <v>14</v>
      </c>
      <c r="C19" s="57">
        <v>5.23</v>
      </c>
      <c r="D19" s="59">
        <v>43</v>
      </c>
      <c r="E19" s="57">
        <v>5.14</v>
      </c>
      <c r="F19" s="59">
        <v>46</v>
      </c>
      <c r="G19" s="57">
        <v>5.31</v>
      </c>
      <c r="H19" s="59">
        <v>46</v>
      </c>
      <c r="I19" s="57">
        <v>6.16</v>
      </c>
      <c r="J19" s="59">
        <v>47</v>
      </c>
      <c r="K19" s="57">
        <v>7.16</v>
      </c>
      <c r="L19" s="59">
        <v>47</v>
      </c>
      <c r="M19" s="57">
        <v>8.282788101576205</v>
      </c>
      <c r="N19" s="59">
        <v>47</v>
      </c>
      <c r="O19" s="57">
        <v>8.637976245565325</v>
      </c>
      <c r="P19" s="59">
        <v>47</v>
      </c>
      <c r="Q19" s="57">
        <v>8.977290047248895</v>
      </c>
      <c r="R19" s="59">
        <v>47</v>
      </c>
      <c r="S19" s="57">
        <v>9.318455971049458</v>
      </c>
      <c r="T19" s="59">
        <v>47</v>
      </c>
      <c r="U19" s="57">
        <v>9.68320382546324</v>
      </c>
      <c r="V19" s="59">
        <v>47</v>
      </c>
      <c r="W19" s="58">
        <v>10.077536009217509</v>
      </c>
      <c r="X19" s="59">
        <f>RANK(W19,$W$7:$W$62)</f>
        <v>47</v>
      </c>
      <c r="Y19" s="33"/>
      <c r="AE19" s="34" t="s">
        <v>27</v>
      </c>
      <c r="AF19" s="43">
        <v>6405319</v>
      </c>
      <c r="AG19" s="43">
        <v>530539</v>
      </c>
      <c r="AH19" s="43">
        <v>6483</v>
      </c>
      <c r="AI19" s="43">
        <v>560</v>
      </c>
      <c r="AJ19" s="43">
        <v>6561000</v>
      </c>
      <c r="AK19" s="43">
        <v>589000</v>
      </c>
      <c r="AL19" s="43">
        <v>6632000</v>
      </c>
      <c r="AM19" s="43">
        <v>618000</v>
      </c>
      <c r="AN19" s="43">
        <v>6692</v>
      </c>
      <c r="AO19" s="43">
        <v>648</v>
      </c>
      <c r="AP19" s="43">
        <v>6759311</v>
      </c>
      <c r="AQ19" s="43">
        <v>681172</v>
      </c>
      <c r="AR19" s="33"/>
      <c r="AS19" s="42"/>
      <c r="AT19" s="46"/>
      <c r="AU19" s="46"/>
      <c r="AV19" s="46"/>
      <c r="AW19" s="46"/>
    </row>
    <row r="20" spans="1:49" ht="17.25">
      <c r="A20" s="34" t="s">
        <v>28</v>
      </c>
      <c r="B20" s="59">
        <v>15</v>
      </c>
      <c r="C20" s="57">
        <v>6.36</v>
      </c>
      <c r="D20" s="59">
        <v>34</v>
      </c>
      <c r="E20" s="57">
        <v>6.27</v>
      </c>
      <c r="F20" s="59">
        <v>41</v>
      </c>
      <c r="G20" s="57">
        <v>6.3</v>
      </c>
      <c r="H20" s="59">
        <v>43</v>
      </c>
      <c r="I20" s="57">
        <v>6.97</v>
      </c>
      <c r="J20" s="59">
        <v>45</v>
      </c>
      <c r="K20" s="57">
        <v>7.91</v>
      </c>
      <c r="L20" s="59">
        <v>45</v>
      </c>
      <c r="M20" s="57">
        <v>9.17727505832583</v>
      </c>
      <c r="N20" s="59">
        <v>45</v>
      </c>
      <c r="O20" s="57">
        <v>9.583184894905592</v>
      </c>
      <c r="P20" s="59">
        <v>45</v>
      </c>
      <c r="Q20" s="57">
        <v>9.977084435043187</v>
      </c>
      <c r="R20" s="59">
        <v>45</v>
      </c>
      <c r="S20" s="57">
        <v>10.365320748120958</v>
      </c>
      <c r="T20" s="59">
        <v>45</v>
      </c>
      <c r="U20" s="57">
        <v>10.792492179353493</v>
      </c>
      <c r="V20" s="59">
        <v>45</v>
      </c>
      <c r="W20" s="58">
        <v>11.2420404906566</v>
      </c>
      <c r="X20" s="59">
        <f>RANK(W20,$W$7:$W$62)</f>
        <v>45</v>
      </c>
      <c r="Y20" s="33"/>
      <c r="AE20" s="34" t="s">
        <v>28</v>
      </c>
      <c r="AF20" s="43">
        <v>5555429</v>
      </c>
      <c r="AG20" s="43">
        <v>509837</v>
      </c>
      <c r="AH20" s="43">
        <v>5614</v>
      </c>
      <c r="AI20" s="43">
        <v>538</v>
      </c>
      <c r="AJ20" s="43">
        <v>5673000</v>
      </c>
      <c r="AK20" s="43">
        <v>566000</v>
      </c>
      <c r="AL20" s="43">
        <v>5721000</v>
      </c>
      <c r="AM20" s="43">
        <v>593000</v>
      </c>
      <c r="AN20" s="43">
        <v>5754</v>
      </c>
      <c r="AO20" s="43">
        <v>621</v>
      </c>
      <c r="AP20" s="43">
        <v>5797782</v>
      </c>
      <c r="AQ20" s="43">
        <v>651789</v>
      </c>
      <c r="AR20" s="33"/>
      <c r="AS20" s="42"/>
      <c r="AT20" s="46"/>
      <c r="AU20" s="46"/>
      <c r="AV20" s="46"/>
      <c r="AW20" s="46"/>
    </row>
    <row r="21" spans="1:49" ht="17.25">
      <c r="A21" s="34" t="s">
        <v>29</v>
      </c>
      <c r="B21" s="59">
        <v>16</v>
      </c>
      <c r="C21" s="57">
        <v>4.31</v>
      </c>
      <c r="D21" s="59">
        <v>47</v>
      </c>
      <c r="E21" s="57">
        <v>5.18</v>
      </c>
      <c r="F21" s="59">
        <v>44</v>
      </c>
      <c r="G21" s="57">
        <v>6.27</v>
      </c>
      <c r="H21" s="59">
        <v>44</v>
      </c>
      <c r="I21" s="57">
        <v>7.7</v>
      </c>
      <c r="J21" s="59">
        <v>42</v>
      </c>
      <c r="K21" s="57">
        <v>8.93</v>
      </c>
      <c r="L21" s="59">
        <v>41</v>
      </c>
      <c r="M21" s="57">
        <v>10.493183664073989</v>
      </c>
      <c r="N21" s="59">
        <v>41</v>
      </c>
      <c r="O21" s="57">
        <v>11.028855051737192</v>
      </c>
      <c r="P21" s="59">
        <v>41</v>
      </c>
      <c r="Q21" s="57">
        <v>11.504126663297962</v>
      </c>
      <c r="R21" s="59">
        <v>41</v>
      </c>
      <c r="S21" s="57">
        <v>12.011834319526628</v>
      </c>
      <c r="T21" s="59">
        <v>41</v>
      </c>
      <c r="U21" s="57">
        <v>12.539291479058704</v>
      </c>
      <c r="V21" s="59">
        <v>41</v>
      </c>
      <c r="W21" s="58">
        <v>13.001073163232501</v>
      </c>
      <c r="X21" s="59">
        <f>RANK(W21,$W$7:$W$62)</f>
        <v>41</v>
      </c>
      <c r="Y21" s="33"/>
      <c r="AE21" s="34" t="s">
        <v>29</v>
      </c>
      <c r="AF21" s="43">
        <v>11855563</v>
      </c>
      <c r="AG21" s="43">
        <v>1244026</v>
      </c>
      <c r="AH21" s="43">
        <v>11887</v>
      </c>
      <c r="AI21" s="43">
        <v>1311</v>
      </c>
      <c r="AJ21" s="43">
        <v>11874000</v>
      </c>
      <c r="AK21" s="43">
        <v>1366000</v>
      </c>
      <c r="AL21" s="43">
        <v>11830000</v>
      </c>
      <c r="AM21" s="43">
        <v>1421000</v>
      </c>
      <c r="AN21" s="43">
        <v>11771</v>
      </c>
      <c r="AO21" s="43">
        <v>1476</v>
      </c>
      <c r="AP21" s="43">
        <v>11773605</v>
      </c>
      <c r="AQ21" s="43">
        <v>1530695</v>
      </c>
      <c r="AR21" s="33"/>
      <c r="AS21" s="42"/>
      <c r="AT21" s="46"/>
      <c r="AU21" s="46"/>
      <c r="AV21" s="46"/>
      <c r="AW21" s="46"/>
    </row>
    <row r="22" spans="1:49" ht="17.25">
      <c r="A22" s="34" t="s">
        <v>30</v>
      </c>
      <c r="B22" s="59">
        <v>17</v>
      </c>
      <c r="C22" s="57">
        <v>4.37</v>
      </c>
      <c r="D22" s="59">
        <v>46</v>
      </c>
      <c r="E22" s="57">
        <v>4.68</v>
      </c>
      <c r="F22" s="59">
        <v>47</v>
      </c>
      <c r="G22" s="57">
        <v>5.27</v>
      </c>
      <c r="H22" s="59">
        <v>47</v>
      </c>
      <c r="I22" s="57">
        <v>6.4</v>
      </c>
      <c r="J22" s="59">
        <v>46</v>
      </c>
      <c r="K22" s="57">
        <v>7.48</v>
      </c>
      <c r="L22" s="59">
        <v>46</v>
      </c>
      <c r="M22" s="57">
        <v>8.829091206182754</v>
      </c>
      <c r="N22" s="59">
        <v>46</v>
      </c>
      <c r="O22" s="57">
        <v>9.24912978617603</v>
      </c>
      <c r="P22" s="59">
        <v>46</v>
      </c>
      <c r="Q22" s="57">
        <v>9.686574531095754</v>
      </c>
      <c r="R22" s="59">
        <v>46</v>
      </c>
      <c r="S22" s="57">
        <v>10.123941587924898</v>
      </c>
      <c r="T22" s="59">
        <v>46</v>
      </c>
      <c r="U22" s="57">
        <v>10.593841642228739</v>
      </c>
      <c r="V22" s="59">
        <v>46</v>
      </c>
      <c r="W22" s="58">
        <v>11.017196424889946</v>
      </c>
      <c r="X22" s="59">
        <f>RANK(W22,$W$7:$W$62)</f>
        <v>46</v>
      </c>
      <c r="Y22" s="33"/>
      <c r="AE22" s="34" t="s">
        <v>30</v>
      </c>
      <c r="AF22" s="43">
        <v>7980391</v>
      </c>
      <c r="AG22" s="43">
        <v>704596</v>
      </c>
      <c r="AH22" s="43">
        <v>8044</v>
      </c>
      <c r="AI22" s="43">
        <v>744</v>
      </c>
      <c r="AJ22" s="43">
        <v>8104000</v>
      </c>
      <c r="AK22" s="43">
        <v>785000</v>
      </c>
      <c r="AL22" s="43">
        <v>8149000</v>
      </c>
      <c r="AM22" s="43">
        <v>825000</v>
      </c>
      <c r="AN22" s="43">
        <v>8184</v>
      </c>
      <c r="AO22" s="43">
        <v>867</v>
      </c>
      <c r="AP22" s="43">
        <v>8245900</v>
      </c>
      <c r="AQ22" s="43">
        <v>908467</v>
      </c>
      <c r="AR22" s="33"/>
      <c r="AS22" s="42"/>
      <c r="AT22" s="46"/>
      <c r="AU22" s="46"/>
      <c r="AV22" s="46"/>
      <c r="AW22" s="46"/>
    </row>
    <row r="23" spans="1:49" ht="17.25">
      <c r="A23" s="34" t="s">
        <v>31</v>
      </c>
      <c r="B23" s="59">
        <v>18</v>
      </c>
      <c r="C23" s="57">
        <v>6.86</v>
      </c>
      <c r="D23" s="59">
        <v>30</v>
      </c>
      <c r="E23" s="57">
        <v>8.06</v>
      </c>
      <c r="F23" s="59">
        <v>25</v>
      </c>
      <c r="G23" s="57">
        <v>9.56</v>
      </c>
      <c r="H23" s="59">
        <v>19</v>
      </c>
      <c r="I23" s="57">
        <v>11.15</v>
      </c>
      <c r="J23" s="59">
        <v>19</v>
      </c>
      <c r="K23" s="57">
        <v>12.8</v>
      </c>
      <c r="L23" s="59">
        <v>19</v>
      </c>
      <c r="M23" s="57">
        <v>15.269522178080106</v>
      </c>
      <c r="N23" s="59">
        <v>15</v>
      </c>
      <c r="O23" s="57">
        <v>15.925626515763945</v>
      </c>
      <c r="P23" s="59">
        <v>14</v>
      </c>
      <c r="Q23" s="57">
        <v>16.565656565656568</v>
      </c>
      <c r="R23" s="59">
        <v>13</v>
      </c>
      <c r="S23" s="57">
        <v>17.19128329297821</v>
      </c>
      <c r="T23" s="59">
        <v>13</v>
      </c>
      <c r="U23" s="57">
        <v>17.767929089443996</v>
      </c>
      <c r="V23" s="59">
        <v>13</v>
      </c>
      <c r="W23" s="58">
        <v>18.287678169271054</v>
      </c>
      <c r="X23" s="59">
        <f>RANK(W23,$W$7:$W$62)</f>
        <v>13</v>
      </c>
      <c r="Y23" s="33"/>
      <c r="AE23" s="34" t="s">
        <v>31</v>
      </c>
      <c r="AF23" s="43">
        <v>2474583</v>
      </c>
      <c r="AG23" s="43">
        <v>377857</v>
      </c>
      <c r="AH23" s="43">
        <v>2474</v>
      </c>
      <c r="AI23" s="43">
        <v>394</v>
      </c>
      <c r="AJ23" s="43">
        <v>2475000</v>
      </c>
      <c r="AK23" s="43">
        <v>410000</v>
      </c>
      <c r="AL23" s="43">
        <v>2478000</v>
      </c>
      <c r="AM23" s="43">
        <v>426000</v>
      </c>
      <c r="AN23" s="43">
        <v>2482</v>
      </c>
      <c r="AO23" s="43">
        <v>441</v>
      </c>
      <c r="AP23" s="43">
        <v>2488364</v>
      </c>
      <c r="AQ23" s="43">
        <v>455064</v>
      </c>
      <c r="AR23" s="33"/>
      <c r="AS23" s="42"/>
      <c r="AT23" s="46"/>
      <c r="AU23" s="46"/>
      <c r="AV23" s="46"/>
      <c r="AW23" s="46"/>
    </row>
    <row r="24" spans="1:49" ht="17.25">
      <c r="A24" s="33"/>
      <c r="B24" s="59">
        <v>19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57">
        <v>0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42"/>
      <c r="AT24" s="46"/>
      <c r="AU24" s="46"/>
      <c r="AV24" s="46"/>
      <c r="AW24" s="46"/>
    </row>
    <row r="25" spans="1:49" ht="17.25">
      <c r="A25" s="34" t="s">
        <v>32</v>
      </c>
      <c r="B25" s="59">
        <v>20</v>
      </c>
      <c r="C25" s="57">
        <v>6.77</v>
      </c>
      <c r="D25" s="59">
        <v>32</v>
      </c>
      <c r="E25" s="57">
        <v>8.08</v>
      </c>
      <c r="F25" s="59">
        <v>24</v>
      </c>
      <c r="G25" s="57">
        <v>9.46</v>
      </c>
      <c r="H25" s="59">
        <v>21</v>
      </c>
      <c r="I25" s="57">
        <v>11.18</v>
      </c>
      <c r="J25" s="59">
        <v>18</v>
      </c>
      <c r="K25" s="57">
        <v>12.84</v>
      </c>
      <c r="L25" s="59">
        <v>17</v>
      </c>
      <c r="M25" s="57">
        <v>15.082296205634727</v>
      </c>
      <c r="N25" s="59">
        <v>17</v>
      </c>
      <c r="O25" s="57">
        <v>15.700267618198037</v>
      </c>
      <c r="P25" s="59">
        <v>17</v>
      </c>
      <c r="Q25" s="57">
        <v>16.25</v>
      </c>
      <c r="R25" s="59">
        <v>17</v>
      </c>
      <c r="S25" s="57">
        <v>16.859946476360392</v>
      </c>
      <c r="T25" s="59">
        <v>16</v>
      </c>
      <c r="U25" s="57">
        <v>17.46880570409982</v>
      </c>
      <c r="V25" s="59">
        <v>16</v>
      </c>
      <c r="W25" s="58">
        <v>17.924986087924317</v>
      </c>
      <c r="X25" s="59">
        <f>RANK(W25,$W$7:$W$62)</f>
        <v>17</v>
      </c>
      <c r="Y25" s="33"/>
      <c r="AE25" s="34" t="s">
        <v>32</v>
      </c>
      <c r="AF25" s="43">
        <v>1120161</v>
      </c>
      <c r="AG25" s="43">
        <v>168946</v>
      </c>
      <c r="AH25" s="43">
        <v>1121</v>
      </c>
      <c r="AI25" s="43">
        <v>176</v>
      </c>
      <c r="AJ25" s="43">
        <v>1120000</v>
      </c>
      <c r="AK25" s="43">
        <v>182000</v>
      </c>
      <c r="AL25" s="43">
        <v>1121000</v>
      </c>
      <c r="AM25" s="43">
        <v>189000</v>
      </c>
      <c r="AN25" s="43">
        <v>1122</v>
      </c>
      <c r="AO25" s="43">
        <v>196</v>
      </c>
      <c r="AP25" s="43">
        <v>1123125</v>
      </c>
      <c r="AQ25" s="43">
        <v>201320</v>
      </c>
      <c r="AR25" s="33"/>
      <c r="AS25" s="42"/>
      <c r="AT25" s="46"/>
      <c r="AU25" s="46"/>
      <c r="AV25" s="46"/>
      <c r="AW25" s="46"/>
    </row>
    <row r="26" spans="1:49" ht="17.25">
      <c r="A26" s="34" t="s">
        <v>33</v>
      </c>
      <c r="B26" s="59">
        <v>21</v>
      </c>
      <c r="C26" s="57">
        <v>7.17</v>
      </c>
      <c r="D26" s="59">
        <v>22</v>
      </c>
      <c r="E26" s="57">
        <v>8.15</v>
      </c>
      <c r="F26" s="59">
        <v>23</v>
      </c>
      <c r="G26" s="57">
        <v>9.14</v>
      </c>
      <c r="H26" s="59">
        <v>25</v>
      </c>
      <c r="I26" s="57">
        <v>10.5</v>
      </c>
      <c r="J26" s="59">
        <v>23</v>
      </c>
      <c r="K26" s="57">
        <v>11.88</v>
      </c>
      <c r="L26" s="59">
        <v>26</v>
      </c>
      <c r="M26" s="57">
        <v>13.797710513571715</v>
      </c>
      <c r="N26" s="59">
        <v>25</v>
      </c>
      <c r="O26" s="57">
        <v>14.322469982847341</v>
      </c>
      <c r="P26" s="59">
        <v>25</v>
      </c>
      <c r="Q26" s="57">
        <v>14.798973481608211</v>
      </c>
      <c r="R26" s="59">
        <v>25</v>
      </c>
      <c r="S26" s="57">
        <v>15.28608027327071</v>
      </c>
      <c r="T26" s="59">
        <v>25</v>
      </c>
      <c r="U26" s="57">
        <v>15.77152600170503</v>
      </c>
      <c r="V26" s="59">
        <v>25</v>
      </c>
      <c r="W26" s="58">
        <v>16.177457570241714</v>
      </c>
      <c r="X26" s="59">
        <f>RANK(W26,$W$7:$W$62)</f>
        <v>25</v>
      </c>
      <c r="Y26" s="33"/>
      <c r="AE26" s="34" t="s">
        <v>33</v>
      </c>
      <c r="AF26" s="43">
        <v>1164628</v>
      </c>
      <c r="AG26" s="43">
        <v>160692</v>
      </c>
      <c r="AH26" s="43">
        <v>1166</v>
      </c>
      <c r="AI26" s="43">
        <v>167</v>
      </c>
      <c r="AJ26" s="43">
        <v>1169000</v>
      </c>
      <c r="AK26" s="43">
        <v>173000</v>
      </c>
      <c r="AL26" s="43">
        <v>1171000</v>
      </c>
      <c r="AM26" s="43">
        <v>179000</v>
      </c>
      <c r="AN26" s="43">
        <v>1173</v>
      </c>
      <c r="AO26" s="43">
        <v>185</v>
      </c>
      <c r="AP26" s="43">
        <v>1180068</v>
      </c>
      <c r="AQ26" s="43">
        <v>190905</v>
      </c>
      <c r="AR26" s="33"/>
      <c r="AS26" s="42"/>
      <c r="AT26" s="46"/>
      <c r="AU26" s="46"/>
      <c r="AV26" s="46"/>
      <c r="AW26" s="46"/>
    </row>
    <row r="27" spans="1:49" ht="17.25">
      <c r="A27" s="34" t="s">
        <v>34</v>
      </c>
      <c r="B27" s="59">
        <v>22</v>
      </c>
      <c r="C27" s="57">
        <v>7.83</v>
      </c>
      <c r="D27" s="59">
        <v>16</v>
      </c>
      <c r="E27" s="57">
        <v>9.01</v>
      </c>
      <c r="F27" s="59">
        <v>15</v>
      </c>
      <c r="G27" s="57">
        <v>10.13</v>
      </c>
      <c r="H27" s="59">
        <v>16</v>
      </c>
      <c r="I27" s="57">
        <v>11.53</v>
      </c>
      <c r="J27" s="59">
        <v>17</v>
      </c>
      <c r="K27" s="57">
        <v>12.82</v>
      </c>
      <c r="L27" s="59">
        <v>18</v>
      </c>
      <c r="M27" s="57">
        <v>14.80600059495984</v>
      </c>
      <c r="N27" s="59">
        <v>20</v>
      </c>
      <c r="O27" s="57">
        <v>15.412621359223301</v>
      </c>
      <c r="P27" s="59">
        <v>18</v>
      </c>
      <c r="Q27" s="57">
        <v>16.019417475728154</v>
      </c>
      <c r="R27" s="59">
        <v>18</v>
      </c>
      <c r="S27" s="57">
        <v>16.606060606060606</v>
      </c>
      <c r="T27" s="59">
        <v>18</v>
      </c>
      <c r="U27" s="57">
        <v>17.17049576783555</v>
      </c>
      <c r="V27" s="59">
        <v>19</v>
      </c>
      <c r="W27" s="58">
        <v>17.7422865406846</v>
      </c>
      <c r="X27" s="59">
        <f>RANK(W27,$W$7:$W$62)</f>
        <v>19</v>
      </c>
      <c r="Y27" s="33"/>
      <c r="AE27" s="34" t="s">
        <v>34</v>
      </c>
      <c r="AF27" s="43">
        <v>823585</v>
      </c>
      <c r="AG27" s="43">
        <v>121940</v>
      </c>
      <c r="AH27" s="43">
        <v>824</v>
      </c>
      <c r="AI27" s="43">
        <v>127</v>
      </c>
      <c r="AJ27" s="43">
        <v>824000</v>
      </c>
      <c r="AK27" s="43">
        <v>132000</v>
      </c>
      <c r="AL27" s="43">
        <v>825000</v>
      </c>
      <c r="AM27" s="43">
        <v>137000</v>
      </c>
      <c r="AN27" s="43">
        <v>827</v>
      </c>
      <c r="AO27" s="43">
        <v>142</v>
      </c>
      <c r="AP27" s="43">
        <v>826996</v>
      </c>
      <c r="AQ27" s="43">
        <v>146728</v>
      </c>
      <c r="AR27" s="33"/>
      <c r="AS27" s="42"/>
      <c r="AT27" s="46"/>
      <c r="AU27" s="46"/>
      <c r="AV27" s="46"/>
      <c r="AW27" s="46"/>
    </row>
    <row r="28" spans="1:49" ht="17.25">
      <c r="A28" s="34" t="s">
        <v>35</v>
      </c>
      <c r="B28" s="59">
        <v>23</v>
      </c>
      <c r="C28" s="57">
        <v>7.8</v>
      </c>
      <c r="D28" s="59">
        <v>18</v>
      </c>
      <c r="E28" s="57">
        <v>8.97</v>
      </c>
      <c r="F28" s="59">
        <v>16</v>
      </c>
      <c r="G28" s="57">
        <v>10.2</v>
      </c>
      <c r="H28" s="59">
        <v>14</v>
      </c>
      <c r="I28" s="57">
        <v>11.61</v>
      </c>
      <c r="J28" s="59">
        <v>14</v>
      </c>
      <c r="K28" s="57">
        <v>12.93</v>
      </c>
      <c r="L28" s="59">
        <v>16</v>
      </c>
      <c r="M28" s="57">
        <v>14.840333612359697</v>
      </c>
      <c r="N28" s="59">
        <v>18</v>
      </c>
      <c r="O28" s="57">
        <v>15.268065268065268</v>
      </c>
      <c r="P28" s="59">
        <v>21</v>
      </c>
      <c r="Q28" s="57">
        <v>15.893271461716937</v>
      </c>
      <c r="R28" s="59">
        <v>21</v>
      </c>
      <c r="S28" s="57">
        <v>16.416184971098268</v>
      </c>
      <c r="T28" s="59">
        <v>22</v>
      </c>
      <c r="U28" s="57">
        <v>16.915995397008054</v>
      </c>
      <c r="V28" s="59">
        <v>22</v>
      </c>
      <c r="W28" s="58">
        <v>17.137039170245668</v>
      </c>
      <c r="X28" s="59">
        <f>RANK(W28,$W$7:$W$62)</f>
        <v>24</v>
      </c>
      <c r="Y28" s="33"/>
      <c r="AE28" s="34" t="s">
        <v>35</v>
      </c>
      <c r="AF28" s="43">
        <v>852966</v>
      </c>
      <c r="AG28" s="43">
        <v>126583</v>
      </c>
      <c r="AH28" s="43">
        <v>858</v>
      </c>
      <c r="AI28" s="43">
        <v>131</v>
      </c>
      <c r="AJ28" s="43">
        <v>862000</v>
      </c>
      <c r="AK28" s="43">
        <v>137000</v>
      </c>
      <c r="AL28" s="43">
        <v>865000</v>
      </c>
      <c r="AM28" s="43">
        <v>142000</v>
      </c>
      <c r="AN28" s="43">
        <v>869</v>
      </c>
      <c r="AO28" s="43">
        <v>147</v>
      </c>
      <c r="AP28" s="43">
        <v>881996</v>
      </c>
      <c r="AQ28" s="43">
        <v>151148</v>
      </c>
      <c r="AR28" s="33"/>
      <c r="AS28" s="42"/>
      <c r="AT28" s="46"/>
      <c r="AU28" s="46"/>
      <c r="AV28" s="46"/>
      <c r="AW28" s="46"/>
    </row>
    <row r="29" spans="1:49" ht="17.25">
      <c r="A29" s="34" t="s">
        <v>36</v>
      </c>
      <c r="B29" s="59">
        <v>24</v>
      </c>
      <c r="C29" s="57">
        <v>8.07</v>
      </c>
      <c r="D29" s="59">
        <v>12</v>
      </c>
      <c r="E29" s="57">
        <v>9.39</v>
      </c>
      <c r="F29" s="59">
        <v>10</v>
      </c>
      <c r="G29" s="57">
        <v>10.67</v>
      </c>
      <c r="H29" s="59">
        <v>7</v>
      </c>
      <c r="I29" s="57">
        <v>12.15</v>
      </c>
      <c r="J29" s="59">
        <v>5</v>
      </c>
      <c r="K29" s="57">
        <v>13.65</v>
      </c>
      <c r="L29" s="59">
        <v>5</v>
      </c>
      <c r="M29" s="57">
        <v>16.099492401792244</v>
      </c>
      <c r="N29" s="59">
        <v>6</v>
      </c>
      <c r="O29" s="57">
        <v>16.712962962962962</v>
      </c>
      <c r="P29" s="59">
        <v>6</v>
      </c>
      <c r="Q29" s="57">
        <v>17.367205542725173</v>
      </c>
      <c r="R29" s="59">
        <v>6</v>
      </c>
      <c r="S29" s="57">
        <v>17.972350230414747</v>
      </c>
      <c r="T29" s="59">
        <v>7</v>
      </c>
      <c r="U29" s="57">
        <v>18.51171336701883</v>
      </c>
      <c r="V29" s="59">
        <v>7</v>
      </c>
      <c r="W29" s="58">
        <v>18.98865260640005</v>
      </c>
      <c r="X29" s="59">
        <f>RANK(W29,$W$7:$W$62)</f>
        <v>8</v>
      </c>
      <c r="Y29" s="33"/>
      <c r="AE29" s="34" t="s">
        <v>36</v>
      </c>
      <c r="AF29" s="43">
        <v>2156627</v>
      </c>
      <c r="AG29" s="43">
        <v>347206</v>
      </c>
      <c r="AH29" s="43">
        <v>2160</v>
      </c>
      <c r="AI29" s="43">
        <v>361</v>
      </c>
      <c r="AJ29" s="43">
        <v>2165000</v>
      </c>
      <c r="AK29" s="43">
        <v>376000</v>
      </c>
      <c r="AL29" s="43">
        <v>2170000</v>
      </c>
      <c r="AM29" s="43">
        <v>390000</v>
      </c>
      <c r="AN29" s="43">
        <v>2177</v>
      </c>
      <c r="AO29" s="43">
        <v>403</v>
      </c>
      <c r="AP29" s="43">
        <v>2193984</v>
      </c>
      <c r="AQ29" s="43">
        <v>416608</v>
      </c>
      <c r="AR29" s="33"/>
      <c r="AS29" s="42"/>
      <c r="AT29" s="46"/>
      <c r="AU29" s="46"/>
      <c r="AV29" s="46"/>
      <c r="AW29" s="46"/>
    </row>
    <row r="30" spans="1:49" ht="17.25">
      <c r="A30" s="33"/>
      <c r="B30" s="59">
        <v>25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7">
        <v>0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42"/>
      <c r="AT30" s="46"/>
      <c r="AU30" s="46"/>
      <c r="AV30" s="46"/>
      <c r="AW30" s="46"/>
    </row>
    <row r="31" spans="1:49" ht="17.25">
      <c r="A31" s="34" t="s">
        <v>37</v>
      </c>
      <c r="B31" s="59">
        <v>26</v>
      </c>
      <c r="C31" s="57">
        <v>7.04</v>
      </c>
      <c r="D31" s="59">
        <v>24</v>
      </c>
      <c r="E31" s="57">
        <v>7.85</v>
      </c>
      <c r="F31" s="59">
        <v>31</v>
      </c>
      <c r="G31" s="57">
        <v>8.57</v>
      </c>
      <c r="H31" s="59">
        <v>30</v>
      </c>
      <c r="I31" s="57">
        <v>9.69</v>
      </c>
      <c r="J31" s="59">
        <v>31</v>
      </c>
      <c r="K31" s="57">
        <v>10.86</v>
      </c>
      <c r="L31" s="59">
        <v>30</v>
      </c>
      <c r="M31" s="57">
        <v>12.706761787290915</v>
      </c>
      <c r="N31" s="59">
        <v>30</v>
      </c>
      <c r="O31" s="57">
        <v>13.223938223938223</v>
      </c>
      <c r="P31" s="59">
        <v>30</v>
      </c>
      <c r="Q31" s="57">
        <v>13.75</v>
      </c>
      <c r="R31" s="59">
        <v>30</v>
      </c>
      <c r="S31" s="57">
        <v>14.292565947242206</v>
      </c>
      <c r="T31" s="59">
        <v>30</v>
      </c>
      <c r="U31" s="57">
        <v>14.832535885167465</v>
      </c>
      <c r="V31" s="59">
        <v>30</v>
      </c>
      <c r="W31" s="58">
        <v>15.340984566600724</v>
      </c>
      <c r="X31" s="59">
        <f>RANK(W31,$W$7:$W$62)</f>
        <v>30</v>
      </c>
      <c r="Y31" s="33"/>
      <c r="AE31" s="34" t="s">
        <v>37</v>
      </c>
      <c r="AF31" s="43">
        <v>2066569</v>
      </c>
      <c r="AG31" s="43">
        <v>262594</v>
      </c>
      <c r="AH31" s="43">
        <v>2072</v>
      </c>
      <c r="AI31" s="43">
        <v>274</v>
      </c>
      <c r="AJ31" s="43">
        <v>2080000</v>
      </c>
      <c r="AK31" s="43">
        <v>286000</v>
      </c>
      <c r="AL31" s="43">
        <v>2085000</v>
      </c>
      <c r="AM31" s="43">
        <v>298000</v>
      </c>
      <c r="AN31" s="43">
        <v>2090</v>
      </c>
      <c r="AO31" s="43">
        <v>310</v>
      </c>
      <c r="AP31" s="43">
        <v>2100315</v>
      </c>
      <c r="AQ31" s="43">
        <v>322209</v>
      </c>
      <c r="AR31" s="33"/>
      <c r="AS31" s="42"/>
      <c r="AT31" s="46"/>
      <c r="AU31" s="46"/>
      <c r="AV31" s="46"/>
      <c r="AW31" s="46"/>
    </row>
    <row r="32" spans="1:49" ht="17.25">
      <c r="A32" s="34" t="s">
        <v>38</v>
      </c>
      <c r="B32" s="59">
        <v>27</v>
      </c>
      <c r="C32" s="57">
        <v>6.38</v>
      </c>
      <c r="D32" s="59">
        <v>33</v>
      </c>
      <c r="E32" s="57">
        <v>7.06</v>
      </c>
      <c r="F32" s="59">
        <v>36</v>
      </c>
      <c r="G32" s="57">
        <v>7.88</v>
      </c>
      <c r="H32" s="59">
        <v>37</v>
      </c>
      <c r="I32" s="57">
        <v>9.07</v>
      </c>
      <c r="J32" s="59">
        <v>37</v>
      </c>
      <c r="K32" s="57">
        <v>10.27</v>
      </c>
      <c r="L32" s="59">
        <v>36</v>
      </c>
      <c r="M32" s="57">
        <v>12.119814538361792</v>
      </c>
      <c r="N32" s="59">
        <v>34</v>
      </c>
      <c r="O32" s="57">
        <v>12.66956049918611</v>
      </c>
      <c r="P32" s="59">
        <v>34</v>
      </c>
      <c r="Q32" s="57">
        <v>13.239664955417455</v>
      </c>
      <c r="R32" s="59">
        <v>34</v>
      </c>
      <c r="S32" s="57">
        <v>13.820043103448276</v>
      </c>
      <c r="T32" s="59">
        <v>33</v>
      </c>
      <c r="U32" s="57">
        <v>14.370131614289551</v>
      </c>
      <c r="V32" s="59">
        <v>33</v>
      </c>
      <c r="W32" s="58">
        <v>14.809418333092989</v>
      </c>
      <c r="X32" s="59">
        <f>RANK(W32,$W$7:$W$62)</f>
        <v>32</v>
      </c>
      <c r="Y32" s="33"/>
      <c r="AE32" s="34" t="s">
        <v>38</v>
      </c>
      <c r="AF32" s="43">
        <v>3670840</v>
      </c>
      <c r="AG32" s="43">
        <v>444899</v>
      </c>
      <c r="AH32" s="43">
        <v>3686</v>
      </c>
      <c r="AI32" s="43">
        <v>467</v>
      </c>
      <c r="AJ32" s="43">
        <v>3701000</v>
      </c>
      <c r="AK32" s="43">
        <v>490000</v>
      </c>
      <c r="AL32" s="43">
        <v>3712000</v>
      </c>
      <c r="AM32" s="43">
        <v>513000</v>
      </c>
      <c r="AN32" s="43">
        <v>3723</v>
      </c>
      <c r="AO32" s="43">
        <v>535</v>
      </c>
      <c r="AP32" s="43">
        <v>3737689</v>
      </c>
      <c r="AQ32" s="43">
        <v>553530</v>
      </c>
      <c r="AR32" s="33"/>
      <c r="AS32" s="42"/>
      <c r="AT32" s="46"/>
      <c r="AU32" s="46"/>
      <c r="AV32" s="46"/>
      <c r="AW32" s="46"/>
    </row>
    <row r="33" spans="1:49" ht="17.25">
      <c r="A33" s="34" t="s">
        <v>39</v>
      </c>
      <c r="B33" s="59">
        <v>28</v>
      </c>
      <c r="C33" s="57">
        <v>5.29</v>
      </c>
      <c r="D33" s="59">
        <v>41</v>
      </c>
      <c r="E33" s="57">
        <v>5.71</v>
      </c>
      <c r="F33" s="59">
        <v>43</v>
      </c>
      <c r="G33" s="57">
        <v>6.34</v>
      </c>
      <c r="H33" s="59">
        <v>42</v>
      </c>
      <c r="I33" s="57">
        <v>7.43</v>
      </c>
      <c r="J33" s="59">
        <v>43</v>
      </c>
      <c r="K33" s="57">
        <v>8.48</v>
      </c>
      <c r="L33" s="59">
        <v>43</v>
      </c>
      <c r="M33" s="57">
        <v>9.809026181945036</v>
      </c>
      <c r="N33" s="59">
        <v>43</v>
      </c>
      <c r="O33" s="57">
        <v>10.202260559190957</v>
      </c>
      <c r="P33" s="59">
        <v>43</v>
      </c>
      <c r="Q33" s="57">
        <v>10.59710316287319</v>
      </c>
      <c r="R33" s="59">
        <v>43</v>
      </c>
      <c r="S33" s="57">
        <v>10.993377483443709</v>
      </c>
      <c r="T33" s="59">
        <v>43</v>
      </c>
      <c r="U33" s="57">
        <v>11.423962457838392</v>
      </c>
      <c r="V33" s="59">
        <v>43</v>
      </c>
      <c r="W33" s="58">
        <v>11.9246641399023</v>
      </c>
      <c r="X33" s="59">
        <f>RANK(W33,$W$7:$W$62)</f>
        <v>42</v>
      </c>
      <c r="Y33" s="33"/>
      <c r="AE33" s="34" t="s">
        <v>39</v>
      </c>
      <c r="AF33" s="43">
        <v>6690603</v>
      </c>
      <c r="AG33" s="43">
        <v>656283</v>
      </c>
      <c r="AH33" s="43">
        <v>6724</v>
      </c>
      <c r="AI33" s="43">
        <v>686</v>
      </c>
      <c r="AJ33" s="43">
        <v>6766000</v>
      </c>
      <c r="AK33" s="43">
        <v>717000</v>
      </c>
      <c r="AL33" s="43">
        <v>6795000</v>
      </c>
      <c r="AM33" s="43">
        <v>747000</v>
      </c>
      <c r="AN33" s="43">
        <v>6819</v>
      </c>
      <c r="AO33" s="43">
        <v>779</v>
      </c>
      <c r="AP33" s="43">
        <v>6868336</v>
      </c>
      <c r="AQ33" s="43">
        <v>819026</v>
      </c>
      <c r="AR33" s="33"/>
      <c r="AS33" s="42"/>
      <c r="AT33" s="46"/>
      <c r="AU33" s="46"/>
      <c r="AV33" s="46"/>
      <c r="AW33" s="46"/>
    </row>
    <row r="34" spans="1:49" ht="17.25">
      <c r="A34" s="34" t="s">
        <v>40</v>
      </c>
      <c r="B34" s="59">
        <v>29</v>
      </c>
      <c r="C34" s="57">
        <v>7.87</v>
      </c>
      <c r="D34" s="59">
        <v>15</v>
      </c>
      <c r="E34" s="57">
        <v>8.96</v>
      </c>
      <c r="F34" s="59">
        <v>17</v>
      </c>
      <c r="G34" s="57">
        <v>9.85</v>
      </c>
      <c r="H34" s="59">
        <v>18</v>
      </c>
      <c r="I34" s="57">
        <v>11.09</v>
      </c>
      <c r="J34" s="59">
        <v>20</v>
      </c>
      <c r="K34" s="57">
        <v>12.07</v>
      </c>
      <c r="L34" s="59">
        <v>22</v>
      </c>
      <c r="M34" s="57">
        <v>13.576351425986074</v>
      </c>
      <c r="N34" s="59">
        <v>26</v>
      </c>
      <c r="O34" s="57">
        <v>14.095449500554938</v>
      </c>
      <c r="P34" s="59">
        <v>26</v>
      </c>
      <c r="Q34" s="57">
        <v>14.577581446714522</v>
      </c>
      <c r="R34" s="59">
        <v>26</v>
      </c>
      <c r="S34" s="57">
        <v>15.071507150715071</v>
      </c>
      <c r="T34" s="59">
        <v>26</v>
      </c>
      <c r="U34" s="57">
        <v>15.544608648056924</v>
      </c>
      <c r="V34" s="59">
        <v>26</v>
      </c>
      <c r="W34" s="58">
        <v>16.1364058482924</v>
      </c>
      <c r="X34" s="59">
        <f>RANK(W34,$W$7:$W$62)</f>
        <v>26</v>
      </c>
      <c r="Y34" s="33"/>
      <c r="AE34" s="34" t="s">
        <v>40</v>
      </c>
      <c r="AF34" s="43">
        <v>1792514</v>
      </c>
      <c r="AG34" s="43">
        <v>243358</v>
      </c>
      <c r="AH34" s="43">
        <v>1802</v>
      </c>
      <c r="AI34" s="43">
        <v>254</v>
      </c>
      <c r="AJ34" s="43">
        <v>1811000</v>
      </c>
      <c r="AK34" s="43">
        <v>264000</v>
      </c>
      <c r="AL34" s="43">
        <v>1818000</v>
      </c>
      <c r="AM34" s="43">
        <v>274000</v>
      </c>
      <c r="AN34" s="43">
        <v>1827</v>
      </c>
      <c r="AO34" s="43">
        <v>284</v>
      </c>
      <c r="AP34" s="43">
        <v>1841358</v>
      </c>
      <c r="AQ34" s="43">
        <v>297129</v>
      </c>
      <c r="AR34" s="33"/>
      <c r="AS34" s="42"/>
      <c r="AT34" s="46"/>
      <c r="AU34" s="46"/>
      <c r="AV34" s="46"/>
      <c r="AW34" s="46"/>
    </row>
    <row r="35" spans="1:49" ht="17.25">
      <c r="A35" s="34" t="s">
        <v>41</v>
      </c>
      <c r="B35" s="59">
        <v>30</v>
      </c>
      <c r="C35" s="57">
        <v>8.11</v>
      </c>
      <c r="D35" s="59">
        <v>10</v>
      </c>
      <c r="E35" s="57">
        <v>8.91</v>
      </c>
      <c r="F35" s="59">
        <v>18</v>
      </c>
      <c r="G35" s="57">
        <v>9.27</v>
      </c>
      <c r="H35" s="59">
        <v>23</v>
      </c>
      <c r="I35" s="57">
        <v>10.02</v>
      </c>
      <c r="J35" s="59">
        <v>29</v>
      </c>
      <c r="K35" s="57">
        <v>10.78</v>
      </c>
      <c r="L35" s="59">
        <v>31</v>
      </c>
      <c r="M35" s="57">
        <v>12.037195345918844</v>
      </c>
      <c r="N35" s="59">
        <v>35</v>
      </c>
      <c r="O35" s="57">
        <v>12.479740680713128</v>
      </c>
      <c r="P35" s="59">
        <v>36</v>
      </c>
      <c r="Q35" s="57">
        <v>12.921348314606742</v>
      </c>
      <c r="R35" s="59">
        <v>37</v>
      </c>
      <c r="S35" s="57">
        <v>13.354531001589825</v>
      </c>
      <c r="T35" s="59">
        <v>37</v>
      </c>
      <c r="U35" s="57">
        <v>13.711583924349881</v>
      </c>
      <c r="V35" s="59">
        <v>38</v>
      </c>
      <c r="W35" s="58">
        <v>14.092874542056947</v>
      </c>
      <c r="X35" s="59">
        <f>RANK(W35,$W$7:$W$62)</f>
        <v>39</v>
      </c>
      <c r="Y35" s="33"/>
      <c r="AE35" s="34" t="s">
        <v>41</v>
      </c>
      <c r="AF35" s="43">
        <v>1222411</v>
      </c>
      <c r="AG35" s="43">
        <v>147144</v>
      </c>
      <c r="AH35" s="43">
        <v>1234</v>
      </c>
      <c r="AI35" s="43">
        <v>154</v>
      </c>
      <c r="AJ35" s="43">
        <v>1246000</v>
      </c>
      <c r="AK35" s="43">
        <v>161000</v>
      </c>
      <c r="AL35" s="43">
        <v>1258000</v>
      </c>
      <c r="AM35" s="43">
        <v>168000</v>
      </c>
      <c r="AN35" s="43">
        <v>1269</v>
      </c>
      <c r="AO35" s="43">
        <v>174</v>
      </c>
      <c r="AP35" s="43">
        <v>1287005</v>
      </c>
      <c r="AQ35" s="43">
        <v>181376</v>
      </c>
      <c r="AR35" s="33"/>
      <c r="AS35" s="42"/>
      <c r="AT35" s="46"/>
      <c r="AU35" s="46"/>
      <c r="AV35" s="46"/>
      <c r="AW35" s="46"/>
    </row>
    <row r="36" spans="1:49" ht="17.25">
      <c r="A36" s="33"/>
      <c r="B36" s="59">
        <v>31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57">
        <v>0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42"/>
      <c r="AT36" s="46"/>
      <c r="AU36" s="46"/>
      <c r="AV36" s="46"/>
      <c r="AW36" s="46"/>
    </row>
    <row r="37" spans="1:49" ht="17.25">
      <c r="A37" s="34" t="s">
        <v>42</v>
      </c>
      <c r="B37" s="59">
        <v>32</v>
      </c>
      <c r="C37" s="57">
        <v>7.03</v>
      </c>
      <c r="D37" s="59">
        <v>25</v>
      </c>
      <c r="E37" s="57">
        <v>7.91</v>
      </c>
      <c r="F37" s="59">
        <v>28</v>
      </c>
      <c r="G37" s="57">
        <v>8.95</v>
      </c>
      <c r="H37" s="59">
        <v>26</v>
      </c>
      <c r="I37" s="57">
        <v>10.2</v>
      </c>
      <c r="J37" s="59">
        <v>26</v>
      </c>
      <c r="K37" s="57">
        <v>11.2</v>
      </c>
      <c r="L37" s="59">
        <v>28</v>
      </c>
      <c r="M37" s="57">
        <v>12.58151902430777</v>
      </c>
      <c r="N37" s="59">
        <v>31</v>
      </c>
      <c r="O37" s="57">
        <v>13.056835637480798</v>
      </c>
      <c r="P37" s="59">
        <v>31</v>
      </c>
      <c r="Q37" s="57">
        <v>13.50729086722947</v>
      </c>
      <c r="R37" s="59">
        <v>31</v>
      </c>
      <c r="S37" s="57">
        <v>13.934740882917467</v>
      </c>
      <c r="T37" s="59">
        <v>32</v>
      </c>
      <c r="U37" s="57">
        <v>14.400921658986174</v>
      </c>
      <c r="V37" s="59">
        <v>32</v>
      </c>
      <c r="W37" s="58">
        <v>14.716199319133919</v>
      </c>
      <c r="X37" s="59">
        <f>RANK(W37,$W$7:$W$62)</f>
        <v>35</v>
      </c>
      <c r="Y37" s="33"/>
      <c r="AE37" s="34" t="s">
        <v>42</v>
      </c>
      <c r="AF37" s="43">
        <v>2602460</v>
      </c>
      <c r="AG37" s="43">
        <v>327429</v>
      </c>
      <c r="AH37" s="43">
        <v>2604</v>
      </c>
      <c r="AI37" s="43">
        <v>340</v>
      </c>
      <c r="AJ37" s="43">
        <v>2606000</v>
      </c>
      <c r="AK37" s="43">
        <v>352000</v>
      </c>
      <c r="AL37" s="43">
        <v>2605000</v>
      </c>
      <c r="AM37" s="43">
        <v>363000</v>
      </c>
      <c r="AN37" s="43">
        <v>2604</v>
      </c>
      <c r="AO37" s="43">
        <v>375</v>
      </c>
      <c r="AP37" s="43">
        <v>2629592</v>
      </c>
      <c r="AQ37" s="43">
        <v>386976</v>
      </c>
      <c r="AR37" s="33"/>
      <c r="AS37" s="42"/>
      <c r="AT37" s="46"/>
      <c r="AU37" s="46"/>
      <c r="AV37" s="46"/>
      <c r="AW37" s="46"/>
    </row>
    <row r="38" spans="1:49" ht="17.25">
      <c r="A38" s="34" t="s">
        <v>43</v>
      </c>
      <c r="B38" s="59">
        <v>33</v>
      </c>
      <c r="C38" s="57">
        <v>4.56</v>
      </c>
      <c r="D38" s="59">
        <v>45</v>
      </c>
      <c r="E38" s="57">
        <v>5.17</v>
      </c>
      <c r="F38" s="59">
        <v>45</v>
      </c>
      <c r="G38" s="57">
        <v>6.05</v>
      </c>
      <c r="H38" s="59">
        <v>45</v>
      </c>
      <c r="I38" s="57">
        <v>7.24</v>
      </c>
      <c r="J38" s="59">
        <v>44</v>
      </c>
      <c r="K38" s="57">
        <v>8.27</v>
      </c>
      <c r="L38" s="59">
        <v>44</v>
      </c>
      <c r="M38" s="57">
        <v>9.651639541332342</v>
      </c>
      <c r="N38" s="59">
        <v>44</v>
      </c>
      <c r="O38" s="57">
        <v>10.083552706878791</v>
      </c>
      <c r="P38" s="59">
        <v>44</v>
      </c>
      <c r="Q38" s="57">
        <v>10.45220377790498</v>
      </c>
      <c r="R38" s="59">
        <v>44</v>
      </c>
      <c r="S38" s="57">
        <v>10.867820703886277</v>
      </c>
      <c r="T38" s="59">
        <v>44</v>
      </c>
      <c r="U38" s="57">
        <v>11.322921451538814</v>
      </c>
      <c r="V38" s="59">
        <v>44</v>
      </c>
      <c r="W38" s="58">
        <v>11.911368393005647</v>
      </c>
      <c r="X38" s="59">
        <f>RANK(W38,$W$7:$W$62)</f>
        <v>43</v>
      </c>
      <c r="Y38" s="33"/>
      <c r="AE38" s="34" t="s">
        <v>43</v>
      </c>
      <c r="AF38" s="43">
        <v>8734516</v>
      </c>
      <c r="AG38" s="43">
        <v>843024</v>
      </c>
      <c r="AH38" s="43">
        <v>8737</v>
      </c>
      <c r="AI38" s="43">
        <v>881</v>
      </c>
      <c r="AJ38" s="43">
        <v>8735000</v>
      </c>
      <c r="AK38" s="43">
        <v>913000</v>
      </c>
      <c r="AL38" s="43">
        <v>8723000</v>
      </c>
      <c r="AM38" s="43">
        <v>948000</v>
      </c>
      <c r="AN38" s="43">
        <v>8708</v>
      </c>
      <c r="AO38" s="43">
        <v>986</v>
      </c>
      <c r="AP38" s="43">
        <v>8797268</v>
      </c>
      <c r="AQ38" s="43">
        <v>1047875</v>
      </c>
      <c r="AR38" s="33"/>
      <c r="AS38" s="42"/>
      <c r="AT38" s="46"/>
      <c r="AU38" s="46"/>
      <c r="AV38" s="46"/>
      <c r="AW38" s="46"/>
    </row>
    <row r="39" spans="1:49" ht="17.25">
      <c r="A39" s="34" t="s">
        <v>44</v>
      </c>
      <c r="B39" s="59">
        <v>34</v>
      </c>
      <c r="C39" s="57">
        <v>6.16</v>
      </c>
      <c r="D39" s="59">
        <v>36</v>
      </c>
      <c r="E39" s="57">
        <v>6.94</v>
      </c>
      <c r="F39" s="59">
        <v>37</v>
      </c>
      <c r="G39" s="57">
        <v>7.93</v>
      </c>
      <c r="H39" s="59">
        <v>36</v>
      </c>
      <c r="I39" s="57">
        <v>9.23</v>
      </c>
      <c r="J39" s="59">
        <v>36</v>
      </c>
      <c r="K39" s="57">
        <v>10.33</v>
      </c>
      <c r="L39" s="59">
        <v>35</v>
      </c>
      <c r="M39" s="57">
        <v>11.885221941003213</v>
      </c>
      <c r="N39" s="59">
        <v>38</v>
      </c>
      <c r="O39" s="57">
        <v>12.378149714916313</v>
      </c>
      <c r="P39" s="59">
        <v>38</v>
      </c>
      <c r="Q39" s="57">
        <v>12.806439809732893</v>
      </c>
      <c r="R39" s="59">
        <v>38</v>
      </c>
      <c r="S39" s="57">
        <v>13.26047358834244</v>
      </c>
      <c r="T39" s="59">
        <v>38</v>
      </c>
      <c r="U39" s="57">
        <v>13.728690605730867</v>
      </c>
      <c r="V39" s="59">
        <v>37</v>
      </c>
      <c r="W39" s="58">
        <v>14.138641068650767</v>
      </c>
      <c r="X39" s="59">
        <f>RANK(W39,$W$7:$W$62)</f>
        <v>38</v>
      </c>
      <c r="Y39" s="33"/>
      <c r="AE39" s="34" t="s">
        <v>44</v>
      </c>
      <c r="AF39" s="43">
        <v>5405040</v>
      </c>
      <c r="AG39" s="43">
        <v>642401</v>
      </c>
      <c r="AH39" s="43">
        <v>5437</v>
      </c>
      <c r="AI39" s="43">
        <v>673</v>
      </c>
      <c r="AJ39" s="43">
        <v>5466000</v>
      </c>
      <c r="AK39" s="43">
        <v>700000</v>
      </c>
      <c r="AL39" s="43">
        <v>5490000</v>
      </c>
      <c r="AM39" s="43">
        <v>728000</v>
      </c>
      <c r="AN39" s="43">
        <v>5514</v>
      </c>
      <c r="AO39" s="43">
        <v>757</v>
      </c>
      <c r="AP39" s="43">
        <v>5401877</v>
      </c>
      <c r="AQ39" s="43">
        <v>763752</v>
      </c>
      <c r="AR39" s="33"/>
      <c r="AS39" s="42"/>
      <c r="AT39" s="46"/>
      <c r="AU39" s="46"/>
      <c r="AV39" s="46"/>
      <c r="AW39" s="46"/>
    </row>
    <row r="40" spans="1:49" ht="17.25">
      <c r="A40" s="34" t="s">
        <v>45</v>
      </c>
      <c r="B40" s="59">
        <v>35</v>
      </c>
      <c r="C40" s="57">
        <v>7.34</v>
      </c>
      <c r="D40" s="59">
        <v>20</v>
      </c>
      <c r="E40" s="57">
        <v>7.97</v>
      </c>
      <c r="F40" s="59">
        <v>26</v>
      </c>
      <c r="G40" s="57">
        <v>8.54</v>
      </c>
      <c r="H40" s="59">
        <v>32</v>
      </c>
      <c r="I40" s="57">
        <v>9.32</v>
      </c>
      <c r="J40" s="59">
        <v>34</v>
      </c>
      <c r="K40" s="57">
        <v>10.12</v>
      </c>
      <c r="L40" s="59">
        <v>38</v>
      </c>
      <c r="M40" s="57">
        <v>11.578058875404313</v>
      </c>
      <c r="N40" s="59">
        <v>40</v>
      </c>
      <c r="O40" s="57">
        <v>11.95104391648668</v>
      </c>
      <c r="P40" s="59">
        <v>40</v>
      </c>
      <c r="Q40" s="57">
        <v>12.348322626695218</v>
      </c>
      <c r="R40" s="59">
        <v>40</v>
      </c>
      <c r="S40" s="57">
        <v>12.809624911535739</v>
      </c>
      <c r="T40" s="59">
        <v>40</v>
      </c>
      <c r="U40" s="57">
        <v>13.220815752461322</v>
      </c>
      <c r="V40" s="59">
        <v>40</v>
      </c>
      <c r="W40" s="58">
        <v>13.85123093631671</v>
      </c>
      <c r="X40" s="59">
        <f>RANK(W40,$W$7:$W$62)</f>
        <v>40</v>
      </c>
      <c r="Y40" s="33"/>
      <c r="AE40" s="34" t="s">
        <v>45</v>
      </c>
      <c r="AF40" s="43">
        <v>1375481</v>
      </c>
      <c r="AG40" s="43">
        <v>159254</v>
      </c>
      <c r="AH40" s="43">
        <v>1389</v>
      </c>
      <c r="AI40" s="43">
        <v>166</v>
      </c>
      <c r="AJ40" s="43">
        <v>1401000</v>
      </c>
      <c r="AK40" s="43">
        <v>173000</v>
      </c>
      <c r="AL40" s="43">
        <v>1413000</v>
      </c>
      <c r="AM40" s="43">
        <v>181000</v>
      </c>
      <c r="AN40" s="43">
        <v>1422</v>
      </c>
      <c r="AO40" s="43">
        <v>188</v>
      </c>
      <c r="AP40" s="43">
        <v>1430862</v>
      </c>
      <c r="AQ40" s="43">
        <v>198192</v>
      </c>
      <c r="AR40" s="33"/>
      <c r="AS40" s="42"/>
      <c r="AT40" s="46"/>
      <c r="AU40" s="46"/>
      <c r="AV40" s="46"/>
      <c r="AW40" s="46"/>
    </row>
    <row r="41" spans="1:49" ht="17.25">
      <c r="A41" s="34" t="s">
        <v>46</v>
      </c>
      <c r="B41" s="59">
        <v>36</v>
      </c>
      <c r="C41" s="57">
        <v>8.03</v>
      </c>
      <c r="D41" s="59">
        <v>13</v>
      </c>
      <c r="E41" s="57">
        <v>9.23</v>
      </c>
      <c r="F41" s="59">
        <v>13</v>
      </c>
      <c r="G41" s="57">
        <v>10.4</v>
      </c>
      <c r="H41" s="59">
        <v>12</v>
      </c>
      <c r="I41" s="57">
        <v>11.77</v>
      </c>
      <c r="J41" s="59">
        <v>10</v>
      </c>
      <c r="K41" s="57">
        <v>13.2</v>
      </c>
      <c r="L41" s="59">
        <v>10</v>
      </c>
      <c r="M41" s="57">
        <v>15.31678030391176</v>
      </c>
      <c r="N41" s="59">
        <v>14</v>
      </c>
      <c r="O41" s="57">
        <v>15.892193308550187</v>
      </c>
      <c r="P41" s="59">
        <v>15</v>
      </c>
      <c r="Q41" s="57">
        <v>16.41929499072356</v>
      </c>
      <c r="R41" s="59">
        <v>15</v>
      </c>
      <c r="S41" s="57">
        <v>16.960148285449492</v>
      </c>
      <c r="T41" s="59">
        <v>15</v>
      </c>
      <c r="U41" s="57">
        <v>17.56007393715342</v>
      </c>
      <c r="V41" s="59">
        <v>15</v>
      </c>
      <c r="W41" s="58">
        <v>18.10150541217195</v>
      </c>
      <c r="X41" s="59">
        <f>RANK(W41,$W$7:$W$62)</f>
        <v>15</v>
      </c>
      <c r="Y41" s="33"/>
      <c r="AE41" s="34" t="s">
        <v>46</v>
      </c>
      <c r="AF41" s="43">
        <v>1074325</v>
      </c>
      <c r="AG41" s="43">
        <v>164552</v>
      </c>
      <c r="AH41" s="43">
        <v>1076</v>
      </c>
      <c r="AI41" s="43">
        <v>171</v>
      </c>
      <c r="AJ41" s="43">
        <v>1078000</v>
      </c>
      <c r="AK41" s="43">
        <v>177000</v>
      </c>
      <c r="AL41" s="43">
        <v>1079000</v>
      </c>
      <c r="AM41" s="43">
        <v>183000</v>
      </c>
      <c r="AN41" s="43">
        <v>1082</v>
      </c>
      <c r="AO41" s="43">
        <v>190</v>
      </c>
      <c r="AP41" s="43">
        <v>1080435</v>
      </c>
      <c r="AQ41" s="43">
        <v>195575</v>
      </c>
      <c r="AR41" s="33"/>
      <c r="AS41" s="42"/>
      <c r="AT41" s="46"/>
      <c r="AU41" s="46"/>
      <c r="AV41" s="46"/>
      <c r="AW41" s="46"/>
    </row>
    <row r="42" spans="1:49" ht="17.25">
      <c r="A42" s="33"/>
      <c r="B42" s="59">
        <v>37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57">
        <v>0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42"/>
      <c r="AT42" s="46"/>
      <c r="AU42" s="46"/>
      <c r="AV42" s="46"/>
      <c r="AW42" s="46"/>
    </row>
    <row r="43" spans="1:49" ht="17.25">
      <c r="A43" s="34" t="s">
        <v>47</v>
      </c>
      <c r="B43" s="59">
        <v>38</v>
      </c>
      <c r="C43" s="57">
        <v>8.75</v>
      </c>
      <c r="D43" s="59">
        <v>3</v>
      </c>
      <c r="E43" s="57">
        <v>9.94</v>
      </c>
      <c r="F43" s="59">
        <v>4</v>
      </c>
      <c r="G43" s="57">
        <v>11.13</v>
      </c>
      <c r="H43" s="59">
        <v>4</v>
      </c>
      <c r="I43" s="57">
        <v>12.33</v>
      </c>
      <c r="J43" s="59">
        <v>4</v>
      </c>
      <c r="K43" s="57">
        <v>13.73</v>
      </c>
      <c r="L43" s="59">
        <v>4</v>
      </c>
      <c r="M43" s="57">
        <v>16.196920038588843</v>
      </c>
      <c r="N43" s="59">
        <v>5</v>
      </c>
      <c r="O43" s="57">
        <v>16.883116883116884</v>
      </c>
      <c r="P43" s="59">
        <v>5</v>
      </c>
      <c r="Q43" s="57">
        <v>17.5609756097561</v>
      </c>
      <c r="R43" s="59">
        <v>5</v>
      </c>
      <c r="S43" s="57">
        <v>18.048780487804876</v>
      </c>
      <c r="T43" s="59">
        <v>5</v>
      </c>
      <c r="U43" s="57">
        <v>18.69918699186992</v>
      </c>
      <c r="V43" s="59">
        <v>6</v>
      </c>
      <c r="W43" s="58">
        <v>19.251002961317486</v>
      </c>
      <c r="X43" s="59">
        <f>RANK(W43,$W$7:$W$62)</f>
        <v>6</v>
      </c>
      <c r="Y43" s="33"/>
      <c r="AE43" s="34" t="s">
        <v>47</v>
      </c>
      <c r="AF43" s="43">
        <v>615722</v>
      </c>
      <c r="AG43" s="43">
        <v>99728</v>
      </c>
      <c r="AH43" s="43">
        <v>616</v>
      </c>
      <c r="AI43" s="43">
        <v>104</v>
      </c>
      <c r="AJ43" s="43">
        <v>615000</v>
      </c>
      <c r="AK43" s="43">
        <v>108000</v>
      </c>
      <c r="AL43" s="43">
        <v>615000</v>
      </c>
      <c r="AM43" s="43">
        <v>111000</v>
      </c>
      <c r="AN43" s="43">
        <v>615</v>
      </c>
      <c r="AO43" s="43">
        <v>115</v>
      </c>
      <c r="AP43" s="43">
        <v>614929</v>
      </c>
      <c r="AQ43" s="43">
        <v>118380</v>
      </c>
      <c r="AR43" s="33"/>
      <c r="AS43" s="42"/>
      <c r="AT43" s="46"/>
      <c r="AU43" s="46"/>
      <c r="AV43" s="46"/>
      <c r="AW43" s="46"/>
    </row>
    <row r="44" spans="1:49" ht="17.25">
      <c r="A44" s="34" t="s">
        <v>48</v>
      </c>
      <c r="B44" s="59">
        <v>39</v>
      </c>
      <c r="C44" s="57">
        <v>9.73</v>
      </c>
      <c r="D44" s="59">
        <v>2</v>
      </c>
      <c r="E44" s="57">
        <v>11.24</v>
      </c>
      <c r="F44" s="59">
        <v>2</v>
      </c>
      <c r="G44" s="57">
        <v>12.46</v>
      </c>
      <c r="H44" s="59">
        <v>1</v>
      </c>
      <c r="I44" s="57">
        <v>13.7</v>
      </c>
      <c r="J44" s="59">
        <v>1</v>
      </c>
      <c r="K44" s="57">
        <v>15.32</v>
      </c>
      <c r="L44" s="59">
        <v>1</v>
      </c>
      <c r="M44" s="57">
        <v>18.189139600599727</v>
      </c>
      <c r="N44" s="59">
        <v>1</v>
      </c>
      <c r="O44" s="57">
        <v>19.02313624678663</v>
      </c>
      <c r="P44" s="59">
        <v>1</v>
      </c>
      <c r="Q44" s="57">
        <v>19.741935483870968</v>
      </c>
      <c r="R44" s="59">
        <v>1</v>
      </c>
      <c r="S44" s="57">
        <v>20.466321243523318</v>
      </c>
      <c r="T44" s="59">
        <v>1</v>
      </c>
      <c r="U44" s="57">
        <v>21.16883116883117</v>
      </c>
      <c r="V44" s="59">
        <v>1</v>
      </c>
      <c r="W44" s="58">
        <v>21.652984479694492</v>
      </c>
      <c r="X44" s="59">
        <f>RANK(W44,$W$7:$W$62)</f>
        <v>1</v>
      </c>
      <c r="Y44" s="33"/>
      <c r="AE44" s="34" t="s">
        <v>48</v>
      </c>
      <c r="AF44" s="43">
        <v>781021</v>
      </c>
      <c r="AG44" s="43">
        <v>142061</v>
      </c>
      <c r="AH44" s="43">
        <v>778</v>
      </c>
      <c r="AI44" s="43">
        <v>148</v>
      </c>
      <c r="AJ44" s="43">
        <v>775000</v>
      </c>
      <c r="AK44" s="43">
        <v>153000</v>
      </c>
      <c r="AL44" s="43">
        <v>772000</v>
      </c>
      <c r="AM44" s="43">
        <v>158000</v>
      </c>
      <c r="AN44" s="43">
        <v>770</v>
      </c>
      <c r="AO44" s="43">
        <v>163</v>
      </c>
      <c r="AP44" s="43">
        <v>771441</v>
      </c>
      <c r="AQ44" s="43">
        <v>167040</v>
      </c>
      <c r="AR44" s="33"/>
      <c r="AS44" s="42"/>
      <c r="AT44" s="46"/>
      <c r="AU44" s="46"/>
      <c r="AV44" s="46"/>
      <c r="AW44" s="46"/>
    </row>
    <row r="45" spans="1:49" ht="17.25">
      <c r="A45" s="34" t="s">
        <v>49</v>
      </c>
      <c r="B45" s="59">
        <v>40</v>
      </c>
      <c r="C45" s="57">
        <v>8.72</v>
      </c>
      <c r="D45" s="59">
        <v>4</v>
      </c>
      <c r="E45" s="57">
        <v>9.74</v>
      </c>
      <c r="F45" s="59">
        <v>5</v>
      </c>
      <c r="G45" s="57">
        <v>10.65</v>
      </c>
      <c r="H45" s="59">
        <v>9</v>
      </c>
      <c r="I45" s="57">
        <v>11.93</v>
      </c>
      <c r="J45" s="59">
        <v>7</v>
      </c>
      <c r="K45" s="57">
        <v>13.02</v>
      </c>
      <c r="L45" s="59">
        <v>13</v>
      </c>
      <c r="M45" s="57">
        <v>14.838123099242578</v>
      </c>
      <c r="N45" s="59">
        <v>19</v>
      </c>
      <c r="O45" s="57">
        <v>15.396578538102643</v>
      </c>
      <c r="P45" s="59">
        <v>19</v>
      </c>
      <c r="Q45" s="57">
        <v>15.890269151138716</v>
      </c>
      <c r="R45" s="59">
        <v>22</v>
      </c>
      <c r="S45" s="57">
        <v>16.425619834710744</v>
      </c>
      <c r="T45" s="59">
        <v>21</v>
      </c>
      <c r="U45" s="57">
        <v>16.967509025270758</v>
      </c>
      <c r="V45" s="59">
        <v>21</v>
      </c>
      <c r="W45" s="58">
        <v>17.393976675637575</v>
      </c>
      <c r="X45" s="59">
        <f>RANK(W45,$W$7:$W$62)</f>
        <v>22</v>
      </c>
      <c r="Y45" s="33"/>
      <c r="AE45" s="34" t="s">
        <v>49</v>
      </c>
      <c r="AF45" s="43">
        <v>1925877</v>
      </c>
      <c r="AG45" s="43">
        <v>285764</v>
      </c>
      <c r="AH45" s="43">
        <v>1929</v>
      </c>
      <c r="AI45" s="43">
        <v>297</v>
      </c>
      <c r="AJ45" s="43">
        <v>1932000</v>
      </c>
      <c r="AK45" s="43">
        <v>307000</v>
      </c>
      <c r="AL45" s="43">
        <v>1936000</v>
      </c>
      <c r="AM45" s="43">
        <v>318000</v>
      </c>
      <c r="AN45" s="43">
        <v>1939</v>
      </c>
      <c r="AO45" s="43">
        <v>329</v>
      </c>
      <c r="AP45" s="43">
        <v>1950750</v>
      </c>
      <c r="AQ45" s="43">
        <v>339313</v>
      </c>
      <c r="AR45" s="33"/>
      <c r="AS45" s="42"/>
      <c r="AT45" s="46"/>
      <c r="AU45" s="46"/>
      <c r="AV45" s="46"/>
      <c r="AW45" s="46"/>
    </row>
    <row r="46" spans="1:49" ht="17.25">
      <c r="A46" s="34" t="s">
        <v>50</v>
      </c>
      <c r="B46" s="59">
        <v>41</v>
      </c>
      <c r="C46" s="57">
        <v>7.71</v>
      </c>
      <c r="D46" s="59">
        <v>19</v>
      </c>
      <c r="E46" s="57">
        <v>8.24</v>
      </c>
      <c r="F46" s="59">
        <v>21</v>
      </c>
      <c r="G46" s="57">
        <v>8.88</v>
      </c>
      <c r="H46" s="59">
        <v>27</v>
      </c>
      <c r="I46" s="57">
        <v>10.19</v>
      </c>
      <c r="J46" s="59">
        <v>27</v>
      </c>
      <c r="K46" s="57">
        <v>11.47</v>
      </c>
      <c r="L46" s="59">
        <v>27</v>
      </c>
      <c r="M46" s="57">
        <v>13.385876504949213</v>
      </c>
      <c r="N46" s="59">
        <v>27</v>
      </c>
      <c r="O46" s="57">
        <v>13.925822253324004</v>
      </c>
      <c r="P46" s="59">
        <v>27</v>
      </c>
      <c r="Q46" s="57">
        <v>14.370422043948379</v>
      </c>
      <c r="R46" s="59">
        <v>27</v>
      </c>
      <c r="S46" s="57">
        <v>14.867688022284122</v>
      </c>
      <c r="T46" s="59">
        <v>27</v>
      </c>
      <c r="U46" s="57">
        <v>15.438108484005564</v>
      </c>
      <c r="V46" s="59">
        <v>27</v>
      </c>
      <c r="W46" s="58">
        <v>15.84097568559083</v>
      </c>
      <c r="X46" s="59">
        <f>RANK(W46,$W$7:$W$62)</f>
        <v>28</v>
      </c>
      <c r="Y46" s="33"/>
      <c r="AE46" s="34" t="s">
        <v>50</v>
      </c>
      <c r="AF46" s="43">
        <v>2849847</v>
      </c>
      <c r="AG46" s="43">
        <v>381477</v>
      </c>
      <c r="AH46" s="43">
        <v>2858</v>
      </c>
      <c r="AI46" s="43">
        <v>398</v>
      </c>
      <c r="AJ46" s="43">
        <v>2867000</v>
      </c>
      <c r="AK46" s="43">
        <v>412000</v>
      </c>
      <c r="AL46" s="43">
        <v>2872000</v>
      </c>
      <c r="AM46" s="43">
        <v>427000</v>
      </c>
      <c r="AN46" s="43">
        <v>2876</v>
      </c>
      <c r="AO46" s="43">
        <v>444</v>
      </c>
      <c r="AP46" s="43">
        <v>2881748</v>
      </c>
      <c r="AQ46" s="43">
        <v>456497</v>
      </c>
      <c r="AR46" s="33"/>
      <c r="AS46" s="42"/>
      <c r="AT46" s="46"/>
      <c r="AU46" s="46"/>
      <c r="AV46" s="46"/>
      <c r="AW46" s="46"/>
    </row>
    <row r="47" spans="1:49" ht="17.25">
      <c r="A47" s="34" t="s">
        <v>51</v>
      </c>
      <c r="B47" s="59">
        <v>42</v>
      </c>
      <c r="C47" s="57">
        <v>7.88</v>
      </c>
      <c r="D47" s="59">
        <v>14</v>
      </c>
      <c r="E47" s="57">
        <v>9.08</v>
      </c>
      <c r="F47" s="59">
        <v>14</v>
      </c>
      <c r="G47" s="57">
        <v>10.16</v>
      </c>
      <c r="H47" s="59">
        <v>15</v>
      </c>
      <c r="I47" s="57">
        <v>11.6</v>
      </c>
      <c r="J47" s="59">
        <v>15</v>
      </c>
      <c r="K47" s="57">
        <v>13.25</v>
      </c>
      <c r="L47" s="59">
        <v>9</v>
      </c>
      <c r="M47" s="57">
        <v>15.864521281736927</v>
      </c>
      <c r="N47" s="59">
        <v>7</v>
      </c>
      <c r="O47" s="57">
        <v>16.507329509241554</v>
      </c>
      <c r="P47" s="59">
        <v>7</v>
      </c>
      <c r="Q47" s="57">
        <v>17.124600638977636</v>
      </c>
      <c r="R47" s="59">
        <v>8</v>
      </c>
      <c r="S47" s="57">
        <v>17.733674775928296</v>
      </c>
      <c r="T47" s="59">
        <v>8</v>
      </c>
      <c r="U47" s="57">
        <v>18.397435897435898</v>
      </c>
      <c r="V47" s="59">
        <v>8</v>
      </c>
      <c r="W47" s="58">
        <v>19.009567720082313</v>
      </c>
      <c r="X47" s="59">
        <f>RANK(W47,$W$7:$W$62)</f>
        <v>7</v>
      </c>
      <c r="Y47" s="33"/>
      <c r="AE47" s="34" t="s">
        <v>51</v>
      </c>
      <c r="AF47" s="43">
        <v>1572616</v>
      </c>
      <c r="AG47" s="43">
        <v>249488</v>
      </c>
      <c r="AH47" s="43">
        <v>1569</v>
      </c>
      <c r="AI47" s="43">
        <v>259</v>
      </c>
      <c r="AJ47" s="43">
        <v>1565000</v>
      </c>
      <c r="AK47" s="43">
        <v>268000</v>
      </c>
      <c r="AL47" s="43">
        <v>1562000</v>
      </c>
      <c r="AM47" s="43">
        <v>277000</v>
      </c>
      <c r="AN47" s="43">
        <v>1560</v>
      </c>
      <c r="AO47" s="43">
        <v>287</v>
      </c>
      <c r="AP47" s="43">
        <v>1555543</v>
      </c>
      <c r="AQ47" s="43">
        <v>295702</v>
      </c>
      <c r="AR47" s="33"/>
      <c r="AS47" s="42"/>
      <c r="AT47" s="46"/>
      <c r="AU47" s="46"/>
      <c r="AV47" s="46"/>
      <c r="AW47" s="46"/>
    </row>
    <row r="48" spans="1:49" ht="17.25">
      <c r="A48" s="33"/>
      <c r="B48" s="59">
        <v>43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57">
        <v>0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42"/>
      <c r="AT48" s="46"/>
      <c r="AU48" s="46"/>
      <c r="AV48" s="46"/>
      <c r="AW48" s="46"/>
    </row>
    <row r="49" spans="1:49" ht="17.25">
      <c r="A49" s="34" t="s">
        <v>52</v>
      </c>
      <c r="B49" s="59">
        <v>44</v>
      </c>
      <c r="C49" s="57">
        <v>8.37</v>
      </c>
      <c r="D49" s="59">
        <v>7</v>
      </c>
      <c r="E49" s="57">
        <v>9.61</v>
      </c>
      <c r="F49" s="59">
        <v>6</v>
      </c>
      <c r="G49" s="57">
        <v>10.73</v>
      </c>
      <c r="H49" s="59">
        <v>6</v>
      </c>
      <c r="I49" s="57">
        <v>11.98</v>
      </c>
      <c r="J49" s="59">
        <v>6</v>
      </c>
      <c r="K49" s="57">
        <v>13.29</v>
      </c>
      <c r="L49" s="59">
        <v>7</v>
      </c>
      <c r="M49" s="57">
        <v>15.524929112383628</v>
      </c>
      <c r="N49" s="59">
        <v>9</v>
      </c>
      <c r="O49" s="57">
        <v>16.265060240963855</v>
      </c>
      <c r="P49" s="59">
        <v>9</v>
      </c>
      <c r="Q49" s="57">
        <v>16.867469879518072</v>
      </c>
      <c r="R49" s="59">
        <v>9</v>
      </c>
      <c r="S49" s="57">
        <v>17.59036144578313</v>
      </c>
      <c r="T49" s="59">
        <v>9</v>
      </c>
      <c r="U49" s="57">
        <v>18.21471652593486</v>
      </c>
      <c r="V49" s="59">
        <v>9</v>
      </c>
      <c r="W49" s="58">
        <v>18.91589292514539</v>
      </c>
      <c r="X49" s="59">
        <f>RANK(W49,$W$7:$W$62)</f>
        <v>9</v>
      </c>
      <c r="Y49" s="33"/>
      <c r="AE49" s="34" t="s">
        <v>52</v>
      </c>
      <c r="AF49" s="43">
        <v>831598</v>
      </c>
      <c r="AG49" s="43">
        <v>129105</v>
      </c>
      <c r="AH49" s="43">
        <v>830</v>
      </c>
      <c r="AI49" s="43">
        <v>135</v>
      </c>
      <c r="AJ49" s="43">
        <v>830000</v>
      </c>
      <c r="AK49" s="43">
        <v>140000</v>
      </c>
      <c r="AL49" s="43">
        <v>830000</v>
      </c>
      <c r="AM49" s="43">
        <v>146000</v>
      </c>
      <c r="AN49" s="43">
        <v>829</v>
      </c>
      <c r="AO49" s="43">
        <v>151</v>
      </c>
      <c r="AP49" s="43">
        <v>832427</v>
      </c>
      <c r="AQ49" s="43">
        <v>157461</v>
      </c>
      <c r="AR49" s="33"/>
      <c r="AS49" s="42"/>
      <c r="AT49" s="46"/>
      <c r="AU49" s="46"/>
      <c r="AV49" s="46"/>
      <c r="AW49" s="46"/>
    </row>
    <row r="50" spans="1:49" ht="17.25">
      <c r="A50" s="34" t="s">
        <v>53</v>
      </c>
      <c r="B50" s="59">
        <v>45</v>
      </c>
      <c r="C50" s="57">
        <v>8.5</v>
      </c>
      <c r="D50" s="59">
        <v>5</v>
      </c>
      <c r="E50" s="57">
        <v>9.55</v>
      </c>
      <c r="F50" s="59">
        <v>7</v>
      </c>
      <c r="G50" s="57">
        <v>10.55</v>
      </c>
      <c r="H50" s="59">
        <v>11</v>
      </c>
      <c r="I50" s="57">
        <v>11.9</v>
      </c>
      <c r="J50" s="59">
        <v>8</v>
      </c>
      <c r="K50" s="57">
        <v>13.27</v>
      </c>
      <c r="L50" s="59">
        <v>8</v>
      </c>
      <c r="M50" s="57">
        <v>15.363998077020788</v>
      </c>
      <c r="N50" s="59">
        <v>12</v>
      </c>
      <c r="O50" s="57">
        <v>16.03128054740958</v>
      </c>
      <c r="P50" s="59">
        <v>12</v>
      </c>
      <c r="Q50" s="57">
        <v>16.50390625</v>
      </c>
      <c r="R50" s="59">
        <v>14</v>
      </c>
      <c r="S50" s="57">
        <v>17.073170731707318</v>
      </c>
      <c r="T50" s="59">
        <v>14</v>
      </c>
      <c r="U50" s="57">
        <v>17.64132553606238</v>
      </c>
      <c r="V50" s="59">
        <v>14</v>
      </c>
      <c r="W50" s="58">
        <v>18.193661964973913</v>
      </c>
      <c r="X50" s="59">
        <f>RANK(W50,$W$7:$W$62)</f>
        <v>14</v>
      </c>
      <c r="Y50" s="33"/>
      <c r="AE50" s="34" t="s">
        <v>53</v>
      </c>
      <c r="AF50" s="43">
        <v>1023412</v>
      </c>
      <c r="AG50" s="43">
        <v>157237</v>
      </c>
      <c r="AH50" s="43">
        <v>1023</v>
      </c>
      <c r="AI50" s="43">
        <v>164</v>
      </c>
      <c r="AJ50" s="43">
        <v>1024000</v>
      </c>
      <c r="AK50" s="43">
        <v>169000</v>
      </c>
      <c r="AL50" s="43">
        <v>1025000</v>
      </c>
      <c r="AM50" s="43">
        <v>175000</v>
      </c>
      <c r="AN50" s="43">
        <v>1026</v>
      </c>
      <c r="AO50" s="43">
        <v>181</v>
      </c>
      <c r="AP50" s="43">
        <v>1027006</v>
      </c>
      <c r="AQ50" s="43">
        <v>186850</v>
      </c>
      <c r="AR50" s="33"/>
      <c r="AS50" s="42"/>
      <c r="AT50" s="46"/>
      <c r="AU50" s="46"/>
      <c r="AV50" s="46"/>
      <c r="AW50" s="46"/>
    </row>
    <row r="51" spans="1:49" ht="17.25">
      <c r="A51" s="34" t="s">
        <v>54</v>
      </c>
      <c r="B51" s="59">
        <v>46</v>
      </c>
      <c r="C51" s="57">
        <v>8.22</v>
      </c>
      <c r="D51" s="59">
        <v>9</v>
      </c>
      <c r="E51" s="57">
        <v>9.39</v>
      </c>
      <c r="F51" s="59">
        <v>10</v>
      </c>
      <c r="G51" s="57">
        <v>10.4</v>
      </c>
      <c r="H51" s="59">
        <v>12</v>
      </c>
      <c r="I51" s="57">
        <v>11.6</v>
      </c>
      <c r="J51" s="59">
        <v>15</v>
      </c>
      <c r="K51" s="57">
        <v>12.94</v>
      </c>
      <c r="L51" s="59">
        <v>15</v>
      </c>
      <c r="M51" s="57">
        <v>15.361198660088117</v>
      </c>
      <c r="N51" s="59">
        <v>13</v>
      </c>
      <c r="O51" s="57">
        <v>15.994712491738268</v>
      </c>
      <c r="P51" s="59">
        <v>13</v>
      </c>
      <c r="Q51" s="57">
        <v>16.61151555261416</v>
      </c>
      <c r="R51" s="59">
        <v>12</v>
      </c>
      <c r="S51" s="57">
        <v>17.296222664015904</v>
      </c>
      <c r="T51" s="59">
        <v>11</v>
      </c>
      <c r="U51" s="57">
        <v>17.97082228116711</v>
      </c>
      <c r="V51" s="59">
        <v>11</v>
      </c>
      <c r="W51" s="58">
        <v>18.496781044667156</v>
      </c>
      <c r="X51" s="59">
        <f>RANK(W51,$W$7:$W$62)</f>
        <v>11</v>
      </c>
      <c r="Y51" s="33"/>
      <c r="AE51" s="34" t="s">
        <v>54</v>
      </c>
      <c r="AF51" s="43">
        <v>1515025</v>
      </c>
      <c r="AG51" s="43">
        <v>232726</v>
      </c>
      <c r="AH51" s="43">
        <v>1513</v>
      </c>
      <c r="AI51" s="43">
        <v>242</v>
      </c>
      <c r="AJ51" s="43">
        <v>1511000</v>
      </c>
      <c r="AK51" s="43">
        <v>251000</v>
      </c>
      <c r="AL51" s="43">
        <v>1509000</v>
      </c>
      <c r="AM51" s="43">
        <v>261000</v>
      </c>
      <c r="AN51" s="43">
        <v>1508</v>
      </c>
      <c r="AO51" s="43">
        <v>271</v>
      </c>
      <c r="AP51" s="43">
        <v>1506700</v>
      </c>
      <c r="AQ51" s="43">
        <v>278691</v>
      </c>
      <c r="AR51" s="33"/>
      <c r="AS51" s="42"/>
      <c r="AT51" s="46"/>
      <c r="AU51" s="46"/>
      <c r="AV51" s="46"/>
      <c r="AW51" s="46"/>
    </row>
    <row r="52" spans="1:49" ht="17.25">
      <c r="A52" s="34" t="s">
        <v>55</v>
      </c>
      <c r="B52" s="59">
        <v>47</v>
      </c>
      <c r="C52" s="57">
        <v>10.07</v>
      </c>
      <c r="D52" s="59">
        <v>1</v>
      </c>
      <c r="E52" s="57">
        <v>11.43</v>
      </c>
      <c r="F52" s="59">
        <v>1</v>
      </c>
      <c r="G52" s="57">
        <v>12.22</v>
      </c>
      <c r="H52" s="59">
        <v>2</v>
      </c>
      <c r="I52" s="57">
        <v>13.13</v>
      </c>
      <c r="J52" s="59">
        <v>2</v>
      </c>
      <c r="K52" s="57">
        <v>14.5</v>
      </c>
      <c r="L52" s="59">
        <v>2</v>
      </c>
      <c r="M52" s="57">
        <v>17.15177798733143</v>
      </c>
      <c r="N52" s="59">
        <v>2</v>
      </c>
      <c r="O52" s="57">
        <v>17.90499390986602</v>
      </c>
      <c r="P52" s="59">
        <v>2</v>
      </c>
      <c r="Q52" s="57">
        <v>18.6046511627907</v>
      </c>
      <c r="R52" s="59">
        <v>2</v>
      </c>
      <c r="S52" s="57">
        <v>19.263803680981596</v>
      </c>
      <c r="T52" s="59">
        <v>2</v>
      </c>
      <c r="U52" s="57">
        <v>19.9017199017199</v>
      </c>
      <c r="V52" s="59">
        <v>2</v>
      </c>
      <c r="W52" s="58">
        <v>20.566447574641487</v>
      </c>
      <c r="X52" s="59">
        <f>RANK(W52,$W$7:$W$62)</f>
        <v>2</v>
      </c>
      <c r="Y52" s="33"/>
      <c r="AE52" s="34" t="s">
        <v>55</v>
      </c>
      <c r="AF52" s="43">
        <v>825034</v>
      </c>
      <c r="AG52" s="43">
        <v>141508</v>
      </c>
      <c r="AH52" s="43">
        <v>821</v>
      </c>
      <c r="AI52" s="43">
        <v>147</v>
      </c>
      <c r="AJ52" s="43">
        <v>817000</v>
      </c>
      <c r="AK52" s="43">
        <v>152000</v>
      </c>
      <c r="AL52" s="43">
        <v>815000</v>
      </c>
      <c r="AM52" s="43">
        <v>157000</v>
      </c>
      <c r="AN52" s="43">
        <v>814</v>
      </c>
      <c r="AO52" s="43">
        <v>162</v>
      </c>
      <c r="AP52" s="43">
        <v>816704</v>
      </c>
      <c r="AQ52" s="43">
        <v>167967</v>
      </c>
      <c r="AR52" s="33"/>
      <c r="AS52" s="42"/>
      <c r="AT52" s="46"/>
      <c r="AU52" s="46"/>
      <c r="AV52" s="46"/>
      <c r="AW52" s="46"/>
    </row>
    <row r="53" spans="1:49" ht="17.25">
      <c r="A53" s="34" t="s">
        <v>56</v>
      </c>
      <c r="B53" s="59">
        <v>48</v>
      </c>
      <c r="C53" s="57">
        <v>6.19</v>
      </c>
      <c r="D53" s="59">
        <v>35</v>
      </c>
      <c r="E53" s="57">
        <v>7.26</v>
      </c>
      <c r="F53" s="59">
        <v>34</v>
      </c>
      <c r="G53" s="57">
        <v>8.27</v>
      </c>
      <c r="H53" s="59">
        <v>35</v>
      </c>
      <c r="I53" s="57">
        <v>9.37</v>
      </c>
      <c r="J53" s="59">
        <v>32</v>
      </c>
      <c r="K53" s="57">
        <v>10.58</v>
      </c>
      <c r="L53" s="59">
        <v>32</v>
      </c>
      <c r="M53" s="57">
        <v>12.426996185863793</v>
      </c>
      <c r="N53" s="59">
        <v>32</v>
      </c>
      <c r="O53" s="57">
        <v>12.978679362450839</v>
      </c>
      <c r="P53" s="59">
        <v>32</v>
      </c>
      <c r="Q53" s="57">
        <v>13.458367683429513</v>
      </c>
      <c r="R53" s="59">
        <v>32</v>
      </c>
      <c r="S53" s="57">
        <v>13.948717948717949</v>
      </c>
      <c r="T53" s="59">
        <v>31</v>
      </c>
      <c r="U53" s="57">
        <v>14.501633986928104</v>
      </c>
      <c r="V53" s="59">
        <v>31</v>
      </c>
      <c r="W53" s="58">
        <v>14.768213276339429</v>
      </c>
      <c r="X53" s="59">
        <f>RANK(W53,$W$7:$W$62)</f>
        <v>33</v>
      </c>
      <c r="Y53" s="33"/>
      <c r="AE53" s="34" t="s">
        <v>56</v>
      </c>
      <c r="AF53" s="43">
        <v>4811050</v>
      </c>
      <c r="AG53" s="43">
        <v>597869</v>
      </c>
      <c r="AH53" s="43">
        <v>4831</v>
      </c>
      <c r="AI53" s="43">
        <v>627</v>
      </c>
      <c r="AJ53" s="43">
        <v>4852000</v>
      </c>
      <c r="AK53" s="43">
        <v>653000</v>
      </c>
      <c r="AL53" s="43">
        <v>4875000</v>
      </c>
      <c r="AM53" s="43">
        <v>680000</v>
      </c>
      <c r="AN53" s="43">
        <v>4896</v>
      </c>
      <c r="AO53" s="43">
        <v>710</v>
      </c>
      <c r="AP53" s="43">
        <v>4933393</v>
      </c>
      <c r="AQ53" s="43">
        <v>728574</v>
      </c>
      <c r="AR53" s="33"/>
      <c r="AS53" s="42"/>
      <c r="AT53" s="46"/>
      <c r="AU53" s="46"/>
      <c r="AV53" s="46"/>
      <c r="AW53" s="46"/>
    </row>
    <row r="54" spans="1:46" ht="17.25">
      <c r="A54" s="33"/>
      <c r="B54" s="59">
        <v>49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7">
        <v>0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T54" s="24" t="s">
        <v>81</v>
      </c>
    </row>
    <row r="55" spans="1:45" ht="17.25">
      <c r="A55" s="34" t="s">
        <v>57</v>
      </c>
      <c r="B55" s="59">
        <v>50</v>
      </c>
      <c r="C55" s="57">
        <v>7.82</v>
      </c>
      <c r="D55" s="59">
        <v>17</v>
      </c>
      <c r="E55" s="57">
        <v>9.27</v>
      </c>
      <c r="F55" s="59">
        <v>12</v>
      </c>
      <c r="G55" s="57">
        <v>10.75</v>
      </c>
      <c r="H55" s="59">
        <v>5</v>
      </c>
      <c r="I55" s="57">
        <v>11.83</v>
      </c>
      <c r="J55" s="59">
        <v>9</v>
      </c>
      <c r="K55" s="57">
        <v>12.99</v>
      </c>
      <c r="L55" s="59">
        <v>14</v>
      </c>
      <c r="M55" s="57">
        <v>15.147445295386119</v>
      </c>
      <c r="N55" s="59">
        <v>16</v>
      </c>
      <c r="O55" s="57">
        <v>15.735461801596351</v>
      </c>
      <c r="P55" s="59">
        <v>16</v>
      </c>
      <c r="Q55" s="57">
        <v>16.287015945330296</v>
      </c>
      <c r="R55" s="59">
        <v>16</v>
      </c>
      <c r="S55" s="57">
        <v>16.72354948805461</v>
      </c>
      <c r="T55" s="59">
        <v>17</v>
      </c>
      <c r="U55" s="57">
        <v>17.272727272727273</v>
      </c>
      <c r="V55" s="59">
        <v>17</v>
      </c>
      <c r="W55" s="58">
        <v>17.791038497550648</v>
      </c>
      <c r="X55" s="59">
        <f>RANK(W55,$W$7:$W$62)</f>
        <v>18</v>
      </c>
      <c r="Y55" s="33"/>
      <c r="AE55" s="34" t="s">
        <v>57</v>
      </c>
      <c r="AF55" s="43">
        <v>877851</v>
      </c>
      <c r="AG55" s="43">
        <v>132972</v>
      </c>
      <c r="AH55" s="43">
        <v>877</v>
      </c>
      <c r="AI55" s="43">
        <v>138</v>
      </c>
      <c r="AJ55" s="43">
        <v>878000</v>
      </c>
      <c r="AK55" s="43">
        <v>143000</v>
      </c>
      <c r="AL55" s="43">
        <v>879000</v>
      </c>
      <c r="AM55" s="43">
        <v>147000</v>
      </c>
      <c r="AN55" s="43">
        <v>880</v>
      </c>
      <c r="AO55" s="43">
        <v>152</v>
      </c>
      <c r="AP55" s="43">
        <v>884316</v>
      </c>
      <c r="AQ55" s="43">
        <v>157329</v>
      </c>
      <c r="AR55" s="33"/>
      <c r="AS55" s="24" t="s">
        <v>82</v>
      </c>
    </row>
    <row r="56" spans="1:46" ht="17.25">
      <c r="A56" s="34" t="s">
        <v>58</v>
      </c>
      <c r="B56" s="59">
        <v>51</v>
      </c>
      <c r="C56" s="57">
        <v>7</v>
      </c>
      <c r="D56" s="59">
        <v>26</v>
      </c>
      <c r="E56" s="57">
        <v>8.19</v>
      </c>
      <c r="F56" s="59">
        <v>22</v>
      </c>
      <c r="G56" s="57">
        <v>9.46</v>
      </c>
      <c r="H56" s="59">
        <v>21</v>
      </c>
      <c r="I56" s="57">
        <v>10.67</v>
      </c>
      <c r="J56" s="59">
        <v>21</v>
      </c>
      <c r="K56" s="57">
        <v>12.15</v>
      </c>
      <c r="L56" s="59">
        <v>21</v>
      </c>
      <c r="M56" s="57">
        <v>14.651120086963253</v>
      </c>
      <c r="N56" s="59">
        <v>21</v>
      </c>
      <c r="O56" s="57">
        <v>15.285806037251124</v>
      </c>
      <c r="P56" s="59">
        <v>20</v>
      </c>
      <c r="Q56" s="57">
        <v>15.914948453608247</v>
      </c>
      <c r="R56" s="59">
        <v>19</v>
      </c>
      <c r="S56" s="57">
        <v>16.516129032258064</v>
      </c>
      <c r="T56" s="59">
        <v>20</v>
      </c>
      <c r="U56" s="57">
        <v>17.1078114912847</v>
      </c>
      <c r="V56" s="59">
        <v>20</v>
      </c>
      <c r="W56" s="58">
        <v>17.69234154986556</v>
      </c>
      <c r="X56" s="59">
        <f>RANK(W56,$W$7:$W$62)</f>
        <v>20</v>
      </c>
      <c r="Y56" s="33"/>
      <c r="AE56" s="34" t="s">
        <v>58</v>
      </c>
      <c r="AF56" s="43">
        <v>1562959</v>
      </c>
      <c r="AG56" s="43">
        <v>228991</v>
      </c>
      <c r="AH56" s="43">
        <v>1557</v>
      </c>
      <c r="AI56" s="43">
        <v>238</v>
      </c>
      <c r="AJ56" s="43">
        <v>1552000</v>
      </c>
      <c r="AK56" s="43">
        <v>247000</v>
      </c>
      <c r="AL56" s="43">
        <v>1550000</v>
      </c>
      <c r="AM56" s="43">
        <v>256000</v>
      </c>
      <c r="AN56" s="43">
        <v>1549</v>
      </c>
      <c r="AO56" s="43">
        <v>265</v>
      </c>
      <c r="AP56" s="43">
        <v>1544934</v>
      </c>
      <c r="AQ56" s="43">
        <v>273335</v>
      </c>
      <c r="AR56" s="33"/>
      <c r="AT56" s="24" t="s">
        <v>83</v>
      </c>
    </row>
    <row r="57" spans="1:44" ht="17.25">
      <c r="A57" s="34" t="s">
        <v>59</v>
      </c>
      <c r="B57" s="59">
        <v>52</v>
      </c>
      <c r="C57" s="57">
        <v>8.11</v>
      </c>
      <c r="D57" s="59">
        <v>10</v>
      </c>
      <c r="E57" s="57">
        <v>9.41</v>
      </c>
      <c r="F57" s="59">
        <v>9</v>
      </c>
      <c r="G57" s="57">
        <v>10.66</v>
      </c>
      <c r="H57" s="59">
        <v>8</v>
      </c>
      <c r="I57" s="57">
        <v>11.73</v>
      </c>
      <c r="J57" s="59">
        <v>12</v>
      </c>
      <c r="K57" s="57">
        <v>13.16</v>
      </c>
      <c r="L57" s="59">
        <v>11</v>
      </c>
      <c r="M57" s="57">
        <v>15.43297220166427</v>
      </c>
      <c r="N57" s="59">
        <v>11</v>
      </c>
      <c r="O57" s="57">
        <v>16.060770482908303</v>
      </c>
      <c r="P57" s="59">
        <v>11</v>
      </c>
      <c r="Q57" s="57">
        <v>16.639566395663955</v>
      </c>
      <c r="R57" s="59">
        <v>11</v>
      </c>
      <c r="S57" s="57">
        <v>17.21710882512182</v>
      </c>
      <c r="T57" s="59">
        <v>12</v>
      </c>
      <c r="U57" s="57">
        <v>17.828200972447327</v>
      </c>
      <c r="V57" s="59">
        <v>12</v>
      </c>
      <c r="W57" s="58">
        <v>18.331287406716772</v>
      </c>
      <c r="X57" s="59">
        <f>RANK(W57,$W$7:$W$62)</f>
        <v>12</v>
      </c>
      <c r="Y57" s="33"/>
      <c r="AE57" s="34" t="s">
        <v>59</v>
      </c>
      <c r="AF57" s="43">
        <v>1840326</v>
      </c>
      <c r="AG57" s="43">
        <v>284017</v>
      </c>
      <c r="AH57" s="43">
        <v>1843</v>
      </c>
      <c r="AI57" s="43">
        <v>296</v>
      </c>
      <c r="AJ57" s="43">
        <v>1845000</v>
      </c>
      <c r="AK57" s="43">
        <v>307000</v>
      </c>
      <c r="AL57" s="43">
        <v>1847000</v>
      </c>
      <c r="AM57" s="43">
        <v>318000</v>
      </c>
      <c r="AN57" s="43">
        <v>1851</v>
      </c>
      <c r="AO57" s="43">
        <v>330</v>
      </c>
      <c r="AP57" s="43">
        <v>1859793</v>
      </c>
      <c r="AQ57" s="43">
        <v>340924</v>
      </c>
      <c r="AR57" s="33"/>
    </row>
    <row r="58" spans="1:44" ht="17.25">
      <c r="A58" s="34" t="s">
        <v>60</v>
      </c>
      <c r="B58" s="59">
        <v>53</v>
      </c>
      <c r="C58" s="57">
        <v>8.28</v>
      </c>
      <c r="D58" s="59">
        <v>8</v>
      </c>
      <c r="E58" s="57">
        <v>9.51</v>
      </c>
      <c r="F58" s="59">
        <v>8</v>
      </c>
      <c r="G58" s="57">
        <v>10.56</v>
      </c>
      <c r="H58" s="59">
        <v>10</v>
      </c>
      <c r="I58" s="57">
        <v>11.74</v>
      </c>
      <c r="J58" s="59">
        <v>11</v>
      </c>
      <c r="K58" s="57">
        <v>13.1</v>
      </c>
      <c r="L58" s="59">
        <v>12</v>
      </c>
      <c r="M58" s="57">
        <v>15.47695849926674</v>
      </c>
      <c r="N58" s="59">
        <v>10</v>
      </c>
      <c r="O58" s="57">
        <v>16.11336032388664</v>
      </c>
      <c r="P58" s="59">
        <v>10</v>
      </c>
      <c r="Q58" s="57">
        <v>16.78832116788321</v>
      </c>
      <c r="R58" s="59">
        <v>10</v>
      </c>
      <c r="S58" s="57">
        <v>17.37012987012987</v>
      </c>
      <c r="T58" s="59">
        <v>10</v>
      </c>
      <c r="U58" s="57">
        <v>18.01948051948052</v>
      </c>
      <c r="V58" s="59">
        <v>10</v>
      </c>
      <c r="W58" s="58">
        <v>18.604311194780177</v>
      </c>
      <c r="X58" s="59">
        <f>RANK(W58,$W$7:$W$62)</f>
        <v>10</v>
      </c>
      <c r="Y58" s="33"/>
      <c r="AE58" s="34" t="s">
        <v>60</v>
      </c>
      <c r="AF58" s="43">
        <v>1236942</v>
      </c>
      <c r="AG58" s="43">
        <v>191441</v>
      </c>
      <c r="AH58" s="43">
        <v>1235</v>
      </c>
      <c r="AI58" s="43">
        <v>199</v>
      </c>
      <c r="AJ58" s="43">
        <v>1233000</v>
      </c>
      <c r="AK58" s="43">
        <v>207000</v>
      </c>
      <c r="AL58" s="43">
        <v>1232000</v>
      </c>
      <c r="AM58" s="43">
        <v>214000</v>
      </c>
      <c r="AN58" s="43">
        <v>1232</v>
      </c>
      <c r="AO58" s="43">
        <v>222</v>
      </c>
      <c r="AP58" s="43">
        <v>1231306</v>
      </c>
      <c r="AQ58" s="43">
        <v>229076</v>
      </c>
      <c r="AR58" s="33"/>
    </row>
    <row r="59" spans="1:44" ht="17.25">
      <c r="A59" s="34" t="s">
        <v>61</v>
      </c>
      <c r="B59" s="59">
        <v>54</v>
      </c>
      <c r="C59" s="57">
        <v>7.12</v>
      </c>
      <c r="D59" s="59">
        <v>23</v>
      </c>
      <c r="E59" s="57">
        <v>8.45</v>
      </c>
      <c r="F59" s="59">
        <v>20</v>
      </c>
      <c r="G59" s="57">
        <v>9.49</v>
      </c>
      <c r="H59" s="59">
        <v>20</v>
      </c>
      <c r="I59" s="57">
        <v>10.48</v>
      </c>
      <c r="J59" s="59">
        <v>24</v>
      </c>
      <c r="K59" s="57">
        <v>11.97</v>
      </c>
      <c r="L59" s="59">
        <v>23</v>
      </c>
      <c r="M59" s="57">
        <v>14.247412326215859</v>
      </c>
      <c r="N59" s="59">
        <v>24</v>
      </c>
      <c r="O59" s="57">
        <v>14.910025706940875</v>
      </c>
      <c r="P59" s="59">
        <v>24</v>
      </c>
      <c r="Q59" s="57">
        <v>15.5955441302485</v>
      </c>
      <c r="R59" s="59">
        <v>24</v>
      </c>
      <c r="S59" s="57">
        <v>16.153846153846153</v>
      </c>
      <c r="T59" s="59">
        <v>24</v>
      </c>
      <c r="U59" s="57">
        <v>16.70929241261722</v>
      </c>
      <c r="V59" s="59">
        <v>24</v>
      </c>
      <c r="W59" s="58">
        <v>17.368489537930582</v>
      </c>
      <c r="X59" s="59">
        <f>RANK(W59,$W$7:$W$62)</f>
        <v>23</v>
      </c>
      <c r="Y59" s="33"/>
      <c r="AE59" s="34" t="s">
        <v>61</v>
      </c>
      <c r="AF59" s="43">
        <v>1168907</v>
      </c>
      <c r="AG59" s="43">
        <v>166539</v>
      </c>
      <c r="AH59" s="43">
        <v>1167</v>
      </c>
      <c r="AI59" s="43">
        <v>174</v>
      </c>
      <c r="AJ59" s="43">
        <v>1167000</v>
      </c>
      <c r="AK59" s="43">
        <v>182000</v>
      </c>
      <c r="AL59" s="43">
        <v>1170000</v>
      </c>
      <c r="AM59" s="43">
        <v>189000</v>
      </c>
      <c r="AN59" s="43">
        <v>1173</v>
      </c>
      <c r="AO59" s="43">
        <v>196</v>
      </c>
      <c r="AP59" s="43">
        <v>1175819</v>
      </c>
      <c r="AQ59" s="43">
        <v>204222</v>
      </c>
      <c r="AR59" s="33"/>
    </row>
    <row r="60" spans="1:44" ht="17.25">
      <c r="A60" s="33"/>
      <c r="B60" s="59">
        <v>55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7">
        <v>0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1:44" ht="17.25">
      <c r="A61" s="34" t="s">
        <v>62</v>
      </c>
      <c r="B61" s="60">
        <v>56</v>
      </c>
      <c r="C61" s="57">
        <v>8.48</v>
      </c>
      <c r="D61" s="59">
        <v>6</v>
      </c>
      <c r="E61" s="57">
        <v>10.09</v>
      </c>
      <c r="F61" s="59">
        <v>3</v>
      </c>
      <c r="G61" s="57">
        <v>11.53</v>
      </c>
      <c r="H61" s="59">
        <v>3</v>
      </c>
      <c r="I61" s="57">
        <v>12.71</v>
      </c>
      <c r="J61" s="59">
        <v>3</v>
      </c>
      <c r="K61" s="57">
        <v>14.16</v>
      </c>
      <c r="L61" s="59">
        <v>3</v>
      </c>
      <c r="M61" s="57">
        <v>16.625876615286035</v>
      </c>
      <c r="N61" s="59">
        <v>3</v>
      </c>
      <c r="O61" s="57">
        <v>17.243303571428573</v>
      </c>
      <c r="P61" s="59">
        <v>3</v>
      </c>
      <c r="Q61" s="57">
        <v>17.907106883044207</v>
      </c>
      <c r="R61" s="59">
        <v>3</v>
      </c>
      <c r="S61" s="57">
        <v>18.533034714445687</v>
      </c>
      <c r="T61" s="59">
        <v>3</v>
      </c>
      <c r="U61" s="57">
        <v>19.138220481253498</v>
      </c>
      <c r="V61" s="59">
        <v>4</v>
      </c>
      <c r="W61" s="58">
        <v>19.72200795441372</v>
      </c>
      <c r="X61" s="59">
        <f>RANK(W61,$W$7:$W$62)</f>
        <v>4</v>
      </c>
      <c r="Y61" s="33"/>
      <c r="AE61" s="34" t="s">
        <v>62</v>
      </c>
      <c r="AF61" s="43">
        <v>1797824</v>
      </c>
      <c r="AG61" s="43">
        <v>298904</v>
      </c>
      <c r="AH61" s="43">
        <v>1792</v>
      </c>
      <c r="AI61" s="43">
        <v>309</v>
      </c>
      <c r="AJ61" s="43">
        <v>1787000</v>
      </c>
      <c r="AK61" s="43">
        <v>320000</v>
      </c>
      <c r="AL61" s="43">
        <v>1786000</v>
      </c>
      <c r="AM61" s="43">
        <v>331000</v>
      </c>
      <c r="AN61" s="43">
        <v>1787</v>
      </c>
      <c r="AO61" s="43">
        <v>342</v>
      </c>
      <c r="AP61" s="43">
        <v>1794224</v>
      </c>
      <c r="AQ61" s="43">
        <v>353857</v>
      </c>
      <c r="AR61" s="33"/>
    </row>
    <row r="62" spans="1:44" ht="17.25">
      <c r="A62" s="40" t="s">
        <v>63</v>
      </c>
      <c r="C62" s="61">
        <v>5.86</v>
      </c>
      <c r="D62" s="60">
        <v>39</v>
      </c>
      <c r="E62" s="61">
        <v>6.59</v>
      </c>
      <c r="F62" s="60">
        <v>39</v>
      </c>
      <c r="G62" s="61">
        <v>6.96</v>
      </c>
      <c r="H62" s="60">
        <v>40</v>
      </c>
      <c r="I62" s="61">
        <v>7.76</v>
      </c>
      <c r="J62" s="60">
        <v>41</v>
      </c>
      <c r="K62" s="61">
        <v>8.65</v>
      </c>
      <c r="L62" s="60">
        <v>42</v>
      </c>
      <c r="M62" s="61">
        <v>9.905284530897465</v>
      </c>
      <c r="N62" s="60">
        <v>42</v>
      </c>
      <c r="O62" s="61">
        <v>10.333604556550041</v>
      </c>
      <c r="P62" s="60">
        <v>42</v>
      </c>
      <c r="Q62" s="61">
        <v>10.743134087237479</v>
      </c>
      <c r="R62" s="60">
        <v>42</v>
      </c>
      <c r="S62" s="61">
        <v>11.226944667201284</v>
      </c>
      <c r="T62" s="60">
        <v>42</v>
      </c>
      <c r="U62" s="61">
        <v>11.75536139793487</v>
      </c>
      <c r="V62" s="60">
        <v>42</v>
      </c>
      <c r="W62" s="62">
        <v>11.666588139213468</v>
      </c>
      <c r="X62" s="60">
        <f>RANK(W62,$W$7:$W$62)</f>
        <v>44</v>
      </c>
      <c r="Y62" s="33"/>
      <c r="AE62" s="40" t="s">
        <v>63</v>
      </c>
      <c r="AF62" s="47">
        <v>1222398</v>
      </c>
      <c r="AG62" s="47">
        <v>121082</v>
      </c>
      <c r="AH62" s="47">
        <v>1229</v>
      </c>
      <c r="AI62" s="47">
        <v>127</v>
      </c>
      <c r="AJ62" s="47">
        <v>1238000</v>
      </c>
      <c r="AK62" s="47">
        <v>133000</v>
      </c>
      <c r="AL62" s="47">
        <v>1247000</v>
      </c>
      <c r="AM62" s="47">
        <v>140000</v>
      </c>
      <c r="AN62" s="47">
        <v>1259</v>
      </c>
      <c r="AO62" s="47">
        <v>148</v>
      </c>
      <c r="AP62" s="47">
        <v>1273440</v>
      </c>
      <c r="AQ62" s="47">
        <v>148567</v>
      </c>
      <c r="AR62" s="33"/>
    </row>
    <row r="63" spans="1:42" ht="17.25">
      <c r="A63" s="24" t="s">
        <v>64</v>
      </c>
      <c r="AP63" s="42"/>
    </row>
    <row r="65" ht="17.25">
      <c r="AP65" s="42"/>
    </row>
  </sheetData>
  <printOptions/>
  <pageMargins left="0.59" right="0.47" top="1" bottom="1" header="0.5" footer="0.5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65"/>
  <sheetViews>
    <sheetView showGridLines="0" zoomScale="75" zoomScaleNormal="75" workbookViewId="0" topLeftCell="A1">
      <selection activeCell="A1" sqref="A1"/>
    </sheetView>
  </sheetViews>
  <sheetFormatPr defaultColWidth="10.66015625" defaultRowHeight="18"/>
  <cols>
    <col min="1" max="1" width="14.58203125" style="53" customWidth="1"/>
    <col min="2" max="16384" width="14.58203125" style="2" customWidth="1"/>
  </cols>
  <sheetData>
    <row r="1" spans="1:13" ht="17.25">
      <c r="A1" s="49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1"/>
    </row>
    <row r="2" spans="1:19" ht="17.25">
      <c r="A2" s="50"/>
      <c r="B2" s="34" t="s">
        <v>66</v>
      </c>
      <c r="C2" s="33"/>
      <c r="D2" s="34" t="s">
        <v>66</v>
      </c>
      <c r="E2" s="33"/>
      <c r="F2" s="34" t="s">
        <v>66</v>
      </c>
      <c r="G2" s="33"/>
      <c r="H2" s="34" t="s">
        <v>66</v>
      </c>
      <c r="I2" s="33"/>
      <c r="J2" s="34" t="s">
        <v>66</v>
      </c>
      <c r="K2" s="33"/>
      <c r="L2" s="34" t="s">
        <v>67</v>
      </c>
      <c r="M2" s="33"/>
      <c r="N2" s="35" t="s">
        <v>66</v>
      </c>
      <c r="O2" s="36"/>
      <c r="P2" s="35" t="s">
        <v>66</v>
      </c>
      <c r="Q2" s="36"/>
      <c r="R2" s="35" t="s">
        <v>66</v>
      </c>
      <c r="S2" s="36"/>
    </row>
    <row r="3" spans="1:19" s="53" customFormat="1" ht="17.25">
      <c r="A3" s="50"/>
      <c r="B3" s="37" t="s">
        <v>69</v>
      </c>
      <c r="C3" s="50"/>
      <c r="D3" s="37" t="s">
        <v>70</v>
      </c>
      <c r="E3" s="50"/>
      <c r="F3" s="37" t="s">
        <v>71</v>
      </c>
      <c r="G3" s="50"/>
      <c r="H3" s="37" t="s">
        <v>72</v>
      </c>
      <c r="I3" s="50"/>
      <c r="J3" s="37" t="s">
        <v>73</v>
      </c>
      <c r="K3" s="37" t="s">
        <v>74</v>
      </c>
      <c r="L3" s="50"/>
      <c r="M3" s="50"/>
      <c r="N3" s="37" t="s">
        <v>143</v>
      </c>
      <c r="O3" s="37" t="s">
        <v>143</v>
      </c>
      <c r="P3" s="37" t="s">
        <v>84</v>
      </c>
      <c r="Q3" s="38" t="s">
        <v>84</v>
      </c>
      <c r="R3" s="37" t="s">
        <v>145</v>
      </c>
      <c r="S3" s="38" t="s">
        <v>145</v>
      </c>
    </row>
    <row r="4" spans="1:21" s="53" customFormat="1" ht="17.25">
      <c r="A4" s="51"/>
      <c r="B4" s="52" t="s">
        <v>75</v>
      </c>
      <c r="C4" s="52" t="s">
        <v>76</v>
      </c>
      <c r="D4" s="52" t="s">
        <v>75</v>
      </c>
      <c r="E4" s="52" t="s">
        <v>76</v>
      </c>
      <c r="F4" s="52" t="s">
        <v>75</v>
      </c>
      <c r="G4" s="52" t="s">
        <v>76</v>
      </c>
      <c r="H4" s="52" t="s">
        <v>75</v>
      </c>
      <c r="I4" s="52" t="s">
        <v>76</v>
      </c>
      <c r="J4" s="52" t="s">
        <v>75</v>
      </c>
      <c r="K4" s="52" t="s">
        <v>77</v>
      </c>
      <c r="L4" s="52" t="s">
        <v>78</v>
      </c>
      <c r="M4" s="52" t="s">
        <v>79</v>
      </c>
      <c r="N4" s="52" t="s">
        <v>75</v>
      </c>
      <c r="O4" s="54" t="s">
        <v>76</v>
      </c>
      <c r="P4" s="52" t="s">
        <v>75</v>
      </c>
      <c r="Q4" s="54" t="s">
        <v>76</v>
      </c>
      <c r="R4" s="52" t="s">
        <v>75</v>
      </c>
      <c r="S4" s="54" t="s">
        <v>76</v>
      </c>
      <c r="T4" s="55"/>
      <c r="U4" s="55"/>
    </row>
    <row r="5" spans="1:19" ht="17.25">
      <c r="A5" s="37" t="s">
        <v>80</v>
      </c>
      <c r="B5" s="43">
        <v>123611167</v>
      </c>
      <c r="C5" s="43">
        <v>14894595</v>
      </c>
      <c r="D5" s="43">
        <v>124043</v>
      </c>
      <c r="E5" s="43">
        <v>15582</v>
      </c>
      <c r="F5" s="43">
        <v>124452000</v>
      </c>
      <c r="G5" s="43">
        <v>16242000</v>
      </c>
      <c r="H5" s="43">
        <f>SUM(H7:H62)</f>
        <v>124764000</v>
      </c>
      <c r="I5" s="43">
        <v>16900000</v>
      </c>
      <c r="J5" s="43">
        <v>125034</v>
      </c>
      <c r="K5" s="43">
        <v>17585</v>
      </c>
      <c r="L5" s="43">
        <v>125570246</v>
      </c>
      <c r="M5" s="43">
        <v>18260822</v>
      </c>
      <c r="N5" s="43">
        <v>126166000</v>
      </c>
      <c r="O5" s="44">
        <v>19758000</v>
      </c>
      <c r="P5" s="43">
        <v>126486000</v>
      </c>
      <c r="Q5" s="44">
        <v>20508000</v>
      </c>
      <c r="R5" s="43">
        <v>126925843</v>
      </c>
      <c r="S5" s="44">
        <v>22005152</v>
      </c>
    </row>
    <row r="6" spans="1:21" ht="17.25">
      <c r="A6" s="50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45"/>
      <c r="P6" s="33"/>
      <c r="Q6" s="45"/>
      <c r="R6" s="33"/>
      <c r="S6" s="45"/>
      <c r="T6" s="46"/>
      <c r="U6" s="46"/>
    </row>
    <row r="7" spans="1:21" ht="17.25">
      <c r="A7" s="37" t="s">
        <v>17</v>
      </c>
      <c r="B7" s="43">
        <v>5643647</v>
      </c>
      <c r="C7" s="43">
        <v>674881</v>
      </c>
      <c r="D7" s="43">
        <v>5649</v>
      </c>
      <c r="E7" s="43">
        <v>707</v>
      </c>
      <c r="F7" s="43">
        <v>5659000</v>
      </c>
      <c r="G7" s="43">
        <v>740000</v>
      </c>
      <c r="H7" s="43">
        <v>5666000</v>
      </c>
      <c r="I7" s="43">
        <v>774000</v>
      </c>
      <c r="J7" s="43">
        <v>5677</v>
      </c>
      <c r="K7" s="43">
        <v>809</v>
      </c>
      <c r="L7" s="43">
        <v>5692321</v>
      </c>
      <c r="M7" s="43">
        <v>844927</v>
      </c>
      <c r="N7" s="43">
        <v>5702000</v>
      </c>
      <c r="O7" s="44">
        <v>920000</v>
      </c>
      <c r="P7" s="43">
        <v>5700000</v>
      </c>
      <c r="Q7" s="44">
        <v>958000</v>
      </c>
      <c r="R7" s="43">
        <v>5683062</v>
      </c>
      <c r="S7" s="44">
        <v>1031552</v>
      </c>
      <c r="T7" s="46"/>
      <c r="U7" s="46"/>
    </row>
    <row r="8" spans="1:21" ht="17.25">
      <c r="A8" s="37" t="s">
        <v>18</v>
      </c>
      <c r="B8" s="43">
        <v>1482873</v>
      </c>
      <c r="C8" s="43">
        <v>191776</v>
      </c>
      <c r="D8" s="43">
        <v>1477</v>
      </c>
      <c r="E8" s="43">
        <v>200</v>
      </c>
      <c r="F8" s="43">
        <v>1472000</v>
      </c>
      <c r="G8" s="43">
        <v>208000</v>
      </c>
      <c r="H8" s="43">
        <v>1470000</v>
      </c>
      <c r="I8" s="43">
        <v>217000</v>
      </c>
      <c r="J8" s="43">
        <v>1471</v>
      </c>
      <c r="K8" s="43">
        <v>226</v>
      </c>
      <c r="L8" s="43">
        <v>1481663</v>
      </c>
      <c r="M8" s="43">
        <v>236745</v>
      </c>
      <c r="N8" s="43">
        <v>1480000</v>
      </c>
      <c r="O8" s="44">
        <v>256000</v>
      </c>
      <c r="P8" s="43">
        <v>1478000</v>
      </c>
      <c r="Q8" s="44">
        <v>266000</v>
      </c>
      <c r="R8" s="43">
        <v>1475728</v>
      </c>
      <c r="S8" s="44">
        <v>287099</v>
      </c>
      <c r="T8" s="46"/>
      <c r="U8" s="46"/>
    </row>
    <row r="9" spans="1:21" ht="17.25">
      <c r="A9" s="37" t="s">
        <v>19</v>
      </c>
      <c r="B9" s="43">
        <v>1416928</v>
      </c>
      <c r="C9" s="43">
        <v>205737</v>
      </c>
      <c r="D9" s="43">
        <v>1415</v>
      </c>
      <c r="E9" s="43">
        <v>215</v>
      </c>
      <c r="F9" s="43">
        <v>1414000</v>
      </c>
      <c r="G9" s="43">
        <v>225000</v>
      </c>
      <c r="H9" s="43">
        <v>1415000</v>
      </c>
      <c r="I9" s="43">
        <v>234000</v>
      </c>
      <c r="J9" s="43">
        <v>1416</v>
      </c>
      <c r="K9" s="43">
        <v>244</v>
      </c>
      <c r="L9" s="43">
        <v>1419505</v>
      </c>
      <c r="M9" s="43">
        <v>255256</v>
      </c>
      <c r="N9" s="43">
        <v>1418000</v>
      </c>
      <c r="O9" s="44">
        <v>275000</v>
      </c>
      <c r="P9" s="43">
        <v>1416000</v>
      </c>
      <c r="Q9" s="44">
        <v>285000</v>
      </c>
      <c r="R9" s="43">
        <v>1416180</v>
      </c>
      <c r="S9" s="44">
        <v>303988</v>
      </c>
      <c r="T9" s="46"/>
      <c r="U9" s="46"/>
    </row>
    <row r="10" spans="1:21" ht="17.25">
      <c r="A10" s="37" t="s">
        <v>20</v>
      </c>
      <c r="B10" s="43">
        <v>2248558</v>
      </c>
      <c r="C10" s="43">
        <v>266759</v>
      </c>
      <c r="D10" s="43">
        <v>2264</v>
      </c>
      <c r="E10" s="43">
        <v>281</v>
      </c>
      <c r="F10" s="43">
        <v>2277000</v>
      </c>
      <c r="G10" s="43">
        <v>296000</v>
      </c>
      <c r="H10" s="43">
        <v>2290000</v>
      </c>
      <c r="I10" s="43">
        <v>309000</v>
      </c>
      <c r="J10" s="43">
        <v>2301</v>
      </c>
      <c r="K10" s="43">
        <v>324</v>
      </c>
      <c r="L10" s="43">
        <v>2328739</v>
      </c>
      <c r="M10" s="43">
        <v>337520</v>
      </c>
      <c r="N10" s="43">
        <v>2348000</v>
      </c>
      <c r="O10" s="44">
        <v>367000</v>
      </c>
      <c r="P10" s="43">
        <v>2355000</v>
      </c>
      <c r="Q10" s="44">
        <v>381000</v>
      </c>
      <c r="R10" s="43">
        <v>2365320</v>
      </c>
      <c r="S10" s="44">
        <v>409156</v>
      </c>
      <c r="T10" s="46"/>
      <c r="U10" s="46"/>
    </row>
    <row r="11" spans="1:21" ht="17.25">
      <c r="A11" s="37" t="s">
        <v>21</v>
      </c>
      <c r="B11" s="43">
        <v>1227478</v>
      </c>
      <c r="C11" s="43">
        <v>191573</v>
      </c>
      <c r="D11" s="43">
        <v>1223</v>
      </c>
      <c r="E11" s="43">
        <v>200</v>
      </c>
      <c r="F11" s="43">
        <v>1219000</v>
      </c>
      <c r="G11" s="43">
        <v>210000</v>
      </c>
      <c r="H11" s="43">
        <v>1216000</v>
      </c>
      <c r="I11" s="43">
        <v>219000</v>
      </c>
      <c r="J11" s="43">
        <v>1215</v>
      </c>
      <c r="K11" s="43">
        <v>228</v>
      </c>
      <c r="L11" s="43">
        <v>1213667</v>
      </c>
      <c r="M11" s="43">
        <v>237682</v>
      </c>
      <c r="N11" s="43">
        <v>1206000</v>
      </c>
      <c r="O11" s="44">
        <v>256000</v>
      </c>
      <c r="P11" s="43">
        <v>1201000</v>
      </c>
      <c r="Q11" s="44">
        <v>264000</v>
      </c>
      <c r="R11" s="43">
        <v>1189279</v>
      </c>
      <c r="S11" s="44">
        <v>279764</v>
      </c>
      <c r="T11" s="46"/>
      <c r="U11" s="46"/>
    </row>
    <row r="12" spans="1:21" ht="17.25">
      <c r="A12" s="50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45"/>
      <c r="P12" s="33"/>
      <c r="Q12" s="45"/>
      <c r="R12" s="33"/>
      <c r="S12" s="45"/>
      <c r="T12" s="46"/>
      <c r="U12" s="46"/>
    </row>
    <row r="13" spans="1:21" ht="17.25">
      <c r="A13" s="37" t="s">
        <v>22</v>
      </c>
      <c r="B13" s="43">
        <v>1258390</v>
      </c>
      <c r="C13" s="43">
        <v>204577</v>
      </c>
      <c r="D13" s="43">
        <v>1257</v>
      </c>
      <c r="E13" s="43">
        <v>214</v>
      </c>
      <c r="F13" s="43">
        <v>1255000</v>
      </c>
      <c r="G13" s="43">
        <v>223000</v>
      </c>
      <c r="H13" s="43">
        <v>1253000</v>
      </c>
      <c r="I13" s="43">
        <v>231000</v>
      </c>
      <c r="J13" s="43">
        <v>1253</v>
      </c>
      <c r="K13" s="43">
        <v>240</v>
      </c>
      <c r="L13" s="43">
        <v>1256958</v>
      </c>
      <c r="M13" s="43">
        <v>248817</v>
      </c>
      <c r="N13" s="43">
        <v>1255000</v>
      </c>
      <c r="O13" s="44">
        <v>265000</v>
      </c>
      <c r="P13" s="43">
        <v>1253000</v>
      </c>
      <c r="Q13" s="44">
        <v>273000</v>
      </c>
      <c r="R13" s="43">
        <v>1244147</v>
      </c>
      <c r="S13" s="44">
        <v>285590</v>
      </c>
      <c r="T13" s="46"/>
      <c r="U13" s="46"/>
    </row>
    <row r="14" spans="1:21" ht="17.25">
      <c r="A14" s="37" t="s">
        <v>23</v>
      </c>
      <c r="B14" s="43">
        <v>2104058</v>
      </c>
      <c r="C14" s="43">
        <v>301552</v>
      </c>
      <c r="D14" s="43">
        <v>2108</v>
      </c>
      <c r="E14" s="43">
        <v>316</v>
      </c>
      <c r="F14" s="43">
        <v>2115000</v>
      </c>
      <c r="G14" s="43">
        <v>331000</v>
      </c>
      <c r="H14" s="43">
        <v>2122000</v>
      </c>
      <c r="I14" s="43">
        <v>344000</v>
      </c>
      <c r="J14" s="43">
        <v>2126</v>
      </c>
      <c r="K14" s="43">
        <v>358</v>
      </c>
      <c r="L14" s="43">
        <v>2133592</v>
      </c>
      <c r="M14" s="43">
        <v>371572</v>
      </c>
      <c r="N14" s="43">
        <v>2137000</v>
      </c>
      <c r="O14" s="44">
        <v>398000</v>
      </c>
      <c r="P14" s="43">
        <v>2137000</v>
      </c>
      <c r="Q14" s="44">
        <v>410000</v>
      </c>
      <c r="R14" s="43">
        <v>2126935</v>
      </c>
      <c r="S14" s="44">
        <v>431797</v>
      </c>
      <c r="T14" s="46"/>
      <c r="U14" s="46"/>
    </row>
    <row r="15" spans="1:21" ht="17.25">
      <c r="A15" s="37" t="s">
        <v>24</v>
      </c>
      <c r="B15" s="43">
        <v>2845382</v>
      </c>
      <c r="C15" s="43">
        <v>338799</v>
      </c>
      <c r="D15" s="43">
        <v>2870</v>
      </c>
      <c r="E15" s="43">
        <v>355</v>
      </c>
      <c r="F15" s="43">
        <v>2895000</v>
      </c>
      <c r="G15" s="43">
        <v>370000</v>
      </c>
      <c r="H15" s="43">
        <v>2916000</v>
      </c>
      <c r="I15" s="43">
        <v>385000</v>
      </c>
      <c r="J15" s="43">
        <v>2935</v>
      </c>
      <c r="K15" s="43">
        <v>400</v>
      </c>
      <c r="L15" s="43">
        <v>2955530</v>
      </c>
      <c r="M15" s="43">
        <v>418610</v>
      </c>
      <c r="N15" s="43">
        <v>2983000</v>
      </c>
      <c r="O15" s="44">
        <v>451000</v>
      </c>
      <c r="P15" s="43">
        <v>2996000</v>
      </c>
      <c r="Q15" s="44">
        <v>466000</v>
      </c>
      <c r="R15" s="43">
        <v>2985676</v>
      </c>
      <c r="S15" s="44">
        <v>495693</v>
      </c>
      <c r="T15" s="46"/>
      <c r="U15" s="46"/>
    </row>
    <row r="16" spans="1:21" ht="17.25">
      <c r="A16" s="37" t="s">
        <v>25</v>
      </c>
      <c r="B16" s="43">
        <v>1935168</v>
      </c>
      <c r="C16" s="43">
        <v>238505</v>
      </c>
      <c r="D16" s="43">
        <v>1947</v>
      </c>
      <c r="E16" s="43">
        <v>249</v>
      </c>
      <c r="F16" s="43">
        <v>1957000</v>
      </c>
      <c r="G16" s="43">
        <v>260000</v>
      </c>
      <c r="H16" s="43">
        <v>1966000</v>
      </c>
      <c r="I16" s="43">
        <v>271000</v>
      </c>
      <c r="J16" s="43">
        <v>1973</v>
      </c>
      <c r="K16" s="43">
        <v>282</v>
      </c>
      <c r="L16" s="43">
        <v>1984390</v>
      </c>
      <c r="M16" s="43">
        <v>292947</v>
      </c>
      <c r="N16" s="43">
        <v>2001000</v>
      </c>
      <c r="O16" s="44">
        <v>315000</v>
      </c>
      <c r="P16" s="43">
        <v>2008000</v>
      </c>
      <c r="Q16" s="44">
        <v>325000</v>
      </c>
      <c r="R16" s="43">
        <v>2004817</v>
      </c>
      <c r="S16" s="44">
        <v>344506</v>
      </c>
      <c r="T16" s="46"/>
      <c r="U16" s="46"/>
    </row>
    <row r="17" spans="1:21" ht="17.25">
      <c r="A17" s="37" t="s">
        <v>26</v>
      </c>
      <c r="B17" s="43">
        <v>1966265</v>
      </c>
      <c r="C17" s="43">
        <v>256367</v>
      </c>
      <c r="D17" s="43">
        <v>1974</v>
      </c>
      <c r="E17" s="43">
        <v>268</v>
      </c>
      <c r="F17" s="43">
        <v>1983000</v>
      </c>
      <c r="G17" s="43">
        <v>279000</v>
      </c>
      <c r="H17" s="43">
        <v>1988000</v>
      </c>
      <c r="I17" s="43">
        <v>290000</v>
      </c>
      <c r="J17" s="43">
        <v>1993</v>
      </c>
      <c r="K17" s="43">
        <v>301</v>
      </c>
      <c r="L17" s="43">
        <v>2003540</v>
      </c>
      <c r="M17" s="43">
        <v>313425</v>
      </c>
      <c r="N17" s="43">
        <v>2018000</v>
      </c>
      <c r="O17" s="44">
        <v>337000</v>
      </c>
      <c r="P17" s="43">
        <v>2025000</v>
      </c>
      <c r="Q17" s="44">
        <v>348000</v>
      </c>
      <c r="R17" s="43">
        <v>2024852</v>
      </c>
      <c r="S17" s="44">
        <v>367117</v>
      </c>
      <c r="T17" s="46"/>
      <c r="U17" s="46"/>
    </row>
    <row r="18" spans="1:21" ht="17.25">
      <c r="A18" s="50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45"/>
      <c r="P18" s="33"/>
      <c r="Q18" s="45"/>
      <c r="R18" s="33"/>
      <c r="S18" s="45"/>
      <c r="T18" s="46"/>
      <c r="U18" s="46"/>
    </row>
    <row r="19" spans="1:21" ht="17.25">
      <c r="A19" s="37" t="s">
        <v>27</v>
      </c>
      <c r="B19" s="43">
        <v>6405319</v>
      </c>
      <c r="C19" s="43">
        <v>530539</v>
      </c>
      <c r="D19" s="43">
        <v>6483</v>
      </c>
      <c r="E19" s="43">
        <v>560</v>
      </c>
      <c r="F19" s="43">
        <v>6561000</v>
      </c>
      <c r="G19" s="43">
        <v>589000</v>
      </c>
      <c r="H19" s="43">
        <v>6632000</v>
      </c>
      <c r="I19" s="43">
        <v>618000</v>
      </c>
      <c r="J19" s="43">
        <v>6692</v>
      </c>
      <c r="K19" s="43">
        <v>648</v>
      </c>
      <c r="L19" s="43">
        <v>6759311</v>
      </c>
      <c r="M19" s="43">
        <v>681172</v>
      </c>
      <c r="N19" s="43">
        <v>6852000</v>
      </c>
      <c r="O19" s="44">
        <v>755000</v>
      </c>
      <c r="P19" s="43">
        <v>6894000</v>
      </c>
      <c r="Q19" s="44">
        <v>795000</v>
      </c>
      <c r="R19" s="43">
        <v>6938006</v>
      </c>
      <c r="S19" s="44">
        <v>889243</v>
      </c>
      <c r="T19" s="46"/>
      <c r="U19" s="46"/>
    </row>
    <row r="20" spans="1:21" ht="17.25">
      <c r="A20" s="37" t="s">
        <v>28</v>
      </c>
      <c r="B20" s="43">
        <v>5555429</v>
      </c>
      <c r="C20" s="43">
        <v>509837</v>
      </c>
      <c r="D20" s="43">
        <v>5614</v>
      </c>
      <c r="E20" s="43">
        <v>538</v>
      </c>
      <c r="F20" s="43">
        <v>5673000</v>
      </c>
      <c r="G20" s="43">
        <v>566000</v>
      </c>
      <c r="H20" s="43">
        <v>5721000</v>
      </c>
      <c r="I20" s="43">
        <v>593000</v>
      </c>
      <c r="J20" s="43">
        <v>5754</v>
      </c>
      <c r="K20" s="43">
        <v>621</v>
      </c>
      <c r="L20" s="43">
        <v>5797782</v>
      </c>
      <c r="M20" s="43">
        <v>651789</v>
      </c>
      <c r="N20" s="43">
        <v>5852000</v>
      </c>
      <c r="O20" s="44">
        <v>717000</v>
      </c>
      <c r="P20" s="43">
        <v>5887000</v>
      </c>
      <c r="Q20" s="44">
        <v>752000</v>
      </c>
      <c r="R20" s="43">
        <v>5926285</v>
      </c>
      <c r="S20" s="44">
        <v>837017</v>
      </c>
      <c r="T20" s="46"/>
      <c r="U20" s="46"/>
    </row>
    <row r="21" spans="1:21" ht="17.25">
      <c r="A21" s="37" t="s">
        <v>29</v>
      </c>
      <c r="B21" s="43">
        <v>11855563</v>
      </c>
      <c r="C21" s="43">
        <v>1244026</v>
      </c>
      <c r="D21" s="43">
        <v>11887</v>
      </c>
      <c r="E21" s="43">
        <v>1311</v>
      </c>
      <c r="F21" s="43">
        <v>11874000</v>
      </c>
      <c r="G21" s="43">
        <v>1366000</v>
      </c>
      <c r="H21" s="43">
        <v>11830000</v>
      </c>
      <c r="I21" s="43">
        <v>1421000</v>
      </c>
      <c r="J21" s="43">
        <v>11771</v>
      </c>
      <c r="K21" s="43">
        <v>1476</v>
      </c>
      <c r="L21" s="43">
        <v>11773605</v>
      </c>
      <c r="M21" s="43">
        <v>1530695</v>
      </c>
      <c r="N21" s="43">
        <v>11808000</v>
      </c>
      <c r="O21" s="44">
        <v>1673000</v>
      </c>
      <c r="P21" s="43">
        <v>11830000</v>
      </c>
      <c r="Q21" s="44">
        <v>1745000</v>
      </c>
      <c r="R21" s="43">
        <v>12064101</v>
      </c>
      <c r="S21" s="44">
        <v>1910456</v>
      </c>
      <c r="T21" s="46"/>
      <c r="U21" s="46"/>
    </row>
    <row r="22" spans="1:21" ht="17.25">
      <c r="A22" s="37" t="s">
        <v>30</v>
      </c>
      <c r="B22" s="43">
        <v>7980391</v>
      </c>
      <c r="C22" s="43">
        <v>704596</v>
      </c>
      <c r="D22" s="43">
        <v>8044</v>
      </c>
      <c r="E22" s="43">
        <v>744</v>
      </c>
      <c r="F22" s="43">
        <v>8104000</v>
      </c>
      <c r="G22" s="43">
        <v>785000</v>
      </c>
      <c r="H22" s="43">
        <v>8149000</v>
      </c>
      <c r="I22" s="43">
        <v>825000</v>
      </c>
      <c r="J22" s="43">
        <v>8184</v>
      </c>
      <c r="K22" s="43">
        <v>867</v>
      </c>
      <c r="L22" s="43">
        <v>8245900</v>
      </c>
      <c r="M22" s="43">
        <v>908467</v>
      </c>
      <c r="N22" s="43">
        <v>8325000</v>
      </c>
      <c r="O22" s="44">
        <v>1007000</v>
      </c>
      <c r="P22" s="43">
        <v>8392000</v>
      </c>
      <c r="Q22" s="44">
        <v>1061000</v>
      </c>
      <c r="R22" s="43">
        <v>8489974</v>
      </c>
      <c r="S22" s="44">
        <v>1169528</v>
      </c>
      <c r="T22" s="46"/>
      <c r="U22" s="46"/>
    </row>
    <row r="23" spans="1:21" ht="17.25">
      <c r="A23" s="37" t="s">
        <v>31</v>
      </c>
      <c r="B23" s="43">
        <v>2474583</v>
      </c>
      <c r="C23" s="43">
        <v>377857</v>
      </c>
      <c r="D23" s="43">
        <v>2474</v>
      </c>
      <c r="E23" s="43">
        <v>394</v>
      </c>
      <c r="F23" s="43">
        <v>2475000</v>
      </c>
      <c r="G23" s="43">
        <v>410000</v>
      </c>
      <c r="H23" s="43">
        <v>2478000</v>
      </c>
      <c r="I23" s="43">
        <v>426000</v>
      </c>
      <c r="J23" s="43">
        <v>2482</v>
      </c>
      <c r="K23" s="43">
        <v>441</v>
      </c>
      <c r="L23" s="43">
        <v>2488364</v>
      </c>
      <c r="M23" s="43">
        <v>455064</v>
      </c>
      <c r="N23" s="43">
        <v>2494000</v>
      </c>
      <c r="O23" s="44">
        <v>487000</v>
      </c>
      <c r="P23" s="43">
        <v>2494000</v>
      </c>
      <c r="Q23" s="44">
        <v>502000</v>
      </c>
      <c r="R23" s="43">
        <v>2475733</v>
      </c>
      <c r="S23" s="44">
        <v>526112</v>
      </c>
      <c r="T23" s="46"/>
      <c r="U23" s="46"/>
    </row>
    <row r="24" spans="1:21" ht="17.25">
      <c r="A24" s="5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5"/>
      <c r="P24" s="33"/>
      <c r="Q24" s="45"/>
      <c r="R24" s="33"/>
      <c r="S24" s="45"/>
      <c r="T24" s="46"/>
      <c r="U24" s="46"/>
    </row>
    <row r="25" spans="1:21" ht="17.25">
      <c r="A25" s="37" t="s">
        <v>32</v>
      </c>
      <c r="B25" s="43">
        <v>1120161</v>
      </c>
      <c r="C25" s="43">
        <v>168946</v>
      </c>
      <c r="D25" s="43">
        <v>1121</v>
      </c>
      <c r="E25" s="43">
        <v>176</v>
      </c>
      <c r="F25" s="43">
        <v>1120000</v>
      </c>
      <c r="G25" s="43">
        <v>182000</v>
      </c>
      <c r="H25" s="43">
        <v>1121000</v>
      </c>
      <c r="I25" s="43">
        <v>189000</v>
      </c>
      <c r="J25" s="43">
        <v>1122</v>
      </c>
      <c r="K25" s="43">
        <v>196</v>
      </c>
      <c r="L25" s="43">
        <v>1123125</v>
      </c>
      <c r="M25" s="43">
        <v>201320</v>
      </c>
      <c r="N25" s="43">
        <v>1126000</v>
      </c>
      <c r="O25" s="44">
        <v>215000</v>
      </c>
      <c r="P25" s="43">
        <v>1126000</v>
      </c>
      <c r="Q25" s="44">
        <v>222000</v>
      </c>
      <c r="R25" s="43">
        <v>1120851</v>
      </c>
      <c r="S25" s="44">
        <v>232733</v>
      </c>
      <c r="T25" s="46"/>
      <c r="U25" s="46"/>
    </row>
    <row r="26" spans="1:21" ht="17.25">
      <c r="A26" s="37" t="s">
        <v>33</v>
      </c>
      <c r="B26" s="43">
        <v>1164628</v>
      </c>
      <c r="C26" s="43">
        <v>160692</v>
      </c>
      <c r="D26" s="43">
        <v>1166</v>
      </c>
      <c r="E26" s="43">
        <v>167</v>
      </c>
      <c r="F26" s="43">
        <v>1169000</v>
      </c>
      <c r="G26" s="43">
        <v>173000</v>
      </c>
      <c r="H26" s="43">
        <v>1171000</v>
      </c>
      <c r="I26" s="43">
        <v>179000</v>
      </c>
      <c r="J26" s="43">
        <v>1173</v>
      </c>
      <c r="K26" s="43">
        <v>185</v>
      </c>
      <c r="L26" s="43">
        <v>1180068</v>
      </c>
      <c r="M26" s="43">
        <v>190905</v>
      </c>
      <c r="N26" s="43">
        <v>1184000</v>
      </c>
      <c r="O26" s="44">
        <v>204000</v>
      </c>
      <c r="P26" s="43">
        <v>1185000</v>
      </c>
      <c r="Q26" s="44">
        <v>210000</v>
      </c>
      <c r="R26" s="43">
        <v>1180977</v>
      </c>
      <c r="S26" s="44">
        <v>219666</v>
      </c>
      <c r="T26" s="46"/>
      <c r="U26" s="46"/>
    </row>
    <row r="27" spans="1:21" ht="17.25">
      <c r="A27" s="37" t="s">
        <v>34</v>
      </c>
      <c r="B27" s="43">
        <v>823585</v>
      </c>
      <c r="C27" s="43">
        <v>121940</v>
      </c>
      <c r="D27" s="43">
        <v>824</v>
      </c>
      <c r="E27" s="43">
        <v>127</v>
      </c>
      <c r="F27" s="43">
        <v>824000</v>
      </c>
      <c r="G27" s="43">
        <v>132000</v>
      </c>
      <c r="H27" s="43">
        <v>825000</v>
      </c>
      <c r="I27" s="43">
        <v>137000</v>
      </c>
      <c r="J27" s="43">
        <v>827</v>
      </c>
      <c r="K27" s="43">
        <v>142</v>
      </c>
      <c r="L27" s="43">
        <v>826996</v>
      </c>
      <c r="M27" s="43">
        <v>146728</v>
      </c>
      <c r="N27" s="43">
        <v>829000</v>
      </c>
      <c r="O27" s="44">
        <v>157000</v>
      </c>
      <c r="P27" s="43">
        <v>830000</v>
      </c>
      <c r="Q27" s="44">
        <v>162000</v>
      </c>
      <c r="R27" s="43">
        <v>828944</v>
      </c>
      <c r="S27" s="44">
        <v>169489</v>
      </c>
      <c r="T27" s="46"/>
      <c r="U27" s="46"/>
    </row>
    <row r="28" spans="1:21" ht="17.25">
      <c r="A28" s="37" t="s">
        <v>35</v>
      </c>
      <c r="B28" s="43">
        <v>852966</v>
      </c>
      <c r="C28" s="43">
        <v>126583</v>
      </c>
      <c r="D28" s="43">
        <v>858</v>
      </c>
      <c r="E28" s="43">
        <v>131</v>
      </c>
      <c r="F28" s="43">
        <v>862000</v>
      </c>
      <c r="G28" s="43">
        <v>137000</v>
      </c>
      <c r="H28" s="43">
        <v>865000</v>
      </c>
      <c r="I28" s="43">
        <v>142000</v>
      </c>
      <c r="J28" s="43">
        <v>869</v>
      </c>
      <c r="K28" s="43">
        <v>147</v>
      </c>
      <c r="L28" s="43">
        <v>881996</v>
      </c>
      <c r="M28" s="43">
        <v>151148</v>
      </c>
      <c r="N28" s="43">
        <v>889000</v>
      </c>
      <c r="O28" s="44">
        <v>161000</v>
      </c>
      <c r="P28" s="43">
        <v>892000</v>
      </c>
      <c r="Q28" s="44">
        <v>166000</v>
      </c>
      <c r="R28" s="43">
        <v>888172</v>
      </c>
      <c r="S28" s="44">
        <v>173580</v>
      </c>
      <c r="T28" s="46"/>
      <c r="U28" s="46"/>
    </row>
    <row r="29" spans="1:21" ht="17.25">
      <c r="A29" s="37" t="s">
        <v>36</v>
      </c>
      <c r="B29" s="43">
        <v>2156627</v>
      </c>
      <c r="C29" s="43">
        <v>347206</v>
      </c>
      <c r="D29" s="43">
        <v>2160</v>
      </c>
      <c r="E29" s="43">
        <v>361</v>
      </c>
      <c r="F29" s="43">
        <v>2165000</v>
      </c>
      <c r="G29" s="43">
        <v>376000</v>
      </c>
      <c r="H29" s="43">
        <v>2170000</v>
      </c>
      <c r="I29" s="43">
        <v>390000</v>
      </c>
      <c r="J29" s="43">
        <v>2177</v>
      </c>
      <c r="K29" s="43">
        <v>403</v>
      </c>
      <c r="L29" s="43">
        <v>2193984</v>
      </c>
      <c r="M29" s="43">
        <v>416608</v>
      </c>
      <c r="N29" s="43">
        <v>2213000</v>
      </c>
      <c r="O29" s="44">
        <v>444000</v>
      </c>
      <c r="P29" s="43">
        <v>2220000</v>
      </c>
      <c r="Q29" s="44">
        <v>457000</v>
      </c>
      <c r="R29" s="43">
        <v>2215168</v>
      </c>
      <c r="S29" s="44">
        <v>475127</v>
      </c>
      <c r="T29" s="46"/>
      <c r="U29" s="46"/>
    </row>
    <row r="30" spans="1:21" ht="17.25">
      <c r="A30" s="5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5"/>
      <c r="P30" s="33"/>
      <c r="Q30" s="45"/>
      <c r="R30" s="33"/>
      <c r="S30" s="45"/>
      <c r="T30" s="46"/>
      <c r="U30" s="46"/>
    </row>
    <row r="31" spans="1:21" ht="17.25">
      <c r="A31" s="37" t="s">
        <v>37</v>
      </c>
      <c r="B31" s="43">
        <v>2066569</v>
      </c>
      <c r="C31" s="43">
        <v>262594</v>
      </c>
      <c r="D31" s="43">
        <v>2072</v>
      </c>
      <c r="E31" s="43">
        <v>274</v>
      </c>
      <c r="F31" s="43">
        <v>2080000</v>
      </c>
      <c r="G31" s="43">
        <v>286000</v>
      </c>
      <c r="H31" s="43">
        <v>2085000</v>
      </c>
      <c r="I31" s="43">
        <v>298000</v>
      </c>
      <c r="J31" s="43">
        <v>2090</v>
      </c>
      <c r="K31" s="43">
        <v>310</v>
      </c>
      <c r="L31" s="43">
        <v>2100315</v>
      </c>
      <c r="M31" s="43">
        <v>322209</v>
      </c>
      <c r="N31" s="43">
        <v>2111000</v>
      </c>
      <c r="O31" s="44">
        <v>348000</v>
      </c>
      <c r="P31" s="43">
        <v>2115000</v>
      </c>
      <c r="Q31" s="44">
        <v>360000</v>
      </c>
      <c r="R31" s="43">
        <v>2107700</v>
      </c>
      <c r="S31" s="44">
        <v>383168</v>
      </c>
      <c r="T31" s="46"/>
      <c r="U31" s="46"/>
    </row>
    <row r="32" spans="1:21" ht="17.25">
      <c r="A32" s="37" t="s">
        <v>38</v>
      </c>
      <c r="B32" s="43">
        <v>3670840</v>
      </c>
      <c r="C32" s="43">
        <v>444899</v>
      </c>
      <c r="D32" s="43">
        <v>3686</v>
      </c>
      <c r="E32" s="43">
        <v>467</v>
      </c>
      <c r="F32" s="43">
        <v>3701000</v>
      </c>
      <c r="G32" s="43">
        <v>490000</v>
      </c>
      <c r="H32" s="43">
        <v>3712000</v>
      </c>
      <c r="I32" s="43">
        <v>513000</v>
      </c>
      <c r="J32" s="43">
        <v>3723</v>
      </c>
      <c r="K32" s="43">
        <v>535</v>
      </c>
      <c r="L32" s="43">
        <v>3737689</v>
      </c>
      <c r="M32" s="43">
        <v>553530</v>
      </c>
      <c r="N32" s="43">
        <v>3760000</v>
      </c>
      <c r="O32" s="44">
        <v>602000</v>
      </c>
      <c r="P32" s="43">
        <v>3770000</v>
      </c>
      <c r="Q32" s="44">
        <v>625000</v>
      </c>
      <c r="R32" s="43">
        <v>3767393</v>
      </c>
      <c r="S32" s="44">
        <v>665574</v>
      </c>
      <c r="T32" s="46"/>
      <c r="U32" s="46"/>
    </row>
    <row r="33" spans="1:21" ht="17.25">
      <c r="A33" s="37" t="s">
        <v>39</v>
      </c>
      <c r="B33" s="43">
        <v>6690603</v>
      </c>
      <c r="C33" s="43">
        <v>656283</v>
      </c>
      <c r="D33" s="43">
        <v>6724</v>
      </c>
      <c r="E33" s="43">
        <v>686</v>
      </c>
      <c r="F33" s="43">
        <v>6766000</v>
      </c>
      <c r="G33" s="43">
        <v>717000</v>
      </c>
      <c r="H33" s="43">
        <v>6795000</v>
      </c>
      <c r="I33" s="43">
        <v>747000</v>
      </c>
      <c r="J33" s="43">
        <v>6819</v>
      </c>
      <c r="K33" s="43">
        <v>779</v>
      </c>
      <c r="L33" s="43">
        <v>6868336</v>
      </c>
      <c r="M33" s="43">
        <v>819026</v>
      </c>
      <c r="N33" s="43">
        <v>6932000</v>
      </c>
      <c r="O33" s="44">
        <v>895000</v>
      </c>
      <c r="P33" s="43">
        <v>6974000</v>
      </c>
      <c r="Q33" s="44">
        <v>934000</v>
      </c>
      <c r="R33" s="43">
        <v>7043300</v>
      </c>
      <c r="S33" s="44">
        <v>1019999</v>
      </c>
      <c r="T33" s="46"/>
      <c r="U33" s="46"/>
    </row>
    <row r="34" spans="1:21" ht="17.25">
      <c r="A34" s="37" t="s">
        <v>40</v>
      </c>
      <c r="B34" s="43">
        <v>1792514</v>
      </c>
      <c r="C34" s="43">
        <v>243358</v>
      </c>
      <c r="D34" s="43">
        <v>1802</v>
      </c>
      <c r="E34" s="43">
        <v>254</v>
      </c>
      <c r="F34" s="43">
        <v>1811000</v>
      </c>
      <c r="G34" s="43">
        <v>264000</v>
      </c>
      <c r="H34" s="43">
        <v>1818000</v>
      </c>
      <c r="I34" s="43">
        <v>274000</v>
      </c>
      <c r="J34" s="43">
        <v>1827</v>
      </c>
      <c r="K34" s="43">
        <v>284</v>
      </c>
      <c r="L34" s="43">
        <v>1841358</v>
      </c>
      <c r="M34" s="43">
        <v>297129</v>
      </c>
      <c r="N34" s="43">
        <v>1855000</v>
      </c>
      <c r="O34" s="44">
        <v>319000</v>
      </c>
      <c r="P34" s="43">
        <v>1861000</v>
      </c>
      <c r="Q34" s="44">
        <v>329000</v>
      </c>
      <c r="R34" s="43">
        <v>1857339</v>
      </c>
      <c r="S34" s="44">
        <v>350959</v>
      </c>
      <c r="T34" s="46"/>
      <c r="U34" s="46"/>
    </row>
    <row r="35" spans="1:21" ht="17.25">
      <c r="A35" s="37" t="s">
        <v>41</v>
      </c>
      <c r="B35" s="43">
        <v>1222411</v>
      </c>
      <c r="C35" s="43">
        <v>147144</v>
      </c>
      <c r="D35" s="43">
        <v>1234</v>
      </c>
      <c r="E35" s="43">
        <v>154</v>
      </c>
      <c r="F35" s="43">
        <v>1246000</v>
      </c>
      <c r="G35" s="43">
        <v>161000</v>
      </c>
      <c r="H35" s="43">
        <v>1258000</v>
      </c>
      <c r="I35" s="43">
        <v>168000</v>
      </c>
      <c r="J35" s="43">
        <v>1269</v>
      </c>
      <c r="K35" s="43">
        <v>174</v>
      </c>
      <c r="L35" s="43">
        <v>1287005</v>
      </c>
      <c r="M35" s="43">
        <v>181376</v>
      </c>
      <c r="N35" s="43">
        <v>1311000</v>
      </c>
      <c r="O35" s="44">
        <v>196000</v>
      </c>
      <c r="P35" s="43">
        <v>1323000</v>
      </c>
      <c r="Q35" s="44">
        <v>203000</v>
      </c>
      <c r="R35" s="43">
        <v>1342832</v>
      </c>
      <c r="S35" s="44">
        <v>215552</v>
      </c>
      <c r="T35" s="46"/>
      <c r="U35" s="46"/>
    </row>
    <row r="36" spans="1:21" ht="17.25">
      <c r="A36" s="5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45"/>
      <c r="P36" s="33"/>
      <c r="Q36" s="45"/>
      <c r="R36" s="33"/>
      <c r="S36" s="45"/>
      <c r="T36" s="46"/>
      <c r="U36" s="46"/>
    </row>
    <row r="37" spans="1:21" ht="17.25">
      <c r="A37" s="37" t="s">
        <v>42</v>
      </c>
      <c r="B37" s="43">
        <v>2602460</v>
      </c>
      <c r="C37" s="43">
        <v>327429</v>
      </c>
      <c r="D37" s="43">
        <v>2604</v>
      </c>
      <c r="E37" s="43">
        <v>340</v>
      </c>
      <c r="F37" s="43">
        <v>2606000</v>
      </c>
      <c r="G37" s="43">
        <v>352000</v>
      </c>
      <c r="H37" s="43">
        <v>2605000</v>
      </c>
      <c r="I37" s="43">
        <v>363000</v>
      </c>
      <c r="J37" s="43">
        <v>2604</v>
      </c>
      <c r="K37" s="43">
        <v>375</v>
      </c>
      <c r="L37" s="43">
        <v>2629592</v>
      </c>
      <c r="M37" s="43">
        <v>386976</v>
      </c>
      <c r="N37" s="43">
        <v>2631000</v>
      </c>
      <c r="O37" s="44">
        <v>416000</v>
      </c>
      <c r="P37" s="43">
        <v>2634000</v>
      </c>
      <c r="Q37" s="44">
        <v>430000</v>
      </c>
      <c r="R37" s="43">
        <v>2644391</v>
      </c>
      <c r="S37" s="44">
        <v>459273</v>
      </c>
      <c r="T37" s="46"/>
      <c r="U37" s="46"/>
    </row>
    <row r="38" spans="1:21" ht="17.25">
      <c r="A38" s="37" t="s">
        <v>43</v>
      </c>
      <c r="B38" s="43">
        <v>8734516</v>
      </c>
      <c r="C38" s="43">
        <v>843024</v>
      </c>
      <c r="D38" s="43">
        <v>8737</v>
      </c>
      <c r="E38" s="43">
        <v>881</v>
      </c>
      <c r="F38" s="43">
        <v>8735000</v>
      </c>
      <c r="G38" s="43">
        <v>913000</v>
      </c>
      <c r="H38" s="43">
        <v>8723000</v>
      </c>
      <c r="I38" s="43">
        <v>948000</v>
      </c>
      <c r="J38" s="43">
        <v>8708</v>
      </c>
      <c r="K38" s="43">
        <v>986</v>
      </c>
      <c r="L38" s="43">
        <v>8797268</v>
      </c>
      <c r="M38" s="43">
        <v>1047875</v>
      </c>
      <c r="N38" s="43">
        <v>8802000</v>
      </c>
      <c r="O38" s="44">
        <v>1146000</v>
      </c>
      <c r="P38" s="43">
        <v>8804000</v>
      </c>
      <c r="Q38" s="44">
        <v>1198000</v>
      </c>
      <c r="R38" s="43">
        <v>8805081</v>
      </c>
      <c r="S38" s="44">
        <v>1315213</v>
      </c>
      <c r="T38" s="46"/>
      <c r="U38" s="46"/>
    </row>
    <row r="39" spans="1:21" ht="17.25">
      <c r="A39" s="37" t="s">
        <v>44</v>
      </c>
      <c r="B39" s="43">
        <v>5405040</v>
      </c>
      <c r="C39" s="43">
        <v>642401</v>
      </c>
      <c r="D39" s="43">
        <v>5437</v>
      </c>
      <c r="E39" s="43">
        <v>673</v>
      </c>
      <c r="F39" s="43">
        <v>5466000</v>
      </c>
      <c r="G39" s="43">
        <v>700000</v>
      </c>
      <c r="H39" s="43">
        <v>5490000</v>
      </c>
      <c r="I39" s="43">
        <v>728000</v>
      </c>
      <c r="J39" s="43">
        <v>5514</v>
      </c>
      <c r="K39" s="43">
        <v>757</v>
      </c>
      <c r="L39" s="43">
        <v>5401877</v>
      </c>
      <c r="M39" s="43">
        <v>763752</v>
      </c>
      <c r="N39" s="43">
        <v>5433000</v>
      </c>
      <c r="O39" s="44">
        <v>829000</v>
      </c>
      <c r="P39" s="43">
        <v>5461000</v>
      </c>
      <c r="Q39" s="44">
        <v>865000</v>
      </c>
      <c r="R39" s="43">
        <v>5550574</v>
      </c>
      <c r="S39" s="44">
        <v>939950</v>
      </c>
      <c r="T39" s="46"/>
      <c r="U39" s="46"/>
    </row>
    <row r="40" spans="1:21" ht="17.25">
      <c r="A40" s="37" t="s">
        <v>45</v>
      </c>
      <c r="B40" s="43">
        <v>1375481</v>
      </c>
      <c r="C40" s="43">
        <v>159254</v>
      </c>
      <c r="D40" s="43">
        <v>1389</v>
      </c>
      <c r="E40" s="43">
        <v>166</v>
      </c>
      <c r="F40" s="43">
        <v>1401000</v>
      </c>
      <c r="G40" s="43">
        <v>173000</v>
      </c>
      <c r="H40" s="43">
        <v>1413000</v>
      </c>
      <c r="I40" s="43">
        <v>181000</v>
      </c>
      <c r="J40" s="43">
        <v>1422</v>
      </c>
      <c r="K40" s="43">
        <v>188</v>
      </c>
      <c r="L40" s="43">
        <v>1430862</v>
      </c>
      <c r="M40" s="43">
        <v>198192</v>
      </c>
      <c r="N40" s="43">
        <v>1444000</v>
      </c>
      <c r="O40" s="44">
        <v>215000</v>
      </c>
      <c r="P40" s="43">
        <v>1447000</v>
      </c>
      <c r="Q40" s="44">
        <v>223000</v>
      </c>
      <c r="R40" s="43">
        <v>1442795</v>
      </c>
      <c r="S40" s="44">
        <v>239432</v>
      </c>
      <c r="T40" s="46"/>
      <c r="U40" s="46"/>
    </row>
    <row r="41" spans="1:21" ht="17.25">
      <c r="A41" s="37" t="s">
        <v>46</v>
      </c>
      <c r="B41" s="43">
        <v>1074325</v>
      </c>
      <c r="C41" s="43">
        <v>164552</v>
      </c>
      <c r="D41" s="43">
        <v>1076</v>
      </c>
      <c r="E41" s="43">
        <v>171</v>
      </c>
      <c r="F41" s="43">
        <v>1078000</v>
      </c>
      <c r="G41" s="43">
        <v>177000</v>
      </c>
      <c r="H41" s="43">
        <v>1079000</v>
      </c>
      <c r="I41" s="43">
        <v>183000</v>
      </c>
      <c r="J41" s="43">
        <v>1082</v>
      </c>
      <c r="K41" s="43">
        <v>190</v>
      </c>
      <c r="L41" s="43">
        <v>1080435</v>
      </c>
      <c r="M41" s="43">
        <v>195575</v>
      </c>
      <c r="N41" s="43">
        <v>1078000</v>
      </c>
      <c r="O41" s="44">
        <v>207000</v>
      </c>
      <c r="P41" s="43">
        <v>1076000</v>
      </c>
      <c r="Q41" s="44">
        <v>213000</v>
      </c>
      <c r="R41" s="43">
        <v>1069912</v>
      </c>
      <c r="S41" s="44">
        <v>226323</v>
      </c>
      <c r="T41" s="46"/>
      <c r="U41" s="46"/>
    </row>
    <row r="42" spans="1:21" ht="17.25">
      <c r="A42" s="50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45"/>
      <c r="P42" s="33"/>
      <c r="Q42" s="45"/>
      <c r="R42" s="33"/>
      <c r="S42" s="45"/>
      <c r="T42" s="46"/>
      <c r="U42" s="46"/>
    </row>
    <row r="43" spans="1:21" ht="17.25">
      <c r="A43" s="37" t="s">
        <v>47</v>
      </c>
      <c r="B43" s="43">
        <v>615722</v>
      </c>
      <c r="C43" s="43">
        <v>99728</v>
      </c>
      <c r="D43" s="43">
        <v>616</v>
      </c>
      <c r="E43" s="43">
        <v>104</v>
      </c>
      <c r="F43" s="43">
        <v>615000</v>
      </c>
      <c r="G43" s="43">
        <v>108000</v>
      </c>
      <c r="H43" s="43">
        <v>615000</v>
      </c>
      <c r="I43" s="43">
        <v>111000</v>
      </c>
      <c r="J43" s="43">
        <v>615</v>
      </c>
      <c r="K43" s="43">
        <v>115</v>
      </c>
      <c r="L43" s="43">
        <v>614929</v>
      </c>
      <c r="M43" s="43">
        <v>118380</v>
      </c>
      <c r="N43" s="43">
        <v>614000</v>
      </c>
      <c r="O43" s="44">
        <v>126000</v>
      </c>
      <c r="P43" s="43">
        <v>615000</v>
      </c>
      <c r="Q43" s="44">
        <v>129000</v>
      </c>
      <c r="R43" s="43">
        <v>613289</v>
      </c>
      <c r="S43" s="44">
        <v>134984</v>
      </c>
      <c r="T43" s="46"/>
      <c r="U43" s="46"/>
    </row>
    <row r="44" spans="1:21" ht="17.25">
      <c r="A44" s="37" t="s">
        <v>48</v>
      </c>
      <c r="B44" s="43">
        <v>781021</v>
      </c>
      <c r="C44" s="43">
        <v>142061</v>
      </c>
      <c r="D44" s="43">
        <v>778</v>
      </c>
      <c r="E44" s="43">
        <v>148</v>
      </c>
      <c r="F44" s="43">
        <v>775000</v>
      </c>
      <c r="G44" s="43">
        <v>153000</v>
      </c>
      <c r="H44" s="43">
        <v>772000</v>
      </c>
      <c r="I44" s="43">
        <v>158000</v>
      </c>
      <c r="J44" s="43">
        <v>770</v>
      </c>
      <c r="K44" s="43">
        <v>163</v>
      </c>
      <c r="L44" s="43">
        <v>771441</v>
      </c>
      <c r="M44" s="43">
        <v>167040</v>
      </c>
      <c r="N44" s="43">
        <v>768000</v>
      </c>
      <c r="O44" s="44">
        <v>177000</v>
      </c>
      <c r="P44" s="43">
        <v>766000</v>
      </c>
      <c r="Q44" s="44">
        <v>182000</v>
      </c>
      <c r="R44" s="43">
        <v>761503</v>
      </c>
      <c r="S44" s="44">
        <v>189031</v>
      </c>
      <c r="T44" s="46"/>
      <c r="U44" s="46"/>
    </row>
    <row r="45" spans="1:21" ht="17.25">
      <c r="A45" s="37" t="s">
        <v>49</v>
      </c>
      <c r="B45" s="43">
        <v>1925877</v>
      </c>
      <c r="C45" s="43">
        <v>285764</v>
      </c>
      <c r="D45" s="43">
        <v>1929</v>
      </c>
      <c r="E45" s="43">
        <v>297</v>
      </c>
      <c r="F45" s="43">
        <v>1932000</v>
      </c>
      <c r="G45" s="43">
        <v>307000</v>
      </c>
      <c r="H45" s="43">
        <v>1936000</v>
      </c>
      <c r="I45" s="43">
        <v>318000</v>
      </c>
      <c r="J45" s="43">
        <v>1939</v>
      </c>
      <c r="K45" s="43">
        <v>329</v>
      </c>
      <c r="L45" s="43">
        <v>1950750</v>
      </c>
      <c r="M45" s="43">
        <v>339313</v>
      </c>
      <c r="N45" s="43">
        <v>1956000</v>
      </c>
      <c r="O45" s="44">
        <v>364000</v>
      </c>
      <c r="P45" s="43">
        <v>1958000</v>
      </c>
      <c r="Q45" s="44">
        <v>375000</v>
      </c>
      <c r="R45" s="43">
        <v>1950828</v>
      </c>
      <c r="S45" s="44">
        <v>393658</v>
      </c>
      <c r="T45" s="46"/>
      <c r="U45" s="46"/>
    </row>
    <row r="46" spans="1:21" ht="17.25">
      <c r="A46" s="37" t="s">
        <v>50</v>
      </c>
      <c r="B46" s="43">
        <v>2849847</v>
      </c>
      <c r="C46" s="43">
        <v>381477</v>
      </c>
      <c r="D46" s="43">
        <v>2858</v>
      </c>
      <c r="E46" s="43">
        <v>398</v>
      </c>
      <c r="F46" s="43">
        <v>2867000</v>
      </c>
      <c r="G46" s="43">
        <v>412000</v>
      </c>
      <c r="H46" s="43">
        <v>2872000</v>
      </c>
      <c r="I46" s="43">
        <v>427000</v>
      </c>
      <c r="J46" s="43">
        <v>2876</v>
      </c>
      <c r="K46" s="43">
        <v>444</v>
      </c>
      <c r="L46" s="43">
        <v>2881748</v>
      </c>
      <c r="M46" s="43">
        <v>456497</v>
      </c>
      <c r="N46" s="43">
        <v>2883000</v>
      </c>
      <c r="O46" s="44">
        <v>487000</v>
      </c>
      <c r="P46" s="43">
        <v>2884000</v>
      </c>
      <c r="Q46" s="44">
        <v>502000</v>
      </c>
      <c r="R46" s="43">
        <v>2878915</v>
      </c>
      <c r="S46" s="44">
        <v>531537</v>
      </c>
      <c r="T46" s="46"/>
      <c r="U46" s="46"/>
    </row>
    <row r="47" spans="1:21" ht="17.25">
      <c r="A47" s="37" t="s">
        <v>51</v>
      </c>
      <c r="B47" s="43">
        <v>1572616</v>
      </c>
      <c r="C47" s="43">
        <v>249488</v>
      </c>
      <c r="D47" s="43">
        <v>1569</v>
      </c>
      <c r="E47" s="43">
        <v>259</v>
      </c>
      <c r="F47" s="43">
        <v>1565000</v>
      </c>
      <c r="G47" s="43">
        <v>268000</v>
      </c>
      <c r="H47" s="43">
        <v>1562000</v>
      </c>
      <c r="I47" s="43">
        <v>277000</v>
      </c>
      <c r="J47" s="43">
        <v>1560</v>
      </c>
      <c r="K47" s="43">
        <v>287</v>
      </c>
      <c r="L47" s="43">
        <v>1555543</v>
      </c>
      <c r="M47" s="43">
        <v>295702</v>
      </c>
      <c r="N47" s="43">
        <v>1547000</v>
      </c>
      <c r="O47" s="44">
        <v>316000</v>
      </c>
      <c r="P47" s="43">
        <v>1543000</v>
      </c>
      <c r="Q47" s="44">
        <v>325000</v>
      </c>
      <c r="R47" s="43">
        <v>1527964</v>
      </c>
      <c r="S47" s="44">
        <v>339836</v>
      </c>
      <c r="T47" s="46"/>
      <c r="U47" s="46"/>
    </row>
    <row r="48" spans="1:21" ht="17.25">
      <c r="A48" s="50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45"/>
      <c r="P48" s="33"/>
      <c r="Q48" s="45"/>
      <c r="R48" s="33"/>
      <c r="S48" s="45"/>
      <c r="T48" s="46"/>
      <c r="U48" s="46"/>
    </row>
    <row r="49" spans="1:21" ht="17.25">
      <c r="A49" s="37" t="s">
        <v>52</v>
      </c>
      <c r="B49" s="43">
        <v>831598</v>
      </c>
      <c r="C49" s="43">
        <v>129105</v>
      </c>
      <c r="D49" s="43">
        <v>830</v>
      </c>
      <c r="E49" s="43">
        <v>135</v>
      </c>
      <c r="F49" s="43">
        <v>830000</v>
      </c>
      <c r="G49" s="43">
        <v>140000</v>
      </c>
      <c r="H49" s="43">
        <v>830000</v>
      </c>
      <c r="I49" s="43">
        <v>146000</v>
      </c>
      <c r="J49" s="43">
        <v>829</v>
      </c>
      <c r="K49" s="43">
        <v>151</v>
      </c>
      <c r="L49" s="43">
        <v>832427</v>
      </c>
      <c r="M49" s="43">
        <v>157461</v>
      </c>
      <c r="N49" s="43">
        <v>831000</v>
      </c>
      <c r="O49" s="44">
        <v>168000</v>
      </c>
      <c r="P49" s="43">
        <v>831000</v>
      </c>
      <c r="Q49" s="44">
        <v>174000</v>
      </c>
      <c r="R49" s="43">
        <v>824108</v>
      </c>
      <c r="S49" s="44">
        <v>180637</v>
      </c>
      <c r="T49" s="46"/>
      <c r="U49" s="46"/>
    </row>
    <row r="50" spans="1:21" ht="17.25">
      <c r="A50" s="37" t="s">
        <v>53</v>
      </c>
      <c r="B50" s="43">
        <v>1023412</v>
      </c>
      <c r="C50" s="43">
        <v>157237</v>
      </c>
      <c r="D50" s="43">
        <v>1023</v>
      </c>
      <c r="E50" s="43">
        <v>164</v>
      </c>
      <c r="F50" s="43">
        <v>1024000</v>
      </c>
      <c r="G50" s="43">
        <v>169000</v>
      </c>
      <c r="H50" s="43">
        <v>1025000</v>
      </c>
      <c r="I50" s="43">
        <v>175000</v>
      </c>
      <c r="J50" s="43">
        <v>1026</v>
      </c>
      <c r="K50" s="43">
        <v>181</v>
      </c>
      <c r="L50" s="43">
        <v>1027006</v>
      </c>
      <c r="M50" s="43">
        <v>186850</v>
      </c>
      <c r="N50" s="43">
        <v>1028000</v>
      </c>
      <c r="O50" s="44">
        <v>199000</v>
      </c>
      <c r="P50" s="43">
        <v>1029000</v>
      </c>
      <c r="Q50" s="44">
        <v>205000</v>
      </c>
      <c r="R50" s="43">
        <v>1022890</v>
      </c>
      <c r="S50" s="44">
        <v>214242</v>
      </c>
      <c r="T50" s="46"/>
      <c r="U50" s="46"/>
    </row>
    <row r="51" spans="1:21" ht="17.25">
      <c r="A51" s="37" t="s">
        <v>54</v>
      </c>
      <c r="B51" s="43">
        <v>1515025</v>
      </c>
      <c r="C51" s="43">
        <v>232726</v>
      </c>
      <c r="D51" s="43">
        <v>1513</v>
      </c>
      <c r="E51" s="43">
        <v>242</v>
      </c>
      <c r="F51" s="43">
        <v>1511000</v>
      </c>
      <c r="G51" s="43">
        <v>251000</v>
      </c>
      <c r="H51" s="43">
        <v>1509000</v>
      </c>
      <c r="I51" s="43">
        <v>261000</v>
      </c>
      <c r="J51" s="43">
        <v>1508</v>
      </c>
      <c r="K51" s="43">
        <v>271</v>
      </c>
      <c r="L51" s="43">
        <v>1506700</v>
      </c>
      <c r="M51" s="43">
        <v>278691</v>
      </c>
      <c r="N51" s="43">
        <v>1504000</v>
      </c>
      <c r="O51" s="44">
        <v>297000</v>
      </c>
      <c r="P51" s="43">
        <v>1502000</v>
      </c>
      <c r="Q51" s="44">
        <v>306000</v>
      </c>
      <c r="R51" s="43">
        <v>1493092</v>
      </c>
      <c r="S51" s="44">
        <v>320078</v>
      </c>
      <c r="T51" s="46"/>
      <c r="U51" s="46"/>
    </row>
    <row r="52" spans="1:21" ht="17.25">
      <c r="A52" s="37" t="s">
        <v>55</v>
      </c>
      <c r="B52" s="43">
        <v>825034</v>
      </c>
      <c r="C52" s="43">
        <v>141508</v>
      </c>
      <c r="D52" s="43">
        <v>821</v>
      </c>
      <c r="E52" s="43">
        <v>147</v>
      </c>
      <c r="F52" s="43">
        <v>817000</v>
      </c>
      <c r="G52" s="43">
        <v>152000</v>
      </c>
      <c r="H52" s="43">
        <v>815000</v>
      </c>
      <c r="I52" s="43">
        <v>157000</v>
      </c>
      <c r="J52" s="43">
        <v>814</v>
      </c>
      <c r="K52" s="43">
        <v>162</v>
      </c>
      <c r="L52" s="43">
        <v>816704</v>
      </c>
      <c r="M52" s="43">
        <v>167967</v>
      </c>
      <c r="N52" s="43">
        <v>814000</v>
      </c>
      <c r="O52" s="44">
        <v>178000</v>
      </c>
      <c r="P52" s="43">
        <v>812000</v>
      </c>
      <c r="Q52" s="44">
        <v>183000</v>
      </c>
      <c r="R52" s="43">
        <v>813949</v>
      </c>
      <c r="S52" s="44">
        <v>191729</v>
      </c>
      <c r="T52" s="46"/>
      <c r="U52" s="46"/>
    </row>
    <row r="53" spans="1:21" ht="17.25">
      <c r="A53" s="37" t="s">
        <v>56</v>
      </c>
      <c r="B53" s="43">
        <v>4811050</v>
      </c>
      <c r="C53" s="43">
        <v>597869</v>
      </c>
      <c r="D53" s="43">
        <v>4831</v>
      </c>
      <c r="E53" s="43">
        <v>627</v>
      </c>
      <c r="F53" s="43">
        <v>4852000</v>
      </c>
      <c r="G53" s="43">
        <v>653000</v>
      </c>
      <c r="H53" s="43">
        <v>4875000</v>
      </c>
      <c r="I53" s="43">
        <v>680000</v>
      </c>
      <c r="J53" s="43">
        <v>4896</v>
      </c>
      <c r="K53" s="43">
        <v>710</v>
      </c>
      <c r="L53" s="43">
        <v>4933393</v>
      </c>
      <c r="M53" s="43">
        <v>728574</v>
      </c>
      <c r="N53" s="43">
        <v>4970000</v>
      </c>
      <c r="O53" s="44">
        <v>786000</v>
      </c>
      <c r="P53" s="43">
        <v>4988000</v>
      </c>
      <c r="Q53" s="44">
        <v>813000</v>
      </c>
      <c r="R53" s="43">
        <v>5015699</v>
      </c>
      <c r="S53" s="44">
        <v>870290</v>
      </c>
      <c r="T53" s="46"/>
      <c r="U53" s="46"/>
    </row>
    <row r="54" spans="1:19" ht="17.25">
      <c r="A54" s="50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45"/>
      <c r="P54" s="33"/>
      <c r="Q54" s="45"/>
      <c r="R54" s="33"/>
      <c r="S54" s="45"/>
    </row>
    <row r="55" spans="1:19" ht="17.25">
      <c r="A55" s="37" t="s">
        <v>57</v>
      </c>
      <c r="B55" s="43">
        <v>877851</v>
      </c>
      <c r="C55" s="43">
        <v>132972</v>
      </c>
      <c r="D55" s="43">
        <v>877</v>
      </c>
      <c r="E55" s="43">
        <v>138</v>
      </c>
      <c r="F55" s="43">
        <v>878000</v>
      </c>
      <c r="G55" s="43">
        <v>143000</v>
      </c>
      <c r="H55" s="43">
        <v>879000</v>
      </c>
      <c r="I55" s="43">
        <v>147000</v>
      </c>
      <c r="J55" s="43">
        <v>880</v>
      </c>
      <c r="K55" s="43">
        <v>152</v>
      </c>
      <c r="L55" s="43">
        <v>884316</v>
      </c>
      <c r="M55" s="43">
        <v>157329</v>
      </c>
      <c r="N55" s="43">
        <v>885000</v>
      </c>
      <c r="O55" s="44">
        <v>167000</v>
      </c>
      <c r="P55" s="43">
        <v>884000</v>
      </c>
      <c r="Q55" s="44">
        <v>171000</v>
      </c>
      <c r="R55" s="43">
        <v>876654</v>
      </c>
      <c r="S55" s="44">
        <v>179132</v>
      </c>
    </row>
    <row r="56" spans="1:19" ht="17.25">
      <c r="A56" s="37" t="s">
        <v>58</v>
      </c>
      <c r="B56" s="43">
        <v>1562959</v>
      </c>
      <c r="C56" s="43">
        <v>228991</v>
      </c>
      <c r="D56" s="43">
        <v>1557</v>
      </c>
      <c r="E56" s="43">
        <v>238</v>
      </c>
      <c r="F56" s="43">
        <v>1552000</v>
      </c>
      <c r="G56" s="43">
        <v>247000</v>
      </c>
      <c r="H56" s="43">
        <v>1550000</v>
      </c>
      <c r="I56" s="43">
        <v>256000</v>
      </c>
      <c r="J56" s="43">
        <v>1549</v>
      </c>
      <c r="K56" s="43">
        <v>265</v>
      </c>
      <c r="L56" s="43">
        <v>1544934</v>
      </c>
      <c r="M56" s="43">
        <v>273335</v>
      </c>
      <c r="N56" s="43">
        <v>1536000</v>
      </c>
      <c r="O56" s="44">
        <v>291000</v>
      </c>
      <c r="P56" s="43">
        <v>1530000</v>
      </c>
      <c r="Q56" s="44">
        <v>299000</v>
      </c>
      <c r="R56" s="43">
        <v>1516523</v>
      </c>
      <c r="S56" s="44">
        <v>315871</v>
      </c>
    </row>
    <row r="57" spans="1:19" ht="17.25">
      <c r="A57" s="37" t="s">
        <v>59</v>
      </c>
      <c r="B57" s="43">
        <v>1840326</v>
      </c>
      <c r="C57" s="43">
        <v>284017</v>
      </c>
      <c r="D57" s="43">
        <v>1843</v>
      </c>
      <c r="E57" s="43">
        <v>296</v>
      </c>
      <c r="F57" s="43">
        <v>1845000</v>
      </c>
      <c r="G57" s="43">
        <v>307000</v>
      </c>
      <c r="H57" s="43">
        <v>1847000</v>
      </c>
      <c r="I57" s="43">
        <v>318000</v>
      </c>
      <c r="J57" s="43">
        <v>1851</v>
      </c>
      <c r="K57" s="43">
        <v>330</v>
      </c>
      <c r="L57" s="43">
        <v>1859793</v>
      </c>
      <c r="M57" s="43">
        <v>340924</v>
      </c>
      <c r="N57" s="43">
        <v>1863000</v>
      </c>
      <c r="O57" s="44">
        <v>365000</v>
      </c>
      <c r="P57" s="43">
        <v>1865000</v>
      </c>
      <c r="Q57" s="44">
        <v>376000</v>
      </c>
      <c r="R57" s="43">
        <v>1859344</v>
      </c>
      <c r="S57" s="44">
        <v>396020</v>
      </c>
    </row>
    <row r="58" spans="1:19" ht="17.25">
      <c r="A58" s="37" t="s">
        <v>60</v>
      </c>
      <c r="B58" s="43">
        <v>1236942</v>
      </c>
      <c r="C58" s="43">
        <v>191441</v>
      </c>
      <c r="D58" s="43">
        <v>1235</v>
      </c>
      <c r="E58" s="43">
        <v>199</v>
      </c>
      <c r="F58" s="43">
        <v>1233000</v>
      </c>
      <c r="G58" s="43">
        <v>207000</v>
      </c>
      <c r="H58" s="43">
        <v>1232000</v>
      </c>
      <c r="I58" s="43">
        <v>214000</v>
      </c>
      <c r="J58" s="43">
        <v>1232</v>
      </c>
      <c r="K58" s="43">
        <v>222</v>
      </c>
      <c r="L58" s="43">
        <v>1231306</v>
      </c>
      <c r="M58" s="43">
        <v>229076</v>
      </c>
      <c r="N58" s="43">
        <v>1229000</v>
      </c>
      <c r="O58" s="44">
        <v>245000</v>
      </c>
      <c r="P58" s="43">
        <v>1228000</v>
      </c>
      <c r="Q58" s="44">
        <v>252000</v>
      </c>
      <c r="R58" s="43">
        <v>1221140</v>
      </c>
      <c r="S58" s="44">
        <v>265901</v>
      </c>
    </row>
    <row r="59" spans="1:19" ht="17.25">
      <c r="A59" s="37" t="s">
        <v>61</v>
      </c>
      <c r="B59" s="43">
        <v>1168907</v>
      </c>
      <c r="C59" s="43">
        <v>166539</v>
      </c>
      <c r="D59" s="43">
        <v>1167</v>
      </c>
      <c r="E59" s="43">
        <v>174</v>
      </c>
      <c r="F59" s="43">
        <v>1167000</v>
      </c>
      <c r="G59" s="43">
        <v>182000</v>
      </c>
      <c r="H59" s="43">
        <v>1170000</v>
      </c>
      <c r="I59" s="43">
        <v>189000</v>
      </c>
      <c r="J59" s="43">
        <v>1173</v>
      </c>
      <c r="K59" s="43">
        <v>196</v>
      </c>
      <c r="L59" s="43">
        <v>1175819</v>
      </c>
      <c r="M59" s="43">
        <v>204222</v>
      </c>
      <c r="N59" s="43">
        <v>1177000</v>
      </c>
      <c r="O59" s="44">
        <v>220000</v>
      </c>
      <c r="P59" s="43">
        <v>1176000</v>
      </c>
      <c r="Q59" s="44">
        <v>228000</v>
      </c>
      <c r="R59" s="43">
        <v>1170007</v>
      </c>
      <c r="S59" s="44">
        <v>241754</v>
      </c>
    </row>
    <row r="60" spans="1:19" ht="17.25">
      <c r="A60" s="5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45"/>
      <c r="P60" s="33"/>
      <c r="Q60" s="45"/>
      <c r="R60" s="33"/>
      <c r="S60" s="45"/>
    </row>
    <row r="61" spans="1:19" ht="17.25">
      <c r="A61" s="37" t="s">
        <v>62</v>
      </c>
      <c r="B61" s="43">
        <v>1797824</v>
      </c>
      <c r="C61" s="43">
        <v>298904</v>
      </c>
      <c r="D61" s="43">
        <v>1792</v>
      </c>
      <c r="E61" s="43">
        <v>309</v>
      </c>
      <c r="F61" s="43">
        <v>1787000</v>
      </c>
      <c r="G61" s="43">
        <v>320000</v>
      </c>
      <c r="H61" s="43">
        <v>1786000</v>
      </c>
      <c r="I61" s="43">
        <v>331000</v>
      </c>
      <c r="J61" s="43">
        <v>1787</v>
      </c>
      <c r="K61" s="43">
        <v>342</v>
      </c>
      <c r="L61" s="43">
        <v>1794224</v>
      </c>
      <c r="M61" s="43">
        <v>353857</v>
      </c>
      <c r="N61" s="43">
        <v>1792000</v>
      </c>
      <c r="O61" s="44">
        <v>375000</v>
      </c>
      <c r="P61" s="43">
        <v>1791000</v>
      </c>
      <c r="Q61" s="44">
        <v>386000</v>
      </c>
      <c r="R61" s="43">
        <v>1786194</v>
      </c>
      <c r="S61" s="44">
        <v>403239</v>
      </c>
    </row>
    <row r="62" spans="1:19" ht="17.25">
      <c r="A62" s="52" t="s">
        <v>63</v>
      </c>
      <c r="B62" s="47">
        <v>1222398</v>
      </c>
      <c r="C62" s="47">
        <v>121082</v>
      </c>
      <c r="D62" s="47">
        <v>1229</v>
      </c>
      <c r="E62" s="47">
        <v>127</v>
      </c>
      <c r="F62" s="47">
        <v>1238000</v>
      </c>
      <c r="G62" s="47">
        <v>133000</v>
      </c>
      <c r="H62" s="47">
        <v>1247000</v>
      </c>
      <c r="I62" s="47">
        <v>140000</v>
      </c>
      <c r="J62" s="47">
        <v>1259</v>
      </c>
      <c r="K62" s="47">
        <v>148</v>
      </c>
      <c r="L62" s="47">
        <v>1273440</v>
      </c>
      <c r="M62" s="47">
        <v>148567</v>
      </c>
      <c r="N62" s="47">
        <v>1291000</v>
      </c>
      <c r="O62" s="48">
        <v>163000</v>
      </c>
      <c r="P62" s="47">
        <v>1301000</v>
      </c>
      <c r="Q62" s="48">
        <v>172000</v>
      </c>
      <c r="R62" s="47">
        <v>1318220</v>
      </c>
      <c r="S62" s="48">
        <v>182557</v>
      </c>
    </row>
    <row r="63" ht="17.25">
      <c r="L63" s="42"/>
    </row>
    <row r="65" ht="17.25">
      <c r="L65" s="42"/>
    </row>
  </sheetData>
  <printOptions/>
  <pageMargins left="0.59" right="0.47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ＦＵＪ９９０３Ｂ０６３６</cp:lastModifiedBy>
  <cp:lastPrinted>2002-01-16T01:03:41Z</cp:lastPrinted>
  <dcterms:created xsi:type="dcterms:W3CDTF">1997-11-19T13:47:10Z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