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出産数" sheetId="4" r:id="rId4"/>
  </sheets>
  <definedNames>
    <definedName name="_xlnm.Print_Area" localSheetId="1">'実数'!$A$1:$Y$63</definedName>
    <definedName name="_xlnm.Print_Area" localSheetId="3">'出産数'!#REF!</definedName>
    <definedName name="_xlnm.Print_Area" localSheetId="2">'率'!$A$1:$Y$63</definedName>
  </definedNames>
  <calcPr fullCalcOnLoad="1"/>
</workbook>
</file>

<file path=xl/sharedStrings.xml><?xml version="1.0" encoding="utf-8"?>
<sst xmlns="http://schemas.openxmlformats.org/spreadsheetml/2006/main" count="278" uniqueCount="148">
  <si>
    <t>死産数</t>
  </si>
  <si>
    <t>昭和</t>
  </si>
  <si>
    <t>平成</t>
  </si>
  <si>
    <t>順</t>
  </si>
  <si>
    <t>５０年</t>
  </si>
  <si>
    <t>５５年</t>
  </si>
  <si>
    <t>６０年</t>
  </si>
  <si>
    <t>２ 年</t>
  </si>
  <si>
    <t>５ 年</t>
  </si>
  <si>
    <t>６ 年</t>
  </si>
  <si>
    <t>７ 年</t>
  </si>
  <si>
    <t>位</t>
  </si>
  <si>
    <t xml:space="preserve"> 全  国</t>
  </si>
  <si>
    <t xml:space="preserve"> 北海道</t>
  </si>
  <si>
    <t xml:space="preserve"> 青　森</t>
  </si>
  <si>
    <t xml:space="preserve"> 岩  手</t>
  </si>
  <si>
    <t xml:space="preserve"> 宮  城</t>
  </si>
  <si>
    <t xml:space="preserve"> 秋  田</t>
  </si>
  <si>
    <t xml:space="preserve"> 山  形</t>
  </si>
  <si>
    <t xml:space="preserve"> 福  島</t>
  </si>
  <si>
    <t xml:space="preserve"> 茨  城</t>
  </si>
  <si>
    <t xml:space="preserve"> 栃  木</t>
  </si>
  <si>
    <t xml:space="preserve"> 群  馬</t>
  </si>
  <si>
    <t xml:space="preserve"> 埼  玉</t>
  </si>
  <si>
    <t xml:space="preserve"> 千  葉</t>
  </si>
  <si>
    <t xml:space="preserve"> 東  京</t>
  </si>
  <si>
    <t xml:space="preserve"> 神奈川</t>
  </si>
  <si>
    <t xml:space="preserve"> 新  潟</t>
  </si>
  <si>
    <t xml:space="preserve"> 富  山</t>
  </si>
  <si>
    <t xml:space="preserve"> 石  川</t>
  </si>
  <si>
    <t xml:space="preserve"> 福  井</t>
  </si>
  <si>
    <t xml:space="preserve"> 山  梨</t>
  </si>
  <si>
    <t xml:space="preserve"> 長  野</t>
  </si>
  <si>
    <t xml:space="preserve"> 岐  阜</t>
  </si>
  <si>
    <t xml:space="preserve"> 静  岡</t>
  </si>
  <si>
    <t xml:space="preserve"> 愛  知</t>
  </si>
  <si>
    <t xml:space="preserve"> 三  重</t>
  </si>
  <si>
    <t xml:space="preserve"> 滋  賀</t>
  </si>
  <si>
    <t xml:space="preserve"> 京  都</t>
  </si>
  <si>
    <t xml:space="preserve"> 大  阪</t>
  </si>
  <si>
    <t xml:space="preserve"> 兵  庫</t>
  </si>
  <si>
    <t xml:space="preserve"> 奈  良</t>
  </si>
  <si>
    <t xml:space="preserve"> 和歌山</t>
  </si>
  <si>
    <t xml:space="preserve"> 鳥  取</t>
  </si>
  <si>
    <t xml:space="preserve"> 島  根</t>
  </si>
  <si>
    <t xml:space="preserve"> 岡  山</t>
  </si>
  <si>
    <t xml:space="preserve"> 広  島</t>
  </si>
  <si>
    <t xml:space="preserve"> 山  口</t>
  </si>
  <si>
    <t xml:space="preserve"> 徳  島</t>
  </si>
  <si>
    <t xml:space="preserve"> 香  川</t>
  </si>
  <si>
    <t xml:space="preserve"> 愛  媛</t>
  </si>
  <si>
    <t xml:space="preserve"> 高  知</t>
  </si>
  <si>
    <t xml:space="preserve"> 福  岡</t>
  </si>
  <si>
    <t xml:space="preserve"> 佐  賀</t>
  </si>
  <si>
    <t xml:space="preserve"> 長  崎</t>
  </si>
  <si>
    <t xml:space="preserve"> 熊  本</t>
  </si>
  <si>
    <t xml:space="preserve"> 大  分</t>
  </si>
  <si>
    <t xml:space="preserve"> 宮  崎</t>
  </si>
  <si>
    <t xml:space="preserve"> 鹿児島</t>
  </si>
  <si>
    <t xml:space="preserve"> 沖  縄</t>
  </si>
  <si>
    <t>…</t>
  </si>
  <si>
    <t>死産率</t>
  </si>
  <si>
    <t xml:space="preserve">  ４０年</t>
  </si>
  <si>
    <t>６１年</t>
  </si>
  <si>
    <t>６２年</t>
  </si>
  <si>
    <t>６３年</t>
  </si>
  <si>
    <t>平成元年</t>
  </si>
  <si>
    <t>３ 年</t>
  </si>
  <si>
    <t xml:space="preserve"> </t>
  </si>
  <si>
    <t>９年</t>
  </si>
  <si>
    <t>６年</t>
  </si>
  <si>
    <t>７年</t>
  </si>
  <si>
    <t>６年</t>
  </si>
  <si>
    <t>７年</t>
  </si>
  <si>
    <t>８年</t>
  </si>
  <si>
    <t>８年</t>
  </si>
  <si>
    <t>４０ 年</t>
  </si>
  <si>
    <t>４０ 年</t>
  </si>
  <si>
    <t>５０ 年</t>
  </si>
  <si>
    <t>５０ 年</t>
  </si>
  <si>
    <t>５５ 年</t>
  </si>
  <si>
    <t>５５ 年</t>
  </si>
  <si>
    <t>６０ 年</t>
  </si>
  <si>
    <t>６０ 年</t>
  </si>
  <si>
    <t>２ 年</t>
  </si>
  <si>
    <t>２ 年</t>
  </si>
  <si>
    <t>９ 年</t>
  </si>
  <si>
    <t>９ 年</t>
  </si>
  <si>
    <t>１０ 年</t>
  </si>
  <si>
    <t>１０ 年</t>
  </si>
  <si>
    <t xml:space="preserve"> （実  数）</t>
  </si>
  <si>
    <t>１１ 年</t>
  </si>
  <si>
    <t>（出産千対）</t>
  </si>
  <si>
    <t xml:space="preserve"> 全   国</t>
  </si>
  <si>
    <t xml:space="preserve"> 青  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</si>
  <si>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</si>
  <si>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</si>
  <si>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</si>
  <si>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</si>
  <si>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</si>
  <si>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</si>
  <si>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</si>
  <si>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</si>
  <si>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</si>
  <si>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</si>
  <si>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</si>
  <si>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</si>
  <si>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</si>
  <si>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</si>
  <si>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</si>
  <si>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</si>
  <si>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</si>
  <si>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</si>
  <si>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</si>
  <si>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</si>
  <si>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</si>
  <si>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</si>
  <si>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</si>
  <si>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</si>
  <si>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</si>
  <si>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</si>
  <si>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</si>
  <si>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</si>
  <si>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</si>
  <si>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</si>
  <si>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</si>
  <si>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</si>
  <si>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</si>
  <si>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</si>
  <si>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</si>
  <si>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</si>
  <si>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</si>
  <si>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</si>
  <si>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</si>
  <si>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</si>
  <si>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</si>
  <si>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鹿児島</t>
  </si>
  <si>
    <t xml:space="preserve"> 沖   縄</t>
  </si>
  <si>
    <t xml:space="preserve"> 資料：厚生労働省「人口動態統計」</t>
  </si>
  <si>
    <t xml:space="preserve"> 資料：厚生労働省「人口動態統計」</t>
  </si>
  <si>
    <t>出産数</t>
  </si>
  <si>
    <t>　</t>
  </si>
  <si>
    <t>８年</t>
  </si>
  <si>
    <t>10年</t>
  </si>
  <si>
    <t>１１ 年</t>
  </si>
  <si>
    <t>　</t>
  </si>
  <si>
    <t>１２ 年</t>
  </si>
  <si>
    <t>１２ 年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</si>
</sst>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1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9" fillId="0" borderId="0" applyFill="0" applyBorder="0" applyAlignment="0">
      <protection/>
    </xf>
    <xf numFmtId="0" fontId="10" fillId="0" borderId="0" applyFill="0" applyBorder="0" applyAlignment="0"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6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6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6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63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63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3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65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365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225" fontId="12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331" fontId="13" fillId="0" borderId="0" applyFont="0" applyFill="0" applyBorder="0" applyAlignment="0" applyProtection="0"/>
    <xf numFmtId="225" fontId="12" fillId="0" borderId="0" applyFont="0" applyFill="0" applyBorder="0" applyAlignment="0" applyProtection="0"/>
    <xf numFmtId="311" fontId="9" fillId="0" borderId="0" applyFont="0" applyFill="0" applyBorder="0" applyAlignment="0" applyProtection="0"/>
    <xf numFmtId="225" fontId="12" fillId="0" borderId="0" applyFont="0" applyFill="0" applyBorder="0" applyAlignment="0" applyProtection="0"/>
    <xf numFmtId="362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343" fontId="13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9" fillId="0" borderId="0" applyFont="0" applyFill="0" applyBorder="0" applyAlignment="0" applyProtection="0"/>
    <xf numFmtId="362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362" fontId="13" fillId="0" borderId="0" applyFont="0" applyFill="0" applyBorder="0" applyAlignment="0" applyProtection="0"/>
    <xf numFmtId="343" fontId="13" fillId="0" borderId="0" applyFont="0" applyFill="0" applyBorder="0" applyAlignment="0" applyProtection="0"/>
    <xf numFmtId="362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362" fontId="13" fillId="0" borderId="0" applyFont="0" applyFill="0" applyBorder="0" applyAlignment="0" applyProtection="0"/>
    <xf numFmtId="225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362" fontId="14" fillId="0" borderId="0" applyFont="0" applyFill="0" applyBorder="0" applyAlignment="0" applyProtection="0"/>
    <xf numFmtId="280" fontId="13" fillId="0" borderId="0" applyFont="0" applyFill="0" applyBorder="0" applyAlignment="0" applyProtection="0"/>
    <xf numFmtId="225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331" fontId="15" fillId="0" borderId="0" applyFont="0" applyFill="0" applyBorder="0" applyAlignment="0" applyProtection="0"/>
    <xf numFmtId="311" fontId="9" fillId="0" borderId="0" applyFont="0" applyFill="0" applyBorder="0" applyAlignment="0" applyProtection="0"/>
    <xf numFmtId="280" fontId="13" fillId="0" borderId="0" applyFont="0" applyFill="0" applyBorder="0" applyAlignment="0" applyProtection="0"/>
    <xf numFmtId="225" fontId="12" fillId="0" borderId="0" applyFont="0" applyFill="0" applyBorder="0" applyAlignment="0" applyProtection="0"/>
    <xf numFmtId="280" fontId="13" fillId="0" borderId="0" applyFont="0" applyFill="0" applyBorder="0" applyAlignment="0" applyProtection="0"/>
    <xf numFmtId="225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8" fillId="0" borderId="0">
      <alignment horizontal="center"/>
      <protection locked="0"/>
    </xf>
    <xf numFmtId="0" fontId="18" fillId="0" borderId="0">
      <alignment horizontal="center"/>
      <protection locked="0"/>
    </xf>
    <xf numFmtId="226" fontId="12" fillId="0" borderId="0" applyFont="0" applyFill="0" applyBorder="0" applyAlignment="0" applyProtection="0"/>
    <xf numFmtId="281" fontId="13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81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226" fontId="12" fillId="0" borderId="0" applyFont="0" applyFill="0" applyBorder="0" applyAlignment="0" applyProtection="0"/>
    <xf numFmtId="312" fontId="9" fillId="0" borderId="0" applyFont="0" applyFill="0" applyBorder="0" applyAlignment="0" applyProtection="0"/>
    <xf numFmtId="226" fontId="12" fillId="0" borderId="0" applyFont="0" applyFill="0" applyBorder="0" applyAlignment="0" applyProtection="0"/>
    <xf numFmtId="364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344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9" fillId="0" borderId="0" applyFont="0" applyFill="0" applyBorder="0" applyAlignment="0" applyProtection="0"/>
    <xf numFmtId="364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364" fontId="13" fillId="0" borderId="0" applyFont="0" applyFill="0" applyBorder="0" applyAlignment="0" applyProtection="0"/>
    <xf numFmtId="344" fontId="13" fillId="0" borderId="0" applyFont="0" applyFill="0" applyBorder="0" applyAlignment="0" applyProtection="0"/>
    <xf numFmtId="364" fontId="13" fillId="0" borderId="0" applyFont="0" applyFill="0" applyBorder="0" applyAlignment="0" applyProtection="0"/>
    <xf numFmtId="226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6" fontId="16" fillId="0" borderId="0" applyFont="0" applyFill="0" applyBorder="0" applyAlignment="0" applyProtection="0"/>
    <xf numFmtId="364" fontId="14" fillId="0" borderId="0" applyFont="0" applyFill="0" applyBorder="0" applyAlignment="0" applyProtection="0"/>
    <xf numFmtId="22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54" fontId="9" fillId="0" borderId="0" applyFont="0" applyFill="0" applyBorder="0" applyAlignment="0" applyProtection="0"/>
    <xf numFmtId="226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5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332" fontId="15" fillId="0" borderId="0" applyFont="0" applyFill="0" applyBorder="0" applyAlignment="0" applyProtection="0"/>
    <xf numFmtId="312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2" fillId="0" borderId="0" applyFont="0" applyFill="0" applyBorder="0" applyAlignment="0" applyProtection="0"/>
    <xf numFmtId="281" fontId="13" fillId="0" borderId="0" applyFont="0" applyFill="0" applyBorder="0" applyAlignment="0" applyProtection="0"/>
    <xf numFmtId="226" fontId="12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2" fillId="0" borderId="0" applyFont="0" applyFill="0" applyBorder="0" applyAlignment="0" applyProtection="0"/>
    <xf numFmtId="281" fontId="13" fillId="0" borderId="0" applyFont="0" applyFill="0" applyBorder="0" applyAlignment="0" applyProtection="0"/>
    <xf numFmtId="226" fontId="16" fillId="0" borderId="0" applyFont="0" applyFill="0" applyBorder="0" applyAlignment="0" applyProtection="0"/>
    <xf numFmtId="226" fontId="16" fillId="0" borderId="0" applyFont="0" applyFill="0" applyBorder="0" applyAlignment="0" applyProtection="0"/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335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 applyNumberFormat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4" fillId="0" borderId="0">
      <alignment/>
      <protection/>
    </xf>
    <xf numFmtId="0" fontId="23" fillId="0" borderId="0">
      <alignment/>
      <protection/>
    </xf>
    <xf numFmtId="0" fontId="13" fillId="0" borderId="0" applyFill="0" applyBorder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6" fillId="0" borderId="3">
      <alignment/>
      <protection/>
    </xf>
    <xf numFmtId="0" fontId="14" fillId="0" borderId="0">
      <alignment/>
      <protection/>
    </xf>
    <xf numFmtId="0" fontId="13" fillId="0" borderId="0">
      <alignment wrapText="1"/>
      <protection/>
    </xf>
    <xf numFmtId="0" fontId="27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 applyNumberFormat="0" applyFont="0" applyFill="0" applyBorder="0" applyAlignment="0" applyProtection="0"/>
    <xf numFmtId="335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 locked="0"/>
    </xf>
    <xf numFmtId="0" fontId="1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15" fontId="13" fillId="0" borderId="0">
      <alignment horizontal="center" vertical="center"/>
      <protection/>
    </xf>
    <xf numFmtId="0" fontId="21" fillId="0" borderId="0">
      <alignment/>
      <protection/>
    </xf>
    <xf numFmtId="291" fontId="2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4" fontId="30" fillId="0" borderId="0">
      <alignment horizontal="righ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23" fillId="0" borderId="0">
      <alignment/>
      <protection locked="0"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4" fontId="30" fillId="0" borderId="0">
      <alignment horizontal="right" wrapText="1"/>
      <protection/>
    </xf>
    <xf numFmtId="4" fontId="30" fillId="0" borderId="0">
      <alignment horizontal="right" wrapText="1"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4" fontId="31" fillId="0" borderId="0">
      <alignment/>
      <protection locked="0"/>
    </xf>
    <xf numFmtId="4" fontId="31" fillId="0" borderId="0">
      <alignment/>
      <protection locked="0"/>
    </xf>
    <xf numFmtId="9" fontId="13" fillId="0" borderId="0" applyFont="0" applyFill="0" applyBorder="0" applyAlignment="0" applyProtection="0"/>
    <xf numFmtId="4" fontId="19" fillId="0" borderId="0">
      <alignment horizontal="right"/>
      <protection/>
    </xf>
    <xf numFmtId="0" fontId="12" fillId="0" borderId="0" applyNumberFormat="0" applyFont="0" applyFill="0" applyBorder="0" applyAlignment="0" applyProtection="0"/>
    <xf numFmtId="0" fontId="32" fillId="0" borderId="4">
      <alignment horizontal="center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3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224" fontId="13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9" fillId="0" borderId="0" applyFont="0" applyFill="0" applyBorder="0" applyAlignment="0" applyProtection="0"/>
    <xf numFmtId="6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38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38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44" fontId="37" fillId="0" borderId="0" applyFont="0" applyFill="0" applyBorder="0" applyAlignment="0" applyProtection="0"/>
    <xf numFmtId="196" fontId="9" fillId="0" borderId="0" applyFont="0" applyFill="0" applyBorder="0" applyAlignment="0" applyProtection="0"/>
    <xf numFmtId="281" fontId="3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1" fillId="0" borderId="0" applyFont="0" applyFill="0" applyBorder="0" applyAlignment="0" applyProtection="0"/>
    <xf numFmtId="281" fontId="3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226" fontId="4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38" fillId="0" borderId="0" applyFont="0" applyFill="0" applyBorder="0" applyAlignment="0" applyProtection="0"/>
    <xf numFmtId="226" fontId="4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2" fillId="0" borderId="0" applyFont="0" applyFill="0" applyBorder="0" applyAlignment="0" applyProtection="0"/>
    <xf numFmtId="226" fontId="42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2" fillId="0" borderId="0" applyFont="0" applyFill="0" applyBorder="0" applyAlignment="0" applyProtection="0"/>
    <xf numFmtId="226" fontId="4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226" fontId="42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223" fontId="13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8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6" fontId="38" fillId="0" borderId="0" applyFont="0" applyFill="0" applyBorder="0" applyAlignment="0" applyProtection="0"/>
    <xf numFmtId="280" fontId="13" fillId="0" borderId="0" applyFont="0" applyFill="0" applyBorder="0" applyAlignment="0" applyProtection="0"/>
    <xf numFmtId="6" fontId="38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42" fontId="37" fillId="0" borderId="0" applyFont="0" applyFill="0" applyBorder="0" applyAlignment="0" applyProtection="0"/>
    <xf numFmtId="212" fontId="9" fillId="0" borderId="0" applyFont="0" applyFill="0" applyBorder="0" applyAlignment="0" applyProtection="0"/>
    <xf numFmtId="280" fontId="39" fillId="0" borderId="0" applyFont="0" applyFill="0" applyBorder="0" applyAlignment="0" applyProtection="0"/>
    <xf numFmtId="280" fontId="13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280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1" fillId="0" borderId="0" applyFont="0" applyFill="0" applyBorder="0" applyAlignment="0" applyProtection="0"/>
    <xf numFmtId="280" fontId="3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225" fontId="42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38" fillId="0" borderId="0" applyFont="0" applyFill="0" applyBorder="0" applyAlignment="0" applyProtection="0"/>
    <xf numFmtId="225" fontId="42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2" fillId="0" borderId="0" applyFont="0" applyFill="0" applyBorder="0" applyAlignment="0" applyProtection="0"/>
    <xf numFmtId="225" fontId="42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2" fillId="0" borderId="0" applyFont="0" applyFill="0" applyBorder="0" applyAlignment="0" applyProtection="0"/>
    <xf numFmtId="225" fontId="42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43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225" fontId="42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4" fontId="30" fillId="0" borderId="0">
      <alignment horizontal="right"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1" fontId="8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7" fillId="0" borderId="0">
      <alignment vertical="center" wrapText="1"/>
      <protection/>
    </xf>
    <xf numFmtId="0" fontId="47" fillId="0" borderId="0">
      <alignment vertical="center" wrapText="1"/>
      <protection/>
    </xf>
    <xf numFmtId="0" fontId="47" fillId="0" borderId="0">
      <alignment vertical="center" wrapText="1"/>
      <protection/>
    </xf>
    <xf numFmtId="0" fontId="47" fillId="0" borderId="0">
      <alignment vertical="center" wrapText="1"/>
      <protection/>
    </xf>
    <xf numFmtId="0" fontId="48" fillId="0" borderId="0" applyNumberFormat="0" applyFont="0" applyFill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37" fillId="0" borderId="0">
      <alignment/>
      <protection/>
    </xf>
    <xf numFmtId="37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57" fillId="0" borderId="0">
      <alignment/>
      <protection/>
    </xf>
    <xf numFmtId="0" fontId="47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4" fontId="30" fillId="0" borderId="0">
      <alignment horizontal="right"/>
      <protection/>
    </xf>
    <xf numFmtId="0" fontId="57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6" xfId="0" applyFont="1" applyBorder="1" applyAlignment="1">
      <alignment shrinkToFit="1"/>
    </xf>
    <xf numFmtId="0" fontId="59" fillId="0" borderId="6" xfId="0" applyFont="1" applyBorder="1" applyAlignment="1" applyProtection="1">
      <alignment horizontal="left" shrinkToFit="1"/>
      <protection/>
    </xf>
    <xf numFmtId="0" fontId="59" fillId="0" borderId="3" xfId="0" applyFont="1" applyBorder="1" applyAlignment="1">
      <alignment shrinkToFit="1"/>
    </xf>
    <xf numFmtId="0" fontId="59" fillId="0" borderId="7" xfId="0" applyFont="1" applyBorder="1" applyAlignment="1">
      <alignment shrinkToFit="1"/>
    </xf>
    <xf numFmtId="0" fontId="59" fillId="0" borderId="2" xfId="0" applyFont="1" applyBorder="1" applyAlignment="1">
      <alignment shrinkToFit="1"/>
    </xf>
    <xf numFmtId="0" fontId="59" fillId="0" borderId="8" xfId="0" applyFont="1" applyBorder="1" applyAlignment="1">
      <alignment shrinkToFit="1"/>
    </xf>
    <xf numFmtId="0" fontId="59" fillId="0" borderId="0" xfId="0" applyFont="1" applyAlignment="1">
      <alignment shrinkToFit="1"/>
    </xf>
    <xf numFmtId="0" fontId="59" fillId="0" borderId="6" xfId="0" applyFont="1" applyBorder="1" applyAlignment="1">
      <alignment horizontal="center" shrinkToFit="1"/>
    </xf>
    <xf numFmtId="0" fontId="59" fillId="0" borderId="6" xfId="0" applyFont="1" applyBorder="1" applyAlignment="1" applyProtection="1">
      <alignment horizontal="center" shrinkToFit="1"/>
      <protection/>
    </xf>
    <xf numFmtId="0" fontId="59" fillId="0" borderId="9" xfId="0" applyFont="1" applyBorder="1" applyAlignment="1" applyProtection="1">
      <alignment horizontal="center" shrinkToFit="1"/>
      <protection/>
    </xf>
    <xf numFmtId="0" fontId="59" fillId="0" borderId="0" xfId="0" applyFont="1" applyAlignment="1">
      <alignment horizontal="center" shrinkToFit="1"/>
    </xf>
    <xf numFmtId="0" fontId="59" fillId="0" borderId="10" xfId="0" applyFont="1" applyBorder="1" applyAlignment="1">
      <alignment horizontal="center" shrinkToFit="1"/>
    </xf>
    <xf numFmtId="0" fontId="59" fillId="0" borderId="10" xfId="0" applyFont="1" applyBorder="1" applyAlignment="1" applyProtection="1">
      <alignment horizontal="center" shrinkToFit="1"/>
      <protection/>
    </xf>
    <xf numFmtId="0" fontId="59" fillId="0" borderId="11" xfId="0" applyFont="1" applyBorder="1" applyAlignment="1" applyProtection="1">
      <alignment horizontal="center" shrinkToFit="1"/>
      <protection/>
    </xf>
    <xf numFmtId="176" fontId="59" fillId="0" borderId="6" xfId="0" applyNumberFormat="1" applyFont="1" applyBorder="1" applyAlignment="1" applyProtection="1">
      <alignment shrinkToFit="1"/>
      <protection/>
    </xf>
    <xf numFmtId="177" fontId="59" fillId="0" borderId="6" xfId="0" applyNumberFormat="1" applyFont="1" applyBorder="1" applyAlignment="1" applyProtection="1">
      <alignment shrinkToFit="1"/>
      <protection/>
    </xf>
    <xf numFmtId="176" fontId="59" fillId="0" borderId="6" xfId="0" applyNumberFormat="1" applyFont="1" applyBorder="1" applyAlignment="1">
      <alignment shrinkToFit="1"/>
    </xf>
    <xf numFmtId="0" fontId="59" fillId="0" borderId="12" xfId="0" applyFont="1" applyBorder="1" applyAlignment="1">
      <alignment shrinkToFit="1"/>
    </xf>
    <xf numFmtId="0" fontId="59" fillId="0" borderId="6" xfId="0" applyFont="1" applyBorder="1" applyAlignment="1" applyProtection="1">
      <alignment shrinkToFit="1"/>
      <protection/>
    </xf>
    <xf numFmtId="0" fontId="59" fillId="0" borderId="10" xfId="0" applyFont="1" applyBorder="1" applyAlignment="1" applyProtection="1">
      <alignment horizontal="right" shrinkToFit="1"/>
      <protection/>
    </xf>
    <xf numFmtId="0" fontId="59" fillId="0" borderId="10" xfId="0" applyFont="1" applyBorder="1" applyAlignment="1">
      <alignment shrinkToFit="1"/>
    </xf>
    <xf numFmtId="176" fontId="59" fillId="0" borderId="10" xfId="0" applyNumberFormat="1" applyFont="1" applyBorder="1" applyAlignment="1" applyProtection="1">
      <alignment shrinkToFit="1"/>
      <protection/>
    </xf>
    <xf numFmtId="0" fontId="59" fillId="0" borderId="10" xfId="0" applyFont="1" applyBorder="1" applyAlignment="1" applyProtection="1">
      <alignment shrinkToFit="1"/>
      <protection/>
    </xf>
    <xf numFmtId="177" fontId="59" fillId="0" borderId="10" xfId="0" applyNumberFormat="1" applyFont="1" applyBorder="1" applyAlignment="1" applyProtection="1">
      <alignment shrinkToFit="1"/>
      <protection/>
    </xf>
    <xf numFmtId="176" fontId="59" fillId="0" borderId="10" xfId="0" applyNumberFormat="1" applyFont="1" applyBorder="1" applyAlignment="1">
      <alignment shrinkToFit="1"/>
    </xf>
    <xf numFmtId="0" fontId="59" fillId="0" borderId="11" xfId="0" applyFont="1" applyBorder="1" applyAlignment="1">
      <alignment shrinkToFit="1"/>
    </xf>
    <xf numFmtId="176" fontId="59" fillId="0" borderId="11" xfId="0" applyNumberFormat="1" applyFont="1" applyBorder="1" applyAlignment="1">
      <alignment shrinkToFit="1"/>
    </xf>
    <xf numFmtId="0" fontId="59" fillId="0" borderId="0" xfId="0" applyFont="1" applyAlignment="1" applyProtection="1">
      <alignment horizontal="left"/>
      <protection/>
    </xf>
    <xf numFmtId="0" fontId="59" fillId="0" borderId="12" xfId="0" applyFont="1" applyBorder="1" applyAlignment="1" applyProtection="1">
      <alignment horizontal="center" shrinkToFit="1"/>
      <protection/>
    </xf>
    <xf numFmtId="37" fontId="59" fillId="0" borderId="6" xfId="0" applyNumberFormat="1" applyFont="1" applyBorder="1" applyAlignment="1" applyProtection="1">
      <alignment shrinkToFit="1"/>
      <protection/>
    </xf>
    <xf numFmtId="37" fontId="59" fillId="0" borderId="6" xfId="0" applyNumberFormat="1" applyFont="1" applyBorder="1" applyAlignment="1">
      <alignment shrinkToFit="1"/>
    </xf>
    <xf numFmtId="0" fontId="59" fillId="0" borderId="12" xfId="0" applyFont="1" applyBorder="1" applyAlignment="1" applyProtection="1">
      <alignment shrinkToFit="1"/>
      <protection/>
    </xf>
    <xf numFmtId="37" fontId="59" fillId="0" borderId="10" xfId="0" applyNumberFormat="1" applyFont="1" applyBorder="1" applyAlignment="1" applyProtection="1">
      <alignment shrinkToFit="1"/>
      <protection/>
    </xf>
    <xf numFmtId="0" fontId="59" fillId="0" borderId="11" xfId="0" applyFont="1" applyBorder="1" applyAlignment="1" applyProtection="1">
      <alignment shrinkToFit="1"/>
      <protection/>
    </xf>
    <xf numFmtId="0" fontId="59" fillId="0" borderId="6" xfId="0" applyFont="1" applyBorder="1" applyAlignment="1" applyProtection="1">
      <alignment horizontal="centerContinuous"/>
      <protection/>
    </xf>
    <xf numFmtId="0" fontId="59" fillId="0" borderId="6" xfId="0" applyFont="1" applyBorder="1" applyAlignment="1">
      <alignment horizontal="distributed"/>
    </xf>
    <xf numFmtId="0" fontId="59" fillId="0" borderId="6" xfId="0" applyFont="1" applyBorder="1" applyAlignment="1" applyProtection="1">
      <alignment horizontal="center"/>
      <protection/>
    </xf>
    <xf numFmtId="0" fontId="59" fillId="0" borderId="6" xfId="0" applyFont="1" applyBorder="1" applyAlignment="1">
      <alignment horizontal="justify"/>
    </xf>
    <xf numFmtId="0" fontId="59" fillId="0" borderId="6" xfId="0" applyFont="1" applyBorder="1" applyAlignment="1">
      <alignment horizontal="center"/>
    </xf>
    <xf numFmtId="0" fontId="59" fillId="0" borderId="10" xfId="0" applyFont="1" applyBorder="1" applyAlignment="1" applyProtection="1">
      <alignment horizontal="center"/>
      <protection/>
    </xf>
    <xf numFmtId="0" fontId="60" fillId="0" borderId="3" xfId="0" applyFont="1" applyBorder="1" applyAlignment="1">
      <alignment horizontal="right"/>
    </xf>
    <xf numFmtId="0" fontId="60" fillId="0" borderId="3" xfId="0" applyFont="1" applyBorder="1" applyAlignment="1" applyProtection="1">
      <alignment horizontal="left"/>
      <protection/>
    </xf>
    <xf numFmtId="0" fontId="60" fillId="0" borderId="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3" xfId="0" applyFont="1" applyBorder="1" applyAlignment="1" applyProtection="1">
      <alignment horizontal="right"/>
      <protection/>
    </xf>
    <xf numFmtId="0" fontId="59" fillId="0" borderId="3" xfId="0" applyFont="1" applyBorder="1" applyAlignment="1">
      <alignment/>
    </xf>
    <xf numFmtId="0" fontId="59" fillId="0" borderId="6" xfId="0" applyFont="1" applyBorder="1" applyAlignment="1">
      <alignment/>
    </xf>
    <xf numFmtId="0" fontId="59" fillId="0" borderId="9" xfId="0" applyFont="1" applyBorder="1" applyAlignment="1">
      <alignment/>
    </xf>
    <xf numFmtId="0" fontId="59" fillId="0" borderId="7" xfId="0" applyFont="1" applyBorder="1" applyAlignment="1">
      <alignment/>
    </xf>
    <xf numFmtId="0" fontId="59" fillId="0" borderId="12" xfId="0" applyFont="1" applyBorder="1" applyAlignment="1" applyProtection="1">
      <alignment horizontal="center"/>
      <protection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37" fontId="59" fillId="0" borderId="6" xfId="0" applyNumberFormat="1" applyFont="1" applyBorder="1" applyAlignment="1" applyProtection="1">
      <alignment/>
      <protection/>
    </xf>
    <xf numFmtId="37" fontId="59" fillId="0" borderId="12" xfId="0" applyNumberFormat="1" applyFont="1" applyBorder="1" applyAlignment="1" applyProtection="1">
      <alignment/>
      <protection/>
    </xf>
    <xf numFmtId="0" fontId="59" fillId="0" borderId="10" xfId="0" applyFont="1" applyBorder="1" applyAlignment="1" applyProtection="1">
      <alignment horizontal="right"/>
      <protection/>
    </xf>
    <xf numFmtId="37" fontId="59" fillId="0" borderId="10" xfId="0" applyNumberFormat="1" applyFont="1" applyBorder="1" applyAlignment="1" applyProtection="1">
      <alignment/>
      <protection/>
    </xf>
    <xf numFmtId="37" fontId="59" fillId="0" borderId="11" xfId="0" applyNumberFormat="1" applyFont="1" applyBorder="1" applyAlignment="1" applyProtection="1">
      <alignment/>
      <protection/>
    </xf>
    <xf numFmtId="0" fontId="59" fillId="0" borderId="3" xfId="0" applyFont="1" applyBorder="1" applyAlignment="1" applyProtection="1">
      <alignment horizontal="center"/>
      <protection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958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Hyperlink" xfId="360"/>
    <cellStyle name="下点線" xfId="361"/>
    <cellStyle name="Comma [0]" xfId="362"/>
    <cellStyle name="Comma" xfId="363"/>
    <cellStyle name="桁区切り [0.00]_１１月価格表" xfId="364"/>
    <cellStyle name="桁区切り [0.00]_１１月価格表_TW" xfId="365"/>
    <cellStyle name="桁区切り [0.00]_１１月価格表_TW_九州" xfId="366"/>
    <cellStyle name="桁区切り [0.00]_１１月価格表_TW_九州_TW" xfId="367"/>
    <cellStyle name="桁区切り [0.00]_１１月価格表_TW_九州_北海道" xfId="368"/>
    <cellStyle name="桁区切り [0.00]_１１月価格表_TW_北海道" xfId="369"/>
    <cellStyle name="桁区切り [0.00]_１１月価格表_九州" xfId="370"/>
    <cellStyle name="桁区切り [0.00]_１１月価格表_九州_TW" xfId="371"/>
    <cellStyle name="桁区切り [0.00]_１１月価格表_九州_北海道" xfId="372"/>
    <cellStyle name="桁区切り [0.00]_１１月価格表_北海道" xfId="373"/>
    <cellStyle name="桁区切り [0.00]_１１月価格表_北海道 (2)" xfId="374"/>
    <cellStyle name="桁区切り [0.00]_D&amp;D_9611" xfId="375"/>
    <cellStyle name="桁区切り [0.00]_JapanSRP" xfId="376"/>
    <cellStyle name="桁区切り [0.00]_JapanSRP_laroux" xfId="377"/>
    <cellStyle name="桁区切り [0.00]_JP_NEW_9512" xfId="378"/>
    <cellStyle name="桁区切り [0.00]_JP_PRICE_9608" xfId="379"/>
    <cellStyle name="桁区切り [0.00]_JSRP_9512" xfId="380"/>
    <cellStyle name="桁区切り [0.00]_laroux" xfId="381"/>
    <cellStyle name="桁区切り [0.00]_laroux_pldt" xfId="382"/>
    <cellStyle name="桁区切り [0.00]_NT Server " xfId="383"/>
    <cellStyle name="桁区切り [0.00]_NT Workstation" xfId="384"/>
    <cellStyle name="桁区切り [0.00]_PERSONAL" xfId="385"/>
    <cellStyle name="桁区切り [0.00]_pldt" xfId="386"/>
    <cellStyle name="桁区切り [0.00]_Sheet1" xfId="387"/>
    <cellStyle name="桁区切り [0.00]_Sheet1_1" xfId="388"/>
    <cellStyle name="桁区切り [0.00]_Sheet1_２月 価格表" xfId="389"/>
    <cellStyle name="桁区切り [0.00]_Sheet1_laroux" xfId="390"/>
    <cellStyle name="桁区切り [0.00]_Sheet1_laroux_pldt" xfId="391"/>
    <cellStyle name="桁区切り [0.00]_Sheet1_pldt" xfId="392"/>
    <cellStyle name="桁区切り [0.00]_Sheet1_TelWel" xfId="393"/>
    <cellStyle name="桁区切り [0.00]_Sheet1_TW" xfId="394"/>
    <cellStyle name="桁区切り [0.00]_Sheet1_注文書" xfId="395"/>
    <cellStyle name="桁区切り [0.00]_Sheet10" xfId="396"/>
    <cellStyle name="桁区切り [0.00]_Sheet11" xfId="397"/>
    <cellStyle name="桁区切り [0.00]_Sheet12" xfId="398"/>
    <cellStyle name="桁区切り [0.00]_Sheet13" xfId="399"/>
    <cellStyle name="桁区切り [0.00]_Sheet14" xfId="400"/>
    <cellStyle name="桁区切り [0.00]_Sheet15" xfId="401"/>
    <cellStyle name="桁区切り [0.00]_Sheet16" xfId="402"/>
    <cellStyle name="桁区切り [0.00]_Sheet2" xfId="403"/>
    <cellStyle name="桁区切り [0.00]_Sheet2_２月 価格表" xfId="404"/>
    <cellStyle name="桁区切り [0.00]_Sheet2_laroux" xfId="405"/>
    <cellStyle name="桁区切り [0.00]_Sheet2_TelWel" xfId="406"/>
    <cellStyle name="桁区切り [0.00]_Sheet2_TW" xfId="407"/>
    <cellStyle name="桁区切り [0.00]_Sheet2_注文書" xfId="408"/>
    <cellStyle name="桁区切り [0.00]_Sheet3" xfId="409"/>
    <cellStyle name="桁区切り [0.00]_Sheet4" xfId="410"/>
    <cellStyle name="桁区切り [0.00]_Sheet4_２月 価格表" xfId="411"/>
    <cellStyle name="桁区切り [0.00]_Sheet4_laroux" xfId="412"/>
    <cellStyle name="桁区切り [0.00]_Sheet4_TelWel" xfId="413"/>
    <cellStyle name="桁区切り [0.00]_Sheet4_TW" xfId="414"/>
    <cellStyle name="桁区切り [0.00]_Sheet4_注文書" xfId="415"/>
    <cellStyle name="桁区切り [0.00]_Sheet5" xfId="416"/>
    <cellStyle name="桁区切り [0.00]_Sheet6" xfId="417"/>
    <cellStyle name="桁区切り [0.00]_Sheet7" xfId="418"/>
    <cellStyle name="桁区切り [0.00]_Sheet8" xfId="419"/>
    <cellStyle name="桁区切り [0.00]_Sheet9" xfId="420"/>
    <cellStyle name="桁区切り [0.00]_TW" xfId="421"/>
    <cellStyle name="桁区切り [0.00]_TW_九州" xfId="422"/>
    <cellStyle name="桁区切り [0.00]_TW_九州_TW" xfId="423"/>
    <cellStyle name="桁区切り [0.00]_TW_九州_北海道" xfId="424"/>
    <cellStyle name="桁区切り [0.00]_TW_北海道" xfId="425"/>
    <cellStyle name="桁区切り [0.00]_九州" xfId="426"/>
    <cellStyle name="桁区切り [0.00]_九州_TW" xfId="427"/>
    <cellStyle name="桁区切り [0.00]_九州_北海道" xfId="428"/>
    <cellStyle name="桁区切り [0.00]_北海道" xfId="429"/>
    <cellStyle name="桁区切り [0.00]_北海道 (2)" xfId="430"/>
    <cellStyle name="桁区切り_１１月価格表" xfId="431"/>
    <cellStyle name="桁区切り_１１月価格表_TW" xfId="432"/>
    <cellStyle name="桁区切り_１１月価格表_TW_九州" xfId="433"/>
    <cellStyle name="桁区切り_１１月価格表_TW_九州_TW" xfId="434"/>
    <cellStyle name="桁区切り_１１月価格表_TW_九州_北海道" xfId="435"/>
    <cellStyle name="桁区切り_１１月価格表_TW_北海道" xfId="436"/>
    <cellStyle name="桁区切り_１１月価格表_九州" xfId="437"/>
    <cellStyle name="桁区切り_１１月価格表_九州_TW" xfId="438"/>
    <cellStyle name="桁区切り_１１月価格表_九州_北海道" xfId="439"/>
    <cellStyle name="桁区切り_１１月価格表_北海道" xfId="440"/>
    <cellStyle name="桁区切り_１１月価格表_北海道 (2)" xfId="441"/>
    <cellStyle name="桁区切り_JapanSRP" xfId="442"/>
    <cellStyle name="桁区切り_JapanSRP_laroux" xfId="443"/>
    <cellStyle name="桁区切り_JP_NEW_9512" xfId="444"/>
    <cellStyle name="桁区切り_JSRP_9512" xfId="445"/>
    <cellStyle name="桁区切り_laroux" xfId="446"/>
    <cellStyle name="桁区切り_laroux_pldt" xfId="447"/>
    <cellStyle name="桁区切り_NT Server " xfId="448"/>
    <cellStyle name="桁区切り_NT Workstation" xfId="449"/>
    <cellStyle name="桁区切り_PERSONAL" xfId="450"/>
    <cellStyle name="桁区切り_pldt" xfId="451"/>
    <cellStyle name="桁区切り_Sheet1" xfId="452"/>
    <cellStyle name="桁区切り_Sheet1_２月 価格表" xfId="453"/>
    <cellStyle name="桁区切り_Sheet1_laroux" xfId="454"/>
    <cellStyle name="桁区切り_Sheet1_laroux_pldt" xfId="455"/>
    <cellStyle name="桁区切り_Sheet1_pldt" xfId="456"/>
    <cellStyle name="桁区切り_Sheet1_TelWel" xfId="457"/>
    <cellStyle name="桁区切り_Sheet1_TW" xfId="458"/>
    <cellStyle name="桁区切り_Sheet1_注文書" xfId="459"/>
    <cellStyle name="桁区切り_Sheet10" xfId="460"/>
    <cellStyle name="桁区切り_Sheet11" xfId="461"/>
    <cellStyle name="桁区切り_Sheet12" xfId="462"/>
    <cellStyle name="桁区切り_Sheet13" xfId="463"/>
    <cellStyle name="桁区切り_Sheet14" xfId="464"/>
    <cellStyle name="桁区切り_Sheet15" xfId="465"/>
    <cellStyle name="桁区切り_Sheet16" xfId="466"/>
    <cellStyle name="桁区切り_Sheet2" xfId="467"/>
    <cellStyle name="桁区切り_Sheet2_２月 価格表" xfId="468"/>
    <cellStyle name="桁区切り_Sheet2_laroux" xfId="469"/>
    <cellStyle name="桁区切り_Sheet2_TelWel" xfId="470"/>
    <cellStyle name="桁区切り_Sheet2_TW" xfId="471"/>
    <cellStyle name="桁区切り_Sheet2_注文書" xfId="472"/>
    <cellStyle name="桁区切り_Sheet3" xfId="473"/>
    <cellStyle name="桁区切り_Sheet4" xfId="474"/>
    <cellStyle name="桁区切り_Sheet4_２月 価格表" xfId="475"/>
    <cellStyle name="桁区切り_Sheet4_laroux" xfId="476"/>
    <cellStyle name="桁区切り_Sheet4_TelWel" xfId="477"/>
    <cellStyle name="桁区切り_Sheet4_TW" xfId="478"/>
    <cellStyle name="桁区切り_Sheet4_注文書" xfId="479"/>
    <cellStyle name="桁区切り_Sheet5" xfId="480"/>
    <cellStyle name="桁区切り_Sheet6" xfId="481"/>
    <cellStyle name="桁区切り_Sheet7" xfId="482"/>
    <cellStyle name="桁区切り_Sheet8" xfId="483"/>
    <cellStyle name="桁区切り_Sheet9" xfId="484"/>
    <cellStyle name="桁区切り_TW" xfId="485"/>
    <cellStyle name="桁区切り_TW_九州" xfId="486"/>
    <cellStyle name="桁区切り_TW_九州_TW" xfId="487"/>
    <cellStyle name="桁区切り_TW_九州_北海道" xfId="488"/>
    <cellStyle name="桁区切り_TW_北海道" xfId="489"/>
    <cellStyle name="桁区切り_九州" xfId="490"/>
    <cellStyle name="桁区切り_九州_TW" xfId="491"/>
    <cellStyle name="桁区切り_九州_北海道" xfId="492"/>
    <cellStyle name="桁区切り_北海道" xfId="493"/>
    <cellStyle name="桁区切り_北海道 (2)" xfId="494"/>
    <cellStyle name="Currency [0]" xfId="495"/>
    <cellStyle name="Currency" xfId="496"/>
    <cellStyle name="通貨 [0.00]_１１月価格表" xfId="497"/>
    <cellStyle name="通貨 [0.00]_１１月価格表_TW" xfId="498"/>
    <cellStyle name="通貨 [0.00]_１１月価格表_TW_九州" xfId="499"/>
    <cellStyle name="通貨 [0.00]_１１月価格表_TW_九州_TW" xfId="500"/>
    <cellStyle name="通貨 [0.00]_１１月価格表_TW_九州_北海道" xfId="501"/>
    <cellStyle name="通貨 [0.00]_１１月価格表_TW_北海道" xfId="502"/>
    <cellStyle name="通貨 [0.00]_１１月価格表_九州" xfId="503"/>
    <cellStyle name="通貨 [0.00]_１１月価格表_九州_TW" xfId="504"/>
    <cellStyle name="通貨 [0.00]_１１月価格表_九州_北海道" xfId="505"/>
    <cellStyle name="通貨 [0.00]_１１月価格表_北海道" xfId="506"/>
    <cellStyle name="通貨 [0.00]_１１月価格表_北海道 (2)" xfId="507"/>
    <cellStyle name="通貨 [0.00]_ANNEX" xfId="508"/>
    <cellStyle name="通貨 [0.00]_H9ﾏｸﾛ指示" xfId="509"/>
    <cellStyle name="通貨 [0.00]_H9ﾏｸﾛ指示 (2)" xfId="510"/>
    <cellStyle name="通貨 [0.00]_JapanSRP" xfId="511"/>
    <cellStyle name="通貨 [0.00]_JP_NEW_9512" xfId="512"/>
    <cellStyle name="通貨 [0.00]_JP_NEW_9512_laroux" xfId="513"/>
    <cellStyle name="通貨 [0.00]_JSRP_9512" xfId="514"/>
    <cellStyle name="通貨 [0.00]_laroux" xfId="515"/>
    <cellStyle name="通貨 [0.00]_laroux_1" xfId="516"/>
    <cellStyle name="通貨 [0.00]_laroux_1_pldt" xfId="517"/>
    <cellStyle name="通貨 [0.00]_laroux_pldt" xfId="518"/>
    <cellStyle name="通貨 [0.00]_laroux_ﾋｱﾘﾝｸﾞ資料Ⅱ" xfId="519"/>
    <cellStyle name="通貨 [0.00]_laroux_ﾋｱﾘﾝｸﾞ資料Ⅱ_普及率" xfId="520"/>
    <cellStyle name="通貨 [0.00]_laroux_普及率" xfId="521"/>
    <cellStyle name="通貨 [0.00]_NT Server " xfId="522"/>
    <cellStyle name="通貨 [0.00]_NT Workstation" xfId="523"/>
    <cellStyle name="通貨 [0.00]_pldt" xfId="524"/>
    <cellStyle name="通貨 [0.00]_pldt_1" xfId="525"/>
    <cellStyle name="通貨 [0.00]_Sheet1" xfId="526"/>
    <cellStyle name="通貨 [0.00]_Sheet1_２月 価格表" xfId="527"/>
    <cellStyle name="通貨 [0.00]_Sheet1_laroux" xfId="528"/>
    <cellStyle name="通貨 [0.00]_Sheet1_laroux_pldt" xfId="529"/>
    <cellStyle name="通貨 [0.00]_Sheet1_pldt" xfId="530"/>
    <cellStyle name="通貨 [0.00]_Sheet1_TelWel" xfId="531"/>
    <cellStyle name="通貨 [0.00]_Sheet1_TW" xfId="532"/>
    <cellStyle name="通貨 [0.00]_Sheet1_注文書" xfId="533"/>
    <cellStyle name="通貨 [0.00]_Sheet10" xfId="534"/>
    <cellStyle name="通貨 [0.00]_Sheet10_laroux" xfId="535"/>
    <cellStyle name="通貨 [0.00]_Sheet11" xfId="536"/>
    <cellStyle name="通貨 [0.00]_Sheet11_laroux" xfId="537"/>
    <cellStyle name="通貨 [0.00]_Sheet12" xfId="538"/>
    <cellStyle name="通貨 [0.00]_Sheet12_laroux" xfId="539"/>
    <cellStyle name="通貨 [0.00]_Sheet13" xfId="540"/>
    <cellStyle name="通貨 [0.00]_Sheet13_laroux" xfId="541"/>
    <cellStyle name="通貨 [0.00]_Sheet14" xfId="542"/>
    <cellStyle name="通貨 [0.00]_Sheet14_laroux" xfId="543"/>
    <cellStyle name="通貨 [0.00]_Sheet15" xfId="544"/>
    <cellStyle name="通貨 [0.00]_Sheet15_laroux" xfId="545"/>
    <cellStyle name="通貨 [0.00]_Sheet16" xfId="546"/>
    <cellStyle name="通貨 [0.00]_Sheet16_laroux" xfId="547"/>
    <cellStyle name="通貨 [0.00]_Sheet2" xfId="548"/>
    <cellStyle name="通貨 [0.00]_Sheet2_２月 価格表" xfId="549"/>
    <cellStyle name="通貨 [0.00]_Sheet2_laroux" xfId="550"/>
    <cellStyle name="通貨 [0.00]_Sheet2_laroux_1" xfId="551"/>
    <cellStyle name="通貨 [0.00]_Sheet2_TelWel" xfId="552"/>
    <cellStyle name="通貨 [0.00]_Sheet2_TW" xfId="553"/>
    <cellStyle name="通貨 [0.00]_Sheet2_注文書" xfId="554"/>
    <cellStyle name="通貨 [0.00]_Sheet3" xfId="555"/>
    <cellStyle name="通貨 [0.00]_Sheet3_laroux" xfId="556"/>
    <cellStyle name="通貨 [0.00]_Sheet4" xfId="557"/>
    <cellStyle name="通貨 [0.00]_Sheet4_２月 価格表" xfId="558"/>
    <cellStyle name="通貨 [0.00]_Sheet4_laroux" xfId="559"/>
    <cellStyle name="通貨 [0.00]_Sheet4_TelWel" xfId="560"/>
    <cellStyle name="通貨 [0.00]_Sheet4_TW" xfId="561"/>
    <cellStyle name="通貨 [0.00]_Sheet4_注文書" xfId="562"/>
    <cellStyle name="通貨 [0.00]_Sheet5" xfId="563"/>
    <cellStyle name="通貨 [0.00]_Sheet5_laroux" xfId="564"/>
    <cellStyle name="通貨 [0.00]_Sheet6" xfId="565"/>
    <cellStyle name="通貨 [0.00]_Sheet6_laroux" xfId="566"/>
    <cellStyle name="通貨 [0.00]_Sheet7" xfId="567"/>
    <cellStyle name="通貨 [0.00]_Sheet7_laroux" xfId="568"/>
    <cellStyle name="通貨 [0.00]_Sheet8" xfId="569"/>
    <cellStyle name="通貨 [0.00]_Sheet8_laroux" xfId="570"/>
    <cellStyle name="通貨 [0.00]_Sheet9" xfId="571"/>
    <cellStyle name="通貨 [0.00]_Sheet9_laroux" xfId="572"/>
    <cellStyle name="通貨 [0.00]_TW" xfId="573"/>
    <cellStyle name="通貨 [0.00]_TW_九州" xfId="574"/>
    <cellStyle name="通貨 [0.00]_TW_九州_TW" xfId="575"/>
    <cellStyle name="通貨 [0.00]_TW_九州_北海道" xfId="576"/>
    <cellStyle name="通貨 [0.00]_TW_北海道" xfId="577"/>
    <cellStyle name="通貨 [0.00]_ﾋｱﾘﾝｸﾞ資料Ⅱ" xfId="578"/>
    <cellStyle name="通貨 [0.00]_ﾋｱﾘﾝｸﾞ資料Ⅱ_普及率" xfId="579"/>
    <cellStyle name="通貨 [0.00]_浦和" xfId="580"/>
    <cellStyle name="通貨 [0.00]_浦和店" xfId="581"/>
    <cellStyle name="通貨 [0.00]_吉祥寺店" xfId="582"/>
    <cellStyle name="通貨 [0.00]_九州" xfId="583"/>
    <cellStyle name="通貨 [0.00]_九州_TW" xfId="584"/>
    <cellStyle name="通貨 [0.00]_九州_北海道" xfId="585"/>
    <cellStyle name="通貨 [0.00]_算定部所" xfId="586"/>
    <cellStyle name="通貨 [0.00]_松戸" xfId="587"/>
    <cellStyle name="通貨 [0.00]_松戸店" xfId="588"/>
    <cellStyle name="通貨 [0.00]_食品ﾚｽ" xfId="589"/>
    <cellStyle name="通貨 [0.00]_新宿" xfId="590"/>
    <cellStyle name="通貨 [0.00]_新宿ﾚｽﾄﾗﾝ" xfId="591"/>
    <cellStyle name="通貨 [0.00]_新宿食品" xfId="592"/>
    <cellStyle name="通貨 [0.00]_相模原" xfId="593"/>
    <cellStyle name="通貨 [0.00]_相模原ANNEX" xfId="594"/>
    <cellStyle name="通貨 [0.00]_相模原店" xfId="595"/>
    <cellStyle name="通貨 [0.00]_普及率" xfId="596"/>
    <cellStyle name="通貨 [0.00]_法人" xfId="597"/>
    <cellStyle name="通貨 [0.00]_北海道" xfId="598"/>
    <cellStyle name="通貨 [0.00]_北海道 (2)" xfId="599"/>
    <cellStyle name="通貨 [0.00]_様式" xfId="600"/>
    <cellStyle name="通貨 [0.00]_様式 収益" xfId="601"/>
    <cellStyle name="通貨 [0.00]_様式 費用" xfId="602"/>
    <cellStyle name="通貨 [0.00]_立川" xfId="603"/>
    <cellStyle name="通貨 [0.00]_立川店" xfId="604"/>
    <cellStyle name="通貨_１１月価格表" xfId="605"/>
    <cellStyle name="通貨_１１月価格表_TW" xfId="606"/>
    <cellStyle name="通貨_１１月価格表_TW_九州" xfId="607"/>
    <cellStyle name="通貨_１１月価格表_TW_九州_TW" xfId="608"/>
    <cellStyle name="通貨_１１月価格表_TW_九州_北海道" xfId="609"/>
    <cellStyle name="通貨_１１月価格表_TW_北海道" xfId="610"/>
    <cellStyle name="通貨_１１月価格表_九州" xfId="611"/>
    <cellStyle name="通貨_１１月価格表_九州_TW" xfId="612"/>
    <cellStyle name="通貨_１１月価格表_九州_北海道" xfId="613"/>
    <cellStyle name="通貨_１１月価格表_北海道" xfId="614"/>
    <cellStyle name="通貨_１１月価格表_北海道 (2)" xfId="615"/>
    <cellStyle name="通貨_ANNEX" xfId="616"/>
    <cellStyle name="通貨_D&amp;D_9611" xfId="617"/>
    <cellStyle name="通貨_H9ﾏｸﾛ指示" xfId="618"/>
    <cellStyle name="通貨_H9ﾏｸﾛ指示 (2)" xfId="619"/>
    <cellStyle name="通貨_JapanSRP" xfId="620"/>
    <cellStyle name="通貨_JP_NEW_9512" xfId="621"/>
    <cellStyle name="通貨_JP_NEW_9512_laroux" xfId="622"/>
    <cellStyle name="通貨_JP_PRICE_9608" xfId="623"/>
    <cellStyle name="通貨_JSRP_9512" xfId="624"/>
    <cellStyle name="通貨_laroux" xfId="625"/>
    <cellStyle name="通貨_laroux_1" xfId="626"/>
    <cellStyle name="通貨_laroux_1_pldt" xfId="627"/>
    <cellStyle name="通貨_laroux_pldt" xfId="628"/>
    <cellStyle name="通貨_laroux_ﾋｱﾘﾝｸﾞ資料Ⅱ" xfId="629"/>
    <cellStyle name="通貨_laroux_ﾋｱﾘﾝｸﾞ資料Ⅱ_普及率" xfId="630"/>
    <cellStyle name="通貨_laroux_普及率" xfId="631"/>
    <cellStyle name="通貨_NT Server " xfId="632"/>
    <cellStyle name="通貨_NT Workstation" xfId="633"/>
    <cellStyle name="通貨_pldt" xfId="634"/>
    <cellStyle name="通貨_pldt_1" xfId="635"/>
    <cellStyle name="通貨_Sheet1" xfId="636"/>
    <cellStyle name="通貨_Sheet1_1" xfId="637"/>
    <cellStyle name="通貨_Sheet1_２月 価格表" xfId="638"/>
    <cellStyle name="通貨_Sheet1_laroux" xfId="639"/>
    <cellStyle name="通貨_Sheet1_laroux_pldt" xfId="640"/>
    <cellStyle name="通貨_Sheet1_pldt" xfId="641"/>
    <cellStyle name="通貨_Sheet1_TelWel" xfId="642"/>
    <cellStyle name="通貨_Sheet1_TW" xfId="643"/>
    <cellStyle name="通貨_Sheet1_注文書" xfId="644"/>
    <cellStyle name="通貨_Sheet10" xfId="645"/>
    <cellStyle name="通貨_Sheet10_laroux" xfId="646"/>
    <cellStyle name="通貨_Sheet11" xfId="647"/>
    <cellStyle name="通貨_Sheet11_laroux" xfId="648"/>
    <cellStyle name="通貨_Sheet12" xfId="649"/>
    <cellStyle name="通貨_Sheet12_laroux" xfId="650"/>
    <cellStyle name="通貨_Sheet13" xfId="651"/>
    <cellStyle name="通貨_Sheet13_laroux" xfId="652"/>
    <cellStyle name="通貨_Sheet14" xfId="653"/>
    <cellStyle name="通貨_Sheet14_laroux" xfId="654"/>
    <cellStyle name="通貨_Sheet15" xfId="655"/>
    <cellStyle name="通貨_Sheet15_laroux" xfId="656"/>
    <cellStyle name="通貨_Sheet16" xfId="657"/>
    <cellStyle name="通貨_Sheet16_laroux" xfId="658"/>
    <cellStyle name="通貨_Sheet2" xfId="659"/>
    <cellStyle name="通貨_Sheet2_２月 価格表" xfId="660"/>
    <cellStyle name="通貨_Sheet2_laroux" xfId="661"/>
    <cellStyle name="通貨_Sheet2_laroux_1" xfId="662"/>
    <cellStyle name="通貨_Sheet2_TelWel" xfId="663"/>
    <cellStyle name="通貨_Sheet2_TW" xfId="664"/>
    <cellStyle name="通貨_Sheet2_注文書" xfId="665"/>
    <cellStyle name="通貨_Sheet3" xfId="666"/>
    <cellStyle name="通貨_Sheet3_laroux" xfId="667"/>
    <cellStyle name="通貨_Sheet4" xfId="668"/>
    <cellStyle name="通貨_Sheet4_２月 価格表" xfId="669"/>
    <cellStyle name="通貨_Sheet4_laroux" xfId="670"/>
    <cellStyle name="通貨_Sheet4_TelWel" xfId="671"/>
    <cellStyle name="通貨_Sheet4_TW" xfId="672"/>
    <cellStyle name="通貨_Sheet4_注文書" xfId="673"/>
    <cellStyle name="通貨_Sheet5" xfId="674"/>
    <cellStyle name="通貨_Sheet5_laroux" xfId="675"/>
    <cellStyle name="通貨_Sheet6" xfId="676"/>
    <cellStyle name="通貨_Sheet6_laroux" xfId="677"/>
    <cellStyle name="通貨_Sheet7" xfId="678"/>
    <cellStyle name="通貨_Sheet7_laroux" xfId="679"/>
    <cellStyle name="通貨_Sheet8" xfId="680"/>
    <cellStyle name="通貨_Sheet8_laroux" xfId="681"/>
    <cellStyle name="通貨_Sheet9" xfId="682"/>
    <cellStyle name="通貨_Sheet9_laroux" xfId="683"/>
    <cellStyle name="通貨_TW" xfId="684"/>
    <cellStyle name="通貨_TW_九州" xfId="685"/>
    <cellStyle name="通貨_TW_九州_TW" xfId="686"/>
    <cellStyle name="通貨_TW_九州_北海道" xfId="687"/>
    <cellStyle name="通貨_TW_北海道" xfId="688"/>
    <cellStyle name="通貨_ﾋｱﾘﾝｸﾞ資料Ⅱ" xfId="689"/>
    <cellStyle name="通貨_ﾋｱﾘﾝｸﾞ資料Ⅱ_普及率" xfId="690"/>
    <cellStyle name="通貨_浦和" xfId="691"/>
    <cellStyle name="通貨_浦和店" xfId="692"/>
    <cellStyle name="通貨_吉祥寺店" xfId="693"/>
    <cellStyle name="通貨_九州" xfId="694"/>
    <cellStyle name="通貨_九州_TW" xfId="695"/>
    <cellStyle name="通貨_九州_北海道" xfId="696"/>
    <cellStyle name="通貨_算定部所" xfId="697"/>
    <cellStyle name="通貨_松戸" xfId="698"/>
    <cellStyle name="通貨_松戸店" xfId="699"/>
    <cellStyle name="通貨_食品ﾚｽ" xfId="700"/>
    <cellStyle name="通貨_新宿" xfId="701"/>
    <cellStyle name="通貨_新宿ﾚｽﾄﾗﾝ" xfId="702"/>
    <cellStyle name="通貨_新宿食品" xfId="703"/>
    <cellStyle name="通貨_相模原" xfId="704"/>
    <cellStyle name="通貨_相模原ANNEX" xfId="705"/>
    <cellStyle name="通貨_相模原店" xfId="706"/>
    <cellStyle name="通貨_普及率" xfId="707"/>
    <cellStyle name="通貨_法人" xfId="708"/>
    <cellStyle name="通貨_北海道" xfId="709"/>
    <cellStyle name="通貨_北海道 (2)" xfId="710"/>
    <cellStyle name="通貨_様式" xfId="711"/>
    <cellStyle name="通貨_様式 収益" xfId="712"/>
    <cellStyle name="通貨_様式 費用" xfId="713"/>
    <cellStyle name="通貨_立川" xfId="714"/>
    <cellStyle name="通貨_立川店" xfId="715"/>
    <cellStyle name="標準_１ー１４" xfId="716"/>
    <cellStyle name="標準_１ー１４_1" xfId="717"/>
    <cellStyle name="標準_１１月価格表" xfId="718"/>
    <cellStyle name="標準_１１月価格表_1" xfId="719"/>
    <cellStyle name="標準_１１月価格表_TW" xfId="720"/>
    <cellStyle name="標準_１１月価格表_TW_九州" xfId="721"/>
    <cellStyle name="標準_１１月価格表_TW_九州_TW" xfId="722"/>
    <cellStyle name="標準_１１月価格表_TW_九州_北海道" xfId="723"/>
    <cellStyle name="標準_１１月価格表_TW_北海道" xfId="724"/>
    <cellStyle name="標準_１１月価格表_九州" xfId="725"/>
    <cellStyle name="標準_１１月価格表_九州_TW" xfId="726"/>
    <cellStyle name="標準_１１月価格表_九州_北海道" xfId="727"/>
    <cellStyle name="標準_１１月価格表_北海道" xfId="728"/>
    <cellStyle name="標準_１１月価格表_北海道 (2)" xfId="729"/>
    <cellStyle name="標準_１2月" xfId="730"/>
    <cellStyle name="標準_2.x &amp; 3.x Price List" xfId="731"/>
    <cellStyle name="標準_3COM" xfId="732"/>
    <cellStyle name="標準_９７週報" xfId="733"/>
    <cellStyle name="標準_ANNEX" xfId="734"/>
    <cellStyle name="標準_Backlog" xfId="735"/>
    <cellStyle name="標準_Backlog " xfId="736"/>
    <cellStyle name="標準_Backlog (2)" xfId="737"/>
    <cellStyle name="標準_Changes Select 2 &amp; 3" xfId="738"/>
    <cellStyle name="標準_D&amp;D_9611" xfId="739"/>
    <cellStyle name="標準_H9ﾏｸﾛ指示" xfId="740"/>
    <cellStyle name="標準_H9ﾏｸﾛ指示 (2)" xfId="741"/>
    <cellStyle name="標準_JP_NEW_1996" xfId="742"/>
    <cellStyle name="標準_JP_NEW_9512" xfId="743"/>
    <cellStyle name="標準_JP_PRICE_9601" xfId="744"/>
    <cellStyle name="標準_JP_PRICE_9608" xfId="745"/>
    <cellStyle name="標準_JP_PRICE_9609" xfId="746"/>
    <cellStyle name="標準_JSRP_9512" xfId="747"/>
    <cellStyle name="標準_laroux" xfId="748"/>
    <cellStyle name="標準_laroux_1" xfId="749"/>
    <cellStyle name="標準_laroux_1_２月 価格表" xfId="750"/>
    <cellStyle name="標準_laroux_1_laroux" xfId="751"/>
    <cellStyle name="標準_laroux_1_laroux_laroux" xfId="752"/>
    <cellStyle name="標準_laroux_1_pldt" xfId="753"/>
    <cellStyle name="標準_laroux_1_pldt_1" xfId="754"/>
    <cellStyle name="標準_laroux_1_TW" xfId="755"/>
    <cellStyle name="標準_laroux_2" xfId="756"/>
    <cellStyle name="標準_laroux_2_9707" xfId="757"/>
    <cellStyle name="標準_laroux_2_9710" xfId="758"/>
    <cellStyle name="標準_laroux_2_9710 (2)" xfId="759"/>
    <cellStyle name="標準_laroux_2_laroux" xfId="760"/>
    <cellStyle name="標準_laroux_2_laroux_1" xfId="761"/>
    <cellStyle name="標準_laroux_2_pldt" xfId="762"/>
    <cellStyle name="標準_laroux_2_pldt_1" xfId="763"/>
    <cellStyle name="標準_laroux_2_pldt_2" xfId="764"/>
    <cellStyle name="標準_laroux_２月 価格表" xfId="765"/>
    <cellStyle name="標準_laroux_3" xfId="766"/>
    <cellStyle name="標準_laroux_3_9707" xfId="767"/>
    <cellStyle name="標準_laroux_3_9710" xfId="768"/>
    <cellStyle name="標準_laroux_3_9710 (2)" xfId="769"/>
    <cellStyle name="標準_laroux_3_laroux" xfId="770"/>
    <cellStyle name="標準_laroux_3_laroux_1" xfId="771"/>
    <cellStyle name="標準_laroux_3_pldt" xfId="772"/>
    <cellStyle name="標準_laroux_3_pldt_1" xfId="773"/>
    <cellStyle name="標準_laroux_3_pldt_2" xfId="774"/>
    <cellStyle name="標準_laroux_4" xfId="775"/>
    <cellStyle name="標準_laroux_4_laroux" xfId="776"/>
    <cellStyle name="標準_laroux_4_pldt" xfId="777"/>
    <cellStyle name="標準_laroux_4_pldt_1" xfId="778"/>
    <cellStyle name="標準_laroux_4_pldt_2" xfId="779"/>
    <cellStyle name="標準_laroux_5" xfId="780"/>
    <cellStyle name="標準_laroux_5_pldt" xfId="781"/>
    <cellStyle name="標準_laroux_5_pldt_1" xfId="782"/>
    <cellStyle name="標準_laroux_6" xfId="783"/>
    <cellStyle name="標準_laroux_6_pldt" xfId="784"/>
    <cellStyle name="標準_laroux_6_pldt_1" xfId="785"/>
    <cellStyle name="標準_laroux_7" xfId="786"/>
    <cellStyle name="標準_laroux_7_pldt" xfId="787"/>
    <cellStyle name="標準_laroux_7_pldt_1" xfId="788"/>
    <cellStyle name="標準_laroux_8" xfId="789"/>
    <cellStyle name="標準_laroux_9" xfId="790"/>
    <cellStyle name="標準_laroux_9707" xfId="791"/>
    <cellStyle name="標準_laroux_9710" xfId="792"/>
    <cellStyle name="標準_laroux_9710 (2)" xfId="793"/>
    <cellStyle name="標準_laroux_laroux" xfId="794"/>
    <cellStyle name="標準_laroux_laroux_1" xfId="795"/>
    <cellStyle name="標準_laroux_laroux_laroux" xfId="796"/>
    <cellStyle name="標準_laroux_pldt" xfId="797"/>
    <cellStyle name="標準_laroux_pldt_1" xfId="798"/>
    <cellStyle name="標準_laroux_pldt_2" xfId="799"/>
    <cellStyle name="標準_laroux_TW" xfId="800"/>
    <cellStyle name="標準_Module1" xfId="801"/>
    <cellStyle name="標準_MOLPG_95年9月" xfId="802"/>
    <cellStyle name="標準_New SKU's Select 2 &amp; 3" xfId="803"/>
    <cellStyle name="標準_NT Server " xfId="804"/>
    <cellStyle name="標準_NT Workstation" xfId="805"/>
    <cellStyle name="標準_Oct.96 Prelim NEW SKU's Added" xfId="806"/>
    <cellStyle name="標準_Oct.96 Prelim SKU Changes" xfId="807"/>
    <cellStyle name="標準_Oct.96 SKU DELETIONS" xfId="808"/>
    <cellStyle name="標準_PLDT" xfId="809"/>
    <cellStyle name="標準_pldt_1" xfId="810"/>
    <cellStyle name="標準_pldt_2" xfId="811"/>
    <cellStyle name="標準_pldt_3" xfId="812"/>
    <cellStyle name="標準_pldt_4" xfId="813"/>
    <cellStyle name="標準_pldt_5" xfId="814"/>
    <cellStyle name="標準_pldt_6" xfId="815"/>
    <cellStyle name="標準_pldt_7" xfId="816"/>
    <cellStyle name="標準_pldt_8" xfId="817"/>
    <cellStyle name="標準_Sheet1" xfId="818"/>
    <cellStyle name="標準_Sheet1 (2)" xfId="819"/>
    <cellStyle name="標準_Sheet1 (2)_1" xfId="820"/>
    <cellStyle name="標準_Sheet1 (2)_pldt" xfId="821"/>
    <cellStyle name="標準_Sheet1_1" xfId="822"/>
    <cellStyle name="標準_Sheet1_1_pldt" xfId="823"/>
    <cellStyle name="標準_Sheet1_2" xfId="824"/>
    <cellStyle name="標準_Sheet1_２月 価格表" xfId="825"/>
    <cellStyle name="標準_Sheet1_3" xfId="826"/>
    <cellStyle name="標準_Sheet1_laroux" xfId="827"/>
    <cellStyle name="標準_Sheet1_laroux_1" xfId="828"/>
    <cellStyle name="標準_Sheet1_laroux_1_pldt" xfId="829"/>
    <cellStyle name="標準_Sheet1_laroux_2" xfId="830"/>
    <cellStyle name="標準_Sheet1_laroux_pldt" xfId="831"/>
    <cellStyle name="標準_Sheet1_pldt" xfId="832"/>
    <cellStyle name="標準_Sheet1_pldt_1" xfId="833"/>
    <cellStyle name="標準_Sheet1_pldt_2" xfId="834"/>
    <cellStyle name="標準_Sheet1_TelWel" xfId="835"/>
    <cellStyle name="標準_Sheet1_TW" xfId="836"/>
    <cellStyle name="標準_Sheet1_注文書" xfId="837"/>
    <cellStyle name="標準_Sheet10" xfId="838"/>
    <cellStyle name="標準_Sheet10.14" xfId="839"/>
    <cellStyle name="標準_Sheet10.21" xfId="840"/>
    <cellStyle name="標準_Sheet10.28" xfId="841"/>
    <cellStyle name="標準_Sheet10.7" xfId="842"/>
    <cellStyle name="標準_Sheet11" xfId="843"/>
    <cellStyle name="標準_Sheet11.04" xfId="844"/>
    <cellStyle name="標準_Sheet11.11" xfId="845"/>
    <cellStyle name="標準_Sheet11.25" xfId="846"/>
    <cellStyle name="標準_Sheet12" xfId="847"/>
    <cellStyle name="標準_Sheet12.2" xfId="848"/>
    <cellStyle name="標準_Sheet13" xfId="849"/>
    <cellStyle name="標準_Sheet14" xfId="850"/>
    <cellStyle name="標準_Sheet15" xfId="851"/>
    <cellStyle name="標準_Sheet16" xfId="852"/>
    <cellStyle name="標準_Sheet2" xfId="853"/>
    <cellStyle name="標準_Sheet2_２月 価格表" xfId="854"/>
    <cellStyle name="標準_Sheet2_9707" xfId="855"/>
    <cellStyle name="標準_Sheet2_9710" xfId="856"/>
    <cellStyle name="標準_Sheet2_9710 (2)" xfId="857"/>
    <cellStyle name="標準_Sheet2_laroux" xfId="858"/>
    <cellStyle name="標準_Sheet2_laroux_1" xfId="859"/>
    <cellStyle name="標準_Sheet2_laroux_２月 価格表" xfId="860"/>
    <cellStyle name="標準_Sheet2_laroux_laroux" xfId="861"/>
    <cellStyle name="標準_Sheet2_laroux_TW" xfId="862"/>
    <cellStyle name="標準_Sheet2_pldt" xfId="863"/>
    <cellStyle name="標準_Sheet2_TelWel" xfId="864"/>
    <cellStyle name="標準_Sheet2_TW" xfId="865"/>
    <cellStyle name="標準_Sheet2_注文書" xfId="866"/>
    <cellStyle name="標準_Sheet3" xfId="867"/>
    <cellStyle name="標準_Sheet3_laroux" xfId="868"/>
    <cellStyle name="標準_Sheet3_pldt" xfId="869"/>
    <cellStyle name="標準_Sheet4" xfId="870"/>
    <cellStyle name="標準_Sheet4_２月 価格表" xfId="871"/>
    <cellStyle name="標準_Sheet4_laroux" xfId="872"/>
    <cellStyle name="標準_Sheet4_laroux_pldt" xfId="873"/>
    <cellStyle name="標準_Sheet4_pldt" xfId="874"/>
    <cellStyle name="標準_Sheet4_TelWel" xfId="875"/>
    <cellStyle name="標準_Sheet4_TW" xfId="876"/>
    <cellStyle name="標準_Sheet4_注文書" xfId="877"/>
    <cellStyle name="標準_Sheet5" xfId="878"/>
    <cellStyle name="標準_Sheet6" xfId="879"/>
    <cellStyle name="標準_Sheet7" xfId="880"/>
    <cellStyle name="標準_Sheet7_pldt" xfId="881"/>
    <cellStyle name="標準_Sheet8" xfId="882"/>
    <cellStyle name="標準_Sheet9" xfId="883"/>
    <cellStyle name="標準_Sheet9.16" xfId="884"/>
    <cellStyle name="標準_Sheet9.2" xfId="885"/>
    <cellStyle name="標準_Sheet9.23" xfId="886"/>
    <cellStyle name="標準_TUSK" xfId="887"/>
    <cellStyle name="標準_TW" xfId="888"/>
    <cellStyle name="標準_TW_1" xfId="889"/>
    <cellStyle name="標準_TW_2" xfId="890"/>
    <cellStyle name="標準_TW_九州" xfId="891"/>
    <cellStyle name="標準_TW_九州_TW" xfId="892"/>
    <cellStyle name="標準_TW_九州_北海道" xfId="893"/>
    <cellStyle name="標準_TW_北海道" xfId="894"/>
    <cellStyle name="標準_ﾋｱﾘﾝｸﾞ資料Ⅱ" xfId="895"/>
    <cellStyle name="標準_ﾋｱﾘﾝｸﾞ資料Ⅱ_1" xfId="896"/>
    <cellStyle name="標準_ﾋｱﾘﾝｸﾞ資料Ⅱ_1_普及率" xfId="897"/>
    <cellStyle name="標準_ﾋｱﾘﾝｸﾞ資料Ⅱ_普及率" xfId="898"/>
    <cellStyle name="標準_フリーダイヤル（チャネル別）" xfId="899"/>
    <cellStyle name="標準_安達" xfId="900"/>
    <cellStyle name="標準_浦和" xfId="901"/>
    <cellStyle name="標準_浦和店" xfId="902"/>
    <cellStyle name="標準_営業各部計月別 " xfId="903"/>
    <cellStyle name="標準_課題整理" xfId="904"/>
    <cellStyle name="標準_解除" xfId="905"/>
    <cellStyle name="標準_管理番号一覧" xfId="906"/>
    <cellStyle name="標準_吉祥寺店" xfId="907"/>
    <cellStyle name="標準_吉田" xfId="908"/>
    <cellStyle name="標準_久保田" xfId="909"/>
    <cellStyle name="標準_宮下" xfId="910"/>
    <cellStyle name="標準_宮下_1" xfId="911"/>
    <cellStyle name="標準_九州" xfId="912"/>
    <cellStyle name="標準_九州_1" xfId="913"/>
    <cellStyle name="標準_九州_1_TW" xfId="914"/>
    <cellStyle name="標準_九州_1_北海道" xfId="915"/>
    <cellStyle name="標準_九州_TW" xfId="916"/>
    <cellStyle name="標準_九州_北海道" xfId="917"/>
    <cellStyle name="標準_参加明細" xfId="918"/>
    <cellStyle name="標準_参加明細 1-②" xfId="919"/>
    <cellStyle name="標準_算定部所" xfId="920"/>
    <cellStyle name="標準_施設数（月末値 ～累計用）" xfId="921"/>
    <cellStyle name="標準_施設数（初日）" xfId="922"/>
    <cellStyle name="標準_施設数（前週）" xfId="923"/>
    <cellStyle name="標準_施設数（前日）" xfId="924"/>
    <cellStyle name="標準_施設数（当週）" xfId="925"/>
    <cellStyle name="標準_施設数（当日）" xfId="926"/>
    <cellStyle name="標準_施設数ＭＤＢ_1" xfId="927"/>
    <cellStyle name="標準_受講ﾘｽﾄ.XLS" xfId="928"/>
    <cellStyle name="標準_修正モ" xfId="929"/>
    <cellStyle name="標準_松戸" xfId="930"/>
    <cellStyle name="標準_松戸店" xfId="931"/>
    <cellStyle name="標準_障害台帳(1)" xfId="932"/>
    <cellStyle name="標準_上野" xfId="933"/>
    <cellStyle name="標準_食品ﾚｽ" xfId="934"/>
    <cellStyle name="標準_新宿" xfId="935"/>
    <cellStyle name="標準_新宿(ﾚｽﾄﾗﾝ)" xfId="936"/>
    <cellStyle name="標準_新宿(食品)" xfId="937"/>
    <cellStyle name="標準_新宿ﾚｽﾄﾗﾝ" xfId="938"/>
    <cellStyle name="標準_新宿食品" xfId="939"/>
    <cellStyle name="標準_申込書-2" xfId="940"/>
    <cellStyle name="標準_性格変更" xfId="941"/>
    <cellStyle name="標準_早乙女" xfId="942"/>
    <cellStyle name="標準_相模原" xfId="943"/>
    <cellStyle name="標準_相模原 (2)" xfId="944"/>
    <cellStyle name="標準_相模原_1" xfId="945"/>
    <cellStyle name="標準_相模原_相模原 (2)" xfId="946"/>
    <cellStyle name="標準_相模原_相模原ANNEX" xfId="947"/>
    <cellStyle name="標準_相模原_相模原ANNEX (2)" xfId="948"/>
    <cellStyle name="標準_相模原ANNEX" xfId="949"/>
    <cellStyle name="標準_相模原ANNEX (2)" xfId="950"/>
    <cellStyle name="標準_相模原ANNEX_1" xfId="951"/>
    <cellStyle name="標準_相模原店" xfId="952"/>
    <cellStyle name="標準_東京 (2)" xfId="953"/>
    <cellStyle name="標準_東京ダイヤル" xfId="954"/>
    <cellStyle name="標準_販売数ＭＤＢ" xfId="955"/>
    <cellStyle name="標準_費用総括2_13" xfId="956"/>
    <cellStyle name="標準_普及率" xfId="957"/>
    <cellStyle name="標準_普及率_1" xfId="958"/>
    <cellStyle name="標準_法人" xfId="959"/>
    <cellStyle name="標準_北海道" xfId="960"/>
    <cellStyle name="標準_北海道 (2)" xfId="961"/>
    <cellStyle name="標準_北海道 (2)_laroux" xfId="962"/>
    <cellStyle name="標準_北海道 (2)_pldt" xfId="963"/>
    <cellStyle name="標準_釦ﾌﾟﾘ" xfId="964"/>
    <cellStyle name="標準_様式" xfId="965"/>
    <cellStyle name="標準_様式 収益" xfId="966"/>
    <cellStyle name="標準_様式 費用" xfId="967"/>
    <cellStyle name="標準_立川" xfId="968"/>
    <cellStyle name="標準_立川店" xfId="969"/>
    <cellStyle name="標準_練習モ" xfId="970"/>
    <cellStyle name="Followed Hyperlink" xfId="9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tabSelected="1" zoomScale="75" zoomScaleNormal="75" workbookViewId="0" topLeftCell="A1">
      <selection activeCell="A2" sqref="A2"/>
    </sheetView>
  </sheetViews>
  <sheetFormatPr defaultColWidth="8.66015625" defaultRowHeight="18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6.58203125" style="1" hidden="1" customWidth="1"/>
    <col min="13" max="13" width="2.75" style="1" hidden="1" customWidth="1"/>
    <col min="14" max="14" width="6.58203125" style="1" hidden="1" customWidth="1"/>
    <col min="15" max="15" width="2.58203125" style="1" hidden="1" customWidth="1"/>
    <col min="16" max="16" width="7.08203125" style="1" customWidth="1"/>
    <col min="17" max="17" width="2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8203125" style="1" customWidth="1"/>
    <col min="22" max="22" width="7.08203125" style="1" customWidth="1"/>
    <col min="23" max="23" width="2.58203125" style="1" customWidth="1"/>
    <col min="24" max="24" width="7.08203125" style="1" customWidth="1"/>
    <col min="25" max="25" width="2.58203125" style="1" customWidth="1"/>
    <col min="26" max="43" width="9" style="1" customWidth="1"/>
    <col min="44" max="48" width="8.58203125" style="1" customWidth="1"/>
    <col min="49" max="52" width="9" style="1" customWidth="1"/>
    <col min="53" max="57" width="8.58203125" style="1" customWidth="1"/>
    <col min="58" max="16384" width="9" style="1" customWidth="1"/>
  </cols>
  <sheetData>
    <row r="1" spans="1:25" s="46" customFormat="1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3"/>
      <c r="Q1" s="44"/>
      <c r="S1" s="42"/>
      <c r="T1" s="42"/>
      <c r="U1" s="42"/>
      <c r="V1" s="42"/>
      <c r="W1" s="47"/>
      <c r="X1" s="42"/>
      <c r="Y1" s="47" t="s">
        <v>90</v>
      </c>
    </row>
    <row r="2" spans="1:25" s="8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2"/>
      <c r="M2" s="4"/>
      <c r="N2" s="2"/>
      <c r="O2" s="4"/>
      <c r="P2" s="5"/>
      <c r="Q2" s="7"/>
      <c r="R2" s="5"/>
      <c r="S2" s="7"/>
      <c r="T2" s="5"/>
      <c r="U2" s="7"/>
      <c r="V2" s="5"/>
      <c r="W2" s="7"/>
      <c r="X2" s="5"/>
      <c r="Y2" s="7"/>
    </row>
    <row r="3" spans="1:25" s="12" customFormat="1" ht="18" customHeight="1">
      <c r="A3" s="9"/>
      <c r="B3" s="10" t="s">
        <v>76</v>
      </c>
      <c r="C3" s="10" t="s">
        <v>3</v>
      </c>
      <c r="D3" s="10" t="s">
        <v>78</v>
      </c>
      <c r="E3" s="10" t="s">
        <v>3</v>
      </c>
      <c r="F3" s="10" t="s">
        <v>80</v>
      </c>
      <c r="G3" s="10" t="s">
        <v>3</v>
      </c>
      <c r="H3" s="10" t="s">
        <v>82</v>
      </c>
      <c r="I3" s="10" t="s">
        <v>3</v>
      </c>
      <c r="J3" s="10" t="s">
        <v>84</v>
      </c>
      <c r="K3" s="10" t="s">
        <v>3</v>
      </c>
      <c r="L3" s="10" t="s">
        <v>70</v>
      </c>
      <c r="M3" s="10" t="s">
        <v>3</v>
      </c>
      <c r="N3" s="10" t="s">
        <v>71</v>
      </c>
      <c r="O3" s="10" t="s">
        <v>3</v>
      </c>
      <c r="P3" s="10" t="s">
        <v>75</v>
      </c>
      <c r="Q3" s="30" t="s">
        <v>3</v>
      </c>
      <c r="R3" s="10" t="s">
        <v>86</v>
      </c>
      <c r="S3" s="30" t="s">
        <v>3</v>
      </c>
      <c r="T3" s="10" t="s">
        <v>88</v>
      </c>
      <c r="U3" s="30" t="s">
        <v>3</v>
      </c>
      <c r="V3" s="10" t="s">
        <v>91</v>
      </c>
      <c r="W3" s="30" t="s">
        <v>3</v>
      </c>
      <c r="X3" s="10" t="s">
        <v>147</v>
      </c>
      <c r="Y3" s="30" t="s">
        <v>3</v>
      </c>
    </row>
    <row r="4" spans="1:25" s="12" customFormat="1" ht="18" customHeight="1">
      <c r="A4" s="13"/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3"/>
      <c r="O4" s="14" t="s">
        <v>11</v>
      </c>
      <c r="P4" s="13"/>
      <c r="Q4" s="15" t="s">
        <v>11</v>
      </c>
      <c r="R4" s="13"/>
      <c r="S4" s="15" t="s">
        <v>11</v>
      </c>
      <c r="T4" s="13"/>
      <c r="U4" s="15" t="s">
        <v>11</v>
      </c>
      <c r="V4" s="13"/>
      <c r="W4" s="15" t="s">
        <v>11</v>
      </c>
      <c r="X4" s="13"/>
      <c r="Y4" s="15" t="s">
        <v>11</v>
      </c>
    </row>
    <row r="5" spans="1:25" s="8" customFormat="1" ht="18" customHeight="1">
      <c r="A5" s="36" t="s">
        <v>93</v>
      </c>
      <c r="B5" s="31">
        <v>161617</v>
      </c>
      <c r="C5" s="2"/>
      <c r="D5" s="31">
        <v>101862</v>
      </c>
      <c r="E5" s="2"/>
      <c r="F5" s="31">
        <v>77446</v>
      </c>
      <c r="G5" s="2"/>
      <c r="H5" s="31">
        <v>69009</v>
      </c>
      <c r="I5" s="2"/>
      <c r="J5" s="31">
        <f>SUM(J7:J63)</f>
        <v>53870</v>
      </c>
      <c r="K5" s="2"/>
      <c r="L5" s="31">
        <v>42962</v>
      </c>
      <c r="M5" s="2"/>
      <c r="N5" s="31">
        <v>39403</v>
      </c>
      <c r="O5" s="2"/>
      <c r="P5" s="31">
        <v>39536</v>
      </c>
      <c r="Q5" s="19"/>
      <c r="R5" s="31">
        <v>39546</v>
      </c>
      <c r="S5" s="19"/>
      <c r="T5" s="31">
        <v>38988</v>
      </c>
      <c r="U5" s="19"/>
      <c r="V5" s="31">
        <v>38452</v>
      </c>
      <c r="W5" s="19"/>
      <c r="X5" s="31">
        <v>38393</v>
      </c>
      <c r="Y5" s="19"/>
    </row>
    <row r="6" spans="1:25" s="8" customFormat="1" ht="18" customHeight="1">
      <c r="A6" s="3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9"/>
      <c r="R6" s="32"/>
      <c r="S6" s="19"/>
      <c r="T6" s="2"/>
      <c r="U6" s="19"/>
      <c r="V6" s="2"/>
      <c r="W6" s="19"/>
      <c r="X6" s="2"/>
      <c r="Y6" s="19"/>
    </row>
    <row r="7" spans="1:25" s="8" customFormat="1" ht="18" customHeight="1">
      <c r="A7" s="38" t="s">
        <v>13</v>
      </c>
      <c r="B7" s="31">
        <v>11167</v>
      </c>
      <c r="C7" s="31">
        <v>3</v>
      </c>
      <c r="D7" s="31">
        <v>7272</v>
      </c>
      <c r="E7" s="31">
        <v>3</v>
      </c>
      <c r="F7" s="31">
        <v>5790</v>
      </c>
      <c r="G7" s="31">
        <v>3</v>
      </c>
      <c r="H7" s="31">
        <v>4988</v>
      </c>
      <c r="I7" s="31">
        <v>3</v>
      </c>
      <c r="J7" s="31">
        <v>3498</v>
      </c>
      <c r="K7" s="20">
        <v>3</v>
      </c>
      <c r="L7" s="31">
        <v>2464</v>
      </c>
      <c r="M7" s="20">
        <v>3</v>
      </c>
      <c r="N7" s="31">
        <v>2139</v>
      </c>
      <c r="O7" s="20">
        <v>4</v>
      </c>
      <c r="P7" s="31">
        <v>2079</v>
      </c>
      <c r="Q7" s="33">
        <v>5</v>
      </c>
      <c r="R7" s="31">
        <v>2111</v>
      </c>
      <c r="S7" s="33">
        <f>RANK(R7,$R$7:$R$62)</f>
        <v>5</v>
      </c>
      <c r="T7" s="31">
        <v>2156</v>
      </c>
      <c r="U7" s="33">
        <f>RANK(T7,$T$7:$T$62)</f>
        <v>4</v>
      </c>
      <c r="V7" s="31">
        <v>2053</v>
      </c>
      <c r="W7" s="33">
        <f>RANK(V7,V$7:V$62)</f>
        <v>4</v>
      </c>
      <c r="X7" s="31">
        <v>2069</v>
      </c>
      <c r="Y7" s="33">
        <f>RANK(X7,X$7:X$62)</f>
        <v>5</v>
      </c>
    </row>
    <row r="8" spans="1:25" s="8" customFormat="1" ht="18" customHeight="1">
      <c r="A8" s="38" t="s">
        <v>94</v>
      </c>
      <c r="B8" s="31">
        <v>2561</v>
      </c>
      <c r="C8" s="31">
        <v>20</v>
      </c>
      <c r="D8" s="31">
        <v>1583</v>
      </c>
      <c r="E8" s="31">
        <v>20</v>
      </c>
      <c r="F8" s="31">
        <v>1122</v>
      </c>
      <c r="G8" s="31">
        <v>21</v>
      </c>
      <c r="H8" s="31">
        <v>1010</v>
      </c>
      <c r="I8" s="31">
        <v>21</v>
      </c>
      <c r="J8" s="31">
        <v>645</v>
      </c>
      <c r="K8" s="20">
        <v>31</v>
      </c>
      <c r="L8" s="31">
        <v>542</v>
      </c>
      <c r="M8" s="20">
        <v>29</v>
      </c>
      <c r="N8" s="31">
        <v>527</v>
      </c>
      <c r="O8" s="20">
        <v>27</v>
      </c>
      <c r="P8" s="31">
        <v>480</v>
      </c>
      <c r="Q8" s="33">
        <v>29</v>
      </c>
      <c r="R8" s="31">
        <v>494</v>
      </c>
      <c r="S8" s="33">
        <f>RANK(R8,$R$7:$R$62)</f>
        <v>29</v>
      </c>
      <c r="T8" s="31">
        <v>498</v>
      </c>
      <c r="U8" s="33">
        <f>RANK(T8,$T$7:$T$62)</f>
        <v>27</v>
      </c>
      <c r="V8" s="31">
        <v>467</v>
      </c>
      <c r="W8" s="33">
        <f aca="true" t="shared" si="0" ref="W8:Y62">RANK(V8,V$7:V$62)</f>
        <v>29</v>
      </c>
      <c r="X8" s="31">
        <v>471</v>
      </c>
      <c r="Y8" s="33">
        <f t="shared" si="0"/>
        <v>29</v>
      </c>
    </row>
    <row r="9" spans="1:25" s="8" customFormat="1" ht="18" customHeight="1">
      <c r="A9" s="38" t="s">
        <v>95</v>
      </c>
      <c r="B9" s="31">
        <v>2501</v>
      </c>
      <c r="C9" s="31">
        <v>21</v>
      </c>
      <c r="D9" s="31">
        <v>1308</v>
      </c>
      <c r="E9" s="31">
        <v>31</v>
      </c>
      <c r="F9" s="31">
        <v>1101</v>
      </c>
      <c r="G9" s="31">
        <v>23</v>
      </c>
      <c r="H9" s="31">
        <v>918</v>
      </c>
      <c r="I9" s="31">
        <v>28</v>
      </c>
      <c r="J9" s="31">
        <v>694</v>
      </c>
      <c r="K9" s="20">
        <v>29</v>
      </c>
      <c r="L9" s="31">
        <v>592</v>
      </c>
      <c r="M9" s="20">
        <v>25</v>
      </c>
      <c r="N9" s="31">
        <v>513</v>
      </c>
      <c r="O9" s="20">
        <v>28</v>
      </c>
      <c r="P9" s="31">
        <v>504</v>
      </c>
      <c r="Q9" s="33">
        <v>28</v>
      </c>
      <c r="R9" s="31">
        <v>557</v>
      </c>
      <c r="S9" s="33">
        <f>RANK(R9,$R$7:$R$62)</f>
        <v>26</v>
      </c>
      <c r="T9" s="31">
        <v>456</v>
      </c>
      <c r="U9" s="33">
        <f>RANK(T9,$T$7:$T$62)</f>
        <v>30</v>
      </c>
      <c r="V9" s="31">
        <v>477</v>
      </c>
      <c r="W9" s="33">
        <f t="shared" si="0"/>
        <v>28</v>
      </c>
      <c r="X9" s="31">
        <v>480</v>
      </c>
      <c r="Y9" s="33">
        <f t="shared" si="0"/>
        <v>28</v>
      </c>
    </row>
    <row r="10" spans="1:25" s="8" customFormat="1" ht="18" customHeight="1">
      <c r="A10" s="38" t="s">
        <v>96</v>
      </c>
      <c r="B10" s="31">
        <v>3164</v>
      </c>
      <c r="C10" s="31">
        <v>14</v>
      </c>
      <c r="D10" s="31">
        <v>2058</v>
      </c>
      <c r="E10" s="31">
        <v>13</v>
      </c>
      <c r="F10" s="31">
        <v>1789</v>
      </c>
      <c r="G10" s="31">
        <v>11</v>
      </c>
      <c r="H10" s="31">
        <v>1630</v>
      </c>
      <c r="I10" s="31">
        <v>11</v>
      </c>
      <c r="J10" s="31">
        <v>1260</v>
      </c>
      <c r="K10" s="20">
        <v>11</v>
      </c>
      <c r="L10" s="31">
        <v>1042</v>
      </c>
      <c r="M10" s="20">
        <v>11</v>
      </c>
      <c r="N10" s="31">
        <v>893</v>
      </c>
      <c r="O10" s="20">
        <v>13</v>
      </c>
      <c r="P10" s="31">
        <v>898</v>
      </c>
      <c r="Q10" s="33">
        <v>12</v>
      </c>
      <c r="R10" s="31">
        <v>911</v>
      </c>
      <c r="S10" s="33">
        <f>RANK(R10,$R$7:$R$62)</f>
        <v>12</v>
      </c>
      <c r="T10" s="31">
        <v>910</v>
      </c>
      <c r="U10" s="33">
        <f>RANK(T10,$T$7:$T$62)</f>
        <v>12</v>
      </c>
      <c r="V10" s="31">
        <v>833</v>
      </c>
      <c r="W10" s="33">
        <f t="shared" si="0"/>
        <v>12</v>
      </c>
      <c r="X10" s="31">
        <v>829</v>
      </c>
      <c r="Y10" s="33">
        <f t="shared" si="0"/>
        <v>12</v>
      </c>
    </row>
    <row r="11" spans="1:25" s="8" customFormat="1" ht="18" customHeight="1">
      <c r="A11" s="38" t="s">
        <v>97</v>
      </c>
      <c r="B11" s="31">
        <v>2040</v>
      </c>
      <c r="C11" s="31">
        <v>31</v>
      </c>
      <c r="D11" s="31">
        <v>1057</v>
      </c>
      <c r="E11" s="31">
        <v>32</v>
      </c>
      <c r="F11" s="31">
        <v>764</v>
      </c>
      <c r="G11" s="31">
        <v>33</v>
      </c>
      <c r="H11" s="31">
        <v>636</v>
      </c>
      <c r="I11" s="31">
        <v>33</v>
      </c>
      <c r="J11" s="31">
        <v>508</v>
      </c>
      <c r="K11" s="20">
        <v>35</v>
      </c>
      <c r="L11" s="31">
        <v>410</v>
      </c>
      <c r="M11" s="20">
        <v>36</v>
      </c>
      <c r="N11" s="31">
        <v>410</v>
      </c>
      <c r="O11" s="20">
        <v>34</v>
      </c>
      <c r="P11" s="31">
        <v>361</v>
      </c>
      <c r="Q11" s="33">
        <v>35</v>
      </c>
      <c r="R11" s="31">
        <v>367</v>
      </c>
      <c r="S11" s="33">
        <f>RANK(R11,$R$7:$R$62)</f>
        <v>35</v>
      </c>
      <c r="T11" s="31">
        <v>340</v>
      </c>
      <c r="U11" s="33">
        <f>RANK(T11,$T$7:$T$62)</f>
        <v>37</v>
      </c>
      <c r="V11" s="31">
        <v>325</v>
      </c>
      <c r="W11" s="33">
        <f t="shared" si="0"/>
        <v>36</v>
      </c>
      <c r="X11" s="31">
        <v>304</v>
      </c>
      <c r="Y11" s="33">
        <f t="shared" si="0"/>
        <v>38</v>
      </c>
    </row>
    <row r="12" spans="1:25" s="8" customFormat="1" ht="18" customHeight="1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9"/>
      <c r="R12" s="2"/>
      <c r="S12" s="33"/>
      <c r="T12" s="2"/>
      <c r="U12" s="33"/>
      <c r="V12" s="2"/>
      <c r="W12" s="33"/>
      <c r="X12" s="2"/>
      <c r="Y12" s="33"/>
    </row>
    <row r="13" spans="1:25" s="8" customFormat="1" ht="18" customHeight="1">
      <c r="A13" s="38" t="s">
        <v>98</v>
      </c>
      <c r="B13" s="31">
        <v>1776</v>
      </c>
      <c r="C13" s="31">
        <v>33</v>
      </c>
      <c r="D13" s="31">
        <v>1040</v>
      </c>
      <c r="E13" s="31">
        <v>33</v>
      </c>
      <c r="F13" s="31">
        <v>906</v>
      </c>
      <c r="G13" s="31">
        <v>32</v>
      </c>
      <c r="H13" s="31">
        <v>809</v>
      </c>
      <c r="I13" s="31">
        <v>32</v>
      </c>
      <c r="J13" s="31">
        <v>607</v>
      </c>
      <c r="K13" s="20">
        <v>32</v>
      </c>
      <c r="L13" s="31">
        <v>432</v>
      </c>
      <c r="M13" s="20">
        <v>33</v>
      </c>
      <c r="N13" s="31">
        <v>444</v>
      </c>
      <c r="O13" s="20">
        <v>33</v>
      </c>
      <c r="P13" s="31">
        <v>436</v>
      </c>
      <c r="Q13" s="33">
        <v>32</v>
      </c>
      <c r="R13" s="31">
        <v>407</v>
      </c>
      <c r="S13" s="33">
        <f>RANK(R13,$R$7:$R$62)</f>
        <v>33</v>
      </c>
      <c r="T13" s="31">
        <v>410</v>
      </c>
      <c r="U13" s="33">
        <f>RANK(T13,$T$7:$T$62)</f>
        <v>33</v>
      </c>
      <c r="V13" s="31">
        <v>405</v>
      </c>
      <c r="W13" s="33">
        <f t="shared" si="0"/>
        <v>33</v>
      </c>
      <c r="X13" s="31">
        <v>419</v>
      </c>
      <c r="Y13" s="33">
        <f t="shared" si="0"/>
        <v>32</v>
      </c>
    </row>
    <row r="14" spans="1:25" s="8" customFormat="1" ht="18" customHeight="1">
      <c r="A14" s="38" t="s">
        <v>99</v>
      </c>
      <c r="B14" s="31">
        <v>3154</v>
      </c>
      <c r="C14" s="31">
        <v>15</v>
      </c>
      <c r="D14" s="31">
        <v>1778</v>
      </c>
      <c r="E14" s="31">
        <v>17</v>
      </c>
      <c r="F14" s="31">
        <v>1547</v>
      </c>
      <c r="G14" s="31">
        <v>15</v>
      </c>
      <c r="H14" s="31">
        <v>1369</v>
      </c>
      <c r="I14" s="31">
        <v>17</v>
      </c>
      <c r="J14" s="31">
        <v>1043</v>
      </c>
      <c r="K14" s="20">
        <v>16</v>
      </c>
      <c r="L14" s="31">
        <v>827</v>
      </c>
      <c r="M14" s="20">
        <v>17</v>
      </c>
      <c r="N14" s="31">
        <v>752</v>
      </c>
      <c r="O14" s="20">
        <v>17</v>
      </c>
      <c r="P14" s="31">
        <v>782</v>
      </c>
      <c r="Q14" s="33">
        <v>16</v>
      </c>
      <c r="R14" s="31">
        <v>799</v>
      </c>
      <c r="S14" s="33">
        <f>RANK(R14,$R$7:$R$62)</f>
        <v>16</v>
      </c>
      <c r="T14" s="31">
        <v>745</v>
      </c>
      <c r="U14" s="33">
        <f>RANK(T14,$T$7:$T$62)</f>
        <v>16</v>
      </c>
      <c r="V14" s="31">
        <v>757</v>
      </c>
      <c r="W14" s="33">
        <f t="shared" si="0"/>
        <v>15</v>
      </c>
      <c r="X14" s="31">
        <v>782</v>
      </c>
      <c r="Y14" s="33">
        <f t="shared" si="0"/>
        <v>15</v>
      </c>
    </row>
    <row r="15" spans="1:25" s="8" customFormat="1" ht="18" customHeight="1">
      <c r="A15" s="38" t="s">
        <v>100</v>
      </c>
      <c r="B15" s="31">
        <v>2955</v>
      </c>
      <c r="C15" s="31">
        <v>16</v>
      </c>
      <c r="D15" s="31">
        <v>1800</v>
      </c>
      <c r="E15" s="31">
        <v>15</v>
      </c>
      <c r="F15" s="31">
        <v>1340</v>
      </c>
      <c r="G15" s="31">
        <v>18</v>
      </c>
      <c r="H15" s="31">
        <v>1474</v>
      </c>
      <c r="I15" s="31">
        <v>14</v>
      </c>
      <c r="J15" s="31">
        <v>1147</v>
      </c>
      <c r="K15" s="20">
        <v>13</v>
      </c>
      <c r="L15" s="31">
        <v>985</v>
      </c>
      <c r="M15" s="20">
        <v>13</v>
      </c>
      <c r="N15" s="31">
        <v>935</v>
      </c>
      <c r="O15" s="20">
        <v>11</v>
      </c>
      <c r="P15" s="31">
        <v>915</v>
      </c>
      <c r="Q15" s="33">
        <v>11</v>
      </c>
      <c r="R15" s="31">
        <v>923</v>
      </c>
      <c r="S15" s="33">
        <f>RANK(R15,$R$7:$R$62)</f>
        <v>11</v>
      </c>
      <c r="T15" s="31">
        <v>965</v>
      </c>
      <c r="U15" s="33">
        <f>RANK(T15,$T$7:$T$62)</f>
        <v>11</v>
      </c>
      <c r="V15" s="31">
        <v>888</v>
      </c>
      <c r="W15" s="33">
        <f t="shared" si="0"/>
        <v>11</v>
      </c>
      <c r="X15" s="31">
        <v>933</v>
      </c>
      <c r="Y15" s="33">
        <f t="shared" si="0"/>
        <v>11</v>
      </c>
    </row>
    <row r="16" spans="1:25" s="8" customFormat="1" ht="18" customHeight="1">
      <c r="A16" s="38" t="s">
        <v>101</v>
      </c>
      <c r="B16" s="31">
        <v>2182</v>
      </c>
      <c r="C16" s="31">
        <v>26</v>
      </c>
      <c r="D16" s="31">
        <v>1461</v>
      </c>
      <c r="E16" s="31">
        <v>23</v>
      </c>
      <c r="F16" s="31">
        <v>1120</v>
      </c>
      <c r="G16" s="31">
        <v>22</v>
      </c>
      <c r="H16" s="31">
        <v>996</v>
      </c>
      <c r="I16" s="31">
        <v>22</v>
      </c>
      <c r="J16" s="31">
        <v>895</v>
      </c>
      <c r="K16" s="20">
        <v>18</v>
      </c>
      <c r="L16" s="31">
        <v>729</v>
      </c>
      <c r="M16" s="20">
        <v>19</v>
      </c>
      <c r="N16" s="31">
        <v>657</v>
      </c>
      <c r="O16" s="20">
        <v>19</v>
      </c>
      <c r="P16" s="31">
        <v>694</v>
      </c>
      <c r="Q16" s="33">
        <v>18</v>
      </c>
      <c r="R16" s="31">
        <v>681</v>
      </c>
      <c r="S16" s="33">
        <f>RANK(R16,$R$7:$R$62)</f>
        <v>18</v>
      </c>
      <c r="T16" s="31">
        <v>714</v>
      </c>
      <c r="U16" s="33">
        <f>RANK(T16,$T$7:$T$62)</f>
        <v>18</v>
      </c>
      <c r="V16" s="31">
        <v>649</v>
      </c>
      <c r="W16" s="33">
        <f t="shared" si="0"/>
        <v>20</v>
      </c>
      <c r="X16" s="31">
        <v>626</v>
      </c>
      <c r="Y16" s="33">
        <f t="shared" si="0"/>
        <v>20</v>
      </c>
    </row>
    <row r="17" spans="1:25" s="8" customFormat="1" ht="18" customHeight="1">
      <c r="A17" s="38" t="s">
        <v>102</v>
      </c>
      <c r="B17" s="31">
        <v>2249</v>
      </c>
      <c r="C17" s="31">
        <v>25</v>
      </c>
      <c r="D17" s="31">
        <v>1333</v>
      </c>
      <c r="E17" s="31">
        <v>29</v>
      </c>
      <c r="F17" s="31">
        <v>1007</v>
      </c>
      <c r="G17" s="31">
        <v>30</v>
      </c>
      <c r="H17" s="31">
        <v>890</v>
      </c>
      <c r="I17" s="31">
        <v>29</v>
      </c>
      <c r="J17" s="31">
        <v>725</v>
      </c>
      <c r="K17" s="20">
        <v>25</v>
      </c>
      <c r="L17" s="31">
        <v>637</v>
      </c>
      <c r="M17" s="20">
        <v>23</v>
      </c>
      <c r="N17" s="31">
        <v>561</v>
      </c>
      <c r="O17" s="20">
        <v>24</v>
      </c>
      <c r="P17" s="31">
        <v>587</v>
      </c>
      <c r="Q17" s="33">
        <v>23</v>
      </c>
      <c r="R17" s="31">
        <v>598</v>
      </c>
      <c r="S17" s="33">
        <f>RANK(R17,$R$7:$R$62)</f>
        <v>23</v>
      </c>
      <c r="T17" s="31">
        <v>639</v>
      </c>
      <c r="U17" s="33">
        <f>RANK(T17,$T$7:$T$62)</f>
        <v>20</v>
      </c>
      <c r="V17" s="31">
        <v>574</v>
      </c>
      <c r="W17" s="33">
        <f t="shared" si="0"/>
        <v>23</v>
      </c>
      <c r="X17" s="31">
        <v>599</v>
      </c>
      <c r="Y17" s="33">
        <f t="shared" si="0"/>
        <v>23</v>
      </c>
    </row>
    <row r="18" spans="1:25" s="8" customFormat="1" ht="18" customHeight="1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9"/>
      <c r="R18" s="2"/>
      <c r="S18" s="33"/>
      <c r="T18" s="2"/>
      <c r="U18" s="33"/>
      <c r="V18" s="2"/>
      <c r="W18" s="33"/>
      <c r="X18" s="2"/>
      <c r="Y18" s="33"/>
    </row>
    <row r="19" spans="1:25" s="8" customFormat="1" ht="18" customHeight="1">
      <c r="A19" s="38" t="s">
        <v>103</v>
      </c>
      <c r="B19" s="31">
        <v>4237</v>
      </c>
      <c r="C19" s="31">
        <v>9</v>
      </c>
      <c r="D19" s="31">
        <v>3795</v>
      </c>
      <c r="E19" s="31">
        <v>8</v>
      </c>
      <c r="F19" s="31">
        <v>2792</v>
      </c>
      <c r="G19" s="31">
        <v>8</v>
      </c>
      <c r="H19" s="31">
        <v>2630</v>
      </c>
      <c r="I19" s="31">
        <v>8</v>
      </c>
      <c r="J19" s="31">
        <v>2324</v>
      </c>
      <c r="K19" s="20">
        <v>7</v>
      </c>
      <c r="L19" s="31">
        <v>2072</v>
      </c>
      <c r="M19" s="20">
        <v>7</v>
      </c>
      <c r="N19" s="31">
        <v>1944</v>
      </c>
      <c r="O19" s="20">
        <v>6</v>
      </c>
      <c r="P19" s="31">
        <v>1930</v>
      </c>
      <c r="Q19" s="33">
        <v>7</v>
      </c>
      <c r="R19" s="31">
        <v>1980</v>
      </c>
      <c r="S19" s="33">
        <f>RANK(R19,$R$7:$R$62)</f>
        <v>6</v>
      </c>
      <c r="T19" s="31">
        <v>1940</v>
      </c>
      <c r="U19" s="33">
        <f>RANK(T19,$T$7:$T$62)</f>
        <v>6</v>
      </c>
      <c r="V19" s="31">
        <v>1888</v>
      </c>
      <c r="W19" s="33">
        <f t="shared" si="0"/>
        <v>7</v>
      </c>
      <c r="X19" s="31">
        <v>1907</v>
      </c>
      <c r="Y19" s="33">
        <f t="shared" si="0"/>
        <v>6</v>
      </c>
    </row>
    <row r="20" spans="1:25" s="8" customFormat="1" ht="18" customHeight="1">
      <c r="A20" s="38" t="s">
        <v>104</v>
      </c>
      <c r="B20" s="31">
        <v>3857</v>
      </c>
      <c r="C20" s="31">
        <v>10</v>
      </c>
      <c r="D20" s="31">
        <v>3385</v>
      </c>
      <c r="E20" s="31">
        <v>9</v>
      </c>
      <c r="F20" s="31">
        <v>2617</v>
      </c>
      <c r="G20" s="31">
        <v>9</v>
      </c>
      <c r="H20" s="31">
        <v>2408</v>
      </c>
      <c r="I20" s="31">
        <v>9</v>
      </c>
      <c r="J20" s="31">
        <v>1993</v>
      </c>
      <c r="K20" s="20">
        <v>9</v>
      </c>
      <c r="L20" s="31">
        <v>1705</v>
      </c>
      <c r="M20" s="20">
        <v>8</v>
      </c>
      <c r="N20" s="31">
        <v>1541</v>
      </c>
      <c r="O20" s="20">
        <v>8</v>
      </c>
      <c r="P20" s="31">
        <v>1667</v>
      </c>
      <c r="Q20" s="33">
        <v>8</v>
      </c>
      <c r="R20" s="31">
        <v>1619</v>
      </c>
      <c r="S20" s="33">
        <f>RANK(R20,$R$7:$R$62)</f>
        <v>8</v>
      </c>
      <c r="T20" s="31">
        <v>1623</v>
      </c>
      <c r="U20" s="33">
        <f>RANK(T20,$T$7:$T$62)</f>
        <v>8</v>
      </c>
      <c r="V20" s="31">
        <v>1683</v>
      </c>
      <c r="W20" s="33">
        <f t="shared" si="0"/>
        <v>8</v>
      </c>
      <c r="X20" s="31">
        <v>1648</v>
      </c>
      <c r="Y20" s="33">
        <f t="shared" si="0"/>
        <v>8</v>
      </c>
    </row>
    <row r="21" spans="1:25" s="8" customFormat="1" ht="18" customHeight="1">
      <c r="A21" s="38" t="s">
        <v>105</v>
      </c>
      <c r="B21" s="31">
        <v>18117</v>
      </c>
      <c r="C21" s="31">
        <v>1</v>
      </c>
      <c r="D21" s="31">
        <v>9347</v>
      </c>
      <c r="E21" s="31">
        <v>2</v>
      </c>
      <c r="F21" s="31">
        <v>6877</v>
      </c>
      <c r="G21" s="31">
        <v>1</v>
      </c>
      <c r="H21" s="31">
        <v>5885</v>
      </c>
      <c r="I21" s="31">
        <v>1</v>
      </c>
      <c r="J21" s="31">
        <v>4543</v>
      </c>
      <c r="K21" s="20">
        <v>1</v>
      </c>
      <c r="L21" s="31">
        <v>3362</v>
      </c>
      <c r="M21" s="20">
        <v>1</v>
      </c>
      <c r="N21" s="31">
        <v>3189</v>
      </c>
      <c r="O21" s="20">
        <v>1</v>
      </c>
      <c r="P21" s="31">
        <v>3190</v>
      </c>
      <c r="Q21" s="33">
        <v>1</v>
      </c>
      <c r="R21" s="31">
        <v>3131</v>
      </c>
      <c r="S21" s="33">
        <f>RANK(R21,$R$7:$R$62)</f>
        <v>1</v>
      </c>
      <c r="T21" s="31">
        <v>3107</v>
      </c>
      <c r="U21" s="33">
        <f>RANK(T21,$T$7:$T$62)</f>
        <v>1</v>
      </c>
      <c r="V21" s="31">
        <v>3143</v>
      </c>
      <c r="W21" s="33">
        <f t="shared" si="0"/>
        <v>1</v>
      </c>
      <c r="X21" s="31">
        <v>2995</v>
      </c>
      <c r="Y21" s="33">
        <f t="shared" si="0"/>
        <v>1</v>
      </c>
    </row>
    <row r="22" spans="1:25" s="8" customFormat="1" ht="18" customHeight="1">
      <c r="A22" s="38" t="s">
        <v>26</v>
      </c>
      <c r="B22" s="31">
        <v>6774</v>
      </c>
      <c r="C22" s="31">
        <v>7</v>
      </c>
      <c r="D22" s="31">
        <v>4890</v>
      </c>
      <c r="E22" s="31">
        <v>5</v>
      </c>
      <c r="F22" s="31">
        <v>3628</v>
      </c>
      <c r="G22" s="31">
        <v>6</v>
      </c>
      <c r="H22" s="31">
        <v>3250</v>
      </c>
      <c r="I22" s="31">
        <v>6</v>
      </c>
      <c r="J22" s="31">
        <v>2888</v>
      </c>
      <c r="K22" s="20">
        <v>4</v>
      </c>
      <c r="L22" s="31">
        <v>2295</v>
      </c>
      <c r="M22" s="20">
        <v>4</v>
      </c>
      <c r="N22" s="31">
        <v>2259</v>
      </c>
      <c r="O22" s="20">
        <v>3</v>
      </c>
      <c r="P22" s="31">
        <v>2316</v>
      </c>
      <c r="Q22" s="33">
        <v>3</v>
      </c>
      <c r="R22" s="31">
        <v>2253</v>
      </c>
      <c r="S22" s="33">
        <f>RANK(R22,$R$7:$R$62)</f>
        <v>3</v>
      </c>
      <c r="T22" s="31">
        <v>2254</v>
      </c>
      <c r="U22" s="33">
        <f>RANK(T22,$T$7:$T$62)</f>
        <v>3</v>
      </c>
      <c r="V22" s="31">
        <v>2240</v>
      </c>
      <c r="W22" s="33">
        <f t="shared" si="0"/>
        <v>3</v>
      </c>
      <c r="X22" s="31">
        <v>2206</v>
      </c>
      <c r="Y22" s="33">
        <f t="shared" si="0"/>
        <v>3</v>
      </c>
    </row>
    <row r="23" spans="1:25" s="8" customFormat="1" ht="18" customHeight="1">
      <c r="A23" s="38" t="s">
        <v>106</v>
      </c>
      <c r="B23" s="31">
        <v>2799</v>
      </c>
      <c r="C23" s="31">
        <v>18</v>
      </c>
      <c r="D23" s="31">
        <v>1787</v>
      </c>
      <c r="E23" s="31">
        <v>16</v>
      </c>
      <c r="F23" s="31">
        <v>1340</v>
      </c>
      <c r="G23" s="31">
        <v>18</v>
      </c>
      <c r="H23" s="31">
        <v>1147</v>
      </c>
      <c r="I23" s="31">
        <v>19</v>
      </c>
      <c r="J23" s="31">
        <v>850</v>
      </c>
      <c r="K23" s="20">
        <v>20</v>
      </c>
      <c r="L23" s="31">
        <v>729</v>
      </c>
      <c r="M23" s="20">
        <v>19</v>
      </c>
      <c r="N23" s="31">
        <v>629</v>
      </c>
      <c r="O23" s="20">
        <v>21</v>
      </c>
      <c r="P23" s="31">
        <v>620</v>
      </c>
      <c r="Q23" s="33">
        <v>20</v>
      </c>
      <c r="R23" s="31">
        <v>622</v>
      </c>
      <c r="S23" s="33">
        <f>RANK(R23,$R$7:$R$62)</f>
        <v>21</v>
      </c>
      <c r="T23" s="31">
        <v>637</v>
      </c>
      <c r="U23" s="33">
        <f>RANK(T23,$T$7:$T$62)</f>
        <v>21</v>
      </c>
      <c r="V23" s="31">
        <v>687</v>
      </c>
      <c r="W23" s="33">
        <f t="shared" si="0"/>
        <v>18</v>
      </c>
      <c r="X23" s="31">
        <v>599</v>
      </c>
      <c r="Y23" s="33">
        <f t="shared" si="0"/>
        <v>23</v>
      </c>
    </row>
    <row r="24" spans="1:25" s="8" customFormat="1" ht="18" customHeight="1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9"/>
      <c r="R24" s="2"/>
      <c r="S24" s="33"/>
      <c r="T24" s="2"/>
      <c r="U24" s="33"/>
      <c r="V24" s="2"/>
      <c r="W24" s="33"/>
      <c r="X24" s="2"/>
      <c r="Y24" s="33"/>
    </row>
    <row r="25" spans="1:25" s="8" customFormat="1" ht="18" customHeight="1">
      <c r="A25" s="38" t="s">
        <v>107</v>
      </c>
      <c r="B25" s="31">
        <v>1255</v>
      </c>
      <c r="C25" s="31">
        <v>37</v>
      </c>
      <c r="D25" s="31">
        <v>679</v>
      </c>
      <c r="E25" s="31">
        <v>41</v>
      </c>
      <c r="F25" s="31">
        <v>575</v>
      </c>
      <c r="G25" s="31">
        <v>39</v>
      </c>
      <c r="H25" s="31">
        <v>502</v>
      </c>
      <c r="I25" s="31">
        <v>41</v>
      </c>
      <c r="J25" s="31">
        <v>392</v>
      </c>
      <c r="K25" s="20">
        <v>40</v>
      </c>
      <c r="L25" s="31">
        <v>293</v>
      </c>
      <c r="M25" s="20">
        <v>41</v>
      </c>
      <c r="N25" s="31">
        <v>256</v>
      </c>
      <c r="O25" s="20">
        <v>42</v>
      </c>
      <c r="P25" s="31">
        <v>298</v>
      </c>
      <c r="Q25" s="33">
        <v>41</v>
      </c>
      <c r="R25" s="31">
        <v>319</v>
      </c>
      <c r="S25" s="33">
        <f>RANK(R25,$R$7:$R$62)</f>
        <v>38</v>
      </c>
      <c r="T25" s="31">
        <v>287</v>
      </c>
      <c r="U25" s="33">
        <f>RANK(T25,$T$7:$T$62)</f>
        <v>40</v>
      </c>
      <c r="V25" s="31">
        <v>318</v>
      </c>
      <c r="W25" s="33">
        <f t="shared" si="0"/>
        <v>37</v>
      </c>
      <c r="X25" s="31">
        <v>288</v>
      </c>
      <c r="Y25" s="33">
        <f t="shared" si="0"/>
        <v>41</v>
      </c>
    </row>
    <row r="26" spans="1:25" s="8" customFormat="1" ht="18" customHeight="1">
      <c r="A26" s="38" t="s">
        <v>108</v>
      </c>
      <c r="B26" s="31">
        <v>1165</v>
      </c>
      <c r="C26" s="31">
        <v>38</v>
      </c>
      <c r="D26" s="31">
        <v>901</v>
      </c>
      <c r="E26" s="31">
        <v>34</v>
      </c>
      <c r="F26" s="31">
        <v>702</v>
      </c>
      <c r="G26" s="31">
        <v>35</v>
      </c>
      <c r="H26" s="31">
        <v>557</v>
      </c>
      <c r="I26" s="31">
        <v>38</v>
      </c>
      <c r="J26" s="31">
        <v>507</v>
      </c>
      <c r="K26" s="20">
        <v>36</v>
      </c>
      <c r="L26" s="31">
        <v>345</v>
      </c>
      <c r="M26" s="20">
        <v>39</v>
      </c>
      <c r="N26" s="31">
        <v>311</v>
      </c>
      <c r="O26" s="20">
        <v>39</v>
      </c>
      <c r="P26" s="31">
        <v>353</v>
      </c>
      <c r="Q26" s="33">
        <v>37</v>
      </c>
      <c r="R26" s="31">
        <v>313</v>
      </c>
      <c r="S26" s="33">
        <f>RANK(R26,$R$7:$R$62)</f>
        <v>40</v>
      </c>
      <c r="T26" s="31">
        <v>280</v>
      </c>
      <c r="U26" s="33">
        <f>RANK(T26,$T$7:$T$62)</f>
        <v>41</v>
      </c>
      <c r="V26" s="31">
        <v>301</v>
      </c>
      <c r="W26" s="33">
        <f t="shared" si="0"/>
        <v>40</v>
      </c>
      <c r="X26" s="31">
        <v>313</v>
      </c>
      <c r="Y26" s="33">
        <f t="shared" si="0"/>
        <v>37</v>
      </c>
    </row>
    <row r="27" spans="1:25" s="8" customFormat="1" ht="18" customHeight="1">
      <c r="A27" s="38" t="s">
        <v>109</v>
      </c>
      <c r="B27" s="31">
        <v>1014</v>
      </c>
      <c r="C27" s="31">
        <v>46</v>
      </c>
      <c r="D27" s="31">
        <v>543</v>
      </c>
      <c r="E27" s="31">
        <v>47</v>
      </c>
      <c r="F27" s="31">
        <v>432</v>
      </c>
      <c r="G27" s="31">
        <v>46</v>
      </c>
      <c r="H27" s="31">
        <v>428</v>
      </c>
      <c r="I27" s="31">
        <v>44</v>
      </c>
      <c r="J27" s="31">
        <v>313</v>
      </c>
      <c r="K27" s="20">
        <v>45</v>
      </c>
      <c r="L27" s="31">
        <v>262</v>
      </c>
      <c r="M27" s="20">
        <v>44</v>
      </c>
      <c r="N27" s="31">
        <v>249</v>
      </c>
      <c r="O27" s="20">
        <v>43</v>
      </c>
      <c r="P27" s="31">
        <v>221</v>
      </c>
      <c r="Q27" s="33">
        <v>46</v>
      </c>
      <c r="R27" s="31">
        <v>240</v>
      </c>
      <c r="S27" s="33">
        <f>RANK(R27,$R$7:$R$62)</f>
        <v>44</v>
      </c>
      <c r="T27" s="31">
        <v>236</v>
      </c>
      <c r="U27" s="33">
        <f>RANK(T27,$T$7:$T$62)</f>
        <v>44</v>
      </c>
      <c r="V27" s="31">
        <v>266</v>
      </c>
      <c r="W27" s="33">
        <f t="shared" si="0"/>
        <v>43</v>
      </c>
      <c r="X27" s="31">
        <v>226</v>
      </c>
      <c r="Y27" s="33">
        <f t="shared" si="0"/>
        <v>44</v>
      </c>
    </row>
    <row r="28" spans="1:25" s="8" customFormat="1" ht="18" customHeight="1">
      <c r="A28" s="38" t="s">
        <v>110</v>
      </c>
      <c r="B28" s="31">
        <v>1129</v>
      </c>
      <c r="C28" s="31">
        <v>40</v>
      </c>
      <c r="D28" s="31">
        <v>655</v>
      </c>
      <c r="E28" s="31">
        <v>43</v>
      </c>
      <c r="F28" s="31">
        <v>465</v>
      </c>
      <c r="G28" s="31">
        <v>45</v>
      </c>
      <c r="H28" s="31">
        <v>416</v>
      </c>
      <c r="I28" s="31">
        <v>46</v>
      </c>
      <c r="J28" s="31">
        <v>339</v>
      </c>
      <c r="K28" s="20">
        <v>43</v>
      </c>
      <c r="L28" s="31">
        <v>266</v>
      </c>
      <c r="M28" s="20">
        <v>43</v>
      </c>
      <c r="N28" s="31">
        <v>239</v>
      </c>
      <c r="O28" s="20">
        <v>44</v>
      </c>
      <c r="P28" s="31">
        <v>246</v>
      </c>
      <c r="Q28" s="33">
        <v>44</v>
      </c>
      <c r="R28" s="31">
        <v>257</v>
      </c>
      <c r="S28" s="33">
        <f>RANK(R28,$R$7:$R$62)</f>
        <v>43</v>
      </c>
      <c r="T28" s="31">
        <v>270</v>
      </c>
      <c r="U28" s="33">
        <f>RANK(T28,$T$7:$T$62)</f>
        <v>42</v>
      </c>
      <c r="V28" s="31">
        <v>222</v>
      </c>
      <c r="W28" s="33">
        <f t="shared" si="0"/>
        <v>45</v>
      </c>
      <c r="X28" s="31">
        <v>266</v>
      </c>
      <c r="Y28" s="33">
        <f t="shared" si="0"/>
        <v>43</v>
      </c>
    </row>
    <row r="29" spans="1:25" s="8" customFormat="1" ht="18" customHeight="1">
      <c r="A29" s="38" t="s">
        <v>111</v>
      </c>
      <c r="B29" s="31">
        <v>2353</v>
      </c>
      <c r="C29" s="31">
        <v>23</v>
      </c>
      <c r="D29" s="31">
        <v>1539</v>
      </c>
      <c r="E29" s="31">
        <v>21</v>
      </c>
      <c r="F29" s="31">
        <v>1145</v>
      </c>
      <c r="G29" s="31">
        <v>20</v>
      </c>
      <c r="H29" s="31">
        <v>921</v>
      </c>
      <c r="I29" s="31">
        <v>27</v>
      </c>
      <c r="J29" s="31">
        <v>752</v>
      </c>
      <c r="K29" s="20">
        <v>23</v>
      </c>
      <c r="L29" s="31">
        <v>580</v>
      </c>
      <c r="M29" s="20">
        <v>27</v>
      </c>
      <c r="N29" s="31">
        <v>610</v>
      </c>
      <c r="O29" s="20">
        <v>22</v>
      </c>
      <c r="P29" s="31">
        <v>540</v>
      </c>
      <c r="Q29" s="33">
        <v>26</v>
      </c>
      <c r="R29" s="31">
        <v>581</v>
      </c>
      <c r="S29" s="33">
        <f>RANK(R29,$R$7:$R$62)</f>
        <v>24</v>
      </c>
      <c r="T29" s="31">
        <v>584</v>
      </c>
      <c r="U29" s="33">
        <f>RANK(T29,$T$7:$T$62)</f>
        <v>23</v>
      </c>
      <c r="V29" s="31">
        <v>537</v>
      </c>
      <c r="W29" s="33">
        <f t="shared" si="0"/>
        <v>25</v>
      </c>
      <c r="X29" s="31">
        <v>531</v>
      </c>
      <c r="Y29" s="33">
        <f t="shared" si="0"/>
        <v>26</v>
      </c>
    </row>
    <row r="30" spans="1:25" s="8" customFormat="1" ht="18" customHeight="1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9"/>
      <c r="R30" s="2"/>
      <c r="S30" s="33"/>
      <c r="T30" s="2"/>
      <c r="U30" s="33"/>
      <c r="V30" s="2"/>
      <c r="W30" s="33"/>
      <c r="X30" s="2"/>
      <c r="Y30" s="33"/>
    </row>
    <row r="31" spans="1:25" s="8" customFormat="1" ht="18" customHeight="1">
      <c r="A31" s="38" t="s">
        <v>112</v>
      </c>
      <c r="B31" s="31">
        <v>2341</v>
      </c>
      <c r="C31" s="31">
        <v>24</v>
      </c>
      <c r="D31" s="31">
        <v>1414</v>
      </c>
      <c r="E31" s="31">
        <v>25</v>
      </c>
      <c r="F31" s="31">
        <v>1008</v>
      </c>
      <c r="G31" s="31">
        <v>29</v>
      </c>
      <c r="H31" s="31">
        <v>935</v>
      </c>
      <c r="I31" s="31">
        <v>25</v>
      </c>
      <c r="J31" s="31">
        <v>770</v>
      </c>
      <c r="K31" s="20">
        <v>22</v>
      </c>
      <c r="L31" s="31">
        <v>656</v>
      </c>
      <c r="M31" s="20">
        <v>22</v>
      </c>
      <c r="N31" s="31">
        <v>555</v>
      </c>
      <c r="O31" s="20">
        <v>25</v>
      </c>
      <c r="P31" s="31">
        <v>582</v>
      </c>
      <c r="Q31" s="33">
        <v>24</v>
      </c>
      <c r="R31" s="31">
        <v>621</v>
      </c>
      <c r="S31" s="33">
        <f>RANK(R31,$R$7:$R$62)</f>
        <v>22</v>
      </c>
      <c r="T31" s="31">
        <v>536</v>
      </c>
      <c r="U31" s="33">
        <f>RANK(T31,$T$7:$T$62)</f>
        <v>25</v>
      </c>
      <c r="V31" s="31">
        <v>564</v>
      </c>
      <c r="W31" s="33">
        <f t="shared" si="0"/>
        <v>24</v>
      </c>
      <c r="X31" s="31">
        <v>611</v>
      </c>
      <c r="Y31" s="33">
        <f t="shared" si="0"/>
        <v>21</v>
      </c>
    </row>
    <row r="32" spans="1:25" s="8" customFormat="1" ht="18" customHeight="1">
      <c r="A32" s="38" t="s">
        <v>113</v>
      </c>
      <c r="B32" s="31">
        <v>4431</v>
      </c>
      <c r="C32" s="31">
        <v>8</v>
      </c>
      <c r="D32" s="31">
        <v>2709</v>
      </c>
      <c r="E32" s="31">
        <v>10</v>
      </c>
      <c r="F32" s="31">
        <v>2039</v>
      </c>
      <c r="G32" s="31">
        <v>10</v>
      </c>
      <c r="H32" s="31">
        <v>1819</v>
      </c>
      <c r="I32" s="31">
        <v>10</v>
      </c>
      <c r="J32" s="31">
        <v>1464</v>
      </c>
      <c r="K32" s="20">
        <v>10</v>
      </c>
      <c r="L32" s="31">
        <v>1196</v>
      </c>
      <c r="M32" s="20">
        <v>10</v>
      </c>
      <c r="N32" s="31">
        <v>1086</v>
      </c>
      <c r="O32" s="20">
        <v>10</v>
      </c>
      <c r="P32" s="31">
        <v>1074</v>
      </c>
      <c r="Q32" s="33">
        <v>10</v>
      </c>
      <c r="R32" s="31">
        <v>1026</v>
      </c>
      <c r="S32" s="33">
        <f>RANK(R32,$R$7:$R$62)</f>
        <v>10</v>
      </c>
      <c r="T32" s="31">
        <v>1017</v>
      </c>
      <c r="U32" s="33">
        <f>RANK(T32,$T$7:$T$62)</f>
        <v>10</v>
      </c>
      <c r="V32" s="31">
        <v>1079</v>
      </c>
      <c r="W32" s="33">
        <f t="shared" si="0"/>
        <v>10</v>
      </c>
      <c r="X32" s="31">
        <v>1088</v>
      </c>
      <c r="Y32" s="33">
        <f t="shared" si="0"/>
        <v>10</v>
      </c>
    </row>
    <row r="33" spans="1:25" s="8" customFormat="1" ht="18" customHeight="1">
      <c r="A33" s="38" t="s">
        <v>114</v>
      </c>
      <c r="B33" s="31">
        <v>8517</v>
      </c>
      <c r="C33" s="31">
        <v>4</v>
      </c>
      <c r="D33" s="31">
        <v>5394</v>
      </c>
      <c r="E33" s="31">
        <v>4</v>
      </c>
      <c r="F33" s="31">
        <v>3996</v>
      </c>
      <c r="G33" s="31">
        <v>4</v>
      </c>
      <c r="H33" s="31">
        <v>3490</v>
      </c>
      <c r="I33" s="31">
        <v>5</v>
      </c>
      <c r="J33" s="31">
        <v>2860</v>
      </c>
      <c r="K33" s="20">
        <v>5</v>
      </c>
      <c r="L33" s="31">
        <v>2151</v>
      </c>
      <c r="M33" s="20">
        <v>6</v>
      </c>
      <c r="N33" s="31">
        <v>2066</v>
      </c>
      <c r="O33" s="20">
        <v>5</v>
      </c>
      <c r="P33" s="31">
        <v>2102</v>
      </c>
      <c r="Q33" s="33">
        <v>4</v>
      </c>
      <c r="R33" s="31">
        <v>2172</v>
      </c>
      <c r="S33" s="33">
        <f>RANK(R33,$R$7:$R$62)</f>
        <v>4</v>
      </c>
      <c r="T33" s="31">
        <v>2106</v>
      </c>
      <c r="U33" s="33">
        <f>RANK(T33,$T$7:$T$62)</f>
        <v>5</v>
      </c>
      <c r="V33" s="31">
        <v>2007</v>
      </c>
      <c r="W33" s="33">
        <f t="shared" si="0"/>
        <v>5</v>
      </c>
      <c r="X33" s="31">
        <v>2107</v>
      </c>
      <c r="Y33" s="33">
        <f t="shared" si="0"/>
        <v>4</v>
      </c>
    </row>
    <row r="34" spans="1:25" s="8" customFormat="1" ht="18" customHeight="1">
      <c r="A34" s="38" t="s">
        <v>115</v>
      </c>
      <c r="B34" s="31">
        <v>2145</v>
      </c>
      <c r="C34" s="31">
        <v>28</v>
      </c>
      <c r="D34" s="31">
        <v>1349</v>
      </c>
      <c r="E34" s="31">
        <v>27</v>
      </c>
      <c r="F34" s="31">
        <v>1007</v>
      </c>
      <c r="G34" s="31">
        <v>30</v>
      </c>
      <c r="H34" s="31">
        <v>841</v>
      </c>
      <c r="I34" s="31">
        <v>30</v>
      </c>
      <c r="J34" s="31">
        <v>717</v>
      </c>
      <c r="K34" s="20">
        <v>26</v>
      </c>
      <c r="L34" s="31">
        <v>573</v>
      </c>
      <c r="M34" s="20">
        <v>28</v>
      </c>
      <c r="N34" s="31">
        <v>509</v>
      </c>
      <c r="O34" s="20">
        <v>29</v>
      </c>
      <c r="P34" s="31">
        <v>553</v>
      </c>
      <c r="Q34" s="33">
        <v>25</v>
      </c>
      <c r="R34" s="31">
        <v>519</v>
      </c>
      <c r="S34" s="33">
        <f>RANK(R34,$R$7:$R$62)</f>
        <v>28</v>
      </c>
      <c r="T34" s="31">
        <v>471</v>
      </c>
      <c r="U34" s="33">
        <f>RANK(T34,$T$7:$T$62)</f>
        <v>28</v>
      </c>
      <c r="V34" s="31">
        <v>501</v>
      </c>
      <c r="W34" s="33">
        <f t="shared" si="0"/>
        <v>26</v>
      </c>
      <c r="X34" s="31">
        <v>496</v>
      </c>
      <c r="Y34" s="33">
        <f t="shared" si="0"/>
        <v>27</v>
      </c>
    </row>
    <row r="35" spans="1:25" s="8" customFormat="1" ht="18" customHeight="1">
      <c r="A35" s="38" t="s">
        <v>116</v>
      </c>
      <c r="B35" s="31">
        <v>1065</v>
      </c>
      <c r="C35" s="31">
        <v>44</v>
      </c>
      <c r="D35" s="31">
        <v>822</v>
      </c>
      <c r="E35" s="31">
        <v>36</v>
      </c>
      <c r="F35" s="31">
        <v>672</v>
      </c>
      <c r="G35" s="31">
        <v>36</v>
      </c>
      <c r="H35" s="31">
        <v>541</v>
      </c>
      <c r="I35" s="31">
        <v>39</v>
      </c>
      <c r="J35" s="31">
        <v>480</v>
      </c>
      <c r="K35" s="20">
        <v>38</v>
      </c>
      <c r="L35" s="31">
        <v>388</v>
      </c>
      <c r="M35" s="20">
        <v>37</v>
      </c>
      <c r="N35" s="31">
        <v>371</v>
      </c>
      <c r="O35" s="20">
        <v>35</v>
      </c>
      <c r="P35" s="31">
        <v>371</v>
      </c>
      <c r="Q35" s="33">
        <v>34</v>
      </c>
      <c r="R35" s="31">
        <v>361</v>
      </c>
      <c r="S35" s="33">
        <f>RANK(R35,$R$7:$R$62)</f>
        <v>36</v>
      </c>
      <c r="T35" s="31">
        <v>347</v>
      </c>
      <c r="U35" s="33">
        <f>RANK(T35,$T$7:$T$62)</f>
        <v>35</v>
      </c>
      <c r="V35" s="31">
        <v>318</v>
      </c>
      <c r="W35" s="33">
        <f t="shared" si="0"/>
        <v>37</v>
      </c>
      <c r="X35" s="31">
        <v>392</v>
      </c>
      <c r="Y35" s="33">
        <f t="shared" si="0"/>
        <v>34</v>
      </c>
    </row>
    <row r="36" spans="1:25" s="8" customFormat="1" ht="18" customHeight="1">
      <c r="A36" s="4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9"/>
      <c r="R36" s="2"/>
      <c r="S36" s="33"/>
      <c r="T36" s="2"/>
      <c r="U36" s="33"/>
      <c r="V36" s="2"/>
      <c r="W36" s="33"/>
      <c r="X36" s="2"/>
      <c r="Y36" s="33"/>
    </row>
    <row r="37" spans="1:25" s="8" customFormat="1" ht="18" customHeight="1">
      <c r="A37" s="38" t="s">
        <v>117</v>
      </c>
      <c r="B37" s="31">
        <v>3284</v>
      </c>
      <c r="C37" s="31">
        <v>12</v>
      </c>
      <c r="D37" s="31">
        <v>2192</v>
      </c>
      <c r="E37" s="31">
        <v>12</v>
      </c>
      <c r="F37" s="31">
        <v>1622</v>
      </c>
      <c r="G37" s="31">
        <v>13</v>
      </c>
      <c r="H37" s="31">
        <v>1360</v>
      </c>
      <c r="I37" s="31">
        <v>18</v>
      </c>
      <c r="J37" s="31">
        <v>1039</v>
      </c>
      <c r="K37" s="20">
        <v>17</v>
      </c>
      <c r="L37" s="31">
        <v>838</v>
      </c>
      <c r="M37" s="20">
        <v>16</v>
      </c>
      <c r="N37" s="31">
        <v>777</v>
      </c>
      <c r="O37" s="20">
        <v>16</v>
      </c>
      <c r="P37" s="31">
        <v>748</v>
      </c>
      <c r="Q37" s="33">
        <v>17</v>
      </c>
      <c r="R37" s="31">
        <v>701</v>
      </c>
      <c r="S37" s="33">
        <f>RANK(R37,$R$7:$R$62)</f>
        <v>17</v>
      </c>
      <c r="T37" s="31">
        <v>736</v>
      </c>
      <c r="U37" s="33">
        <f>RANK(T37,$T$7:$T$62)</f>
        <v>17</v>
      </c>
      <c r="V37" s="31">
        <v>699</v>
      </c>
      <c r="W37" s="33">
        <f t="shared" si="0"/>
        <v>17</v>
      </c>
      <c r="X37" s="31">
        <v>694</v>
      </c>
      <c r="Y37" s="33">
        <f t="shared" si="0"/>
        <v>17</v>
      </c>
    </row>
    <row r="38" spans="1:25" s="8" customFormat="1" ht="18" customHeight="1">
      <c r="A38" s="38" t="s">
        <v>118</v>
      </c>
      <c r="B38" s="31">
        <v>15140</v>
      </c>
      <c r="C38" s="31">
        <v>2</v>
      </c>
      <c r="D38" s="31">
        <v>9350</v>
      </c>
      <c r="E38" s="31">
        <v>1</v>
      </c>
      <c r="F38" s="31">
        <v>6579</v>
      </c>
      <c r="G38" s="31">
        <v>2</v>
      </c>
      <c r="H38" s="31">
        <v>5430</v>
      </c>
      <c r="I38" s="31">
        <v>2</v>
      </c>
      <c r="J38" s="31">
        <v>4368</v>
      </c>
      <c r="K38" s="20">
        <v>2</v>
      </c>
      <c r="L38" s="31">
        <v>3227</v>
      </c>
      <c r="M38" s="20">
        <v>2</v>
      </c>
      <c r="N38" s="31">
        <v>2974</v>
      </c>
      <c r="O38" s="20">
        <v>2</v>
      </c>
      <c r="P38" s="31">
        <v>2929</v>
      </c>
      <c r="Q38" s="33">
        <v>2</v>
      </c>
      <c r="R38" s="31">
        <v>3055</v>
      </c>
      <c r="S38" s="33">
        <f>RANK(R38,$R$7:$R$62)</f>
        <v>2</v>
      </c>
      <c r="T38" s="31">
        <v>2975</v>
      </c>
      <c r="U38" s="33">
        <f>RANK(T38,$T$7:$T$62)</f>
        <v>2</v>
      </c>
      <c r="V38" s="31">
        <v>2821</v>
      </c>
      <c r="W38" s="33">
        <f t="shared" si="0"/>
        <v>2</v>
      </c>
      <c r="X38" s="31">
        <v>2760</v>
      </c>
      <c r="Y38" s="33">
        <f t="shared" si="0"/>
        <v>2</v>
      </c>
    </row>
    <row r="39" spans="1:25" s="8" customFormat="1" ht="18" customHeight="1">
      <c r="A39" s="38" t="s">
        <v>119</v>
      </c>
      <c r="B39" s="31">
        <v>7477</v>
      </c>
      <c r="C39" s="31">
        <v>6</v>
      </c>
      <c r="D39" s="31">
        <v>4440</v>
      </c>
      <c r="E39" s="31">
        <v>7</v>
      </c>
      <c r="F39" s="31">
        <v>3200</v>
      </c>
      <c r="G39" s="31">
        <v>7</v>
      </c>
      <c r="H39" s="31">
        <v>2657</v>
      </c>
      <c r="I39" s="31">
        <v>7</v>
      </c>
      <c r="J39" s="31">
        <v>2064</v>
      </c>
      <c r="K39" s="20">
        <v>8</v>
      </c>
      <c r="L39" s="31">
        <v>1678</v>
      </c>
      <c r="M39" s="20">
        <v>9</v>
      </c>
      <c r="N39" s="31">
        <v>1439</v>
      </c>
      <c r="O39" s="20">
        <v>9</v>
      </c>
      <c r="P39" s="31">
        <v>1563</v>
      </c>
      <c r="Q39" s="33">
        <v>9</v>
      </c>
      <c r="R39" s="31">
        <v>1521</v>
      </c>
      <c r="S39" s="33">
        <f>RANK(R39,$R$7:$R$62)</f>
        <v>9</v>
      </c>
      <c r="T39" s="31">
        <v>1510</v>
      </c>
      <c r="U39" s="33">
        <f>RANK(T39,$T$7:$T$62)</f>
        <v>9</v>
      </c>
      <c r="V39" s="31">
        <v>1582</v>
      </c>
      <c r="W39" s="33">
        <f t="shared" si="0"/>
        <v>9</v>
      </c>
      <c r="X39" s="31">
        <v>1578</v>
      </c>
      <c r="Y39" s="33">
        <f t="shared" si="0"/>
        <v>9</v>
      </c>
    </row>
    <row r="40" spans="1:25" s="8" customFormat="1" ht="18" customHeight="1">
      <c r="A40" s="38" t="s">
        <v>120</v>
      </c>
      <c r="B40" s="31">
        <v>1098</v>
      </c>
      <c r="C40" s="31">
        <v>42</v>
      </c>
      <c r="D40" s="31">
        <v>798</v>
      </c>
      <c r="E40" s="31">
        <v>38</v>
      </c>
      <c r="F40" s="31">
        <v>709</v>
      </c>
      <c r="G40" s="31">
        <v>34</v>
      </c>
      <c r="H40" s="31">
        <v>620</v>
      </c>
      <c r="I40" s="31">
        <v>36</v>
      </c>
      <c r="J40" s="31">
        <v>532</v>
      </c>
      <c r="K40" s="20">
        <v>34</v>
      </c>
      <c r="L40" s="31">
        <v>415</v>
      </c>
      <c r="M40" s="20">
        <v>35</v>
      </c>
      <c r="N40" s="31">
        <v>337</v>
      </c>
      <c r="O40" s="20">
        <v>37</v>
      </c>
      <c r="P40" s="31">
        <v>349</v>
      </c>
      <c r="Q40" s="33">
        <v>38</v>
      </c>
      <c r="R40" s="31">
        <v>396</v>
      </c>
      <c r="S40" s="33">
        <f>RANK(R40,$R$7:$R$62)</f>
        <v>34</v>
      </c>
      <c r="T40" s="31">
        <v>380</v>
      </c>
      <c r="U40" s="33">
        <f>RANK(T40,$T$7:$T$62)</f>
        <v>34</v>
      </c>
      <c r="V40" s="31">
        <v>404</v>
      </c>
      <c r="W40" s="33">
        <f t="shared" si="0"/>
        <v>34</v>
      </c>
      <c r="X40" s="31">
        <v>379</v>
      </c>
      <c r="Y40" s="33">
        <f t="shared" si="0"/>
        <v>35</v>
      </c>
    </row>
    <row r="41" spans="1:25" s="8" customFormat="1" ht="18" customHeight="1">
      <c r="A41" s="38" t="s">
        <v>42</v>
      </c>
      <c r="B41" s="31">
        <v>1493</v>
      </c>
      <c r="C41" s="31">
        <v>34</v>
      </c>
      <c r="D41" s="31">
        <v>866</v>
      </c>
      <c r="E41" s="31">
        <v>35</v>
      </c>
      <c r="F41" s="31">
        <v>590</v>
      </c>
      <c r="G41" s="31">
        <v>38</v>
      </c>
      <c r="H41" s="31">
        <v>569</v>
      </c>
      <c r="I41" s="31">
        <v>37</v>
      </c>
      <c r="J41" s="31">
        <v>423</v>
      </c>
      <c r="K41" s="20">
        <v>39</v>
      </c>
      <c r="L41" s="31">
        <v>340</v>
      </c>
      <c r="M41" s="20">
        <v>40</v>
      </c>
      <c r="N41" s="31">
        <v>291</v>
      </c>
      <c r="O41" s="20">
        <v>40</v>
      </c>
      <c r="P41" s="31">
        <v>294</v>
      </c>
      <c r="Q41" s="33">
        <v>42</v>
      </c>
      <c r="R41" s="31">
        <v>317</v>
      </c>
      <c r="S41" s="33">
        <f>RANK(R41,$R$7:$R$62)</f>
        <v>39</v>
      </c>
      <c r="T41" s="31">
        <v>315</v>
      </c>
      <c r="U41" s="33">
        <f>RANK(T41,$T$7:$T$62)</f>
        <v>38</v>
      </c>
      <c r="V41" s="31">
        <v>297</v>
      </c>
      <c r="W41" s="33">
        <f t="shared" si="0"/>
        <v>41</v>
      </c>
      <c r="X41" s="31">
        <v>299</v>
      </c>
      <c r="Y41" s="33">
        <f t="shared" si="0"/>
        <v>39</v>
      </c>
    </row>
    <row r="42" spans="1:25" s="8" customFormat="1" ht="18" customHeight="1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9"/>
      <c r="R42" s="2"/>
      <c r="S42" s="33"/>
      <c r="T42" s="2"/>
      <c r="U42" s="33"/>
      <c r="V42" s="2"/>
      <c r="W42" s="33"/>
      <c r="X42" s="2"/>
      <c r="Y42" s="33"/>
    </row>
    <row r="43" spans="1:25" s="8" customFormat="1" ht="18" customHeight="1">
      <c r="A43" s="38" t="s">
        <v>121</v>
      </c>
      <c r="B43" s="31">
        <v>1015</v>
      </c>
      <c r="C43" s="31">
        <v>45</v>
      </c>
      <c r="D43" s="31">
        <v>557</v>
      </c>
      <c r="E43" s="31">
        <v>45</v>
      </c>
      <c r="F43" s="31">
        <v>419</v>
      </c>
      <c r="G43" s="31">
        <v>47</v>
      </c>
      <c r="H43" s="31">
        <v>376</v>
      </c>
      <c r="I43" s="31">
        <v>47</v>
      </c>
      <c r="J43" s="31">
        <v>300</v>
      </c>
      <c r="K43" s="20">
        <v>46</v>
      </c>
      <c r="L43" s="31">
        <v>222</v>
      </c>
      <c r="M43" s="20">
        <v>45</v>
      </c>
      <c r="N43" s="31">
        <v>228</v>
      </c>
      <c r="O43" s="20">
        <v>45</v>
      </c>
      <c r="P43" s="31">
        <v>233</v>
      </c>
      <c r="Q43" s="33">
        <v>45</v>
      </c>
      <c r="R43" s="31">
        <v>200</v>
      </c>
      <c r="S43" s="33">
        <f>RANK(R43,$R$7:$R$62)</f>
        <v>46</v>
      </c>
      <c r="T43" s="31">
        <v>179</v>
      </c>
      <c r="U43" s="33">
        <f>RANK(T43,$T$7:$T$62)</f>
        <v>47</v>
      </c>
      <c r="V43" s="31">
        <v>185</v>
      </c>
      <c r="W43" s="33">
        <f t="shared" si="0"/>
        <v>47</v>
      </c>
      <c r="X43" s="31">
        <v>192</v>
      </c>
      <c r="Y43" s="33">
        <f t="shared" si="0"/>
        <v>47</v>
      </c>
    </row>
    <row r="44" spans="1:25" s="8" customFormat="1" ht="18" customHeight="1">
      <c r="A44" s="38" t="s">
        <v>122</v>
      </c>
      <c r="B44" s="31">
        <v>1334</v>
      </c>
      <c r="C44" s="31">
        <v>36</v>
      </c>
      <c r="D44" s="31">
        <v>621</v>
      </c>
      <c r="E44" s="31">
        <v>44</v>
      </c>
      <c r="F44" s="31">
        <v>470</v>
      </c>
      <c r="G44" s="31">
        <v>44</v>
      </c>
      <c r="H44" s="31">
        <v>424</v>
      </c>
      <c r="I44" s="31">
        <v>45</v>
      </c>
      <c r="J44" s="31">
        <v>291</v>
      </c>
      <c r="K44" s="20">
        <v>47</v>
      </c>
      <c r="L44" s="31">
        <v>216</v>
      </c>
      <c r="M44" s="20">
        <v>47</v>
      </c>
      <c r="N44" s="31">
        <v>196</v>
      </c>
      <c r="O44" s="20">
        <v>46</v>
      </c>
      <c r="P44" s="31">
        <v>217</v>
      </c>
      <c r="Q44" s="33">
        <v>47</v>
      </c>
      <c r="R44" s="31">
        <v>187</v>
      </c>
      <c r="S44" s="33">
        <f>RANK(R44,$R$7:$R$62)</f>
        <v>47</v>
      </c>
      <c r="T44" s="31">
        <v>210</v>
      </c>
      <c r="U44" s="33">
        <f>RANK(T44,$T$7:$T$62)</f>
        <v>46</v>
      </c>
      <c r="V44" s="31">
        <v>218</v>
      </c>
      <c r="W44" s="33">
        <f t="shared" si="0"/>
        <v>46</v>
      </c>
      <c r="X44" s="31">
        <v>201</v>
      </c>
      <c r="Y44" s="33">
        <f t="shared" si="0"/>
        <v>45</v>
      </c>
    </row>
    <row r="45" spans="1:25" s="8" customFormat="1" ht="18" customHeight="1">
      <c r="A45" s="38" t="s">
        <v>123</v>
      </c>
      <c r="B45" s="31">
        <v>2125</v>
      </c>
      <c r="C45" s="31">
        <v>29</v>
      </c>
      <c r="D45" s="31">
        <v>1496</v>
      </c>
      <c r="E45" s="31">
        <v>22</v>
      </c>
      <c r="F45" s="31">
        <v>1073</v>
      </c>
      <c r="G45" s="31">
        <v>26</v>
      </c>
      <c r="H45" s="31">
        <v>1051</v>
      </c>
      <c r="I45" s="31">
        <v>20</v>
      </c>
      <c r="J45" s="31">
        <v>796</v>
      </c>
      <c r="K45" s="20">
        <v>21</v>
      </c>
      <c r="L45" s="31">
        <v>705</v>
      </c>
      <c r="M45" s="20">
        <v>21</v>
      </c>
      <c r="N45" s="31">
        <v>650</v>
      </c>
      <c r="O45" s="20">
        <v>20</v>
      </c>
      <c r="P45" s="31">
        <v>615</v>
      </c>
      <c r="Q45" s="33">
        <v>21</v>
      </c>
      <c r="R45" s="31">
        <v>637</v>
      </c>
      <c r="S45" s="33">
        <f>RANK(R45,$R$7:$R$62)</f>
        <v>20</v>
      </c>
      <c r="T45" s="31">
        <v>682</v>
      </c>
      <c r="U45" s="33">
        <f>RANK(T45,$T$7:$T$62)</f>
        <v>19</v>
      </c>
      <c r="V45" s="31">
        <v>670</v>
      </c>
      <c r="W45" s="33">
        <f t="shared" si="0"/>
        <v>19</v>
      </c>
      <c r="X45" s="31">
        <v>600</v>
      </c>
      <c r="Y45" s="33">
        <f t="shared" si="0"/>
        <v>22</v>
      </c>
    </row>
    <row r="46" spans="1:25" s="8" customFormat="1" ht="18" customHeight="1">
      <c r="A46" s="38" t="s">
        <v>124</v>
      </c>
      <c r="B46" s="31">
        <v>3409</v>
      </c>
      <c r="C46" s="31">
        <v>11</v>
      </c>
      <c r="D46" s="31">
        <v>2569</v>
      </c>
      <c r="E46" s="31">
        <v>11</v>
      </c>
      <c r="F46" s="31">
        <v>1668</v>
      </c>
      <c r="G46" s="31">
        <v>12</v>
      </c>
      <c r="H46" s="31">
        <v>1595</v>
      </c>
      <c r="I46" s="31">
        <v>12</v>
      </c>
      <c r="J46" s="31">
        <v>1177</v>
      </c>
      <c r="K46" s="20">
        <v>12</v>
      </c>
      <c r="L46" s="31">
        <v>1003</v>
      </c>
      <c r="M46" s="20">
        <v>12</v>
      </c>
      <c r="N46" s="31">
        <v>911</v>
      </c>
      <c r="O46" s="20">
        <v>12</v>
      </c>
      <c r="P46" s="31">
        <v>816</v>
      </c>
      <c r="Q46" s="33">
        <v>14</v>
      </c>
      <c r="R46" s="31">
        <v>841</v>
      </c>
      <c r="S46" s="33">
        <f>RANK(R46,$R$7:$R$62)</f>
        <v>14</v>
      </c>
      <c r="T46" s="31">
        <v>782</v>
      </c>
      <c r="U46" s="33">
        <f>RANK(T46,$T$7:$T$62)</f>
        <v>15</v>
      </c>
      <c r="V46" s="31">
        <v>796</v>
      </c>
      <c r="W46" s="33">
        <f t="shared" si="0"/>
        <v>13</v>
      </c>
      <c r="X46" s="31">
        <v>784</v>
      </c>
      <c r="Y46" s="33">
        <f t="shared" si="0"/>
        <v>14</v>
      </c>
    </row>
    <row r="47" spans="1:25" s="8" customFormat="1" ht="18" customHeight="1">
      <c r="A47" s="38" t="s">
        <v>125</v>
      </c>
      <c r="B47" s="31">
        <v>2629</v>
      </c>
      <c r="C47" s="31">
        <v>19</v>
      </c>
      <c r="D47" s="31">
        <v>1439</v>
      </c>
      <c r="E47" s="31">
        <v>24</v>
      </c>
      <c r="F47" s="31">
        <v>1086</v>
      </c>
      <c r="G47" s="31">
        <v>24</v>
      </c>
      <c r="H47" s="31">
        <v>832</v>
      </c>
      <c r="I47" s="31">
        <v>31</v>
      </c>
      <c r="J47" s="31">
        <v>650</v>
      </c>
      <c r="K47" s="20">
        <v>30</v>
      </c>
      <c r="L47" s="31">
        <v>461</v>
      </c>
      <c r="M47" s="20">
        <v>32</v>
      </c>
      <c r="N47" s="31">
        <v>451</v>
      </c>
      <c r="O47" s="20">
        <v>32</v>
      </c>
      <c r="P47" s="31">
        <v>420</v>
      </c>
      <c r="Q47" s="33">
        <v>33</v>
      </c>
      <c r="R47" s="31">
        <v>442</v>
      </c>
      <c r="S47" s="33">
        <f>RANK(R47,$R$7:$R$62)</f>
        <v>32</v>
      </c>
      <c r="T47" s="31">
        <v>443</v>
      </c>
      <c r="U47" s="33">
        <f>RANK(T47,$T$7:$T$62)</f>
        <v>31</v>
      </c>
      <c r="V47" s="31">
        <v>415</v>
      </c>
      <c r="W47" s="33">
        <f t="shared" si="0"/>
        <v>32</v>
      </c>
      <c r="X47" s="31">
        <v>463</v>
      </c>
      <c r="Y47" s="33">
        <f t="shared" si="0"/>
        <v>30</v>
      </c>
    </row>
    <row r="48" spans="1:25" s="8" customFormat="1" ht="18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9"/>
      <c r="R48" s="2"/>
      <c r="S48" s="33"/>
      <c r="T48" s="2"/>
      <c r="U48" s="33"/>
      <c r="V48" s="2"/>
      <c r="W48" s="33"/>
      <c r="X48" s="2"/>
      <c r="Y48" s="33"/>
    </row>
    <row r="49" spans="1:25" s="8" customFormat="1" ht="18" customHeight="1">
      <c r="A49" s="38" t="s">
        <v>126</v>
      </c>
      <c r="B49" s="31">
        <v>1118</v>
      </c>
      <c r="C49" s="31">
        <v>41</v>
      </c>
      <c r="D49" s="31">
        <v>699</v>
      </c>
      <c r="E49" s="31">
        <v>40</v>
      </c>
      <c r="F49" s="31">
        <v>552</v>
      </c>
      <c r="G49" s="31">
        <v>40</v>
      </c>
      <c r="H49" s="31">
        <v>442</v>
      </c>
      <c r="I49" s="31">
        <v>43</v>
      </c>
      <c r="J49" s="31">
        <v>327</v>
      </c>
      <c r="K49" s="20">
        <v>44</v>
      </c>
      <c r="L49" s="31">
        <v>222</v>
      </c>
      <c r="M49" s="20">
        <v>45</v>
      </c>
      <c r="N49" s="31">
        <v>194</v>
      </c>
      <c r="O49" s="20">
        <v>47</v>
      </c>
      <c r="P49" s="31">
        <v>249</v>
      </c>
      <c r="Q49" s="33">
        <v>43</v>
      </c>
      <c r="R49" s="31">
        <v>230</v>
      </c>
      <c r="S49" s="33">
        <f>RANK(R49,$R$7:$R$62)</f>
        <v>45</v>
      </c>
      <c r="T49" s="31">
        <v>232</v>
      </c>
      <c r="U49" s="33">
        <f>RANK(T49,$T$7:$T$62)</f>
        <v>45</v>
      </c>
      <c r="V49" s="31">
        <v>230</v>
      </c>
      <c r="W49" s="33">
        <f t="shared" si="0"/>
        <v>44</v>
      </c>
      <c r="X49" s="31">
        <v>199</v>
      </c>
      <c r="Y49" s="33">
        <f t="shared" si="0"/>
        <v>46</v>
      </c>
    </row>
    <row r="50" spans="1:25" s="8" customFormat="1" ht="18" customHeight="1">
      <c r="A50" s="38" t="s">
        <v>127</v>
      </c>
      <c r="B50" s="31">
        <v>1066</v>
      </c>
      <c r="C50" s="31">
        <v>43</v>
      </c>
      <c r="D50" s="31">
        <v>670</v>
      </c>
      <c r="E50" s="31">
        <v>42</v>
      </c>
      <c r="F50" s="31">
        <v>497</v>
      </c>
      <c r="G50" s="31">
        <v>43</v>
      </c>
      <c r="H50" s="31">
        <v>500</v>
      </c>
      <c r="I50" s="31">
        <v>42</v>
      </c>
      <c r="J50" s="31">
        <v>353</v>
      </c>
      <c r="K50" s="20">
        <v>42</v>
      </c>
      <c r="L50" s="31">
        <v>292</v>
      </c>
      <c r="M50" s="20">
        <v>42</v>
      </c>
      <c r="N50" s="31">
        <v>266</v>
      </c>
      <c r="O50" s="20">
        <v>41</v>
      </c>
      <c r="P50" s="31">
        <v>327</v>
      </c>
      <c r="Q50" s="33">
        <v>39</v>
      </c>
      <c r="R50" s="31">
        <v>293</v>
      </c>
      <c r="S50" s="33">
        <f>RANK(R50,$R$7:$R$62)</f>
        <v>41</v>
      </c>
      <c r="T50" s="31">
        <v>268</v>
      </c>
      <c r="U50" s="33">
        <f>RANK(T50,$T$7:$T$62)</f>
        <v>43</v>
      </c>
      <c r="V50" s="31">
        <v>303</v>
      </c>
      <c r="W50" s="33">
        <f t="shared" si="0"/>
        <v>39</v>
      </c>
      <c r="X50" s="31">
        <v>297</v>
      </c>
      <c r="Y50" s="33">
        <f t="shared" si="0"/>
        <v>40</v>
      </c>
    </row>
    <row r="51" spans="1:25" s="8" customFormat="1" ht="18" customHeight="1">
      <c r="A51" s="38" t="s">
        <v>128</v>
      </c>
      <c r="B51" s="31">
        <v>2157</v>
      </c>
      <c r="C51" s="31">
        <v>27</v>
      </c>
      <c r="D51" s="31">
        <v>1349</v>
      </c>
      <c r="E51" s="31">
        <v>27</v>
      </c>
      <c r="F51" s="31">
        <v>1036</v>
      </c>
      <c r="G51" s="31">
        <v>27</v>
      </c>
      <c r="H51" s="31">
        <v>923</v>
      </c>
      <c r="I51" s="31">
        <v>26</v>
      </c>
      <c r="J51" s="31">
        <v>703</v>
      </c>
      <c r="K51" s="20">
        <v>28</v>
      </c>
      <c r="L51" s="31">
        <v>514</v>
      </c>
      <c r="M51" s="20">
        <v>31</v>
      </c>
      <c r="N51" s="31">
        <v>471</v>
      </c>
      <c r="O51" s="20">
        <v>31</v>
      </c>
      <c r="P51" s="31">
        <v>460</v>
      </c>
      <c r="Q51" s="33">
        <v>31</v>
      </c>
      <c r="R51" s="31">
        <v>445</v>
      </c>
      <c r="S51" s="33">
        <f>RANK(R51,$R$7:$R$62)</f>
        <v>30</v>
      </c>
      <c r="T51" s="31">
        <v>429</v>
      </c>
      <c r="U51" s="33">
        <f>RANK(T51,$T$7:$T$62)</f>
        <v>32</v>
      </c>
      <c r="V51" s="31">
        <v>429</v>
      </c>
      <c r="W51" s="33">
        <f t="shared" si="0"/>
        <v>31</v>
      </c>
      <c r="X51" s="31">
        <v>430</v>
      </c>
      <c r="Y51" s="33">
        <f t="shared" si="0"/>
        <v>31</v>
      </c>
    </row>
    <row r="52" spans="1:25" s="8" customFormat="1" ht="18" customHeight="1">
      <c r="A52" s="38" t="s">
        <v>129</v>
      </c>
      <c r="B52" s="31">
        <v>1159</v>
      </c>
      <c r="C52" s="31">
        <v>39</v>
      </c>
      <c r="D52" s="31">
        <v>718</v>
      </c>
      <c r="E52" s="31">
        <v>39</v>
      </c>
      <c r="F52" s="31">
        <v>515</v>
      </c>
      <c r="G52" s="31">
        <v>42</v>
      </c>
      <c r="H52" s="31">
        <v>514</v>
      </c>
      <c r="I52" s="31">
        <v>40</v>
      </c>
      <c r="J52" s="31">
        <v>363</v>
      </c>
      <c r="K52" s="20">
        <v>41</v>
      </c>
      <c r="L52" s="31">
        <v>374</v>
      </c>
      <c r="M52" s="20">
        <v>38</v>
      </c>
      <c r="N52" s="31">
        <v>323</v>
      </c>
      <c r="O52" s="20">
        <v>38</v>
      </c>
      <c r="P52" s="31">
        <v>299</v>
      </c>
      <c r="Q52" s="33">
        <v>40</v>
      </c>
      <c r="R52" s="31">
        <v>278</v>
      </c>
      <c r="S52" s="33">
        <f>RANK(R52,$R$7:$R$62)</f>
        <v>42</v>
      </c>
      <c r="T52" s="31">
        <v>301</v>
      </c>
      <c r="U52" s="33">
        <f>RANK(T52,$T$7:$T$62)</f>
        <v>39</v>
      </c>
      <c r="V52" s="31">
        <v>272</v>
      </c>
      <c r="W52" s="33">
        <f t="shared" si="0"/>
        <v>42</v>
      </c>
      <c r="X52" s="31">
        <v>284</v>
      </c>
      <c r="Y52" s="33">
        <f t="shared" si="0"/>
        <v>42</v>
      </c>
    </row>
    <row r="53" spans="1:25" s="8" customFormat="1" ht="18" customHeight="1">
      <c r="A53" s="38" t="s">
        <v>130</v>
      </c>
      <c r="B53" s="31">
        <v>7949</v>
      </c>
      <c r="C53" s="31">
        <v>5</v>
      </c>
      <c r="D53" s="31">
        <v>4793</v>
      </c>
      <c r="E53" s="31">
        <v>6</v>
      </c>
      <c r="F53" s="31">
        <v>3753</v>
      </c>
      <c r="G53" s="31">
        <v>5</v>
      </c>
      <c r="H53" s="31">
        <v>3588</v>
      </c>
      <c r="I53" s="31">
        <v>4</v>
      </c>
      <c r="J53" s="31">
        <v>2689</v>
      </c>
      <c r="K53" s="20">
        <v>6</v>
      </c>
      <c r="L53" s="31">
        <v>2162</v>
      </c>
      <c r="M53" s="20">
        <v>5</v>
      </c>
      <c r="N53" s="31">
        <v>1935</v>
      </c>
      <c r="O53" s="20">
        <v>7</v>
      </c>
      <c r="P53" s="31">
        <v>1985</v>
      </c>
      <c r="Q53" s="33">
        <v>6</v>
      </c>
      <c r="R53" s="31">
        <v>1897</v>
      </c>
      <c r="S53" s="33">
        <f>RANK(R53,$R$7:$R$62)</f>
        <v>7</v>
      </c>
      <c r="T53" s="31">
        <v>1914</v>
      </c>
      <c r="U53" s="33">
        <f>RANK(T53,$T$7:$T$62)</f>
        <v>7</v>
      </c>
      <c r="V53" s="31">
        <v>1899</v>
      </c>
      <c r="W53" s="33">
        <f t="shared" si="0"/>
        <v>6</v>
      </c>
      <c r="X53" s="31">
        <v>1858</v>
      </c>
      <c r="Y53" s="33">
        <f t="shared" si="0"/>
        <v>7</v>
      </c>
    </row>
    <row r="54" spans="1:25" s="8" customFormat="1" ht="18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9"/>
      <c r="R54" s="2"/>
      <c r="S54" s="33"/>
      <c r="T54" s="2"/>
      <c r="U54" s="33"/>
      <c r="V54" s="2"/>
      <c r="W54" s="33"/>
      <c r="X54" s="2"/>
      <c r="Y54" s="33"/>
    </row>
    <row r="55" spans="1:25" s="8" customFormat="1" ht="18" customHeight="1">
      <c r="A55" s="38" t="s">
        <v>131</v>
      </c>
      <c r="B55" s="31">
        <v>1386</v>
      </c>
      <c r="C55" s="31">
        <v>35</v>
      </c>
      <c r="D55" s="31">
        <v>801</v>
      </c>
      <c r="E55" s="31">
        <v>37</v>
      </c>
      <c r="F55" s="31">
        <v>670</v>
      </c>
      <c r="G55" s="31">
        <v>37</v>
      </c>
      <c r="H55" s="31">
        <v>632</v>
      </c>
      <c r="I55" s="31">
        <v>34</v>
      </c>
      <c r="J55" s="31">
        <v>494</v>
      </c>
      <c r="K55" s="20">
        <v>37</v>
      </c>
      <c r="L55" s="31">
        <v>416</v>
      </c>
      <c r="M55" s="20">
        <v>34</v>
      </c>
      <c r="N55" s="31">
        <v>368</v>
      </c>
      <c r="O55" s="20">
        <v>36</v>
      </c>
      <c r="P55" s="31">
        <v>360</v>
      </c>
      <c r="Q55" s="33">
        <v>36</v>
      </c>
      <c r="R55" s="31">
        <v>359</v>
      </c>
      <c r="S55" s="33">
        <f>RANK(R55,$R$7:$R$62)</f>
        <v>37</v>
      </c>
      <c r="T55" s="31">
        <v>347</v>
      </c>
      <c r="U55" s="33">
        <f>RANK(T55,$T$7:$T$62)</f>
        <v>35</v>
      </c>
      <c r="V55" s="31">
        <v>362</v>
      </c>
      <c r="W55" s="33">
        <f t="shared" si="0"/>
        <v>35</v>
      </c>
      <c r="X55" s="31">
        <v>371</v>
      </c>
      <c r="Y55" s="33">
        <f t="shared" si="0"/>
        <v>36</v>
      </c>
    </row>
    <row r="56" spans="1:25" s="8" customFormat="1" ht="18" customHeight="1">
      <c r="A56" s="38" t="s">
        <v>132</v>
      </c>
      <c r="B56" s="31">
        <v>3202</v>
      </c>
      <c r="C56" s="31">
        <v>13</v>
      </c>
      <c r="D56" s="31">
        <v>1959</v>
      </c>
      <c r="E56" s="31">
        <v>14</v>
      </c>
      <c r="F56" s="31">
        <v>1544</v>
      </c>
      <c r="G56" s="31">
        <v>16</v>
      </c>
      <c r="H56" s="31">
        <v>1558</v>
      </c>
      <c r="I56" s="31">
        <v>13</v>
      </c>
      <c r="J56" s="31">
        <v>879</v>
      </c>
      <c r="K56" s="20">
        <v>19</v>
      </c>
      <c r="L56" s="31">
        <v>760</v>
      </c>
      <c r="M56" s="20">
        <v>18</v>
      </c>
      <c r="N56" s="31">
        <v>672</v>
      </c>
      <c r="O56" s="20">
        <v>18</v>
      </c>
      <c r="P56" s="31">
        <v>662</v>
      </c>
      <c r="Q56" s="33">
        <v>19</v>
      </c>
      <c r="R56" s="31">
        <v>639</v>
      </c>
      <c r="S56" s="33">
        <f>RANK(R56,$R$7:$R$62)</f>
        <v>19</v>
      </c>
      <c r="T56" s="31">
        <v>615</v>
      </c>
      <c r="U56" s="33">
        <f>RANK(T56,$T$7:$T$62)</f>
        <v>22</v>
      </c>
      <c r="V56" s="31">
        <v>582</v>
      </c>
      <c r="W56" s="33">
        <f t="shared" si="0"/>
        <v>22</v>
      </c>
      <c r="X56" s="31">
        <v>656</v>
      </c>
      <c r="Y56" s="33">
        <f t="shared" si="0"/>
        <v>18</v>
      </c>
    </row>
    <row r="57" spans="1:25" s="8" customFormat="1" ht="18" customHeight="1">
      <c r="A57" s="38" t="s">
        <v>133</v>
      </c>
      <c r="B57" s="31">
        <v>2939</v>
      </c>
      <c r="C57" s="31">
        <v>17</v>
      </c>
      <c r="D57" s="31">
        <v>1613</v>
      </c>
      <c r="E57" s="31">
        <v>19</v>
      </c>
      <c r="F57" s="31">
        <v>1409</v>
      </c>
      <c r="G57" s="31">
        <v>17</v>
      </c>
      <c r="H57" s="31">
        <v>1437</v>
      </c>
      <c r="I57" s="31">
        <v>15</v>
      </c>
      <c r="J57" s="31">
        <v>1101</v>
      </c>
      <c r="K57" s="20">
        <v>14</v>
      </c>
      <c r="L57" s="31">
        <v>936</v>
      </c>
      <c r="M57" s="20">
        <v>14</v>
      </c>
      <c r="N57" s="31">
        <v>856</v>
      </c>
      <c r="O57" s="20">
        <v>14</v>
      </c>
      <c r="P57" s="31">
        <v>818</v>
      </c>
      <c r="Q57" s="33">
        <v>13</v>
      </c>
      <c r="R57" s="31">
        <v>856</v>
      </c>
      <c r="S57" s="33">
        <f>RANK(R57,$R$7:$R$62)</f>
        <v>13</v>
      </c>
      <c r="T57" s="31">
        <v>797</v>
      </c>
      <c r="U57" s="33">
        <f>RANK(T57,$T$7:$T$62)</f>
        <v>13</v>
      </c>
      <c r="V57" s="31">
        <v>772</v>
      </c>
      <c r="W57" s="33">
        <f t="shared" si="0"/>
        <v>14</v>
      </c>
      <c r="X57" s="31">
        <v>808</v>
      </c>
      <c r="Y57" s="33">
        <f t="shared" si="0"/>
        <v>13</v>
      </c>
    </row>
    <row r="58" spans="1:25" s="8" customFormat="1" ht="18" customHeight="1">
      <c r="A58" s="38" t="s">
        <v>134</v>
      </c>
      <c r="B58" s="31">
        <v>1980</v>
      </c>
      <c r="C58" s="31">
        <v>32</v>
      </c>
      <c r="D58" s="31">
        <v>1406</v>
      </c>
      <c r="E58" s="31">
        <v>26</v>
      </c>
      <c r="F58" s="31">
        <v>1013</v>
      </c>
      <c r="G58" s="31">
        <v>28</v>
      </c>
      <c r="H58" s="31">
        <v>974</v>
      </c>
      <c r="I58" s="31">
        <v>23</v>
      </c>
      <c r="J58" s="31">
        <v>708</v>
      </c>
      <c r="K58" s="20">
        <v>27</v>
      </c>
      <c r="L58" s="31">
        <v>516</v>
      </c>
      <c r="M58" s="20">
        <v>30</v>
      </c>
      <c r="N58" s="31">
        <v>475</v>
      </c>
      <c r="O58" s="20">
        <v>30</v>
      </c>
      <c r="P58" s="31">
        <v>466</v>
      </c>
      <c r="Q58" s="33">
        <v>30</v>
      </c>
      <c r="R58" s="31">
        <v>444</v>
      </c>
      <c r="S58" s="33">
        <f>RANK(R58,$R$7:$R$62)</f>
        <v>31</v>
      </c>
      <c r="T58" s="31">
        <v>466</v>
      </c>
      <c r="U58" s="33">
        <f>RANK(T58,$T$7:$T$62)</f>
        <v>29</v>
      </c>
      <c r="V58" s="31">
        <v>446</v>
      </c>
      <c r="W58" s="33">
        <f t="shared" si="0"/>
        <v>30</v>
      </c>
      <c r="X58" s="31">
        <v>404</v>
      </c>
      <c r="Y58" s="33">
        <f t="shared" si="0"/>
        <v>33</v>
      </c>
    </row>
    <row r="59" spans="1:25" s="8" customFormat="1" ht="18" customHeight="1">
      <c r="A59" s="38" t="s">
        <v>135</v>
      </c>
      <c r="B59" s="31">
        <v>2125</v>
      </c>
      <c r="C59" s="31">
        <v>29</v>
      </c>
      <c r="D59" s="31">
        <v>1327</v>
      </c>
      <c r="E59" s="31">
        <v>30</v>
      </c>
      <c r="F59" s="31">
        <v>1074</v>
      </c>
      <c r="G59" s="31">
        <v>25</v>
      </c>
      <c r="H59" s="31">
        <v>965</v>
      </c>
      <c r="I59" s="31">
        <v>24</v>
      </c>
      <c r="J59" s="31">
        <v>751</v>
      </c>
      <c r="K59" s="20">
        <v>24</v>
      </c>
      <c r="L59" s="31">
        <v>635</v>
      </c>
      <c r="M59" s="20">
        <v>24</v>
      </c>
      <c r="N59" s="31">
        <v>582</v>
      </c>
      <c r="O59" s="20">
        <v>23</v>
      </c>
      <c r="P59" s="31">
        <v>593</v>
      </c>
      <c r="Q59" s="33">
        <v>22</v>
      </c>
      <c r="R59" s="31">
        <v>568</v>
      </c>
      <c r="S59" s="33">
        <f>RANK(R59,$R$7:$R$62)</f>
        <v>25</v>
      </c>
      <c r="T59" s="31">
        <v>561</v>
      </c>
      <c r="U59" s="33">
        <f>RANK(T59,$T$7:$T$62)</f>
        <v>24</v>
      </c>
      <c r="V59" s="31">
        <v>493</v>
      </c>
      <c r="W59" s="33">
        <f t="shared" si="0"/>
        <v>27</v>
      </c>
      <c r="X59" s="31">
        <v>536</v>
      </c>
      <c r="Y59" s="33">
        <f t="shared" si="0"/>
        <v>25</v>
      </c>
    </row>
    <row r="60" spans="1:25" s="8" customFormat="1" ht="18" customHeight="1">
      <c r="A60" s="4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9"/>
      <c r="R60" s="2"/>
      <c r="S60" s="33"/>
      <c r="T60" s="2"/>
      <c r="U60" s="33"/>
      <c r="V60" s="2"/>
      <c r="W60" s="33"/>
      <c r="X60" s="2"/>
      <c r="Y60" s="33"/>
    </row>
    <row r="61" spans="1:25" s="8" customFormat="1" ht="18" customHeight="1">
      <c r="A61" s="38" t="s">
        <v>136</v>
      </c>
      <c r="B61" s="31">
        <v>2496</v>
      </c>
      <c r="C61" s="31">
        <v>22</v>
      </c>
      <c r="D61" s="31">
        <v>1692</v>
      </c>
      <c r="E61" s="31">
        <v>18</v>
      </c>
      <c r="F61" s="31">
        <v>1596</v>
      </c>
      <c r="G61" s="31">
        <v>14</v>
      </c>
      <c r="H61" s="31">
        <v>1417</v>
      </c>
      <c r="I61" s="31">
        <v>16</v>
      </c>
      <c r="J61" s="31">
        <v>1072</v>
      </c>
      <c r="K61" s="20">
        <v>15</v>
      </c>
      <c r="L61" s="31">
        <v>882</v>
      </c>
      <c r="M61" s="20">
        <v>15</v>
      </c>
      <c r="N61" s="31">
        <v>806</v>
      </c>
      <c r="O61" s="20">
        <v>15</v>
      </c>
      <c r="P61" s="31">
        <v>786</v>
      </c>
      <c r="Q61" s="33">
        <v>15</v>
      </c>
      <c r="R61" s="31">
        <v>816</v>
      </c>
      <c r="S61" s="33">
        <f>RANK(R61,$R$7:$R$62)</f>
        <v>15</v>
      </c>
      <c r="T61" s="31">
        <v>783</v>
      </c>
      <c r="U61" s="33">
        <f>RANK(T61,$T$7:$T$62)</f>
        <v>14</v>
      </c>
      <c r="V61" s="31">
        <v>757</v>
      </c>
      <c r="W61" s="33">
        <f t="shared" si="0"/>
        <v>15</v>
      </c>
      <c r="X61" s="31">
        <v>739</v>
      </c>
      <c r="Y61" s="33">
        <f t="shared" si="0"/>
        <v>16</v>
      </c>
    </row>
    <row r="62" spans="1:25" s="8" customFormat="1" ht="18" customHeight="1">
      <c r="A62" s="41" t="s">
        <v>137</v>
      </c>
      <c r="B62" s="21" t="s">
        <v>60</v>
      </c>
      <c r="C62" s="22"/>
      <c r="D62" s="34">
        <v>550</v>
      </c>
      <c r="E62" s="34">
        <v>46</v>
      </c>
      <c r="F62" s="34">
        <v>540</v>
      </c>
      <c r="G62" s="34">
        <v>41</v>
      </c>
      <c r="H62" s="34">
        <v>629</v>
      </c>
      <c r="I62" s="34">
        <v>35</v>
      </c>
      <c r="J62" s="34">
        <v>576</v>
      </c>
      <c r="K62" s="24">
        <v>33</v>
      </c>
      <c r="L62" s="34">
        <v>582</v>
      </c>
      <c r="M62" s="24">
        <v>26</v>
      </c>
      <c r="N62" s="34">
        <v>528</v>
      </c>
      <c r="O62" s="24">
        <v>26</v>
      </c>
      <c r="P62" s="34">
        <v>517</v>
      </c>
      <c r="Q62" s="35">
        <v>27</v>
      </c>
      <c r="R62" s="34">
        <v>533</v>
      </c>
      <c r="S62" s="35">
        <f>RANK(R62,$R$7:$R$62)</f>
        <v>27</v>
      </c>
      <c r="T62" s="34">
        <v>506</v>
      </c>
      <c r="U62" s="35">
        <f>RANK(T62,$T$7:$T$62)</f>
        <v>26</v>
      </c>
      <c r="V62" s="34">
        <v>607</v>
      </c>
      <c r="W62" s="35">
        <f t="shared" si="0"/>
        <v>21</v>
      </c>
      <c r="X62" s="34">
        <v>647</v>
      </c>
      <c r="Y62" s="35">
        <f t="shared" si="0"/>
        <v>19</v>
      </c>
    </row>
    <row r="63" ht="18" customHeight="1">
      <c r="A63" s="29" t="s">
        <v>138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zoomScale="75" zoomScaleNormal="75" workbookViewId="0" topLeftCell="A1">
      <selection activeCell="A2" sqref="A2"/>
    </sheetView>
  </sheetViews>
  <sheetFormatPr defaultColWidth="8.66015625" defaultRowHeight="18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6.83203125" style="1" hidden="1" customWidth="1"/>
    <col min="13" max="13" width="2.58203125" style="1" hidden="1" customWidth="1"/>
    <col min="14" max="14" width="6.58203125" style="1" hidden="1" customWidth="1"/>
    <col min="15" max="15" width="2.58203125" style="1" hidden="1" customWidth="1"/>
    <col min="16" max="16" width="7.08203125" style="1" customWidth="1"/>
    <col min="17" max="17" width="2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8203125" style="1" customWidth="1"/>
    <col min="22" max="22" width="7.08203125" style="1" customWidth="1"/>
    <col min="23" max="23" width="2.58203125" style="1" customWidth="1"/>
    <col min="24" max="24" width="7.08203125" style="1" customWidth="1"/>
    <col min="25" max="25" width="2.58203125" style="1" customWidth="1"/>
    <col min="26" max="43" width="9" style="1" customWidth="1"/>
    <col min="44" max="48" width="8.58203125" style="1" customWidth="1"/>
    <col min="49" max="52" width="9" style="1" customWidth="1"/>
    <col min="53" max="57" width="8.58203125" style="1" customWidth="1"/>
    <col min="58" max="16384" width="9" style="1" customWidth="1"/>
  </cols>
  <sheetData>
    <row r="1" spans="1:25" s="46" customFormat="1" ht="18" customHeight="1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Q1" s="47"/>
      <c r="R1" s="42"/>
      <c r="S1" s="42"/>
      <c r="T1" s="42"/>
      <c r="U1" s="42"/>
      <c r="V1" s="42"/>
      <c r="W1" s="42"/>
      <c r="X1" s="42"/>
      <c r="Y1" s="42" t="s">
        <v>92</v>
      </c>
    </row>
    <row r="2" spans="1:25" s="8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5"/>
      <c r="M2" s="6"/>
      <c r="N2" s="5"/>
      <c r="O2" s="6"/>
      <c r="P2" s="5"/>
      <c r="Q2" s="7"/>
      <c r="R2" s="5"/>
      <c r="S2" s="7"/>
      <c r="T2" s="5"/>
      <c r="U2" s="7"/>
      <c r="V2" s="5"/>
      <c r="W2" s="7"/>
      <c r="X2" s="5"/>
      <c r="Y2" s="7"/>
    </row>
    <row r="3" spans="1:25" s="12" customFormat="1" ht="18" customHeight="1">
      <c r="A3" s="9"/>
      <c r="B3" s="10" t="s">
        <v>77</v>
      </c>
      <c r="C3" s="10" t="s">
        <v>3</v>
      </c>
      <c r="D3" s="10" t="s">
        <v>79</v>
      </c>
      <c r="E3" s="10" t="s">
        <v>3</v>
      </c>
      <c r="F3" s="10" t="s">
        <v>81</v>
      </c>
      <c r="G3" s="10" t="s">
        <v>3</v>
      </c>
      <c r="H3" s="10" t="s">
        <v>83</v>
      </c>
      <c r="I3" s="10" t="s">
        <v>3</v>
      </c>
      <c r="J3" s="10" t="s">
        <v>85</v>
      </c>
      <c r="K3" s="10" t="s">
        <v>3</v>
      </c>
      <c r="L3" s="10" t="s">
        <v>72</v>
      </c>
      <c r="M3" s="10" t="s">
        <v>3</v>
      </c>
      <c r="N3" s="10" t="s">
        <v>73</v>
      </c>
      <c r="O3" s="10" t="s">
        <v>3</v>
      </c>
      <c r="P3" s="10" t="s">
        <v>74</v>
      </c>
      <c r="Q3" s="11" t="s">
        <v>3</v>
      </c>
      <c r="R3" s="10" t="s">
        <v>87</v>
      </c>
      <c r="S3" s="11" t="s">
        <v>3</v>
      </c>
      <c r="T3" s="10" t="s">
        <v>89</v>
      </c>
      <c r="U3" s="11" t="s">
        <v>3</v>
      </c>
      <c r="V3" s="10" t="s">
        <v>91</v>
      </c>
      <c r="W3" s="11" t="s">
        <v>3</v>
      </c>
      <c r="X3" s="10" t="s">
        <v>146</v>
      </c>
      <c r="Y3" s="11" t="s">
        <v>3</v>
      </c>
    </row>
    <row r="4" spans="1:25" s="12" customFormat="1" ht="18" customHeight="1">
      <c r="A4" s="13"/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3"/>
      <c r="O4" s="14" t="s">
        <v>11</v>
      </c>
      <c r="P4" s="13"/>
      <c r="Q4" s="15" t="s">
        <v>11</v>
      </c>
      <c r="R4" s="13"/>
      <c r="S4" s="15" t="s">
        <v>11</v>
      </c>
      <c r="T4" s="13"/>
      <c r="U4" s="15" t="s">
        <v>11</v>
      </c>
      <c r="V4" s="13"/>
      <c r="W4" s="15" t="s">
        <v>11</v>
      </c>
      <c r="X4" s="13"/>
      <c r="Y4" s="15" t="s">
        <v>11</v>
      </c>
    </row>
    <row r="5" spans="1:25" s="8" customFormat="1" ht="18" customHeight="1">
      <c r="A5" s="36" t="s">
        <v>93</v>
      </c>
      <c r="B5" s="16">
        <v>81.4062662128006</v>
      </c>
      <c r="C5" s="2"/>
      <c r="D5" s="16">
        <v>50.847051517943875</v>
      </c>
      <c r="E5" s="2"/>
      <c r="F5" s="16">
        <v>46.81397661295929</v>
      </c>
      <c r="G5" s="2"/>
      <c r="H5" s="16">
        <v>45.98803400804752</v>
      </c>
      <c r="I5" s="2"/>
      <c r="J5" s="16">
        <v>42.25242791520349</v>
      </c>
      <c r="K5" s="2"/>
      <c r="L5" s="17">
        <v>33.53027027448899</v>
      </c>
      <c r="M5" s="2"/>
      <c r="N5" s="16">
        <v>32.127240276338455</v>
      </c>
      <c r="O5" s="2"/>
      <c r="P5" s="18">
        <v>31.728019863717815</v>
      </c>
      <c r="Q5" s="19"/>
      <c r="R5" s="18">
        <f>'実数'!R5/'出産数'!P5*1000</f>
        <v>32.11959607248473</v>
      </c>
      <c r="S5" s="19"/>
      <c r="T5" s="18">
        <f>'実数'!T5/'出産数'!Q5*1000</f>
        <v>31.38789262036735</v>
      </c>
      <c r="U5" s="19"/>
      <c r="V5" s="18">
        <f>'実数'!V5/'出産数'!R5*1000</f>
        <v>31.618564271153943</v>
      </c>
      <c r="W5" s="19"/>
      <c r="X5" s="18">
        <f>'実数'!X5/'出産数'!S5*1000</f>
        <v>31.24074405585301</v>
      </c>
      <c r="Y5" s="19"/>
    </row>
    <row r="6" spans="1:25" s="8" customFormat="1" ht="18" customHeight="1">
      <c r="A6" s="37"/>
      <c r="B6" s="16"/>
      <c r="C6" s="2"/>
      <c r="D6" s="16"/>
      <c r="E6" s="2"/>
      <c r="F6" s="16"/>
      <c r="G6" s="2"/>
      <c r="H6" s="16"/>
      <c r="I6" s="2"/>
      <c r="J6" s="16"/>
      <c r="K6" s="2"/>
      <c r="L6" s="2"/>
      <c r="M6" s="2"/>
      <c r="N6" s="2"/>
      <c r="O6" s="2"/>
      <c r="P6" s="18" t="s">
        <v>68</v>
      </c>
      <c r="Q6" s="19"/>
      <c r="R6" s="18"/>
      <c r="S6" s="19"/>
      <c r="T6" s="18"/>
      <c r="U6" s="19"/>
      <c r="V6" s="18"/>
      <c r="W6" s="19"/>
      <c r="X6" s="18"/>
      <c r="Y6" s="19"/>
    </row>
    <row r="7" spans="1:25" s="8" customFormat="1" ht="18" customHeight="1">
      <c r="A7" s="38" t="s">
        <v>13</v>
      </c>
      <c r="B7" s="16">
        <v>103.55827993285914</v>
      </c>
      <c r="C7" s="20">
        <v>2</v>
      </c>
      <c r="D7" s="16">
        <v>75.04411628122968</v>
      </c>
      <c r="E7" s="20">
        <v>1</v>
      </c>
      <c r="F7" s="16">
        <v>71.20369914899896</v>
      </c>
      <c r="G7" s="20">
        <v>1</v>
      </c>
      <c r="H7" s="16">
        <v>69.85896556070644</v>
      </c>
      <c r="I7" s="20">
        <v>2</v>
      </c>
      <c r="J7" s="16">
        <v>60.38739080896316</v>
      </c>
      <c r="K7" s="20">
        <v>1</v>
      </c>
      <c r="L7" s="17">
        <v>44.81140653984651</v>
      </c>
      <c r="M7" s="20">
        <v>6</v>
      </c>
      <c r="N7" s="16">
        <v>41.064332200656565</v>
      </c>
      <c r="O7" s="20">
        <v>6</v>
      </c>
      <c r="P7" s="18">
        <v>40.086381427992976</v>
      </c>
      <c r="Q7" s="19">
        <v>5</v>
      </c>
      <c r="R7" s="18">
        <f>'実数'!R7/'出産数'!P7*1000</f>
        <v>41.37349822629011</v>
      </c>
      <c r="S7" s="19">
        <f>RANK(R7,$R$7:$R$62)</f>
        <v>6</v>
      </c>
      <c r="T7" s="18">
        <f>'実数'!T7/'出産数'!Q7*1000</f>
        <v>42.09211065773804</v>
      </c>
      <c r="U7" s="19">
        <f>RANK(T7,$T$7:$T$62)</f>
        <v>5</v>
      </c>
      <c r="V7" s="18">
        <f>'実数'!V7/'出産数'!R7*1000</f>
        <v>42.127511132087086</v>
      </c>
      <c r="W7" s="19">
        <f>RANK(V7,V$7:V$62)</f>
        <v>4</v>
      </c>
      <c r="X7" s="18">
        <f>'実数'!X7/'出産数'!S7*1000</f>
        <v>42.35501238510512</v>
      </c>
      <c r="Y7" s="19">
        <f>RANK(X7,X$7:X$62)</f>
        <v>5</v>
      </c>
    </row>
    <row r="8" spans="1:25" s="8" customFormat="1" ht="18" customHeight="1">
      <c r="A8" s="38" t="s">
        <v>94</v>
      </c>
      <c r="B8" s="16">
        <v>83.24394604258086</v>
      </c>
      <c r="C8" s="20">
        <v>18</v>
      </c>
      <c r="D8" s="16">
        <v>61.80213945498556</v>
      </c>
      <c r="E8" s="20">
        <v>7</v>
      </c>
      <c r="F8" s="16">
        <v>49.03203251321942</v>
      </c>
      <c r="G8" s="20">
        <v>18</v>
      </c>
      <c r="H8" s="16">
        <v>50.23625963690624</v>
      </c>
      <c r="I8" s="20">
        <v>14</v>
      </c>
      <c r="J8" s="16">
        <v>42.212041884816756</v>
      </c>
      <c r="K8" s="20">
        <v>20</v>
      </c>
      <c r="L8" s="17">
        <v>35.40401071265269</v>
      </c>
      <c r="M8" s="20">
        <v>17</v>
      </c>
      <c r="N8" s="16">
        <v>36.34733429891717</v>
      </c>
      <c r="O8" s="20">
        <v>15</v>
      </c>
      <c r="P8" s="18">
        <v>33.25251125736058</v>
      </c>
      <c r="Q8" s="19">
        <v>18</v>
      </c>
      <c r="R8" s="18">
        <f>'実数'!R8/'出産数'!P8*1000</f>
        <v>35.0354609929078</v>
      </c>
      <c r="S8" s="19">
        <f>RANK(R8,$R$7:$R$62)</f>
        <v>15</v>
      </c>
      <c r="T8" s="18">
        <f>'実数'!T8/'出産数'!Q8*1000</f>
        <v>35.33919954584161</v>
      </c>
      <c r="U8" s="19">
        <f>RANK(T8,$T$7:$T$62)</f>
        <v>13</v>
      </c>
      <c r="V8" s="18">
        <f>'実数'!V8/'出産数'!R8*1000</f>
        <v>34.30544332623227</v>
      </c>
      <c r="W8" s="19">
        <f aca="true" t="shared" si="0" ref="W8:Y62">RANK(V8,V$7:V$62)</f>
        <v>16</v>
      </c>
      <c r="X8" s="18">
        <f>'実数'!X8/'出産数'!S8*1000</f>
        <v>35.17287730565305</v>
      </c>
      <c r="Y8" s="19">
        <f t="shared" si="0"/>
        <v>15</v>
      </c>
    </row>
    <row r="9" spans="1:25" s="8" customFormat="1" ht="18" customHeight="1">
      <c r="A9" s="38" t="s">
        <v>95</v>
      </c>
      <c r="B9" s="16">
        <v>92.18577220788795</v>
      </c>
      <c r="C9" s="20">
        <v>13</v>
      </c>
      <c r="D9" s="16">
        <v>55.68326947637293</v>
      </c>
      <c r="E9" s="20">
        <v>17</v>
      </c>
      <c r="F9" s="16">
        <v>53.08838420367424</v>
      </c>
      <c r="G9" s="20">
        <v>10</v>
      </c>
      <c r="H9" s="16">
        <v>50.578512396694215</v>
      </c>
      <c r="I9" s="20">
        <v>13</v>
      </c>
      <c r="J9" s="16">
        <v>46.42761573454643</v>
      </c>
      <c r="K9" s="20">
        <v>12</v>
      </c>
      <c r="L9" s="17">
        <v>41.503084688726865</v>
      </c>
      <c r="M9" s="20">
        <v>11</v>
      </c>
      <c r="N9" s="16">
        <v>37.90453672232895</v>
      </c>
      <c r="O9" s="20">
        <v>13</v>
      </c>
      <c r="P9" s="18">
        <v>37.755637126376506</v>
      </c>
      <c r="Q9" s="19">
        <v>12</v>
      </c>
      <c r="R9" s="18">
        <f>'実数'!R9/'出産数'!P9*1000</f>
        <v>42.91217257318952</v>
      </c>
      <c r="S9" s="19">
        <f>RANK(R9,$R$7:$R$62)</f>
        <v>4</v>
      </c>
      <c r="T9" s="18">
        <f>'実数'!T9/'出産数'!Q9*1000</f>
        <v>34.4567024331268</v>
      </c>
      <c r="U9" s="19">
        <f>RANK(T9,$T$7:$T$62)</f>
        <v>16</v>
      </c>
      <c r="V9" s="18">
        <f>'実数'!V9/'出産数'!R9*1000</f>
        <v>36.98534542916958</v>
      </c>
      <c r="W9" s="19">
        <f t="shared" si="0"/>
        <v>10</v>
      </c>
      <c r="X9" s="18">
        <f>'実数'!X9/'出産数'!S9*1000</f>
        <v>37.23816912335143</v>
      </c>
      <c r="Y9" s="19">
        <f t="shared" si="0"/>
        <v>9</v>
      </c>
    </row>
    <row r="10" spans="1:25" s="8" customFormat="1" ht="18" customHeight="1">
      <c r="A10" s="38" t="s">
        <v>96</v>
      </c>
      <c r="B10" s="16">
        <v>97.64226638686581</v>
      </c>
      <c r="C10" s="20">
        <v>6</v>
      </c>
      <c r="D10" s="16">
        <v>59.10735826296743</v>
      </c>
      <c r="E10" s="20">
        <v>10</v>
      </c>
      <c r="F10" s="16">
        <v>54.34716568442797</v>
      </c>
      <c r="G10" s="20">
        <v>9</v>
      </c>
      <c r="H10" s="16">
        <v>54.96543584555724</v>
      </c>
      <c r="I10" s="20">
        <v>8</v>
      </c>
      <c r="J10" s="16">
        <v>51.252847380410024</v>
      </c>
      <c r="K10" s="20">
        <v>7</v>
      </c>
      <c r="L10" s="17">
        <v>43.779673122978025</v>
      </c>
      <c r="M10" s="20">
        <v>7</v>
      </c>
      <c r="N10" s="16">
        <v>38.55785837651123</v>
      </c>
      <c r="O10" s="20">
        <v>11</v>
      </c>
      <c r="P10" s="18">
        <v>38.95371535158114</v>
      </c>
      <c r="Q10" s="19">
        <v>10</v>
      </c>
      <c r="R10" s="18">
        <f>'実数'!R10/'出産数'!P10*1000</f>
        <v>39.800777666127836</v>
      </c>
      <c r="S10" s="19">
        <f>RANK(R10,$R$7:$R$62)</f>
        <v>7</v>
      </c>
      <c r="T10" s="18">
        <f>'実数'!T10/'出産数'!Q10*1000</f>
        <v>39.18697786581689</v>
      </c>
      <c r="U10" s="19">
        <f>RANK(T10,$T$7:$T$62)</f>
        <v>8</v>
      </c>
      <c r="V10" s="18">
        <f>'実数'!V10/'出産数'!R10*1000</f>
        <v>36.66534618601171</v>
      </c>
      <c r="W10" s="19">
        <f t="shared" si="0"/>
        <v>11</v>
      </c>
      <c r="X10" s="18">
        <f>'実数'!X10/'出産数'!S10*1000</f>
        <v>36.07013879824218</v>
      </c>
      <c r="Y10" s="19">
        <f t="shared" si="0"/>
        <v>13</v>
      </c>
    </row>
    <row r="11" spans="1:25" s="8" customFormat="1" ht="18" customHeight="1">
      <c r="A11" s="38" t="s">
        <v>97</v>
      </c>
      <c r="B11" s="16">
        <v>93.09967141292442</v>
      </c>
      <c r="C11" s="20">
        <v>11</v>
      </c>
      <c r="D11" s="16">
        <v>56.96270748006036</v>
      </c>
      <c r="E11" s="20">
        <v>14</v>
      </c>
      <c r="F11" s="16">
        <v>44.70973782771536</v>
      </c>
      <c r="G11" s="20">
        <v>24</v>
      </c>
      <c r="H11" s="16">
        <v>44.4786348695713</v>
      </c>
      <c r="I11" s="20">
        <v>24</v>
      </c>
      <c r="J11" s="16">
        <v>44.17391304347826</v>
      </c>
      <c r="K11" s="20">
        <v>17</v>
      </c>
      <c r="L11" s="17">
        <v>36.76470588235294</v>
      </c>
      <c r="M11" s="20">
        <v>12</v>
      </c>
      <c r="N11" s="16">
        <v>39.40413262854397</v>
      </c>
      <c r="O11" s="20">
        <v>10</v>
      </c>
      <c r="P11" s="18">
        <v>35.72488866897575</v>
      </c>
      <c r="Q11" s="19">
        <v>14</v>
      </c>
      <c r="R11" s="18">
        <f>'実数'!R11/'出産数'!P11*1000</f>
        <v>36.615783697495765</v>
      </c>
      <c r="S11" s="19">
        <f>RANK(R11,$R$7:$R$62)</f>
        <v>13</v>
      </c>
      <c r="T11" s="18">
        <f>'実数'!T11/'出産数'!Q11*1000</f>
        <v>35.02626970227671</v>
      </c>
      <c r="U11" s="19">
        <f>RANK(T11,$T$7:$T$62)</f>
        <v>14</v>
      </c>
      <c r="V11" s="18">
        <f>'実数'!V11/'出産数'!R11*1000</f>
        <v>34.23575265985463</v>
      </c>
      <c r="W11" s="19">
        <f t="shared" si="0"/>
        <v>17</v>
      </c>
      <c r="X11" s="18">
        <f>'実数'!X11/'出産数'!S11*1000</f>
        <v>32.649554290623996</v>
      </c>
      <c r="Y11" s="19">
        <f t="shared" si="0"/>
        <v>18</v>
      </c>
    </row>
    <row r="12" spans="1:25" s="8" customFormat="1" ht="18" customHeight="1">
      <c r="A12" s="39"/>
      <c r="B12" s="16"/>
      <c r="C12" s="2"/>
      <c r="D12" s="16"/>
      <c r="E12" s="2"/>
      <c r="F12" s="16"/>
      <c r="G12" s="2"/>
      <c r="H12" s="16"/>
      <c r="I12" s="2"/>
      <c r="J12" s="16"/>
      <c r="K12" s="2"/>
      <c r="L12" s="2"/>
      <c r="M12" s="2"/>
      <c r="N12" s="2"/>
      <c r="O12" s="2"/>
      <c r="P12" s="18" t="s">
        <v>68</v>
      </c>
      <c r="Q12" s="19" t="s">
        <v>68</v>
      </c>
      <c r="R12" s="18"/>
      <c r="S12" s="19"/>
      <c r="T12" s="18"/>
      <c r="U12" s="19"/>
      <c r="V12" s="18"/>
      <c r="W12" s="19"/>
      <c r="X12" s="18"/>
      <c r="Y12" s="19"/>
    </row>
    <row r="13" spans="1:25" s="8" customFormat="1" ht="18" customHeight="1">
      <c r="A13" s="38" t="s">
        <v>98</v>
      </c>
      <c r="B13" s="16">
        <v>86.04651162790698</v>
      </c>
      <c r="C13" s="20">
        <v>17</v>
      </c>
      <c r="D13" s="16">
        <v>56.93638453958174</v>
      </c>
      <c r="E13" s="20">
        <v>15</v>
      </c>
      <c r="F13" s="16">
        <v>50.96472970692468</v>
      </c>
      <c r="G13" s="20">
        <v>14</v>
      </c>
      <c r="H13" s="16">
        <v>51.52209909565661</v>
      </c>
      <c r="I13" s="20">
        <v>10</v>
      </c>
      <c r="J13" s="16">
        <v>46.11761130527275</v>
      </c>
      <c r="K13" s="20">
        <v>13</v>
      </c>
      <c r="L13" s="17">
        <v>34.31294678316124</v>
      </c>
      <c r="M13" s="20">
        <v>20</v>
      </c>
      <c r="N13" s="16">
        <v>37.15170278637771</v>
      </c>
      <c r="O13" s="20">
        <v>14</v>
      </c>
      <c r="P13" s="18">
        <v>36.095703286695915</v>
      </c>
      <c r="Q13" s="19">
        <v>13</v>
      </c>
      <c r="R13" s="18">
        <f>'実数'!R13/'出産数'!P13*1000</f>
        <v>35.0197900533471</v>
      </c>
      <c r="S13" s="19">
        <f>RANK(R13,$R$7:$R$62)</f>
        <v>16</v>
      </c>
      <c r="T13" s="18">
        <f>'実数'!T13/'出産数'!Q13*1000</f>
        <v>35.83916083916084</v>
      </c>
      <c r="U13" s="19">
        <f>RANK(T13,$T$7:$T$62)</f>
        <v>12</v>
      </c>
      <c r="V13" s="18">
        <f>'実数'!V13/'出産数'!R13*1000</f>
        <v>36.096256684491976</v>
      </c>
      <c r="W13" s="19">
        <f t="shared" si="0"/>
        <v>12</v>
      </c>
      <c r="X13" s="18">
        <f>'実数'!X13/'出産数'!S13*1000</f>
        <v>36.955371317692716</v>
      </c>
      <c r="Y13" s="19">
        <f t="shared" si="0"/>
        <v>12</v>
      </c>
    </row>
    <row r="14" spans="1:25" s="8" customFormat="1" ht="18" customHeight="1">
      <c r="A14" s="38" t="s">
        <v>99</v>
      </c>
      <c r="B14" s="16">
        <v>87.70612608103224</v>
      </c>
      <c r="C14" s="20">
        <v>15</v>
      </c>
      <c r="D14" s="16">
        <v>53.77287161651293</v>
      </c>
      <c r="E14" s="20">
        <v>20</v>
      </c>
      <c r="F14" s="16">
        <v>49.82126179511127</v>
      </c>
      <c r="G14" s="20">
        <v>16</v>
      </c>
      <c r="H14" s="16">
        <v>47.743600474297274</v>
      </c>
      <c r="I14" s="20">
        <v>16</v>
      </c>
      <c r="J14" s="16">
        <v>43.88991752230264</v>
      </c>
      <c r="K14" s="20">
        <v>18</v>
      </c>
      <c r="L14" s="17">
        <v>35.944019471488176</v>
      </c>
      <c r="M14" s="20">
        <v>13</v>
      </c>
      <c r="N14" s="16">
        <v>34.091939432405475</v>
      </c>
      <c r="O14" s="20">
        <v>16</v>
      </c>
      <c r="P14" s="18">
        <v>35.21412167334624</v>
      </c>
      <c r="Q14" s="19">
        <v>15</v>
      </c>
      <c r="R14" s="18">
        <f>'実数'!R14/'出産数'!P14*1000</f>
        <v>37.25810212170669</v>
      </c>
      <c r="S14" s="19">
        <f>RANK(R14,$R$7:$R$62)</f>
        <v>12</v>
      </c>
      <c r="T14" s="18">
        <f>'実数'!T14/'出産数'!Q14*1000</f>
        <v>34.67051377513031</v>
      </c>
      <c r="U14" s="19">
        <f>RANK(T14,$T$7:$T$62)</f>
        <v>15</v>
      </c>
      <c r="V14" s="18">
        <f>'実数'!V14/'出産数'!R14*1000</f>
        <v>35.616825068222454</v>
      </c>
      <c r="W14" s="19">
        <f t="shared" si="0"/>
        <v>13</v>
      </c>
      <c r="X14" s="18">
        <f>'実数'!X14/'出産数'!S14*1000</f>
        <v>37.03703703703704</v>
      </c>
      <c r="Y14" s="19">
        <f t="shared" si="0"/>
        <v>11</v>
      </c>
    </row>
    <row r="15" spans="1:25" s="8" customFormat="1" ht="18" customHeight="1">
      <c r="A15" s="38" t="s">
        <v>100</v>
      </c>
      <c r="B15" s="16">
        <v>76.92307692307692</v>
      </c>
      <c r="C15" s="20">
        <v>29</v>
      </c>
      <c r="D15" s="16">
        <v>42.5874225145507</v>
      </c>
      <c r="E15" s="20">
        <v>39</v>
      </c>
      <c r="F15" s="16">
        <v>35.53528335410645</v>
      </c>
      <c r="G15" s="20">
        <v>46</v>
      </c>
      <c r="H15" s="16">
        <v>42.17091522902183</v>
      </c>
      <c r="I15" s="20">
        <v>27</v>
      </c>
      <c r="J15" s="16">
        <v>38.32147272059069</v>
      </c>
      <c r="K15" s="20">
        <v>31</v>
      </c>
      <c r="L15" s="17">
        <v>32.32900091899698</v>
      </c>
      <c r="M15" s="20">
        <v>25</v>
      </c>
      <c r="N15" s="16">
        <v>32.05457849086359</v>
      </c>
      <c r="O15" s="20">
        <v>23</v>
      </c>
      <c r="P15" s="18">
        <v>30.80808080808081</v>
      </c>
      <c r="Q15" s="19">
        <v>24</v>
      </c>
      <c r="R15" s="18">
        <f>'実数'!R15/'出産数'!P15*1000</f>
        <v>31.551240855951324</v>
      </c>
      <c r="S15" s="19">
        <f>RANK(R15,$R$7:$R$62)</f>
        <v>21</v>
      </c>
      <c r="T15" s="18">
        <f>'実数'!T15/'出産数'!Q15*1000</f>
        <v>32.63773801873711</v>
      </c>
      <c r="U15" s="19">
        <f>RANK(T15,$T$7:$T$62)</f>
        <v>18</v>
      </c>
      <c r="V15" s="18">
        <f>'実数'!V15/'出産数'!R15*1000</f>
        <v>30.46416686678788</v>
      </c>
      <c r="W15" s="19">
        <f t="shared" si="0"/>
        <v>28</v>
      </c>
      <c r="X15" s="18">
        <f>'実数'!X15/'出産数'!S15*1000</f>
        <v>32.003567385860805</v>
      </c>
      <c r="Y15" s="19">
        <f t="shared" si="0"/>
        <v>19</v>
      </c>
    </row>
    <row r="16" spans="1:25" s="8" customFormat="1" ht="18" customHeight="1">
      <c r="A16" s="38" t="s">
        <v>101</v>
      </c>
      <c r="B16" s="16">
        <v>78.14906342896028</v>
      </c>
      <c r="C16" s="20">
        <v>26</v>
      </c>
      <c r="D16" s="16">
        <v>46.92619001734438</v>
      </c>
      <c r="E16" s="20">
        <v>30</v>
      </c>
      <c r="F16" s="16">
        <v>41.40786749482402</v>
      </c>
      <c r="G16" s="20">
        <v>34</v>
      </c>
      <c r="H16" s="16">
        <v>40.09984700861583</v>
      </c>
      <c r="I16" s="20">
        <v>37</v>
      </c>
      <c r="J16" s="16">
        <v>42.84346577309718</v>
      </c>
      <c r="K16" s="20">
        <v>19</v>
      </c>
      <c r="L16" s="17">
        <v>35.62353401094605</v>
      </c>
      <c r="M16" s="20">
        <v>15</v>
      </c>
      <c r="N16" s="16">
        <v>34.0079714270925</v>
      </c>
      <c r="O16" s="20">
        <v>17</v>
      </c>
      <c r="P16" s="18">
        <v>35.0398869029587</v>
      </c>
      <c r="Q16" s="19">
        <v>16</v>
      </c>
      <c r="R16" s="18">
        <f>'実数'!R16/'出産数'!P16*1000</f>
        <v>35.24297469337059</v>
      </c>
      <c r="S16" s="19">
        <f>RANK(R16,$R$7:$R$62)</f>
        <v>14</v>
      </c>
      <c r="T16" s="18">
        <f>'実数'!T16/'出産数'!Q16*1000</f>
        <v>36.52173913043479</v>
      </c>
      <c r="U16" s="19">
        <f>RANK(T16,$T$7:$T$62)</f>
        <v>11</v>
      </c>
      <c r="V16" s="18">
        <f>'実数'!V16/'出産数'!R16*1000</f>
        <v>33.91867879167973</v>
      </c>
      <c r="W16" s="19">
        <f t="shared" si="0"/>
        <v>18</v>
      </c>
      <c r="X16" s="18">
        <f>'実数'!X16/'出産数'!S16*1000</f>
        <v>31.93551678400163</v>
      </c>
      <c r="Y16" s="19">
        <f t="shared" si="0"/>
        <v>20</v>
      </c>
    </row>
    <row r="17" spans="1:25" s="8" customFormat="1" ht="18" customHeight="1">
      <c r="A17" s="38" t="s">
        <v>102</v>
      </c>
      <c r="B17" s="16">
        <v>74.63330457290768</v>
      </c>
      <c r="C17" s="20">
        <v>31</v>
      </c>
      <c r="D17" s="16">
        <v>43.07085850916023</v>
      </c>
      <c r="E17" s="20">
        <v>37</v>
      </c>
      <c r="F17" s="16">
        <v>38.513022526484875</v>
      </c>
      <c r="G17" s="20">
        <v>40</v>
      </c>
      <c r="H17" s="16">
        <v>37.383962700046204</v>
      </c>
      <c r="I17" s="20">
        <v>43</v>
      </c>
      <c r="J17" s="16">
        <v>35.89997524139638</v>
      </c>
      <c r="K17" s="20">
        <v>39</v>
      </c>
      <c r="L17" s="17">
        <v>30.36948748510131</v>
      </c>
      <c r="M17" s="20">
        <v>31</v>
      </c>
      <c r="N17" s="16">
        <v>28.06122448979592</v>
      </c>
      <c r="O17" s="20">
        <v>32</v>
      </c>
      <c r="P17" s="18">
        <v>28.848044033811675</v>
      </c>
      <c r="Q17" s="19">
        <v>33</v>
      </c>
      <c r="R17" s="18">
        <f>'実数'!R17/'出産数'!P17*1000</f>
        <v>29.782359679266893</v>
      </c>
      <c r="S17" s="19">
        <f>RANK(R17,$R$7:$R$62)</f>
        <v>30</v>
      </c>
      <c r="T17" s="18">
        <f>'実数'!T17/'出産数'!Q17*1000</f>
        <v>31.852848811126066</v>
      </c>
      <c r="U17" s="19">
        <f>RANK(T17,$T$7:$T$62)</f>
        <v>21</v>
      </c>
      <c r="V17" s="18">
        <f>'実数'!V17/'出産数'!R17*1000</f>
        <v>29.15925831851664</v>
      </c>
      <c r="W17" s="19">
        <f t="shared" si="0"/>
        <v>35</v>
      </c>
      <c r="X17" s="18">
        <f>'実数'!X17/'出産数'!S17*1000</f>
        <v>29.88425463979246</v>
      </c>
      <c r="Y17" s="19">
        <f t="shared" si="0"/>
        <v>27</v>
      </c>
    </row>
    <row r="18" spans="1:25" s="8" customFormat="1" ht="18" customHeight="1">
      <c r="A18" s="39"/>
      <c r="B18" s="16"/>
      <c r="C18" s="2"/>
      <c r="D18" s="16"/>
      <c r="E18" s="2"/>
      <c r="F18" s="16"/>
      <c r="G18" s="2"/>
      <c r="H18" s="16"/>
      <c r="I18" s="2"/>
      <c r="J18" s="16"/>
      <c r="K18" s="2"/>
      <c r="L18" s="2"/>
      <c r="M18" s="2"/>
      <c r="N18" s="2"/>
      <c r="O18" s="2"/>
      <c r="P18" s="18" t="s">
        <v>68</v>
      </c>
      <c r="Q18" s="19" t="s">
        <v>68</v>
      </c>
      <c r="R18" s="18"/>
      <c r="S18" s="19"/>
      <c r="T18" s="18"/>
      <c r="U18" s="19"/>
      <c r="V18" s="18"/>
      <c r="W18" s="19"/>
      <c r="X18" s="18"/>
      <c r="Y18" s="19"/>
    </row>
    <row r="19" spans="1:25" s="8" customFormat="1" ht="18" customHeight="1">
      <c r="A19" s="38" t="s">
        <v>103</v>
      </c>
      <c r="B19" s="16">
        <v>59.8260427550761</v>
      </c>
      <c r="C19" s="20">
        <v>46</v>
      </c>
      <c r="D19" s="16">
        <v>38.01538646471931</v>
      </c>
      <c r="E19" s="20">
        <v>45</v>
      </c>
      <c r="F19" s="16">
        <v>35.84910505636732</v>
      </c>
      <c r="G19" s="20">
        <v>45</v>
      </c>
      <c r="H19" s="16">
        <v>37.630562312204894</v>
      </c>
      <c r="I19" s="20">
        <v>42</v>
      </c>
      <c r="J19" s="16">
        <v>35.41441262971824</v>
      </c>
      <c r="K19" s="20">
        <v>41</v>
      </c>
      <c r="L19" s="17">
        <v>28.838659392049884</v>
      </c>
      <c r="M19" s="20">
        <v>40</v>
      </c>
      <c r="N19" s="16">
        <v>27.89336241283324</v>
      </c>
      <c r="O19" s="20">
        <v>35</v>
      </c>
      <c r="P19" s="18">
        <v>27.327433628318584</v>
      </c>
      <c r="Q19" s="19">
        <v>41</v>
      </c>
      <c r="R19" s="18">
        <f>'実数'!R19/'出産数'!P19*1000</f>
        <v>28.462588945590454</v>
      </c>
      <c r="S19" s="19">
        <f>RANK(R19,$R$7:$R$62)</f>
        <v>39</v>
      </c>
      <c r="T19" s="18">
        <f>'実数'!T19/'出産数'!Q19*1000</f>
        <v>28.08175554397545</v>
      </c>
      <c r="U19" s="19">
        <f>RANK(T19,$T$7:$T$62)</f>
        <v>32</v>
      </c>
      <c r="V19" s="18">
        <f>'実数'!V19/'出産数'!R19*1000</f>
        <v>27.92940723975207</v>
      </c>
      <c r="W19" s="19">
        <f t="shared" si="0"/>
        <v>40</v>
      </c>
      <c r="X19" s="18">
        <f>'実数'!X19/'出産数'!S19*1000</f>
        <v>27.927888347026347</v>
      </c>
      <c r="Y19" s="19">
        <f t="shared" si="0"/>
        <v>35</v>
      </c>
    </row>
    <row r="20" spans="1:25" s="8" customFormat="1" ht="18" customHeight="1">
      <c r="A20" s="38" t="s">
        <v>104</v>
      </c>
      <c r="B20" s="16">
        <v>66.46905750771192</v>
      </c>
      <c r="C20" s="20">
        <v>42</v>
      </c>
      <c r="D20" s="16">
        <v>41.893045878145074</v>
      </c>
      <c r="E20" s="20">
        <v>41</v>
      </c>
      <c r="F20" s="16">
        <v>38.38875768288568</v>
      </c>
      <c r="G20" s="20">
        <v>41</v>
      </c>
      <c r="H20" s="16">
        <v>38.14532608867838</v>
      </c>
      <c r="I20" s="20">
        <v>39</v>
      </c>
      <c r="J20" s="16">
        <v>36.007877287755875</v>
      </c>
      <c r="K20" s="20">
        <v>38</v>
      </c>
      <c r="L20" s="17">
        <v>29.20920989515521</v>
      </c>
      <c r="M20" s="20">
        <v>38</v>
      </c>
      <c r="N20" s="16">
        <v>27.552790144647677</v>
      </c>
      <c r="O20" s="20">
        <v>37</v>
      </c>
      <c r="P20" s="18">
        <v>29.203601835955293</v>
      </c>
      <c r="Q20" s="19">
        <v>31</v>
      </c>
      <c r="R20" s="18">
        <f>'実数'!R20/'出産数'!P20*1000</f>
        <v>28.811417792251703</v>
      </c>
      <c r="S20" s="19">
        <f>RANK(R20,$R$7:$R$62)</f>
        <v>34</v>
      </c>
      <c r="T20" s="18">
        <f>'実数'!T20/'出産数'!Q20*1000</f>
        <v>28.683019934963948</v>
      </c>
      <c r="U20" s="19">
        <f>RANK(T20,$T$7:$T$62)</f>
        <v>31</v>
      </c>
      <c r="V20" s="18">
        <f>'実数'!V20/'出産数'!R20*1000</f>
        <v>30.221950869128</v>
      </c>
      <c r="W20" s="19">
        <f t="shared" si="0"/>
        <v>31</v>
      </c>
      <c r="X20" s="18">
        <f>'実数'!X20/'出産数'!S20*1000</f>
        <v>28.929536916757364</v>
      </c>
      <c r="Y20" s="19">
        <f t="shared" si="0"/>
        <v>32</v>
      </c>
    </row>
    <row r="21" spans="1:25" s="8" customFormat="1" ht="18" customHeight="1">
      <c r="A21" s="38" t="s">
        <v>105</v>
      </c>
      <c r="B21" s="16">
        <v>74.36917355270126</v>
      </c>
      <c r="C21" s="20">
        <v>32</v>
      </c>
      <c r="D21" s="16">
        <v>47.6770994858402</v>
      </c>
      <c r="E21" s="20">
        <v>28</v>
      </c>
      <c r="F21" s="16">
        <v>46.83647755908193</v>
      </c>
      <c r="G21" s="20">
        <v>21</v>
      </c>
      <c r="H21" s="16">
        <v>44.56206507500208</v>
      </c>
      <c r="I21" s="20">
        <v>23</v>
      </c>
      <c r="J21" s="16">
        <v>41.860936549766876</v>
      </c>
      <c r="K21" s="20">
        <v>22</v>
      </c>
      <c r="L21" s="17">
        <v>31.909643128321942</v>
      </c>
      <c r="M21" s="20">
        <v>27</v>
      </c>
      <c r="N21" s="16">
        <v>31.8861736591609</v>
      </c>
      <c r="O21" s="20">
        <v>25</v>
      </c>
      <c r="P21" s="18">
        <v>31.539191647552006</v>
      </c>
      <c r="Q21" s="19">
        <v>22</v>
      </c>
      <c r="R21" s="18">
        <f>'実数'!R21/'出産数'!P21*1000</f>
        <v>30.988647723111335</v>
      </c>
      <c r="S21" s="19">
        <f>RANK(R21,$R$7:$R$62)</f>
        <v>26</v>
      </c>
      <c r="T21" s="18">
        <f>'実数'!T21/'出産数'!Q21*1000</f>
        <v>30.44078889356991</v>
      </c>
      <c r="U21" s="19">
        <f>RANK(T21,$T$7:$T$62)</f>
        <v>28</v>
      </c>
      <c r="V21" s="18">
        <f>'実数'!V21/'出産数'!R21*1000</f>
        <v>31.087416668315168</v>
      </c>
      <c r="W21" s="19">
        <f t="shared" si="0"/>
        <v>24</v>
      </c>
      <c r="X21" s="18">
        <f>'実数'!X21/'出産数'!S21*1000</f>
        <v>29.020193015774584</v>
      </c>
      <c r="Y21" s="19">
        <f t="shared" si="0"/>
        <v>31</v>
      </c>
    </row>
    <row r="22" spans="1:25" s="8" customFormat="1" ht="18" customHeight="1">
      <c r="A22" s="38" t="s">
        <v>26</v>
      </c>
      <c r="B22" s="16">
        <v>65.03456221198157</v>
      </c>
      <c r="C22" s="20">
        <v>44</v>
      </c>
      <c r="D22" s="16">
        <v>39.58039920353553</v>
      </c>
      <c r="E22" s="20">
        <v>44</v>
      </c>
      <c r="F22" s="16">
        <v>37.026453298497714</v>
      </c>
      <c r="G22" s="20">
        <v>43</v>
      </c>
      <c r="H22" s="16">
        <v>36.37340376716545</v>
      </c>
      <c r="I22" s="20">
        <v>45</v>
      </c>
      <c r="J22" s="16">
        <v>35.08047373215913</v>
      </c>
      <c r="K22" s="20">
        <v>42</v>
      </c>
      <c r="L22" s="17">
        <v>26.63556282859232</v>
      </c>
      <c r="M22" s="20">
        <v>46</v>
      </c>
      <c r="N22" s="16">
        <v>27.232944750515365</v>
      </c>
      <c r="O22" s="20">
        <v>39</v>
      </c>
      <c r="P22" s="18">
        <v>27.438157520614162</v>
      </c>
      <c r="Q22" s="19">
        <v>40</v>
      </c>
      <c r="R22" s="18">
        <f>'実数'!R22/'出産数'!P22*1000</f>
        <v>26.836763865065752</v>
      </c>
      <c r="S22" s="19">
        <f>RANK(R22,$R$7:$R$62)</f>
        <v>45</v>
      </c>
      <c r="T22" s="18">
        <f>'実数'!T22/'出産数'!Q22*1000</f>
        <v>26.40642939150402</v>
      </c>
      <c r="U22" s="19">
        <f>RANK(T22,$T$7:$T$62)</f>
        <v>43</v>
      </c>
      <c r="V22" s="18">
        <f>'実数'!V22/'出産数'!R22*1000</f>
        <v>26.656511805026657</v>
      </c>
      <c r="W22" s="19">
        <f t="shared" si="0"/>
        <v>42</v>
      </c>
      <c r="X22" s="18">
        <f>'実数'!X22/'出産数'!S22*1000</f>
        <v>25.91878935990225</v>
      </c>
      <c r="Y22" s="19">
        <f t="shared" si="0"/>
        <v>46</v>
      </c>
    </row>
    <row r="23" spans="1:25" s="8" customFormat="1" ht="18" customHeight="1">
      <c r="A23" s="38" t="s">
        <v>106</v>
      </c>
      <c r="B23" s="16">
        <v>65.00232234091965</v>
      </c>
      <c r="C23" s="20">
        <v>45</v>
      </c>
      <c r="D23" s="16">
        <v>45.458014296252955</v>
      </c>
      <c r="E23" s="20">
        <v>34</v>
      </c>
      <c r="F23" s="16">
        <v>39.23635511829468</v>
      </c>
      <c r="G23" s="20">
        <v>38</v>
      </c>
      <c r="H23" s="16">
        <v>37.79615777506838</v>
      </c>
      <c r="I23" s="20">
        <v>40</v>
      </c>
      <c r="J23" s="16">
        <v>34.12147244189314</v>
      </c>
      <c r="K23" s="20">
        <v>44</v>
      </c>
      <c r="L23" s="17">
        <v>29.341919903401088</v>
      </c>
      <c r="M23" s="20">
        <v>36</v>
      </c>
      <c r="N23" s="16">
        <v>26.969086309651416</v>
      </c>
      <c r="O23" s="20">
        <v>41</v>
      </c>
      <c r="P23" s="18">
        <v>26.39083982462861</v>
      </c>
      <c r="Q23" s="19">
        <v>43</v>
      </c>
      <c r="R23" s="18">
        <f>'実数'!R23/'出産数'!P23*1000</f>
        <v>26.919414870596384</v>
      </c>
      <c r="S23" s="19">
        <f>RANK(R23,$R$7:$R$62)</f>
        <v>43</v>
      </c>
      <c r="T23" s="18">
        <f>'実数'!T23/'出産数'!Q23*1000</f>
        <v>27.341402695510343</v>
      </c>
      <c r="U23" s="19">
        <f>RANK(T23,$T$7:$T$62)</f>
        <v>36</v>
      </c>
      <c r="V23" s="18">
        <f>'実数'!V23/'出産数'!R23*1000</f>
        <v>30.53469043068581</v>
      </c>
      <c r="W23" s="19">
        <f t="shared" si="0"/>
        <v>27</v>
      </c>
      <c r="X23" s="18">
        <f>'実数'!X23/'出産数'!S23*1000</f>
        <v>26.63998221036246</v>
      </c>
      <c r="Y23" s="19">
        <f t="shared" si="0"/>
        <v>44</v>
      </c>
    </row>
    <row r="24" spans="1:25" s="8" customFormat="1" ht="18" customHeight="1">
      <c r="A24" s="39"/>
      <c r="B24" s="16"/>
      <c r="C24" s="2"/>
      <c r="D24" s="16"/>
      <c r="E24" s="2"/>
      <c r="F24" s="16"/>
      <c r="G24" s="2"/>
      <c r="H24" s="16"/>
      <c r="I24" s="2"/>
      <c r="J24" s="16"/>
      <c r="K24" s="2"/>
      <c r="L24" s="2"/>
      <c r="M24" s="2"/>
      <c r="N24" s="2"/>
      <c r="O24" s="2"/>
      <c r="P24" s="18" t="s">
        <v>68</v>
      </c>
      <c r="Q24" s="19" t="s">
        <v>68</v>
      </c>
      <c r="R24" s="18"/>
      <c r="S24" s="19"/>
      <c r="T24" s="18"/>
      <c r="U24" s="19"/>
      <c r="V24" s="18"/>
      <c r="W24" s="19"/>
      <c r="X24" s="18"/>
      <c r="Y24" s="19"/>
    </row>
    <row r="25" spans="1:25" s="8" customFormat="1" ht="18" customHeight="1">
      <c r="A25" s="38" t="s">
        <v>107</v>
      </c>
      <c r="B25" s="16">
        <v>71.3189748252543</v>
      </c>
      <c r="C25" s="20">
        <v>37</v>
      </c>
      <c r="D25" s="16">
        <v>37.755782918149464</v>
      </c>
      <c r="E25" s="20">
        <v>46</v>
      </c>
      <c r="F25" s="16">
        <v>40.69355980184006</v>
      </c>
      <c r="G25" s="20">
        <v>35</v>
      </c>
      <c r="H25" s="16">
        <v>40.19859064702114</v>
      </c>
      <c r="I25" s="20">
        <v>36</v>
      </c>
      <c r="J25" s="16">
        <v>37.540701015131205</v>
      </c>
      <c r="K25" s="20">
        <v>34</v>
      </c>
      <c r="L25" s="17">
        <v>27.85171102661597</v>
      </c>
      <c r="M25" s="20">
        <v>43</v>
      </c>
      <c r="N25" s="16">
        <v>24.842309558466763</v>
      </c>
      <c r="O25" s="20">
        <v>46</v>
      </c>
      <c r="P25" s="18">
        <v>28.192999053926208</v>
      </c>
      <c r="Q25" s="19">
        <v>37</v>
      </c>
      <c r="R25" s="18">
        <f>'実数'!R25/'出産数'!P25*1000</f>
        <v>30.502964237903996</v>
      </c>
      <c r="S25" s="19">
        <f>RANK(R25,$R$7:$R$62)</f>
        <v>27</v>
      </c>
      <c r="T25" s="18">
        <f>'実数'!T25/'出産数'!Q25*1000</f>
        <v>27.58554402153018</v>
      </c>
      <c r="U25" s="19">
        <f>RANK(T25,$T$7:$T$62)</f>
        <v>34</v>
      </c>
      <c r="V25" s="18">
        <f>'実数'!V25/'出産数'!R25*1000</f>
        <v>30.410251506168116</v>
      </c>
      <c r="W25" s="19">
        <f t="shared" si="0"/>
        <v>30</v>
      </c>
      <c r="X25" s="18">
        <f>'実数'!X25/'出産数'!S25*1000</f>
        <v>27.538726333907057</v>
      </c>
      <c r="Y25" s="19">
        <f t="shared" si="0"/>
        <v>38</v>
      </c>
    </row>
    <row r="26" spans="1:25" s="8" customFormat="1" ht="18" customHeight="1">
      <c r="A26" s="38" t="s">
        <v>108</v>
      </c>
      <c r="B26" s="16">
        <v>65.55993247045582</v>
      </c>
      <c r="C26" s="20">
        <v>43</v>
      </c>
      <c r="D26" s="16">
        <v>45.694289481691854</v>
      </c>
      <c r="E26" s="20">
        <v>33</v>
      </c>
      <c r="F26" s="16">
        <v>44.31818181818182</v>
      </c>
      <c r="G26" s="20">
        <v>27</v>
      </c>
      <c r="H26" s="16">
        <v>40.324332150872365</v>
      </c>
      <c r="I26" s="20">
        <v>35</v>
      </c>
      <c r="J26" s="16">
        <v>42.10264075734928</v>
      </c>
      <c r="K26" s="20">
        <v>21</v>
      </c>
      <c r="L26" s="17">
        <v>28.094462540716613</v>
      </c>
      <c r="M26" s="20">
        <v>42</v>
      </c>
      <c r="N26" s="16">
        <v>27.271132935811995</v>
      </c>
      <c r="O26" s="20">
        <v>38</v>
      </c>
      <c r="P26" s="18">
        <v>29.821745374672638</v>
      </c>
      <c r="Q26" s="19">
        <v>29</v>
      </c>
      <c r="R26" s="18">
        <f>'実数'!R26/'出産数'!P26*1000</f>
        <v>26.91084171610352</v>
      </c>
      <c r="S26" s="19">
        <f>RANK(R26,$R$7:$R$62)</f>
        <v>44</v>
      </c>
      <c r="T26" s="18">
        <f>'実数'!T26/'出産数'!Q26*1000</f>
        <v>23.485992283173964</v>
      </c>
      <c r="U26" s="19">
        <f>RANK(T26,$T$7:$T$62)</f>
        <v>47</v>
      </c>
      <c r="V26" s="18">
        <f>'実数'!V26/'出産数'!R26*1000</f>
        <v>25.968423777068413</v>
      </c>
      <c r="W26" s="19">
        <f t="shared" si="0"/>
        <v>45</v>
      </c>
      <c r="X26" s="18">
        <f>'実数'!X26/'出産数'!S26*1000</f>
        <v>26.570458404074703</v>
      </c>
      <c r="Y26" s="19">
        <f t="shared" si="0"/>
        <v>45</v>
      </c>
    </row>
    <row r="27" spans="1:25" s="8" customFormat="1" ht="18" customHeight="1">
      <c r="A27" s="38" t="s">
        <v>109</v>
      </c>
      <c r="B27" s="16">
        <v>73.74545454545455</v>
      </c>
      <c r="C27" s="20">
        <v>34</v>
      </c>
      <c r="D27" s="16">
        <v>41.88522061092255</v>
      </c>
      <c r="E27" s="20">
        <v>42</v>
      </c>
      <c r="F27" s="16">
        <v>38.723556830405165</v>
      </c>
      <c r="G27" s="20">
        <v>39</v>
      </c>
      <c r="H27" s="16">
        <v>40.870893812070285</v>
      </c>
      <c r="I27" s="20">
        <v>31</v>
      </c>
      <c r="J27" s="16">
        <v>34.85135285602939</v>
      </c>
      <c r="K27" s="20">
        <v>43</v>
      </c>
      <c r="L27" s="17">
        <v>29.30320993177497</v>
      </c>
      <c r="M27" s="20">
        <v>37</v>
      </c>
      <c r="N27" s="16">
        <v>29.318262098198517</v>
      </c>
      <c r="O27" s="20">
        <v>28</v>
      </c>
      <c r="P27" s="18">
        <v>25.84493041749503</v>
      </c>
      <c r="Q27" s="19">
        <v>45</v>
      </c>
      <c r="R27" s="18">
        <f>'実数'!R27/'出産数'!P27*1000</f>
        <v>28.66698518872432</v>
      </c>
      <c r="S27" s="19">
        <f>RANK(R27,$R$7:$R$62)</f>
        <v>35</v>
      </c>
      <c r="T27" s="18">
        <f>'実数'!T27/'出産数'!Q27*1000</f>
        <v>27.74838330393886</v>
      </c>
      <c r="U27" s="19">
        <f>RANK(T27,$T$7:$T$62)</f>
        <v>33</v>
      </c>
      <c r="V27" s="18">
        <f>'実数'!V27/'出産数'!R27*1000</f>
        <v>31.974996994831113</v>
      </c>
      <c r="W27" s="19">
        <f t="shared" si="0"/>
        <v>21</v>
      </c>
      <c r="X27" s="18">
        <f>'実数'!X27/'出産数'!S27*1000</f>
        <v>27.35415153715807</v>
      </c>
      <c r="Y27" s="19">
        <f t="shared" si="0"/>
        <v>40</v>
      </c>
    </row>
    <row r="28" spans="1:25" s="8" customFormat="1" ht="18" customHeight="1">
      <c r="A28" s="38" t="s">
        <v>110</v>
      </c>
      <c r="B28" s="16">
        <v>81.51624548736461</v>
      </c>
      <c r="C28" s="20">
        <v>21</v>
      </c>
      <c r="D28" s="16">
        <v>52.28705995050691</v>
      </c>
      <c r="E28" s="20">
        <v>22</v>
      </c>
      <c r="F28" s="16">
        <v>44.374463212138565</v>
      </c>
      <c r="G28" s="20">
        <v>26</v>
      </c>
      <c r="H28" s="16">
        <v>40.54976118530071</v>
      </c>
      <c r="I28" s="20">
        <v>34</v>
      </c>
      <c r="J28" s="16">
        <v>38.000224190113215</v>
      </c>
      <c r="K28" s="20">
        <v>33</v>
      </c>
      <c r="L28" s="17">
        <v>27.830089976982634</v>
      </c>
      <c r="M28" s="20">
        <v>44</v>
      </c>
      <c r="N28" s="16">
        <v>26.344797178130513</v>
      </c>
      <c r="O28" s="20">
        <v>44</v>
      </c>
      <c r="P28" s="18">
        <v>26.753670473083197</v>
      </c>
      <c r="Q28" s="19">
        <v>42</v>
      </c>
      <c r="R28" s="18">
        <f>'実数'!R28/'出産数'!P28*1000</f>
        <v>28.520696925979358</v>
      </c>
      <c r="S28" s="19">
        <f>RANK(R28,$R$7:$R$62)</f>
        <v>38</v>
      </c>
      <c r="T28" s="18">
        <f>'実数'!T28/'出産数'!Q28*1000</f>
        <v>30.515370705244123</v>
      </c>
      <c r="U28" s="19">
        <f>RANK(T28,$T$7:$T$62)</f>
        <v>27</v>
      </c>
      <c r="V28" s="18">
        <f>'実数'!V28/'出産数'!R28*1000</f>
        <v>25.995316159250585</v>
      </c>
      <c r="W28" s="19">
        <f t="shared" si="0"/>
        <v>44</v>
      </c>
      <c r="X28" s="18">
        <f>'実数'!X28/'出産数'!S28*1000</f>
        <v>30.787037037037038</v>
      </c>
      <c r="Y28" s="19">
        <f t="shared" si="0"/>
        <v>22</v>
      </c>
    </row>
    <row r="29" spans="1:25" s="8" customFormat="1" ht="18" customHeight="1">
      <c r="A29" s="38" t="s">
        <v>111</v>
      </c>
      <c r="B29" s="16">
        <v>69.44075549653239</v>
      </c>
      <c r="C29" s="20">
        <v>39</v>
      </c>
      <c r="D29" s="16">
        <v>46.284322276021776</v>
      </c>
      <c r="E29" s="20">
        <v>31</v>
      </c>
      <c r="F29" s="16">
        <v>40.41366652548355</v>
      </c>
      <c r="G29" s="20">
        <v>37</v>
      </c>
      <c r="H29" s="16">
        <v>36.69761326054907</v>
      </c>
      <c r="I29" s="20">
        <v>44</v>
      </c>
      <c r="J29" s="16">
        <v>33.97181062522588</v>
      </c>
      <c r="K29" s="20">
        <v>46</v>
      </c>
      <c r="L29" s="17">
        <v>25.672804532577903</v>
      </c>
      <c r="M29" s="20">
        <v>47</v>
      </c>
      <c r="N29" s="16">
        <v>27.98550259209983</v>
      </c>
      <c r="O29" s="20">
        <v>33</v>
      </c>
      <c r="P29" s="18">
        <v>24.741134426830385</v>
      </c>
      <c r="Q29" s="19">
        <v>47</v>
      </c>
      <c r="R29" s="18">
        <f>'実数'!R29/'出産数'!P29*1000</f>
        <v>26.75693101225016</v>
      </c>
      <c r="S29" s="19">
        <f>RANK(R29,$R$7:$R$62)</f>
        <v>46</v>
      </c>
      <c r="T29" s="18">
        <f>'実数'!T29/'出産数'!Q29*1000</f>
        <v>26.521344232515894</v>
      </c>
      <c r="U29" s="19">
        <f>RANK(T29,$T$7:$T$62)</f>
        <v>42</v>
      </c>
      <c r="V29" s="18">
        <f>'実数'!V29/'出産数'!R29*1000</f>
        <v>25.208900572716175</v>
      </c>
      <c r="W29" s="19">
        <f t="shared" si="0"/>
        <v>46</v>
      </c>
      <c r="X29" s="18">
        <f>'実数'!X29/'出産数'!S29*1000</f>
        <v>24.441887226697354</v>
      </c>
      <c r="Y29" s="19">
        <f t="shared" si="0"/>
        <v>47</v>
      </c>
    </row>
    <row r="30" spans="1:25" s="8" customFormat="1" ht="18" customHeight="1">
      <c r="A30" s="40"/>
      <c r="B30" s="16"/>
      <c r="C30" s="2"/>
      <c r="D30" s="16"/>
      <c r="E30" s="2"/>
      <c r="F30" s="16"/>
      <c r="G30" s="2"/>
      <c r="H30" s="16"/>
      <c r="I30" s="2"/>
      <c r="J30" s="16"/>
      <c r="K30" s="2"/>
      <c r="L30" s="2"/>
      <c r="M30" s="2"/>
      <c r="N30" s="2"/>
      <c r="O30" s="2"/>
      <c r="P30" s="18" t="s">
        <v>68</v>
      </c>
      <c r="Q30" s="19" t="s">
        <v>68</v>
      </c>
      <c r="R30" s="18"/>
      <c r="S30" s="19"/>
      <c r="T30" s="18"/>
      <c r="U30" s="19"/>
      <c r="V30" s="18"/>
      <c r="W30" s="19"/>
      <c r="X30" s="18"/>
      <c r="Y30" s="19"/>
    </row>
    <row r="31" spans="1:25" s="8" customFormat="1" ht="18" customHeight="1">
      <c r="A31" s="38" t="s">
        <v>112</v>
      </c>
      <c r="B31" s="16">
        <v>67.94763881229501</v>
      </c>
      <c r="C31" s="20">
        <v>41</v>
      </c>
      <c r="D31" s="16">
        <v>42.910900704054384</v>
      </c>
      <c r="E31" s="20">
        <v>38</v>
      </c>
      <c r="F31" s="16">
        <v>37.55308844348409</v>
      </c>
      <c r="G31" s="20">
        <v>42</v>
      </c>
      <c r="H31" s="16">
        <v>37.689455014511445</v>
      </c>
      <c r="I31" s="20">
        <v>41</v>
      </c>
      <c r="J31" s="16">
        <v>36.55873136454278</v>
      </c>
      <c r="K31" s="20">
        <v>37</v>
      </c>
      <c r="L31" s="17">
        <v>30.828516377649326</v>
      </c>
      <c r="M31" s="20">
        <v>29</v>
      </c>
      <c r="N31" s="16">
        <v>26.757304020827306</v>
      </c>
      <c r="O31" s="20">
        <v>43</v>
      </c>
      <c r="P31" s="18">
        <v>27.5463839454752</v>
      </c>
      <c r="Q31" s="19">
        <v>39</v>
      </c>
      <c r="R31" s="18">
        <f>'実数'!R31/'出産数'!P31*1000</f>
        <v>30.217507663860637</v>
      </c>
      <c r="S31" s="19">
        <f>RANK(R31,$R$7:$R$62)</f>
        <v>28</v>
      </c>
      <c r="T31" s="18">
        <f>'実数'!T31/'出産数'!Q31*1000</f>
        <v>25.54448839536768</v>
      </c>
      <c r="U31" s="19">
        <f>RANK(T31,$T$7:$T$62)</f>
        <v>45</v>
      </c>
      <c r="V31" s="18">
        <f>'実数'!V31/'出産数'!R31*1000</f>
        <v>27.22664735698769</v>
      </c>
      <c r="W31" s="19">
        <f t="shared" si="0"/>
        <v>41</v>
      </c>
      <c r="X31" s="18">
        <f>'実数'!X31/'出産数'!S31*1000</f>
        <v>29.252645186000862</v>
      </c>
      <c r="Y31" s="19">
        <f t="shared" si="0"/>
        <v>30</v>
      </c>
    </row>
    <row r="32" spans="1:25" s="8" customFormat="1" ht="18" customHeight="1">
      <c r="A32" s="38" t="s">
        <v>113</v>
      </c>
      <c r="B32" s="16">
        <v>74.14782710554059</v>
      </c>
      <c r="C32" s="20">
        <v>33</v>
      </c>
      <c r="D32" s="16">
        <v>44.420759203082724</v>
      </c>
      <c r="E32" s="20">
        <v>36</v>
      </c>
      <c r="F32" s="16">
        <v>41.44393178723145</v>
      </c>
      <c r="G32" s="20">
        <v>33</v>
      </c>
      <c r="H32" s="16">
        <v>39.758693799042646</v>
      </c>
      <c r="I32" s="20">
        <v>38</v>
      </c>
      <c r="J32" s="16">
        <v>38.0170869147472</v>
      </c>
      <c r="K32" s="20">
        <v>32</v>
      </c>
      <c r="L32" s="17">
        <v>30.937968855088208</v>
      </c>
      <c r="M32" s="20">
        <v>28</v>
      </c>
      <c r="N32" s="16">
        <v>29.80977738738986</v>
      </c>
      <c r="O32" s="20">
        <v>27</v>
      </c>
      <c r="P32" s="18">
        <v>28.905934598304402</v>
      </c>
      <c r="Q32" s="19">
        <v>32</v>
      </c>
      <c r="R32" s="18">
        <f>'実数'!R32/'出産数'!P32*1000</f>
        <v>28.008298755186722</v>
      </c>
      <c r="S32" s="19">
        <f>RANK(R32,$R$7:$R$62)</f>
        <v>40</v>
      </c>
      <c r="T32" s="18">
        <f>'実数'!T32/'出産数'!Q32*1000</f>
        <v>27.53262223184796</v>
      </c>
      <c r="U32" s="19">
        <f>RANK(T32,$T$7:$T$62)</f>
        <v>35</v>
      </c>
      <c r="V32" s="18">
        <f>'実数'!V32/'出産数'!R32*1000</f>
        <v>29.58271645555738</v>
      </c>
      <c r="W32" s="19">
        <f t="shared" si="0"/>
        <v>34</v>
      </c>
      <c r="X32" s="18">
        <f>'実数'!X32/'出産数'!S32*1000</f>
        <v>29.49948484355512</v>
      </c>
      <c r="Y32" s="19">
        <f t="shared" si="0"/>
        <v>28</v>
      </c>
    </row>
    <row r="33" spans="1:25" s="8" customFormat="1" ht="18" customHeight="1">
      <c r="A33" s="38" t="s">
        <v>114</v>
      </c>
      <c r="B33" s="16">
        <v>77.11809925661666</v>
      </c>
      <c r="C33" s="20">
        <v>27</v>
      </c>
      <c r="D33" s="16">
        <v>46.13331964899677</v>
      </c>
      <c r="E33" s="20">
        <v>32</v>
      </c>
      <c r="F33" s="16">
        <v>43.580207867558045</v>
      </c>
      <c r="G33" s="20">
        <v>28</v>
      </c>
      <c r="H33" s="16">
        <v>41.7084946699173</v>
      </c>
      <c r="I33" s="20">
        <v>28</v>
      </c>
      <c r="J33" s="16">
        <v>38.75233733503157</v>
      </c>
      <c r="K33" s="20">
        <v>28</v>
      </c>
      <c r="L33" s="17">
        <v>28.179900695654453</v>
      </c>
      <c r="M33" s="20">
        <v>41</v>
      </c>
      <c r="N33" s="16">
        <v>27.932130061515583</v>
      </c>
      <c r="O33" s="20">
        <v>34</v>
      </c>
      <c r="P33" s="18">
        <v>27.848805628055487</v>
      </c>
      <c r="Q33" s="19">
        <v>38</v>
      </c>
      <c r="R33" s="18">
        <f>'実数'!R33/'出産数'!P33*1000</f>
        <v>28.896812303762438</v>
      </c>
      <c r="S33" s="19">
        <f>RANK(R33,$R$7:$R$62)</f>
        <v>32</v>
      </c>
      <c r="T33" s="18">
        <f>'実数'!T33/'出産数'!Q33*1000</f>
        <v>27.240273178807946</v>
      </c>
      <c r="U33" s="19">
        <f>RANK(T33,$T$7:$T$62)</f>
        <v>38</v>
      </c>
      <c r="V33" s="18">
        <f>'実数'!V33/'出産数'!R33*1000</f>
        <v>26.496798468545776</v>
      </c>
      <c r="W33" s="19">
        <f t="shared" si="0"/>
        <v>43</v>
      </c>
      <c r="X33" s="18">
        <f>'実数'!X33/'出産数'!S33*1000</f>
        <v>27.419543745038585</v>
      </c>
      <c r="Y33" s="19">
        <f t="shared" si="0"/>
        <v>39</v>
      </c>
    </row>
    <row r="34" spans="1:25" s="8" customFormat="1" ht="18" customHeight="1">
      <c r="A34" s="38" t="s">
        <v>115</v>
      </c>
      <c r="B34" s="16">
        <v>73.45387302239573</v>
      </c>
      <c r="C34" s="20">
        <v>35</v>
      </c>
      <c r="D34" s="16">
        <v>49.57553930395796</v>
      </c>
      <c r="E34" s="20">
        <v>26</v>
      </c>
      <c r="F34" s="16">
        <v>44.84924063599519</v>
      </c>
      <c r="G34" s="20">
        <v>23</v>
      </c>
      <c r="H34" s="16">
        <v>40.853006897891774</v>
      </c>
      <c r="I34" s="20">
        <v>32</v>
      </c>
      <c r="J34" s="16">
        <v>38.47805087474509</v>
      </c>
      <c r="K34" s="20">
        <v>29</v>
      </c>
      <c r="L34" s="17">
        <v>30.61388042955602</v>
      </c>
      <c r="M34" s="20">
        <v>30</v>
      </c>
      <c r="N34" s="16">
        <v>28.263645954800378</v>
      </c>
      <c r="O34" s="20">
        <v>30</v>
      </c>
      <c r="P34" s="18">
        <v>30.16418480336006</v>
      </c>
      <c r="Q34" s="19">
        <v>28</v>
      </c>
      <c r="R34" s="18">
        <f>'実数'!R34/'出産数'!P34*1000</f>
        <v>28.54942516089994</v>
      </c>
      <c r="S34" s="19">
        <f>RANK(R34,$R$7:$R$62)</f>
        <v>37</v>
      </c>
      <c r="T34" s="18">
        <f>'実数'!T34/'出産数'!Q34*1000</f>
        <v>25.737704918032787</v>
      </c>
      <c r="U34" s="19">
        <f>RANK(T34,$T$7:$T$62)</f>
        <v>44</v>
      </c>
      <c r="V34" s="18">
        <f>'実数'!V34/'出産数'!R34*1000</f>
        <v>28.02640411725218</v>
      </c>
      <c r="W34" s="19">
        <f t="shared" si="0"/>
        <v>39</v>
      </c>
      <c r="X34" s="18">
        <f>'実数'!X34/'出産数'!S34*1000</f>
        <v>27.219844144440785</v>
      </c>
      <c r="Y34" s="19">
        <f t="shared" si="0"/>
        <v>41</v>
      </c>
    </row>
    <row r="35" spans="1:25" s="8" customFormat="1" ht="18" customHeight="1">
      <c r="A35" s="38" t="s">
        <v>116</v>
      </c>
      <c r="B35" s="16">
        <v>69.41728588189284</v>
      </c>
      <c r="C35" s="20">
        <v>40</v>
      </c>
      <c r="D35" s="16">
        <v>44.5504308709555</v>
      </c>
      <c r="E35" s="20">
        <v>35</v>
      </c>
      <c r="F35" s="16">
        <v>40.438079191238415</v>
      </c>
      <c r="G35" s="20">
        <v>36</v>
      </c>
      <c r="H35" s="16">
        <v>35.1207478576993</v>
      </c>
      <c r="I35" s="20">
        <v>46</v>
      </c>
      <c r="J35" s="16">
        <v>34.07396890750337</v>
      </c>
      <c r="K35" s="20">
        <v>45</v>
      </c>
      <c r="L35" s="17">
        <v>27.079843662758236</v>
      </c>
      <c r="M35" s="20">
        <v>45</v>
      </c>
      <c r="N35" s="16">
        <v>27.098093638156453</v>
      </c>
      <c r="O35" s="20">
        <v>40</v>
      </c>
      <c r="P35" s="18">
        <v>26.002242781048498</v>
      </c>
      <c r="Q35" s="19">
        <v>44</v>
      </c>
      <c r="R35" s="18">
        <f>'実数'!R35/'出産数'!P35*1000</f>
        <v>25.659250835169523</v>
      </c>
      <c r="S35" s="19">
        <f>RANK(R35,$R$7:$R$62)</f>
        <v>47</v>
      </c>
      <c r="T35" s="18">
        <f>'実数'!T35/'出産数'!Q35*1000</f>
        <v>24.132415327908756</v>
      </c>
      <c r="U35" s="19">
        <f>RANK(T35,$T$7:$T$62)</f>
        <v>46</v>
      </c>
      <c r="V35" s="18">
        <f>'実数'!V35/'出産数'!R35*1000</f>
        <v>22.1479314667781</v>
      </c>
      <c r="W35" s="19">
        <f t="shared" si="0"/>
        <v>47</v>
      </c>
      <c r="X35" s="18">
        <f>'実数'!X35/'出産数'!S35*1000</f>
        <v>27.07369293459493</v>
      </c>
      <c r="Y35" s="19">
        <f t="shared" si="0"/>
        <v>42</v>
      </c>
    </row>
    <row r="36" spans="1:25" s="8" customFormat="1" ht="18" customHeight="1">
      <c r="A36" s="40"/>
      <c r="B36" s="16"/>
      <c r="C36" s="2"/>
      <c r="D36" s="16"/>
      <c r="E36" s="2"/>
      <c r="F36" s="16"/>
      <c r="G36" s="2"/>
      <c r="H36" s="16"/>
      <c r="I36" s="2"/>
      <c r="J36" s="16"/>
      <c r="K36" s="2"/>
      <c r="L36" s="2"/>
      <c r="M36" s="2"/>
      <c r="N36" s="2"/>
      <c r="O36" s="2"/>
      <c r="P36" s="18" t="s">
        <v>68</v>
      </c>
      <c r="Q36" s="19" t="s">
        <v>68</v>
      </c>
      <c r="R36" s="18"/>
      <c r="S36" s="19"/>
      <c r="T36" s="18"/>
      <c r="U36" s="19"/>
      <c r="V36" s="18"/>
      <c r="W36" s="19"/>
      <c r="X36" s="18"/>
      <c r="Y36" s="19"/>
    </row>
    <row r="37" spans="1:25" s="8" customFormat="1" ht="18" customHeight="1">
      <c r="A37" s="38" t="s">
        <v>117</v>
      </c>
      <c r="B37" s="16">
        <v>82.12669117463176</v>
      </c>
      <c r="C37" s="20">
        <v>20</v>
      </c>
      <c r="D37" s="16">
        <v>52.05043573243417</v>
      </c>
      <c r="E37" s="20">
        <v>23</v>
      </c>
      <c r="F37" s="16">
        <v>48.0436006042475</v>
      </c>
      <c r="G37" s="20">
        <v>20</v>
      </c>
      <c r="H37" s="16">
        <v>45.577934917389996</v>
      </c>
      <c r="I37" s="20">
        <v>18</v>
      </c>
      <c r="J37" s="16">
        <v>41.15177439797212</v>
      </c>
      <c r="K37" s="20">
        <v>23</v>
      </c>
      <c r="L37" s="17">
        <v>33.40908184826377</v>
      </c>
      <c r="M37" s="20">
        <v>22</v>
      </c>
      <c r="N37" s="16">
        <v>32.380396732788796</v>
      </c>
      <c r="O37" s="20">
        <v>22</v>
      </c>
      <c r="P37" s="18">
        <v>30.19660086391345</v>
      </c>
      <c r="Q37" s="19">
        <v>27</v>
      </c>
      <c r="R37" s="18">
        <f>'実数'!R37/'出産数'!P37*1000</f>
        <v>28.852486005926902</v>
      </c>
      <c r="S37" s="19">
        <f>RANK(R37,$R$7:$R$62)</f>
        <v>33</v>
      </c>
      <c r="T37" s="18">
        <f>'実数'!T37/'出産数'!Q37*1000</f>
        <v>29.383583519642286</v>
      </c>
      <c r="U37" s="19">
        <f>RANK(T37,$T$7:$T$62)</f>
        <v>29</v>
      </c>
      <c r="V37" s="18">
        <f>'実数'!V37/'出産数'!R37*1000</f>
        <v>28.49571952710966</v>
      </c>
      <c r="W37" s="19">
        <f t="shared" si="0"/>
        <v>38</v>
      </c>
      <c r="X37" s="18">
        <f>'実数'!X37/'出産数'!S37*1000</f>
        <v>28.10740755740958</v>
      </c>
      <c r="Y37" s="19">
        <f t="shared" si="0"/>
        <v>34</v>
      </c>
    </row>
    <row r="38" spans="1:25" s="8" customFormat="1" ht="18" customHeight="1">
      <c r="A38" s="38" t="s">
        <v>118</v>
      </c>
      <c r="B38" s="16">
        <v>93.232916022637</v>
      </c>
      <c r="C38" s="20">
        <v>10</v>
      </c>
      <c r="D38" s="16">
        <v>58.43640431741905</v>
      </c>
      <c r="E38" s="20">
        <v>11</v>
      </c>
      <c r="F38" s="16">
        <v>55.50259417049816</v>
      </c>
      <c r="G38" s="20">
        <v>6</v>
      </c>
      <c r="H38" s="16">
        <v>51.34363357854725</v>
      </c>
      <c r="I38" s="20">
        <v>11</v>
      </c>
      <c r="J38" s="16">
        <v>47.890535917901936</v>
      </c>
      <c r="K38" s="20">
        <v>11</v>
      </c>
      <c r="L38" s="17">
        <v>35.2115749732667</v>
      </c>
      <c r="M38" s="20">
        <v>18</v>
      </c>
      <c r="N38" s="16">
        <v>33.39696799550814</v>
      </c>
      <c r="O38" s="20">
        <v>19</v>
      </c>
      <c r="P38" s="18">
        <v>31.761006289308177</v>
      </c>
      <c r="Q38" s="19">
        <v>21</v>
      </c>
      <c r="R38" s="18">
        <f>'実数'!R38/'出産数'!P38*1000</f>
        <v>33.17118721362027</v>
      </c>
      <c r="S38" s="19">
        <f>RANK(R38,$R$7:$R$62)</f>
        <v>18</v>
      </c>
      <c r="T38" s="18">
        <f>'実数'!T38/'出産数'!Q38*1000</f>
        <v>31.886729761305048</v>
      </c>
      <c r="U38" s="19">
        <f>RANK(T38,$T$7:$T$62)</f>
        <v>20</v>
      </c>
      <c r="V38" s="18">
        <f>'実数'!V38/'出産数'!R38*1000</f>
        <v>30.929982676578295</v>
      </c>
      <c r="W38" s="19">
        <f t="shared" si="0"/>
        <v>25</v>
      </c>
      <c r="X38" s="18">
        <f>'実数'!X38/'出産数'!S38*1000</f>
        <v>30.35535563058852</v>
      </c>
      <c r="Y38" s="19">
        <f t="shared" si="0"/>
        <v>24</v>
      </c>
    </row>
    <row r="39" spans="1:25" s="8" customFormat="1" ht="18" customHeight="1">
      <c r="A39" s="38" t="s">
        <v>119</v>
      </c>
      <c r="B39" s="16">
        <v>83.09901419251587</v>
      </c>
      <c r="C39" s="20">
        <v>19</v>
      </c>
      <c r="D39" s="16">
        <v>48.642075395216864</v>
      </c>
      <c r="E39" s="20">
        <v>27</v>
      </c>
      <c r="F39" s="16">
        <v>44.52050029912211</v>
      </c>
      <c r="G39" s="20">
        <v>25</v>
      </c>
      <c r="H39" s="16">
        <v>41.522761724671426</v>
      </c>
      <c r="I39" s="20">
        <v>30</v>
      </c>
      <c r="J39" s="16">
        <v>36.87031082529475</v>
      </c>
      <c r="K39" s="20">
        <v>36</v>
      </c>
      <c r="L39" s="17">
        <v>29.637217845914726</v>
      </c>
      <c r="M39" s="20">
        <v>35</v>
      </c>
      <c r="N39" s="16">
        <v>26.954632300603155</v>
      </c>
      <c r="O39" s="20">
        <v>42</v>
      </c>
      <c r="P39" s="18">
        <v>28.577174827220535</v>
      </c>
      <c r="Q39" s="19">
        <v>34</v>
      </c>
      <c r="R39" s="18">
        <f>'実数'!R39/'出産数'!P39*1000</f>
        <v>27.71652969367859</v>
      </c>
      <c r="S39" s="19">
        <f>RANK(R39,$R$7:$R$62)</f>
        <v>42</v>
      </c>
      <c r="T39" s="18">
        <f>'実数'!T39/'出産数'!Q39*1000</f>
        <v>26.99755055336039</v>
      </c>
      <c r="U39" s="19">
        <f>RANK(T39,$T$7:$T$62)</f>
        <v>39</v>
      </c>
      <c r="V39" s="18">
        <f>'実数'!V39/'出産数'!R39*1000</f>
        <v>28.583301714636747</v>
      </c>
      <c r="W39" s="19">
        <f t="shared" si="0"/>
        <v>36</v>
      </c>
      <c r="X39" s="18">
        <f>'実数'!X39/'出産数'!S39*1000</f>
        <v>28.161975978441276</v>
      </c>
      <c r="Y39" s="19">
        <f t="shared" si="0"/>
        <v>33</v>
      </c>
    </row>
    <row r="40" spans="1:25" s="8" customFormat="1" ht="18" customHeight="1">
      <c r="A40" s="38" t="s">
        <v>120</v>
      </c>
      <c r="B40" s="16">
        <v>70.0746697300402</v>
      </c>
      <c r="C40" s="20">
        <v>38</v>
      </c>
      <c r="D40" s="16">
        <v>42.48975027953783</v>
      </c>
      <c r="E40" s="20">
        <v>40</v>
      </c>
      <c r="F40" s="16">
        <v>42.56213230880058</v>
      </c>
      <c r="G40" s="20">
        <v>30</v>
      </c>
      <c r="H40" s="16">
        <v>40.57857189606649</v>
      </c>
      <c r="I40" s="20">
        <v>33</v>
      </c>
      <c r="J40" s="16">
        <v>38.419874341012495</v>
      </c>
      <c r="K40" s="20">
        <v>30</v>
      </c>
      <c r="L40" s="17">
        <v>29.78967769722202</v>
      </c>
      <c r="M40" s="20">
        <v>32</v>
      </c>
      <c r="N40" s="16">
        <v>24.645312271464093</v>
      </c>
      <c r="O40" s="20">
        <v>47</v>
      </c>
      <c r="P40" s="18">
        <v>24.907222380816442</v>
      </c>
      <c r="Q40" s="19">
        <v>46</v>
      </c>
      <c r="R40" s="18">
        <f>'実数'!R40/'出産数'!P40*1000</f>
        <v>28.61271676300578</v>
      </c>
      <c r="S40" s="19">
        <f>RANK(R40,$R$7:$R$62)</f>
        <v>36</v>
      </c>
      <c r="T40" s="18">
        <f>'実数'!T40/'出産数'!Q40*1000</f>
        <v>26.838053534854158</v>
      </c>
      <c r="U40" s="19">
        <f>RANK(T40,$T$7:$T$62)</f>
        <v>41</v>
      </c>
      <c r="V40" s="18">
        <f>'実数'!V40/'出産数'!R40*1000</f>
        <v>29.789116649461732</v>
      </c>
      <c r="W40" s="19">
        <f t="shared" si="0"/>
        <v>33</v>
      </c>
      <c r="X40" s="18">
        <f>'実数'!X40/'出産数'!S40*1000</f>
        <v>27.767602022126166</v>
      </c>
      <c r="Y40" s="19">
        <f t="shared" si="0"/>
        <v>37</v>
      </c>
    </row>
    <row r="41" spans="1:25" s="8" customFormat="1" ht="18" customHeight="1">
      <c r="A41" s="38" t="s">
        <v>42</v>
      </c>
      <c r="B41" s="16">
        <v>76.38000716222439</v>
      </c>
      <c r="C41" s="20">
        <v>30</v>
      </c>
      <c r="D41" s="16">
        <v>50.33127978612112</v>
      </c>
      <c r="E41" s="20">
        <v>25</v>
      </c>
      <c r="F41" s="16">
        <v>42.040758158757306</v>
      </c>
      <c r="G41" s="20">
        <v>31</v>
      </c>
      <c r="H41" s="16">
        <v>44.96246542868431</v>
      </c>
      <c r="I41" s="20">
        <v>20</v>
      </c>
      <c r="J41" s="16">
        <v>40.09858754384302</v>
      </c>
      <c r="K41" s="20">
        <v>24</v>
      </c>
      <c r="L41" s="17">
        <v>32.40564239420511</v>
      </c>
      <c r="M41" s="20">
        <v>24</v>
      </c>
      <c r="N41" s="16">
        <v>28.613569321533923</v>
      </c>
      <c r="O41" s="20">
        <v>29</v>
      </c>
      <c r="P41" s="18">
        <v>28.201438848920862</v>
      </c>
      <c r="Q41" s="19">
        <v>36</v>
      </c>
      <c r="R41" s="18">
        <f>'実数'!R41/'出産数'!P41*1000</f>
        <v>31.367504452800315</v>
      </c>
      <c r="S41" s="19">
        <f>RANK(R41,$R$7:$R$62)</f>
        <v>23</v>
      </c>
      <c r="T41" s="18">
        <f>'実数'!T41/'出産数'!Q41*1000</f>
        <v>30.87932555631801</v>
      </c>
      <c r="U41" s="19">
        <f>RANK(T41,$T$7:$T$62)</f>
        <v>24</v>
      </c>
      <c r="V41" s="18">
        <f>'実数'!V41/'出産数'!R41*1000</f>
        <v>30.121703853955374</v>
      </c>
      <c r="W41" s="19">
        <f t="shared" si="0"/>
        <v>32</v>
      </c>
      <c r="X41" s="18">
        <f>'実数'!X41/'出産数'!S41*1000</f>
        <v>30.309173846933604</v>
      </c>
      <c r="Y41" s="19">
        <f t="shared" si="0"/>
        <v>25</v>
      </c>
    </row>
    <row r="42" spans="1:25" s="8" customFormat="1" ht="18" customHeight="1">
      <c r="A42" s="40"/>
      <c r="B42" s="16"/>
      <c r="C42" s="2"/>
      <c r="D42" s="16"/>
      <c r="E42" s="2"/>
      <c r="F42" s="16"/>
      <c r="G42" s="2"/>
      <c r="H42" s="16"/>
      <c r="I42" s="2"/>
      <c r="J42" s="16"/>
      <c r="K42" s="2"/>
      <c r="L42" s="2"/>
      <c r="M42" s="2"/>
      <c r="N42" s="2"/>
      <c r="O42" s="2"/>
      <c r="P42" s="18" t="s">
        <v>68</v>
      </c>
      <c r="Q42" s="19" t="s">
        <v>68</v>
      </c>
      <c r="R42" s="18"/>
      <c r="S42" s="19"/>
      <c r="T42" s="18"/>
      <c r="U42" s="19"/>
      <c r="V42" s="18"/>
      <c r="W42" s="19"/>
      <c r="X42" s="18"/>
      <c r="Y42" s="19"/>
    </row>
    <row r="43" spans="1:25" s="8" customFormat="1" ht="18" customHeight="1">
      <c r="A43" s="38" t="s">
        <v>121</v>
      </c>
      <c r="B43" s="16">
        <v>106.00522193211488</v>
      </c>
      <c r="C43" s="20">
        <v>1</v>
      </c>
      <c r="D43" s="16">
        <v>59.815292096219935</v>
      </c>
      <c r="E43" s="20">
        <v>8</v>
      </c>
      <c r="F43" s="16">
        <v>48.63609982588508</v>
      </c>
      <c r="G43" s="20">
        <v>19</v>
      </c>
      <c r="H43" s="16">
        <v>47.691527143581936</v>
      </c>
      <c r="I43" s="20">
        <v>17</v>
      </c>
      <c r="J43" s="16">
        <v>44.69606674612634</v>
      </c>
      <c r="K43" s="20">
        <v>16</v>
      </c>
      <c r="L43" s="17">
        <v>35.525684109457515</v>
      </c>
      <c r="M43" s="20">
        <v>16</v>
      </c>
      <c r="N43" s="16">
        <v>38.312888590152916</v>
      </c>
      <c r="O43" s="20">
        <v>12</v>
      </c>
      <c r="P43" s="18">
        <v>40.06878761822872</v>
      </c>
      <c r="Q43" s="19">
        <v>6</v>
      </c>
      <c r="R43" s="18">
        <f>'実数'!R43/'出産数'!P43*1000</f>
        <v>34.46493193175944</v>
      </c>
      <c r="S43" s="19">
        <f>RANK(R43,$R$7:$R$62)</f>
        <v>17</v>
      </c>
      <c r="T43" s="18">
        <f>'実数'!T43/'出産数'!Q43*1000</f>
        <v>30.846114078924693</v>
      </c>
      <c r="U43" s="19">
        <f>RANK(T43,$T$7:$T$62)</f>
        <v>25</v>
      </c>
      <c r="V43" s="18">
        <f>'実数'!V43/'出産数'!R43*1000</f>
        <v>33.41159472638613</v>
      </c>
      <c r="W43" s="19">
        <f t="shared" si="0"/>
        <v>19</v>
      </c>
      <c r="X43" s="18">
        <f>'実数'!X43/'出産数'!S43*1000</f>
        <v>32.89360973102621</v>
      </c>
      <c r="Y43" s="19">
        <f t="shared" si="0"/>
        <v>17</v>
      </c>
    </row>
    <row r="44" spans="1:25" s="8" customFormat="1" ht="18" customHeight="1">
      <c r="A44" s="38" t="s">
        <v>122</v>
      </c>
      <c r="B44" s="16">
        <v>101.5993907083016</v>
      </c>
      <c r="C44" s="20">
        <v>5</v>
      </c>
      <c r="D44" s="16">
        <v>53.719723183391004</v>
      </c>
      <c r="E44" s="20">
        <v>21</v>
      </c>
      <c r="F44" s="16">
        <v>45.066641096941225</v>
      </c>
      <c r="G44" s="20">
        <v>22</v>
      </c>
      <c r="H44" s="16">
        <v>44.74934036939314</v>
      </c>
      <c r="I44" s="20">
        <v>22</v>
      </c>
      <c r="J44" s="16">
        <v>37.30290988334829</v>
      </c>
      <c r="K44" s="20">
        <v>35</v>
      </c>
      <c r="L44" s="17">
        <v>29.654036243822077</v>
      </c>
      <c r="M44" s="20">
        <v>33</v>
      </c>
      <c r="N44" s="16">
        <v>28.160919540229884</v>
      </c>
      <c r="O44" s="20">
        <v>31</v>
      </c>
      <c r="P44" s="18">
        <v>30.80198722498226</v>
      </c>
      <c r="Q44" s="19">
        <v>25</v>
      </c>
      <c r="R44" s="18">
        <f>'実数'!R44/'出産数'!P44*1000</f>
        <v>27.889634601043994</v>
      </c>
      <c r="S44" s="19">
        <f>RANK(R44,$R$7:$R$62)</f>
        <v>41</v>
      </c>
      <c r="T44" s="18">
        <f>'実数'!T44/'出産数'!Q44*1000</f>
        <v>31.338606178182363</v>
      </c>
      <c r="U44" s="19">
        <f>RANK(T44,$T$7:$T$62)</f>
        <v>22</v>
      </c>
      <c r="V44" s="18">
        <f>'実数'!V44/'出産数'!R44*1000</f>
        <v>32.97035692679976</v>
      </c>
      <c r="W44" s="19">
        <f t="shared" si="0"/>
        <v>20</v>
      </c>
      <c r="X44" s="18">
        <f>'実数'!X44/'出産数'!S44*1000</f>
        <v>29.897367246764837</v>
      </c>
      <c r="Y44" s="19">
        <f t="shared" si="0"/>
        <v>26</v>
      </c>
    </row>
    <row r="45" spans="1:25" s="8" customFormat="1" ht="18" customHeight="1">
      <c r="A45" s="38" t="s">
        <v>123</v>
      </c>
      <c r="B45" s="16">
        <v>77.05976211198143</v>
      </c>
      <c r="C45" s="20">
        <v>28</v>
      </c>
      <c r="D45" s="16">
        <v>47.344768656244064</v>
      </c>
      <c r="E45" s="20">
        <v>29</v>
      </c>
      <c r="F45" s="16">
        <v>42.01911027568922</v>
      </c>
      <c r="G45" s="20">
        <v>32</v>
      </c>
      <c r="H45" s="16">
        <v>44.254494926102154</v>
      </c>
      <c r="I45" s="20">
        <v>25</v>
      </c>
      <c r="J45" s="16">
        <v>39.973886405865514</v>
      </c>
      <c r="K45" s="20">
        <v>25</v>
      </c>
      <c r="L45" s="17">
        <v>35.62405255179384</v>
      </c>
      <c r="M45" s="20">
        <v>14</v>
      </c>
      <c r="N45" s="16">
        <v>33.727687837276875</v>
      </c>
      <c r="O45" s="20">
        <v>18</v>
      </c>
      <c r="P45" s="18">
        <v>31.126632250227757</v>
      </c>
      <c r="Q45" s="19">
        <v>23</v>
      </c>
      <c r="R45" s="18">
        <f>'実数'!R45/'出産数'!P45*1000</f>
        <v>32.186347329594255</v>
      </c>
      <c r="S45" s="19">
        <f>RANK(R45,$R$7:$R$62)</f>
        <v>20</v>
      </c>
      <c r="T45" s="18">
        <f>'実数'!T45/'出産数'!Q45*1000</f>
        <v>34.295484260283615</v>
      </c>
      <c r="U45" s="19">
        <f>RANK(T45,$T$7:$T$62)</f>
        <v>17</v>
      </c>
      <c r="V45" s="18">
        <f>'実数'!V45/'出産数'!R45*1000</f>
        <v>34.4632477753202</v>
      </c>
      <c r="W45" s="19">
        <f t="shared" si="0"/>
        <v>15</v>
      </c>
      <c r="X45" s="18">
        <f>'実数'!X45/'出産数'!S45*1000</f>
        <v>30.520372348542654</v>
      </c>
      <c r="Y45" s="19">
        <f t="shared" si="0"/>
        <v>23</v>
      </c>
    </row>
    <row r="46" spans="1:25" s="8" customFormat="1" ht="18" customHeight="1">
      <c r="A46" s="38" t="s">
        <v>124</v>
      </c>
      <c r="B46" s="16">
        <v>80.44647913913536</v>
      </c>
      <c r="C46" s="20">
        <v>24</v>
      </c>
      <c r="D46" s="16">
        <v>51.991419088480534</v>
      </c>
      <c r="E46" s="20">
        <v>24</v>
      </c>
      <c r="F46" s="16">
        <v>42.73854668443169</v>
      </c>
      <c r="G46" s="20">
        <v>29</v>
      </c>
      <c r="H46" s="16">
        <v>45.446774561203554</v>
      </c>
      <c r="I46" s="20">
        <v>19</v>
      </c>
      <c r="J46" s="16">
        <v>39.18891922487847</v>
      </c>
      <c r="K46" s="20">
        <v>27</v>
      </c>
      <c r="L46" s="17">
        <v>33.54402862780509</v>
      </c>
      <c r="M46" s="20">
        <v>21</v>
      </c>
      <c r="N46" s="16">
        <v>31.94249649368864</v>
      </c>
      <c r="O46" s="20">
        <v>24</v>
      </c>
      <c r="P46" s="18">
        <v>28.238225421324014</v>
      </c>
      <c r="Q46" s="19">
        <v>35</v>
      </c>
      <c r="R46" s="18">
        <f>'実数'!R46/'出産数'!P46*1000</f>
        <v>29.21863600041691</v>
      </c>
      <c r="S46" s="19">
        <f>RANK(R46,$R$7:$R$62)</f>
        <v>31</v>
      </c>
      <c r="T46" s="18">
        <f>'実数'!T46/'出産数'!Q46*1000</f>
        <v>27.251184834123222</v>
      </c>
      <c r="U46" s="19">
        <f>RANK(T46,$T$7:$T$62)</f>
        <v>37</v>
      </c>
      <c r="V46" s="18">
        <f>'実数'!V46/'出産数'!R46*1000</f>
        <v>28.515135231954147</v>
      </c>
      <c r="W46" s="19">
        <f t="shared" si="0"/>
        <v>37</v>
      </c>
      <c r="X46" s="18">
        <f>'実数'!X46/'出産数'!S46*1000</f>
        <v>27.833001988071572</v>
      </c>
      <c r="Y46" s="19">
        <f t="shared" si="0"/>
        <v>36</v>
      </c>
    </row>
    <row r="47" spans="1:25" s="8" customFormat="1" ht="18" customHeight="1">
      <c r="A47" s="38" t="s">
        <v>125</v>
      </c>
      <c r="B47" s="16">
        <v>96.77538099094457</v>
      </c>
      <c r="C47" s="20">
        <v>7</v>
      </c>
      <c r="D47" s="16">
        <v>56.66469777515259</v>
      </c>
      <c r="E47" s="20">
        <v>16</v>
      </c>
      <c r="F47" s="16">
        <v>52.00153227351082</v>
      </c>
      <c r="G47" s="20">
        <v>12</v>
      </c>
      <c r="H47" s="16">
        <v>44.958391872906084</v>
      </c>
      <c r="I47" s="20">
        <v>21</v>
      </c>
      <c r="J47" s="16">
        <v>45.20481257389248</v>
      </c>
      <c r="K47" s="20">
        <v>15</v>
      </c>
      <c r="L47" s="17">
        <v>32.00277681360639</v>
      </c>
      <c r="M47" s="20">
        <v>26</v>
      </c>
      <c r="N47" s="16">
        <v>32.94134833102038</v>
      </c>
      <c r="O47" s="20">
        <v>20</v>
      </c>
      <c r="P47" s="18">
        <v>30.498874446300196</v>
      </c>
      <c r="Q47" s="19">
        <v>26</v>
      </c>
      <c r="R47" s="18">
        <f>'実数'!R47/'出産数'!P47*1000</f>
        <v>32.33830845771144</v>
      </c>
      <c r="S47" s="19">
        <f>RANK(R47,$R$7:$R$62)</f>
        <v>19</v>
      </c>
      <c r="T47" s="18">
        <f>'実数'!T47/'出産数'!Q47*1000</f>
        <v>32.29333722116927</v>
      </c>
      <c r="U47" s="19">
        <f>RANK(T47,$T$7:$T$62)</f>
        <v>19</v>
      </c>
      <c r="V47" s="18">
        <f>'実数'!V47/'出産数'!R47*1000</f>
        <v>30.62052682063012</v>
      </c>
      <c r="W47" s="19">
        <f t="shared" si="0"/>
        <v>26</v>
      </c>
      <c r="X47" s="18">
        <f>'実数'!X47/'出産数'!S47*1000</f>
        <v>34.08421672555948</v>
      </c>
      <c r="Y47" s="19">
        <f t="shared" si="0"/>
        <v>16</v>
      </c>
    </row>
    <row r="48" spans="1:25" s="8" customFormat="1" ht="18" customHeight="1">
      <c r="A48" s="40"/>
      <c r="B48" s="16"/>
      <c r="C48" s="2"/>
      <c r="D48" s="16"/>
      <c r="E48" s="2"/>
      <c r="F48" s="16"/>
      <c r="G48" s="2"/>
      <c r="H48" s="16"/>
      <c r="I48" s="2"/>
      <c r="J48" s="16"/>
      <c r="K48" s="2"/>
      <c r="L48" s="2"/>
      <c r="M48" s="2"/>
      <c r="N48" s="2"/>
      <c r="O48" s="2"/>
      <c r="P48" s="18" t="s">
        <v>68</v>
      </c>
      <c r="Q48" s="19" t="s">
        <v>68</v>
      </c>
      <c r="R48" s="18"/>
      <c r="S48" s="19"/>
      <c r="T48" s="18"/>
      <c r="U48" s="19"/>
      <c r="V48" s="18"/>
      <c r="W48" s="19"/>
      <c r="X48" s="18"/>
      <c r="Y48" s="19"/>
    </row>
    <row r="49" spans="1:25" s="8" customFormat="1" ht="18" customHeight="1">
      <c r="A49" s="38" t="s">
        <v>126</v>
      </c>
      <c r="B49" s="16">
        <v>81.36826783114992</v>
      </c>
      <c r="C49" s="20">
        <v>22</v>
      </c>
      <c r="D49" s="16">
        <v>54.95715071939618</v>
      </c>
      <c r="E49" s="20">
        <v>18</v>
      </c>
      <c r="F49" s="16">
        <v>49.74765681326604</v>
      </c>
      <c r="G49" s="20">
        <v>17</v>
      </c>
      <c r="H49" s="16">
        <v>43.54679802955665</v>
      </c>
      <c r="I49" s="20">
        <v>26</v>
      </c>
      <c r="J49" s="16">
        <v>39.54050785973398</v>
      </c>
      <c r="K49" s="20">
        <v>26</v>
      </c>
      <c r="L49" s="17">
        <v>29.080429656798533</v>
      </c>
      <c r="M49" s="20">
        <v>39</v>
      </c>
      <c r="N49" s="16">
        <v>25.306548395512653</v>
      </c>
      <c r="O49" s="20">
        <v>45</v>
      </c>
      <c r="P49" s="18">
        <v>32.59588951433434</v>
      </c>
      <c r="Q49" s="19">
        <v>19</v>
      </c>
      <c r="R49" s="18">
        <f>'実数'!R49/'出産数'!P49*1000</f>
        <v>31.055900621118013</v>
      </c>
      <c r="S49" s="19">
        <f>RANK(R49,$R$7:$R$62)</f>
        <v>25</v>
      </c>
      <c r="T49" s="18">
        <f>'実数'!T49/'出産数'!Q49*1000</f>
        <v>30.987044209963937</v>
      </c>
      <c r="U49" s="19">
        <f>RANK(T49,$T$7:$T$62)</f>
        <v>23</v>
      </c>
      <c r="V49" s="18">
        <f>'実数'!V49/'出産数'!R49*1000</f>
        <v>31.228784792939578</v>
      </c>
      <c r="W49" s="19">
        <f t="shared" si="0"/>
        <v>23</v>
      </c>
      <c r="X49" s="18">
        <f>'実数'!X49/'出産数'!S49*1000</f>
        <v>26.808567964434864</v>
      </c>
      <c r="Y49" s="19">
        <f t="shared" si="0"/>
        <v>43</v>
      </c>
    </row>
    <row r="50" spans="1:25" s="8" customFormat="1" ht="18" customHeight="1">
      <c r="A50" s="38" t="s">
        <v>127</v>
      </c>
      <c r="B50" s="16">
        <v>72.09034963143301</v>
      </c>
      <c r="C50" s="20">
        <v>36</v>
      </c>
      <c r="D50" s="16">
        <v>41.33506076870874</v>
      </c>
      <c r="E50" s="20">
        <v>43</v>
      </c>
      <c r="F50" s="16">
        <v>36.8421052631579</v>
      </c>
      <c r="G50" s="20">
        <v>44</v>
      </c>
      <c r="H50" s="16">
        <v>41.56621498046388</v>
      </c>
      <c r="I50" s="20">
        <v>29</v>
      </c>
      <c r="J50" s="16">
        <v>35.62777553492128</v>
      </c>
      <c r="K50" s="20">
        <v>40</v>
      </c>
      <c r="L50" s="17">
        <v>29.65370163501574</v>
      </c>
      <c r="M50" s="20">
        <v>34</v>
      </c>
      <c r="N50" s="16">
        <v>27.803909271453957</v>
      </c>
      <c r="O50" s="20">
        <v>36</v>
      </c>
      <c r="P50" s="18">
        <v>33.92820087155012</v>
      </c>
      <c r="Q50" s="19">
        <v>17</v>
      </c>
      <c r="R50" s="18">
        <f>'実数'!R50/'出産数'!P50*1000</f>
        <v>29.88576091391269</v>
      </c>
      <c r="S50" s="19">
        <f>RANK(R50,$R$7:$R$62)</f>
        <v>29</v>
      </c>
      <c r="T50" s="18">
        <f>'実数'!T50/'出産数'!Q50*1000</f>
        <v>26.98348771647201</v>
      </c>
      <c r="U50" s="19">
        <f>RANK(T50,$T$7:$T$62)</f>
        <v>40</v>
      </c>
      <c r="V50" s="18">
        <f>'実数'!V50/'出産数'!R50*1000</f>
        <v>30.440024110910187</v>
      </c>
      <c r="W50" s="19">
        <f t="shared" si="0"/>
        <v>29</v>
      </c>
      <c r="X50" s="18">
        <f>'実数'!X50/'出産数'!S50*1000</f>
        <v>29.39139040079169</v>
      </c>
      <c r="Y50" s="19">
        <f t="shared" si="0"/>
        <v>29</v>
      </c>
    </row>
    <row r="51" spans="1:25" s="8" customFormat="1" ht="18" customHeight="1">
      <c r="A51" s="38" t="s">
        <v>128</v>
      </c>
      <c r="B51" s="16">
        <v>81.1481885557353</v>
      </c>
      <c r="C51" s="20">
        <v>23</v>
      </c>
      <c r="D51" s="16">
        <v>54.695102173207914</v>
      </c>
      <c r="E51" s="20">
        <v>19</v>
      </c>
      <c r="F51" s="16">
        <v>49.9108734402852</v>
      </c>
      <c r="G51" s="20">
        <v>15</v>
      </c>
      <c r="H51" s="16">
        <v>49.71185436527172</v>
      </c>
      <c r="I51" s="20">
        <v>15</v>
      </c>
      <c r="J51" s="16">
        <v>45.90270976167157</v>
      </c>
      <c r="K51" s="20">
        <v>14</v>
      </c>
      <c r="L51" s="17">
        <v>34.94459174654973</v>
      </c>
      <c r="M51" s="20">
        <v>19</v>
      </c>
      <c r="N51" s="16">
        <v>32.891061452513966</v>
      </c>
      <c r="O51" s="20">
        <v>21</v>
      </c>
      <c r="P51" s="18">
        <v>32.39664765124304</v>
      </c>
      <c r="Q51" s="19">
        <v>20</v>
      </c>
      <c r="R51" s="18">
        <f>'実数'!R51/'出産数'!P51*1000</f>
        <v>31.437654539032142</v>
      </c>
      <c r="S51" s="19">
        <f>RANK(R51,$R$7:$R$62)</f>
        <v>22</v>
      </c>
      <c r="T51" s="18">
        <f>'実数'!T51/'出産数'!Q51*1000</f>
        <v>30.566441040256503</v>
      </c>
      <c r="U51" s="19">
        <f>RANK(T51,$T$7:$T$62)</f>
        <v>26</v>
      </c>
      <c r="V51" s="18">
        <f>'実数'!V51/'出産数'!R51*1000</f>
        <v>31.836734693877553</v>
      </c>
      <c r="W51" s="19">
        <f t="shared" si="0"/>
        <v>22</v>
      </c>
      <c r="X51" s="18">
        <f>'実数'!X51/'出産数'!S51*1000</f>
        <v>31.531861846447164</v>
      </c>
      <c r="Y51" s="19">
        <f t="shared" si="0"/>
        <v>21</v>
      </c>
    </row>
    <row r="52" spans="1:25" s="8" customFormat="1" ht="18" customHeight="1">
      <c r="A52" s="38" t="s">
        <v>129</v>
      </c>
      <c r="B52" s="16">
        <v>87.8895882308334</v>
      </c>
      <c r="C52" s="20">
        <v>14</v>
      </c>
      <c r="D52" s="16">
        <v>57.48138659835081</v>
      </c>
      <c r="E52" s="20">
        <v>13</v>
      </c>
      <c r="F52" s="16">
        <v>52.05701000707571</v>
      </c>
      <c r="G52" s="20">
        <v>11</v>
      </c>
      <c r="H52" s="16">
        <v>52.10867802108678</v>
      </c>
      <c r="I52" s="20">
        <v>9</v>
      </c>
      <c r="J52" s="16">
        <v>48.111332007952285</v>
      </c>
      <c r="K52" s="20">
        <v>10</v>
      </c>
      <c r="L52" s="17">
        <v>48.70425836697487</v>
      </c>
      <c r="M52" s="20">
        <v>2</v>
      </c>
      <c r="N52" s="16">
        <v>44.478105205177634</v>
      </c>
      <c r="O52" s="20">
        <v>4</v>
      </c>
      <c r="P52" s="18">
        <v>39.95189738107963</v>
      </c>
      <c r="Q52" s="19">
        <v>7</v>
      </c>
      <c r="R52" s="18">
        <f>'実数'!R52/'出産数'!P52*1000</f>
        <v>39.237826393789696</v>
      </c>
      <c r="S52" s="19">
        <f>RANK(R52,$R$7:$R$62)</f>
        <v>8</v>
      </c>
      <c r="T52" s="18">
        <f>'実数'!T52/'出産数'!Q52*1000</f>
        <v>42.62248654772019</v>
      </c>
      <c r="U52" s="19">
        <f>RANK(T52,$T$7:$T$62)</f>
        <v>4</v>
      </c>
      <c r="V52" s="18">
        <f>'実数'!V52/'出産数'!R52*1000</f>
        <v>39.300679092616676</v>
      </c>
      <c r="W52" s="19">
        <f t="shared" si="0"/>
        <v>8</v>
      </c>
      <c r="X52" s="18">
        <f>'実数'!X52/'出産数'!S52*1000</f>
        <v>40.02818886539817</v>
      </c>
      <c r="Y52" s="19">
        <f t="shared" si="0"/>
        <v>7</v>
      </c>
    </row>
    <row r="53" spans="1:25" s="8" customFormat="1" ht="18" customHeight="1">
      <c r="A53" s="38" t="s">
        <v>130</v>
      </c>
      <c r="B53" s="16">
        <v>103.49856125411767</v>
      </c>
      <c r="C53" s="20">
        <v>3</v>
      </c>
      <c r="D53" s="16">
        <v>63.188841428044086</v>
      </c>
      <c r="E53" s="20">
        <v>6</v>
      </c>
      <c r="F53" s="16">
        <v>55.06404331176548</v>
      </c>
      <c r="G53" s="20">
        <v>7</v>
      </c>
      <c r="H53" s="16">
        <v>57.47697236684021</v>
      </c>
      <c r="I53" s="20">
        <v>6</v>
      </c>
      <c r="J53" s="16">
        <v>52.877902975242364</v>
      </c>
      <c r="K53" s="20">
        <v>6</v>
      </c>
      <c r="L53" s="17">
        <v>42.29760926556325</v>
      </c>
      <c r="M53" s="20">
        <v>9</v>
      </c>
      <c r="N53" s="16">
        <v>39.664644145621516</v>
      </c>
      <c r="O53" s="20">
        <v>9</v>
      </c>
      <c r="P53" s="18">
        <v>39.7532693809705</v>
      </c>
      <c r="Q53" s="19">
        <v>8</v>
      </c>
      <c r="R53" s="18">
        <f>'実数'!R53/'出産数'!P53*1000</f>
        <v>38.372845699490256</v>
      </c>
      <c r="S53" s="19">
        <f>RANK(R53,$R$7:$R$62)</f>
        <v>11</v>
      </c>
      <c r="T53" s="18">
        <f>'実数'!T53/'出産数'!Q53*1000</f>
        <v>38.49170437405731</v>
      </c>
      <c r="U53" s="19">
        <f>RANK(T53,$T$7:$T$62)</f>
        <v>9</v>
      </c>
      <c r="V53" s="18">
        <f>'実数'!V53/'出産数'!R53*1000</f>
        <v>39.08935592103909</v>
      </c>
      <c r="W53" s="19">
        <f t="shared" si="0"/>
        <v>9</v>
      </c>
      <c r="X53" s="18">
        <f>'実数'!X53/'出産数'!S53*1000</f>
        <v>37.80418328314479</v>
      </c>
      <c r="Y53" s="19">
        <f t="shared" si="0"/>
        <v>8</v>
      </c>
    </row>
    <row r="54" spans="1:25" s="8" customFormat="1" ht="18" customHeight="1">
      <c r="A54" s="40"/>
      <c r="B54" s="16"/>
      <c r="C54" s="2"/>
      <c r="D54" s="16"/>
      <c r="E54" s="2"/>
      <c r="F54" s="16"/>
      <c r="G54" s="2"/>
      <c r="H54" s="16"/>
      <c r="I54" s="2"/>
      <c r="J54" s="16"/>
      <c r="K54" s="2"/>
      <c r="L54" s="2"/>
      <c r="M54" s="2"/>
      <c r="N54" s="2"/>
      <c r="O54" s="2"/>
      <c r="P54" s="18" t="s">
        <v>68</v>
      </c>
      <c r="Q54" s="19" t="s">
        <v>68</v>
      </c>
      <c r="R54" s="18"/>
      <c r="S54" s="19"/>
      <c r="T54" s="18"/>
      <c r="U54" s="19"/>
      <c r="V54" s="18"/>
      <c r="W54" s="19"/>
      <c r="X54" s="18"/>
      <c r="Y54" s="19"/>
    </row>
    <row r="55" spans="1:25" s="8" customFormat="1" ht="18" customHeight="1">
      <c r="A55" s="38" t="s">
        <v>131</v>
      </c>
      <c r="B55" s="16">
        <v>87.56080611535789</v>
      </c>
      <c r="C55" s="20">
        <v>16</v>
      </c>
      <c r="D55" s="16">
        <v>57.683998271640505</v>
      </c>
      <c r="E55" s="20">
        <v>12</v>
      </c>
      <c r="F55" s="16">
        <v>51.00487210718636</v>
      </c>
      <c r="G55" s="20">
        <v>13</v>
      </c>
      <c r="H55" s="16">
        <v>51.22801329334522</v>
      </c>
      <c r="I55" s="20">
        <v>12</v>
      </c>
      <c r="J55" s="16">
        <v>49.159120310478656</v>
      </c>
      <c r="K55" s="20">
        <v>9</v>
      </c>
      <c r="L55" s="17">
        <v>42.97520661157025</v>
      </c>
      <c r="M55" s="20">
        <v>8</v>
      </c>
      <c r="N55" s="16">
        <v>40.452896559305266</v>
      </c>
      <c r="O55" s="20">
        <v>8</v>
      </c>
      <c r="P55" s="18">
        <v>38.705515535963876</v>
      </c>
      <c r="Q55" s="19">
        <v>11</v>
      </c>
      <c r="R55" s="18">
        <f>'実数'!R55/'出産数'!P55*1000</f>
        <v>38.73543375053949</v>
      </c>
      <c r="S55" s="19">
        <f>RANK(R55,$R$7:$R$62)</f>
        <v>9</v>
      </c>
      <c r="T55" s="18">
        <f>'実数'!T55/'出産数'!Q55*1000</f>
        <v>38.18221830985916</v>
      </c>
      <c r="U55" s="19">
        <f>RANK(T55,$T$7:$T$62)</f>
        <v>10</v>
      </c>
      <c r="V55" s="18">
        <f>'実数'!V55/'出産数'!R55*1000</f>
        <v>40.614832267474476</v>
      </c>
      <c r="W55" s="19">
        <f t="shared" si="0"/>
        <v>5</v>
      </c>
      <c r="X55" s="18">
        <f>'実数'!X55/'出産数'!S55*1000</f>
        <v>40.697674418604656</v>
      </c>
      <c r="Y55" s="19">
        <f t="shared" si="0"/>
        <v>6</v>
      </c>
    </row>
    <row r="56" spans="1:25" s="8" customFormat="1" ht="18" customHeight="1">
      <c r="A56" s="38" t="s">
        <v>132</v>
      </c>
      <c r="B56" s="16">
        <v>95.89697514225816</v>
      </c>
      <c r="C56" s="20">
        <v>9</v>
      </c>
      <c r="D56" s="16">
        <v>70.98340459453584</v>
      </c>
      <c r="E56" s="20">
        <v>3</v>
      </c>
      <c r="F56" s="16">
        <v>64.93943472409151</v>
      </c>
      <c r="G56" s="20">
        <v>2</v>
      </c>
      <c r="H56" s="16">
        <v>71.06691602426676</v>
      </c>
      <c r="I56" s="20">
        <v>1</v>
      </c>
      <c r="J56" s="16">
        <v>50.52885720855369</v>
      </c>
      <c r="K56" s="20">
        <v>8</v>
      </c>
      <c r="L56" s="17">
        <v>45.476304451890854</v>
      </c>
      <c r="M56" s="20">
        <v>5</v>
      </c>
      <c r="N56" s="16">
        <v>43.48951592026922</v>
      </c>
      <c r="O56" s="20">
        <v>5</v>
      </c>
      <c r="P56" s="18">
        <v>41.78237818732644</v>
      </c>
      <c r="Q56" s="19">
        <v>4</v>
      </c>
      <c r="R56" s="18">
        <f>'実数'!R56/'出産数'!P56*1000</f>
        <v>42.402123424021234</v>
      </c>
      <c r="S56" s="19">
        <f>RANK(R56,$R$7:$R$62)</f>
        <v>5</v>
      </c>
      <c r="T56" s="18">
        <f>'実数'!T56/'出産数'!Q56*1000</f>
        <v>40.2302610060836</v>
      </c>
      <c r="U56" s="19">
        <f>RANK(T56,$T$7:$T$62)</f>
        <v>6</v>
      </c>
      <c r="V56" s="18">
        <f>'実数'!V56/'出産数'!R56*1000</f>
        <v>39.583758416649665</v>
      </c>
      <c r="W56" s="19">
        <f t="shared" si="0"/>
        <v>7</v>
      </c>
      <c r="X56" s="18">
        <f>'実数'!X56/'出産数'!S56*1000</f>
        <v>44.46251863901315</v>
      </c>
      <c r="Y56" s="19">
        <f t="shared" si="0"/>
        <v>3</v>
      </c>
    </row>
    <row r="57" spans="1:25" s="8" customFormat="1" ht="18" customHeight="1">
      <c r="A57" s="38" t="s">
        <v>133</v>
      </c>
      <c r="B57" s="16">
        <v>92.2502275652092</v>
      </c>
      <c r="C57" s="20">
        <v>12</v>
      </c>
      <c r="D57" s="16">
        <v>59.281855268477344</v>
      </c>
      <c r="E57" s="20">
        <v>9</v>
      </c>
      <c r="F57" s="16">
        <v>54.4962289692516</v>
      </c>
      <c r="G57" s="20">
        <v>8</v>
      </c>
      <c r="H57" s="16">
        <v>58.367181153533714</v>
      </c>
      <c r="I57" s="20">
        <v>5</v>
      </c>
      <c r="J57" s="16">
        <v>54.79520230926193</v>
      </c>
      <c r="K57" s="20">
        <v>4</v>
      </c>
      <c r="L57" s="17">
        <v>48.106080074009355</v>
      </c>
      <c r="M57" s="20">
        <v>3</v>
      </c>
      <c r="N57" s="16">
        <v>45.650898618740335</v>
      </c>
      <c r="O57" s="20">
        <v>3</v>
      </c>
      <c r="P57" s="18">
        <v>43.38832016124754</v>
      </c>
      <c r="Q57" s="19">
        <v>3</v>
      </c>
      <c r="R57" s="18">
        <f>'実数'!R57/'出産数'!P57*1000</f>
        <v>46.758070683345174</v>
      </c>
      <c r="S57" s="19">
        <f>RANK(R57,$R$7:$R$62)</f>
        <v>3</v>
      </c>
      <c r="T57" s="18">
        <f>'実数'!T57/'出産数'!Q57*1000</f>
        <v>43.695175438596486</v>
      </c>
      <c r="U57" s="19">
        <f>RANK(T57,$T$7:$T$62)</f>
        <v>3</v>
      </c>
      <c r="V57" s="18">
        <f>'実数'!V57/'出産数'!R57*1000</f>
        <v>43.17431910966948</v>
      </c>
      <c r="W57" s="19">
        <f t="shared" si="0"/>
        <v>2</v>
      </c>
      <c r="X57" s="18">
        <f>'実数'!X57/'出産数'!S57*1000</f>
        <v>44.714997232982846</v>
      </c>
      <c r="Y57" s="19">
        <f t="shared" si="0"/>
        <v>2</v>
      </c>
    </row>
    <row r="58" spans="1:25" s="8" customFormat="1" ht="18" customHeight="1">
      <c r="A58" s="38" t="s">
        <v>134</v>
      </c>
      <c r="B58" s="16">
        <v>96.51945013161743</v>
      </c>
      <c r="C58" s="20">
        <v>8</v>
      </c>
      <c r="D58" s="16">
        <v>71.21872150744605</v>
      </c>
      <c r="E58" s="20">
        <v>2</v>
      </c>
      <c r="F58" s="16">
        <v>58.52446704026807</v>
      </c>
      <c r="G58" s="20">
        <v>5</v>
      </c>
      <c r="H58" s="16">
        <v>63.2714044432896</v>
      </c>
      <c r="I58" s="20">
        <v>3</v>
      </c>
      <c r="J58" s="16">
        <v>57.37904206175541</v>
      </c>
      <c r="K58" s="20">
        <v>3</v>
      </c>
      <c r="L58" s="17">
        <v>41.999023278528405</v>
      </c>
      <c r="M58" s="20">
        <v>10</v>
      </c>
      <c r="N58" s="16">
        <v>40.94827586206897</v>
      </c>
      <c r="O58" s="20">
        <v>7</v>
      </c>
      <c r="P58" s="18">
        <v>39.45808636748519</v>
      </c>
      <c r="Q58" s="19">
        <v>9</v>
      </c>
      <c r="R58" s="18">
        <f>'実数'!R58/'出産数'!P58*1000</f>
        <v>38.45154585606651</v>
      </c>
      <c r="S58" s="19">
        <f>RANK(R58,$R$7:$R$62)</f>
        <v>10</v>
      </c>
      <c r="T58" s="18">
        <f>'実数'!T58/'出産数'!Q58*1000</f>
        <v>40.1897369555843</v>
      </c>
      <c r="U58" s="19">
        <f>RANK(T58,$T$7:$T$62)</f>
        <v>7</v>
      </c>
      <c r="V58" s="18">
        <f>'実数'!V58/'出産数'!R58*1000</f>
        <v>39.96415770609319</v>
      </c>
      <c r="W58" s="19">
        <f t="shared" si="0"/>
        <v>6</v>
      </c>
      <c r="X58" s="18">
        <f>'実数'!X58/'出産数'!S58*1000</f>
        <v>35.70797242354605</v>
      </c>
      <c r="Y58" s="19">
        <f t="shared" si="0"/>
        <v>14</v>
      </c>
    </row>
    <row r="59" spans="1:25" s="8" customFormat="1" ht="18" customHeight="1">
      <c r="A59" s="38" t="s">
        <v>135</v>
      </c>
      <c r="B59" s="16">
        <v>103.34095219569129</v>
      </c>
      <c r="C59" s="20">
        <v>4</v>
      </c>
      <c r="D59" s="16">
        <v>68.22622107969151</v>
      </c>
      <c r="E59" s="20">
        <v>4</v>
      </c>
      <c r="F59" s="16">
        <v>59.451978964849154</v>
      </c>
      <c r="G59" s="20">
        <v>4</v>
      </c>
      <c r="H59" s="16">
        <v>59.468786590250815</v>
      </c>
      <c r="I59" s="20">
        <v>4</v>
      </c>
      <c r="J59" s="16">
        <v>58.407217296624665</v>
      </c>
      <c r="K59" s="20">
        <v>2</v>
      </c>
      <c r="L59" s="17">
        <v>49.30124223602485</v>
      </c>
      <c r="M59" s="20">
        <v>1</v>
      </c>
      <c r="N59" s="16">
        <v>47.413441955193484</v>
      </c>
      <c r="O59" s="20">
        <v>1</v>
      </c>
      <c r="P59" s="18">
        <v>47.88050060557125</v>
      </c>
      <c r="Q59" s="19">
        <v>1</v>
      </c>
      <c r="R59" s="18">
        <f>'実数'!R59/'出産数'!P59*1000</f>
        <v>47.06272267793521</v>
      </c>
      <c r="S59" s="19">
        <f>RANK(R59,$R$7:$R$62)</f>
        <v>2</v>
      </c>
      <c r="T59" s="18">
        <f>'実数'!T59/'出産数'!Q59*1000</f>
        <v>47.15870880968392</v>
      </c>
      <c r="U59" s="19">
        <f>RANK(T59,$T$7:$T$62)</f>
        <v>1</v>
      </c>
      <c r="V59" s="18">
        <f>'実数'!V59/'出産数'!R59*1000</f>
        <v>43.12833522876389</v>
      </c>
      <c r="W59" s="19">
        <f t="shared" si="0"/>
        <v>3</v>
      </c>
      <c r="X59" s="18">
        <f>'実数'!X59/'出産数'!S59*1000</f>
        <v>46.31469800397477</v>
      </c>
      <c r="Y59" s="19">
        <f t="shared" si="0"/>
        <v>1</v>
      </c>
    </row>
    <row r="60" spans="1:25" s="8" customFormat="1" ht="18" customHeight="1">
      <c r="A60" s="40"/>
      <c r="B60" s="16"/>
      <c r="C60" s="2"/>
      <c r="D60" s="16"/>
      <c r="E60" s="2"/>
      <c r="F60" s="16"/>
      <c r="G60" s="2"/>
      <c r="H60" s="16"/>
      <c r="I60" s="2"/>
      <c r="J60" s="16"/>
      <c r="K60" s="2"/>
      <c r="L60" s="2"/>
      <c r="M60" s="2"/>
      <c r="N60" s="2"/>
      <c r="O60" s="2"/>
      <c r="P60" s="18" t="s">
        <v>68</v>
      </c>
      <c r="Q60" s="19" t="s">
        <v>68</v>
      </c>
      <c r="R60" s="18"/>
      <c r="S60" s="19"/>
      <c r="T60" s="18"/>
      <c r="U60" s="19"/>
      <c r="V60" s="18"/>
      <c r="W60" s="19"/>
      <c r="X60" s="18"/>
      <c r="Y60" s="19"/>
    </row>
    <row r="61" spans="1:25" s="8" customFormat="1" ht="18" customHeight="1">
      <c r="A61" s="38" t="s">
        <v>136</v>
      </c>
      <c r="B61" s="16">
        <v>78.64141907432496</v>
      </c>
      <c r="C61" s="20">
        <v>25</v>
      </c>
      <c r="D61" s="16">
        <v>64.37376350631563</v>
      </c>
      <c r="E61" s="20">
        <v>5</v>
      </c>
      <c r="F61" s="16">
        <v>61.06519742883379</v>
      </c>
      <c r="G61" s="20">
        <v>3</v>
      </c>
      <c r="H61" s="16">
        <v>57.155534043239754</v>
      </c>
      <c r="I61" s="20">
        <v>7</v>
      </c>
      <c r="J61" s="16">
        <v>53.69665397715889</v>
      </c>
      <c r="K61" s="20">
        <v>5</v>
      </c>
      <c r="L61" s="17">
        <v>46.92487763353905</v>
      </c>
      <c r="M61" s="20">
        <v>4</v>
      </c>
      <c r="N61" s="16">
        <v>46.17588083643655</v>
      </c>
      <c r="O61" s="20">
        <v>2</v>
      </c>
      <c r="P61" s="18">
        <v>44.547721605078216</v>
      </c>
      <c r="Q61" s="19">
        <v>2</v>
      </c>
      <c r="R61" s="18">
        <f>'実数'!R61/'出産数'!P61*1000</f>
        <v>47.323551586150906</v>
      </c>
      <c r="S61" s="19">
        <f>RANK(R61,$R$7:$R$62)</f>
        <v>1</v>
      </c>
      <c r="T61" s="18">
        <f>'実数'!T61/'出産数'!Q61*1000</f>
        <v>46.03174603174603</v>
      </c>
      <c r="U61" s="19">
        <f>RANK(T61,$T$7:$T$62)</f>
        <v>2</v>
      </c>
      <c r="V61" s="18">
        <f>'実数'!V61/'出産数'!R61*1000</f>
        <v>46.102314250913516</v>
      </c>
      <c r="W61" s="19">
        <f t="shared" si="0"/>
        <v>1</v>
      </c>
      <c r="X61" s="18">
        <f>'実数'!X61/'出産数'!S61*1000</f>
        <v>43.442478396331786</v>
      </c>
      <c r="Y61" s="19">
        <f t="shared" si="0"/>
        <v>4</v>
      </c>
    </row>
    <row r="62" spans="1:25" s="8" customFormat="1" ht="18" customHeight="1">
      <c r="A62" s="41" t="s">
        <v>137</v>
      </c>
      <c r="B62" s="21" t="s">
        <v>60</v>
      </c>
      <c r="C62" s="22"/>
      <c r="D62" s="23">
        <v>23.99546267614851</v>
      </c>
      <c r="E62" s="24">
        <v>47</v>
      </c>
      <c r="F62" s="23">
        <v>25.935353729407808</v>
      </c>
      <c r="G62" s="24">
        <v>47</v>
      </c>
      <c r="H62" s="23">
        <v>29.54993892699427</v>
      </c>
      <c r="I62" s="24">
        <v>47</v>
      </c>
      <c r="J62" s="23">
        <v>32.608695652173914</v>
      </c>
      <c r="K62" s="24">
        <v>47</v>
      </c>
      <c r="L62" s="25">
        <v>32.407149618575644</v>
      </c>
      <c r="M62" s="24">
        <v>23</v>
      </c>
      <c r="N62" s="23">
        <v>30.557323919208287</v>
      </c>
      <c r="O62" s="24">
        <v>26</v>
      </c>
      <c r="P62" s="26">
        <v>29.40674591888971</v>
      </c>
      <c r="Q62" s="27">
        <v>30</v>
      </c>
      <c r="R62" s="28">
        <f>'実数'!R62/'出産数'!P62*1000</f>
        <v>31.0841546626232</v>
      </c>
      <c r="S62" s="27">
        <f>RANK(R62,$R$7:$R$62)</f>
        <v>24</v>
      </c>
      <c r="T62" s="26">
        <f>'実数'!T62/'出産数'!Q62*1000</f>
        <v>29.023746701846967</v>
      </c>
      <c r="U62" s="27">
        <f>RANK(T62,$T$7:$T$62)</f>
        <v>30</v>
      </c>
      <c r="V62" s="28">
        <f>'実数'!V62/'出産数'!R62*1000</f>
        <v>35.11309076184416</v>
      </c>
      <c r="W62" s="27">
        <f t="shared" si="0"/>
        <v>14</v>
      </c>
      <c r="X62" s="28">
        <f>'実数'!X62/'出産数'!S62*1000</f>
        <v>37.14121699196326</v>
      </c>
      <c r="Y62" s="27">
        <f t="shared" si="0"/>
        <v>10</v>
      </c>
    </row>
    <row r="63" ht="18" customHeight="1">
      <c r="A63" s="29" t="s">
        <v>139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showGridLines="0" zoomScale="75" zoomScaleNormal="75" workbookViewId="0" topLeftCell="A1">
      <selection activeCell="A2" sqref="A2"/>
    </sheetView>
  </sheetViews>
  <sheetFormatPr defaultColWidth="8.66015625" defaultRowHeight="18"/>
  <cols>
    <col min="1" max="1" width="14.58203125" style="62" customWidth="1"/>
    <col min="2" max="16384" width="14.58203125" style="1" customWidth="1"/>
  </cols>
  <sheetData>
    <row r="1" spans="1:19" ht="17.25">
      <c r="A1" s="60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S1" s="1" t="s">
        <v>141</v>
      </c>
    </row>
    <row r="2" spans="1:19" ht="17.25">
      <c r="A2" s="40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1"/>
      <c r="S2" s="50"/>
    </row>
    <row r="3" spans="1:19" ht="17.25">
      <c r="A3" s="40"/>
      <c r="B3" s="38" t="s">
        <v>62</v>
      </c>
      <c r="C3" s="38" t="s">
        <v>4</v>
      </c>
      <c r="D3" s="38" t="s">
        <v>5</v>
      </c>
      <c r="E3" s="38" t="s">
        <v>6</v>
      </c>
      <c r="F3" s="38" t="s">
        <v>63</v>
      </c>
      <c r="G3" s="38" t="s">
        <v>64</v>
      </c>
      <c r="H3" s="38" t="s">
        <v>65</v>
      </c>
      <c r="I3" s="38" t="s">
        <v>66</v>
      </c>
      <c r="J3" s="38" t="s">
        <v>7</v>
      </c>
      <c r="K3" s="38" t="s">
        <v>67</v>
      </c>
      <c r="L3" s="38" t="s">
        <v>8</v>
      </c>
      <c r="M3" s="38" t="s">
        <v>9</v>
      </c>
      <c r="N3" s="38" t="s">
        <v>10</v>
      </c>
      <c r="O3" s="52" t="s">
        <v>142</v>
      </c>
      <c r="P3" s="52" t="s">
        <v>69</v>
      </c>
      <c r="Q3" s="52" t="s">
        <v>143</v>
      </c>
      <c r="R3" s="10" t="s">
        <v>144</v>
      </c>
      <c r="S3" s="30" t="s">
        <v>146</v>
      </c>
    </row>
    <row r="4" spans="1:19" ht="17.25">
      <c r="A4" s="6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3"/>
      <c r="S4" s="54"/>
    </row>
    <row r="5" spans="1:19" ht="17.25">
      <c r="A5" s="38" t="s">
        <v>12</v>
      </c>
      <c r="B5" s="55">
        <f aca="true" t="shared" si="0" ref="B5:K5">SUM(B7:B62)</f>
        <v>1823697</v>
      </c>
      <c r="C5" s="55">
        <f t="shared" si="0"/>
        <v>1901440</v>
      </c>
      <c r="D5" s="55">
        <f t="shared" si="0"/>
        <v>1576889</v>
      </c>
      <c r="E5" s="55">
        <f t="shared" si="0"/>
        <v>1431577</v>
      </c>
      <c r="F5" s="55">
        <f t="shared" si="0"/>
        <v>1382946</v>
      </c>
      <c r="G5" s="55">
        <f t="shared" si="0"/>
        <v>1346658</v>
      </c>
      <c r="H5" s="55">
        <f t="shared" si="0"/>
        <v>1314006</v>
      </c>
      <c r="I5" s="55">
        <f t="shared" si="0"/>
        <v>1246802</v>
      </c>
      <c r="J5" s="55">
        <f t="shared" si="0"/>
        <v>1221585</v>
      </c>
      <c r="K5" s="55">
        <f t="shared" si="0"/>
        <v>1223245</v>
      </c>
      <c r="L5" s="55">
        <v>1188282</v>
      </c>
      <c r="M5" s="55">
        <v>1238328</v>
      </c>
      <c r="N5" s="55">
        <v>1187064</v>
      </c>
      <c r="O5" s="56">
        <v>1246091</v>
      </c>
      <c r="P5" s="56">
        <v>1231211</v>
      </c>
      <c r="Q5" s="56">
        <v>1242135</v>
      </c>
      <c r="R5" s="55">
        <v>1216121</v>
      </c>
      <c r="S5" s="56">
        <v>1228940</v>
      </c>
    </row>
    <row r="6" spans="1:19" ht="17.25">
      <c r="A6" s="4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6" t="s">
        <v>145</v>
      </c>
      <c r="P6" s="56"/>
      <c r="Q6" s="56"/>
      <c r="R6" s="55"/>
      <c r="S6" s="56"/>
    </row>
    <row r="7" spans="1:19" ht="17.25">
      <c r="A7" s="38" t="s">
        <v>13</v>
      </c>
      <c r="B7" s="55">
        <v>96666</v>
      </c>
      <c r="C7" s="55">
        <v>89631</v>
      </c>
      <c r="D7" s="55">
        <v>75526</v>
      </c>
      <c r="E7" s="55">
        <v>66413</v>
      </c>
      <c r="F7" s="55">
        <v>63947</v>
      </c>
      <c r="G7" s="55">
        <v>61219</v>
      </c>
      <c r="H7" s="55">
        <v>59211</v>
      </c>
      <c r="I7" s="55">
        <v>55251</v>
      </c>
      <c r="J7" s="55">
        <v>54428</v>
      </c>
      <c r="K7" s="55">
        <v>53909</v>
      </c>
      <c r="L7" s="55">
        <v>50925</v>
      </c>
      <c r="M7" s="55">
        <v>52522</v>
      </c>
      <c r="N7" s="55">
        <v>49950</v>
      </c>
      <c r="O7" s="56">
        <v>51863</v>
      </c>
      <c r="P7" s="56">
        <v>51023</v>
      </c>
      <c r="Q7" s="56">
        <v>51221</v>
      </c>
      <c r="R7" s="55">
        <v>48733</v>
      </c>
      <c r="S7" s="56">
        <v>48849</v>
      </c>
    </row>
    <row r="8" spans="1:19" ht="17.25">
      <c r="A8" s="38" t="s">
        <v>14</v>
      </c>
      <c r="B8" s="55">
        <v>28204</v>
      </c>
      <c r="C8" s="55">
        <v>24031</v>
      </c>
      <c r="D8" s="55">
        <v>21761</v>
      </c>
      <c r="E8" s="55">
        <v>19095</v>
      </c>
      <c r="F8" s="55">
        <v>18353</v>
      </c>
      <c r="G8" s="55">
        <v>17324</v>
      </c>
      <c r="H8" s="55">
        <v>16373</v>
      </c>
      <c r="I8" s="55">
        <v>15544</v>
      </c>
      <c r="J8" s="55">
        <v>14635</v>
      </c>
      <c r="K8" s="55">
        <v>15030</v>
      </c>
      <c r="L8" s="55">
        <v>14357</v>
      </c>
      <c r="M8" s="55">
        <v>14767</v>
      </c>
      <c r="N8" s="55">
        <v>13972</v>
      </c>
      <c r="O8" s="56">
        <v>14435</v>
      </c>
      <c r="P8" s="56">
        <v>14100</v>
      </c>
      <c r="Q8" s="56">
        <v>14092</v>
      </c>
      <c r="R8" s="55">
        <v>13613</v>
      </c>
      <c r="S8" s="56">
        <v>13391</v>
      </c>
    </row>
    <row r="9" spans="1:19" ht="17.25">
      <c r="A9" s="38" t="s">
        <v>15</v>
      </c>
      <c r="B9" s="55">
        <v>24629</v>
      </c>
      <c r="C9" s="55">
        <v>22182</v>
      </c>
      <c r="D9" s="55">
        <v>19638</v>
      </c>
      <c r="E9" s="55">
        <v>17232</v>
      </c>
      <c r="F9" s="55">
        <v>16536</v>
      </c>
      <c r="G9" s="55">
        <v>15567</v>
      </c>
      <c r="H9" s="55">
        <v>15410</v>
      </c>
      <c r="I9" s="55">
        <v>14548</v>
      </c>
      <c r="J9" s="55">
        <v>14254</v>
      </c>
      <c r="K9" s="55">
        <v>14270</v>
      </c>
      <c r="L9" s="55">
        <v>13496</v>
      </c>
      <c r="M9" s="55">
        <v>13672</v>
      </c>
      <c r="N9" s="55">
        <v>13021</v>
      </c>
      <c r="O9" s="56">
        <v>13349</v>
      </c>
      <c r="P9" s="56">
        <v>12980</v>
      </c>
      <c r="Q9" s="56">
        <v>13234</v>
      </c>
      <c r="R9" s="55">
        <v>12897</v>
      </c>
      <c r="S9" s="56">
        <v>12890</v>
      </c>
    </row>
    <row r="10" spans="1:19" ht="17.25">
      <c r="A10" s="38" t="s">
        <v>16</v>
      </c>
      <c r="B10" s="55">
        <v>29240</v>
      </c>
      <c r="C10" s="55">
        <v>32760</v>
      </c>
      <c r="D10" s="55">
        <v>31129</v>
      </c>
      <c r="E10" s="55">
        <v>28025</v>
      </c>
      <c r="F10" s="55">
        <v>27049</v>
      </c>
      <c r="G10" s="55">
        <v>26226</v>
      </c>
      <c r="H10" s="55">
        <v>24999</v>
      </c>
      <c r="I10" s="55">
        <v>24118</v>
      </c>
      <c r="J10" s="55">
        <v>23324</v>
      </c>
      <c r="K10" s="55">
        <v>23196</v>
      </c>
      <c r="L10" s="55">
        <v>21833</v>
      </c>
      <c r="M10" s="55">
        <v>22759</v>
      </c>
      <c r="N10" s="55">
        <v>22267</v>
      </c>
      <c r="O10" s="56">
        <v>23053</v>
      </c>
      <c r="P10" s="56">
        <v>22889</v>
      </c>
      <c r="Q10" s="56">
        <v>23222</v>
      </c>
      <c r="R10" s="55">
        <v>22719</v>
      </c>
      <c r="S10" s="56">
        <v>22983</v>
      </c>
    </row>
    <row r="11" spans="1:19" ht="17.25">
      <c r="A11" s="38" t="s">
        <v>17</v>
      </c>
      <c r="B11" s="55">
        <v>19872</v>
      </c>
      <c r="C11" s="55">
        <v>17499</v>
      </c>
      <c r="D11" s="55">
        <v>16324</v>
      </c>
      <c r="E11" s="55">
        <v>13663</v>
      </c>
      <c r="F11" s="55">
        <v>13223</v>
      </c>
      <c r="G11" s="55">
        <v>12799</v>
      </c>
      <c r="H11" s="55">
        <v>12087</v>
      </c>
      <c r="I11" s="55">
        <v>11647</v>
      </c>
      <c r="J11" s="55">
        <v>10992</v>
      </c>
      <c r="K11" s="55">
        <v>10743</v>
      </c>
      <c r="L11" s="55">
        <v>10346</v>
      </c>
      <c r="M11" s="55">
        <v>10742</v>
      </c>
      <c r="N11" s="55">
        <v>9995</v>
      </c>
      <c r="O11" s="56">
        <v>10105</v>
      </c>
      <c r="P11" s="56">
        <v>10023</v>
      </c>
      <c r="Q11" s="56">
        <v>9707</v>
      </c>
      <c r="R11" s="55">
        <v>9493</v>
      </c>
      <c r="S11" s="56">
        <v>9311</v>
      </c>
    </row>
    <row r="12" spans="1:19" ht="17.25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6" t="s">
        <v>145</v>
      </c>
      <c r="P12" s="56"/>
      <c r="Q12" s="56"/>
      <c r="R12" s="55"/>
      <c r="S12" s="56"/>
    </row>
    <row r="13" spans="1:19" ht="17.25">
      <c r="A13" s="38" t="s">
        <v>18</v>
      </c>
      <c r="B13" s="55">
        <v>18864</v>
      </c>
      <c r="C13" s="55">
        <v>17226</v>
      </c>
      <c r="D13" s="55">
        <v>16871</v>
      </c>
      <c r="E13" s="55">
        <v>14893</v>
      </c>
      <c r="F13" s="55">
        <v>14695</v>
      </c>
      <c r="G13" s="55">
        <v>14026</v>
      </c>
      <c r="H13" s="55">
        <v>13951</v>
      </c>
      <c r="I13" s="55">
        <v>13033</v>
      </c>
      <c r="J13" s="55">
        <v>12555</v>
      </c>
      <c r="K13" s="55">
        <v>12488</v>
      </c>
      <c r="L13" s="55">
        <v>11806</v>
      </c>
      <c r="M13" s="55">
        <v>12158</v>
      </c>
      <c r="N13" s="55">
        <v>11507</v>
      </c>
      <c r="O13" s="56">
        <v>12079</v>
      </c>
      <c r="P13" s="56">
        <v>11622</v>
      </c>
      <c r="Q13" s="56">
        <v>11440</v>
      </c>
      <c r="R13" s="55">
        <v>11220</v>
      </c>
      <c r="S13" s="56">
        <v>11338</v>
      </c>
    </row>
    <row r="14" spans="1:19" ht="17.25">
      <c r="A14" s="38" t="s">
        <v>19</v>
      </c>
      <c r="B14" s="55">
        <v>32807</v>
      </c>
      <c r="C14" s="55">
        <v>31287</v>
      </c>
      <c r="D14" s="55">
        <v>29504</v>
      </c>
      <c r="E14" s="55">
        <v>27305</v>
      </c>
      <c r="F14" s="55">
        <v>26621</v>
      </c>
      <c r="G14" s="55">
        <v>25308</v>
      </c>
      <c r="H14" s="55">
        <v>24958</v>
      </c>
      <c r="I14" s="55">
        <v>23174</v>
      </c>
      <c r="J14" s="55">
        <v>22721</v>
      </c>
      <c r="K14" s="55">
        <v>22861</v>
      </c>
      <c r="L14" s="55">
        <v>21686</v>
      </c>
      <c r="M14" s="55">
        <v>22181</v>
      </c>
      <c r="N14" s="55">
        <v>21306</v>
      </c>
      <c r="O14" s="56">
        <v>22207</v>
      </c>
      <c r="P14" s="56">
        <v>21445</v>
      </c>
      <c r="Q14" s="56">
        <v>21488</v>
      </c>
      <c r="R14" s="55">
        <v>21254</v>
      </c>
      <c r="S14" s="56">
        <v>21114</v>
      </c>
    </row>
    <row r="15" spans="1:19" ht="17.25">
      <c r="A15" s="38" t="s">
        <v>20</v>
      </c>
      <c r="B15" s="55">
        <v>35460</v>
      </c>
      <c r="C15" s="55">
        <v>40466</v>
      </c>
      <c r="D15" s="55">
        <v>36369</v>
      </c>
      <c r="E15" s="55">
        <v>33479</v>
      </c>
      <c r="F15" s="55">
        <v>32515</v>
      </c>
      <c r="G15" s="55">
        <v>31817</v>
      </c>
      <c r="H15" s="55">
        <v>30515</v>
      </c>
      <c r="I15" s="55">
        <v>29214</v>
      </c>
      <c r="J15" s="55">
        <v>28784</v>
      </c>
      <c r="K15" s="55">
        <v>29057</v>
      </c>
      <c r="L15" s="55">
        <v>28379</v>
      </c>
      <c r="M15" s="55">
        <v>29483</v>
      </c>
      <c r="N15" s="55">
        <v>28234</v>
      </c>
      <c r="O15" s="56">
        <v>29700</v>
      </c>
      <c r="P15" s="56">
        <v>29254</v>
      </c>
      <c r="Q15" s="56">
        <v>29567</v>
      </c>
      <c r="R15" s="55">
        <v>29149</v>
      </c>
      <c r="S15" s="56">
        <v>29153</v>
      </c>
    </row>
    <row r="16" spans="1:19" ht="17.25">
      <c r="A16" s="38" t="s">
        <v>21</v>
      </c>
      <c r="B16" s="55">
        <v>25739</v>
      </c>
      <c r="C16" s="55">
        <v>29673</v>
      </c>
      <c r="D16" s="55">
        <v>25928</v>
      </c>
      <c r="E16" s="55">
        <v>23842</v>
      </c>
      <c r="F16" s="55">
        <v>22662</v>
      </c>
      <c r="G16" s="55">
        <v>22693</v>
      </c>
      <c r="H16" s="55">
        <v>21530</v>
      </c>
      <c r="I16" s="55">
        <v>20289</v>
      </c>
      <c r="J16" s="55">
        <v>19995</v>
      </c>
      <c r="K16" s="55">
        <v>19933</v>
      </c>
      <c r="L16" s="55">
        <v>18960</v>
      </c>
      <c r="M16" s="55">
        <v>19735</v>
      </c>
      <c r="N16" s="55">
        <v>18662</v>
      </c>
      <c r="O16" s="56">
        <v>19806</v>
      </c>
      <c r="P16" s="56">
        <v>19323</v>
      </c>
      <c r="Q16" s="56">
        <v>19550</v>
      </c>
      <c r="R16" s="55">
        <v>19134</v>
      </c>
      <c r="S16" s="56">
        <v>19602</v>
      </c>
    </row>
    <row r="17" spans="1:19" ht="17.25">
      <c r="A17" s="38" t="s">
        <v>22</v>
      </c>
      <c r="B17" s="55">
        <v>27885</v>
      </c>
      <c r="C17" s="55">
        <v>29616</v>
      </c>
      <c r="D17" s="55">
        <v>25140</v>
      </c>
      <c r="E17" s="55">
        <v>22917</v>
      </c>
      <c r="F17" s="55">
        <v>21546</v>
      </c>
      <c r="G17" s="55">
        <v>21573</v>
      </c>
      <c r="H17" s="55">
        <v>21017</v>
      </c>
      <c r="I17" s="55">
        <v>20138</v>
      </c>
      <c r="J17" s="55">
        <v>19470</v>
      </c>
      <c r="K17" s="55">
        <v>19853</v>
      </c>
      <c r="L17" s="55">
        <v>19226</v>
      </c>
      <c r="M17" s="55">
        <v>20338</v>
      </c>
      <c r="N17" s="55">
        <v>19431</v>
      </c>
      <c r="O17" s="56">
        <v>20348</v>
      </c>
      <c r="P17" s="56">
        <v>20079</v>
      </c>
      <c r="Q17" s="56">
        <v>20061</v>
      </c>
      <c r="R17" s="55">
        <v>19685</v>
      </c>
      <c r="S17" s="56">
        <v>20044</v>
      </c>
    </row>
    <row r="18" spans="1:19" ht="17.25">
      <c r="A18" s="4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6" t="s">
        <v>145</v>
      </c>
      <c r="P18" s="56"/>
      <c r="Q18" s="56"/>
      <c r="R18" s="55"/>
      <c r="S18" s="56"/>
    </row>
    <row r="19" spans="1:19" ht="17.25">
      <c r="A19" s="38" t="s">
        <v>23</v>
      </c>
      <c r="B19" s="55">
        <v>66585</v>
      </c>
      <c r="C19" s="55">
        <v>96033</v>
      </c>
      <c r="D19" s="55">
        <v>75090</v>
      </c>
      <c r="E19" s="55">
        <v>67260</v>
      </c>
      <c r="F19" s="55">
        <v>64392</v>
      </c>
      <c r="G19" s="55">
        <v>64496</v>
      </c>
      <c r="H19" s="55">
        <v>65396</v>
      </c>
      <c r="I19" s="55">
        <v>63419</v>
      </c>
      <c r="J19" s="55">
        <v>63299</v>
      </c>
      <c r="K19" s="55">
        <v>65928</v>
      </c>
      <c r="L19" s="55">
        <v>66268</v>
      </c>
      <c r="M19" s="55">
        <v>69776</v>
      </c>
      <c r="N19" s="55">
        <v>67750</v>
      </c>
      <c r="O19" s="56">
        <v>70625</v>
      </c>
      <c r="P19" s="56">
        <v>69565</v>
      </c>
      <c r="Q19" s="56">
        <v>69084</v>
      </c>
      <c r="R19" s="55">
        <v>67599</v>
      </c>
      <c r="S19" s="56">
        <v>68283</v>
      </c>
    </row>
    <row r="20" spans="1:19" ht="17.25">
      <c r="A20" s="38" t="s">
        <v>24</v>
      </c>
      <c r="B20" s="55">
        <v>54170</v>
      </c>
      <c r="C20" s="55">
        <v>77416</v>
      </c>
      <c r="D20" s="55">
        <v>65554</v>
      </c>
      <c r="E20" s="55">
        <v>60719</v>
      </c>
      <c r="F20" s="55">
        <v>57783</v>
      </c>
      <c r="G20" s="55">
        <v>57256</v>
      </c>
      <c r="H20" s="55">
        <v>56462</v>
      </c>
      <c r="I20" s="55">
        <v>54086</v>
      </c>
      <c r="J20" s="55">
        <v>53356</v>
      </c>
      <c r="K20" s="55">
        <v>54187</v>
      </c>
      <c r="L20" s="55">
        <v>53352</v>
      </c>
      <c r="M20" s="55">
        <v>56667</v>
      </c>
      <c r="N20" s="55">
        <v>54388</v>
      </c>
      <c r="O20" s="56">
        <v>57082</v>
      </c>
      <c r="P20" s="56">
        <v>56193</v>
      </c>
      <c r="Q20" s="56">
        <v>56584</v>
      </c>
      <c r="R20" s="55">
        <v>55688</v>
      </c>
      <c r="S20" s="56">
        <v>56966</v>
      </c>
    </row>
    <row r="21" spans="1:19" ht="17.25">
      <c r="A21" s="38" t="s">
        <v>25</v>
      </c>
      <c r="B21" s="55">
        <v>225492</v>
      </c>
      <c r="C21" s="55">
        <v>186701</v>
      </c>
      <c r="D21" s="55">
        <v>139953</v>
      </c>
      <c r="E21" s="55">
        <v>126178</v>
      </c>
      <c r="F21" s="55">
        <v>121745</v>
      </c>
      <c r="G21" s="55">
        <v>118509</v>
      </c>
      <c r="H21" s="55">
        <v>114422</v>
      </c>
      <c r="I21" s="55">
        <v>106480</v>
      </c>
      <c r="J21" s="55">
        <v>103983</v>
      </c>
      <c r="K21" s="55">
        <v>103226</v>
      </c>
      <c r="L21" s="55">
        <v>98291</v>
      </c>
      <c r="M21" s="55">
        <v>101998</v>
      </c>
      <c r="N21" s="55">
        <v>96823</v>
      </c>
      <c r="O21" s="56">
        <v>101144</v>
      </c>
      <c r="P21" s="56">
        <v>101037</v>
      </c>
      <c r="Q21" s="56">
        <v>102067</v>
      </c>
      <c r="R21" s="55">
        <v>101102</v>
      </c>
      <c r="S21" s="56">
        <v>103204</v>
      </c>
    </row>
    <row r="22" spans="1:19" ht="17.25">
      <c r="A22" s="38" t="s">
        <v>26</v>
      </c>
      <c r="B22" s="55">
        <v>97386</v>
      </c>
      <c r="C22" s="55">
        <v>118656</v>
      </c>
      <c r="D22" s="55">
        <v>94356</v>
      </c>
      <c r="E22" s="55">
        <v>86101</v>
      </c>
      <c r="F22" s="55">
        <v>83485</v>
      </c>
      <c r="G22" s="55">
        <v>83295</v>
      </c>
      <c r="H22" s="55">
        <v>84023</v>
      </c>
      <c r="I22" s="55">
        <v>79184</v>
      </c>
      <c r="J22" s="55">
        <v>79437</v>
      </c>
      <c r="K22" s="55">
        <v>80911</v>
      </c>
      <c r="L22" s="55">
        <v>79552</v>
      </c>
      <c r="M22" s="55">
        <v>83868</v>
      </c>
      <c r="N22" s="55">
        <v>80692</v>
      </c>
      <c r="O22" s="56">
        <v>84408</v>
      </c>
      <c r="P22" s="56">
        <v>83952</v>
      </c>
      <c r="Q22" s="56">
        <v>85358</v>
      </c>
      <c r="R22" s="55">
        <v>84032</v>
      </c>
      <c r="S22" s="56">
        <v>85112</v>
      </c>
    </row>
    <row r="23" spans="1:19" ht="17.25">
      <c r="A23" s="38" t="s">
        <v>27</v>
      </c>
      <c r="B23" s="55">
        <v>40261</v>
      </c>
      <c r="C23" s="55">
        <v>37524</v>
      </c>
      <c r="D23" s="55">
        <v>32812</v>
      </c>
      <c r="E23" s="55">
        <v>29200</v>
      </c>
      <c r="F23" s="55">
        <v>28265</v>
      </c>
      <c r="G23" s="55">
        <v>26891</v>
      </c>
      <c r="H23" s="55">
        <v>26204</v>
      </c>
      <c r="I23" s="55">
        <v>25264</v>
      </c>
      <c r="J23" s="55">
        <v>24061</v>
      </c>
      <c r="K23" s="55">
        <v>24084</v>
      </c>
      <c r="L23" s="55">
        <v>23462</v>
      </c>
      <c r="M23" s="55">
        <v>24116</v>
      </c>
      <c r="N23" s="55">
        <v>22694</v>
      </c>
      <c r="O23" s="56">
        <v>23493</v>
      </c>
      <c r="P23" s="56">
        <v>23106</v>
      </c>
      <c r="Q23" s="56">
        <v>23298</v>
      </c>
      <c r="R23" s="55">
        <v>22499</v>
      </c>
      <c r="S23" s="56">
        <v>22485</v>
      </c>
    </row>
    <row r="24" spans="1:19" ht="17.25">
      <c r="A24" s="4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6" t="s">
        <v>145</v>
      </c>
      <c r="P24" s="56"/>
      <c r="Q24" s="56"/>
      <c r="R24" s="55"/>
      <c r="S24" s="56"/>
    </row>
    <row r="25" spans="1:19" ht="17.25">
      <c r="A25" s="38" t="s">
        <v>28</v>
      </c>
      <c r="B25" s="55">
        <v>16342</v>
      </c>
      <c r="C25" s="55">
        <v>17305</v>
      </c>
      <c r="D25" s="55">
        <v>13555</v>
      </c>
      <c r="E25" s="55">
        <v>11986</v>
      </c>
      <c r="F25" s="55">
        <v>11605</v>
      </c>
      <c r="G25" s="55">
        <v>10960</v>
      </c>
      <c r="H25" s="55">
        <v>11005</v>
      </c>
      <c r="I25" s="55">
        <v>10286</v>
      </c>
      <c r="J25" s="55">
        <v>10050</v>
      </c>
      <c r="K25" s="55">
        <v>9996</v>
      </c>
      <c r="L25" s="55">
        <v>9701</v>
      </c>
      <c r="M25" s="55">
        <v>10227</v>
      </c>
      <c r="N25" s="55">
        <v>10049</v>
      </c>
      <c r="O25" s="56">
        <v>10570</v>
      </c>
      <c r="P25" s="56">
        <v>10458</v>
      </c>
      <c r="Q25" s="56">
        <v>10404</v>
      </c>
      <c r="R25" s="55">
        <v>10457</v>
      </c>
      <c r="S25" s="56">
        <v>10458</v>
      </c>
    </row>
    <row r="26" spans="1:19" ht="17.25">
      <c r="A26" s="38" t="s">
        <v>29</v>
      </c>
      <c r="B26" s="55">
        <v>16605</v>
      </c>
      <c r="C26" s="55">
        <v>18817</v>
      </c>
      <c r="D26" s="55">
        <v>15138</v>
      </c>
      <c r="E26" s="55">
        <v>13256</v>
      </c>
      <c r="F26" s="55">
        <v>13031</v>
      </c>
      <c r="G26" s="55">
        <v>12318</v>
      </c>
      <c r="H26" s="55">
        <v>12317</v>
      </c>
      <c r="I26" s="55">
        <v>11684</v>
      </c>
      <c r="J26" s="55">
        <v>11535</v>
      </c>
      <c r="K26" s="55">
        <v>11284</v>
      </c>
      <c r="L26" s="55">
        <v>11002</v>
      </c>
      <c r="M26" s="55">
        <v>11935</v>
      </c>
      <c r="N26" s="55">
        <v>11093</v>
      </c>
      <c r="O26" s="56">
        <v>11837</v>
      </c>
      <c r="P26" s="56">
        <v>11631</v>
      </c>
      <c r="Q26" s="56">
        <v>11922</v>
      </c>
      <c r="R26" s="55">
        <v>11591</v>
      </c>
      <c r="S26" s="56">
        <v>11780</v>
      </c>
    </row>
    <row r="27" spans="1:19" ht="17.25">
      <c r="A27" s="38" t="s">
        <v>30</v>
      </c>
      <c r="B27" s="55">
        <v>12736</v>
      </c>
      <c r="C27" s="55">
        <v>12421</v>
      </c>
      <c r="D27" s="55">
        <v>10724</v>
      </c>
      <c r="E27" s="55">
        <v>10044</v>
      </c>
      <c r="F27" s="55">
        <v>9635</v>
      </c>
      <c r="G27" s="55">
        <v>9634</v>
      </c>
      <c r="H27" s="55">
        <v>9208</v>
      </c>
      <c r="I27" s="55">
        <v>9015</v>
      </c>
      <c r="J27" s="55">
        <v>8668</v>
      </c>
      <c r="K27" s="55">
        <v>8518</v>
      </c>
      <c r="L27" s="55">
        <v>8279</v>
      </c>
      <c r="M27" s="55">
        <v>8679</v>
      </c>
      <c r="N27" s="55">
        <v>8244</v>
      </c>
      <c r="O27" s="56">
        <v>8551</v>
      </c>
      <c r="P27" s="56">
        <v>8372</v>
      </c>
      <c r="Q27" s="56">
        <v>8505</v>
      </c>
      <c r="R27" s="55">
        <v>8319</v>
      </c>
      <c r="S27" s="56">
        <v>8262</v>
      </c>
    </row>
    <row r="28" spans="1:19" ht="17.25">
      <c r="A28" s="38" t="s">
        <v>31</v>
      </c>
      <c r="B28" s="55">
        <v>12721</v>
      </c>
      <c r="C28" s="55">
        <v>11872</v>
      </c>
      <c r="D28" s="55">
        <v>10014</v>
      </c>
      <c r="E28" s="55">
        <v>9843</v>
      </c>
      <c r="F28" s="55">
        <v>8995</v>
      </c>
      <c r="G28" s="55">
        <v>9712</v>
      </c>
      <c r="H28" s="55">
        <v>9068</v>
      </c>
      <c r="I28" s="55">
        <v>8801</v>
      </c>
      <c r="J28" s="55">
        <v>8582</v>
      </c>
      <c r="K28" s="55">
        <v>8957</v>
      </c>
      <c r="L28" s="55">
        <v>8811</v>
      </c>
      <c r="M28" s="55">
        <v>9292</v>
      </c>
      <c r="N28" s="55">
        <v>8833</v>
      </c>
      <c r="O28" s="56">
        <v>9195</v>
      </c>
      <c r="P28" s="56">
        <v>9011</v>
      </c>
      <c r="Q28" s="56">
        <v>8848</v>
      </c>
      <c r="R28" s="55">
        <v>8540</v>
      </c>
      <c r="S28" s="56">
        <v>8640</v>
      </c>
    </row>
    <row r="29" spans="1:19" ht="17.25">
      <c r="A29" s="38" t="s">
        <v>32</v>
      </c>
      <c r="B29" s="55">
        <v>31532</v>
      </c>
      <c r="C29" s="55">
        <v>31712</v>
      </c>
      <c r="D29" s="55">
        <v>27187</v>
      </c>
      <c r="E29" s="55">
        <v>24176</v>
      </c>
      <c r="F29" s="55">
        <v>24025</v>
      </c>
      <c r="G29" s="55">
        <v>22912</v>
      </c>
      <c r="H29" s="55">
        <v>22589</v>
      </c>
      <c r="I29" s="55">
        <v>21898</v>
      </c>
      <c r="J29" s="55">
        <v>21384</v>
      </c>
      <c r="K29" s="55">
        <v>21285</v>
      </c>
      <c r="L29" s="55">
        <v>20624</v>
      </c>
      <c r="M29" s="55">
        <v>22012</v>
      </c>
      <c r="N29" s="55">
        <v>21187</v>
      </c>
      <c r="O29" s="56">
        <v>21826</v>
      </c>
      <c r="P29" s="56">
        <v>21714</v>
      </c>
      <c r="Q29" s="56">
        <v>22020</v>
      </c>
      <c r="R29" s="55">
        <v>21302</v>
      </c>
      <c r="S29" s="56">
        <v>21725</v>
      </c>
    </row>
    <row r="30" spans="1:19" ht="17.25">
      <c r="A30" s="4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6" t="s">
        <v>145</v>
      </c>
      <c r="P30" s="56"/>
      <c r="Q30" s="56"/>
      <c r="R30" s="55"/>
      <c r="S30" s="56"/>
    </row>
    <row r="31" spans="1:19" ht="17.25">
      <c r="A31" s="38" t="s">
        <v>33</v>
      </c>
      <c r="B31" s="55">
        <v>32112</v>
      </c>
      <c r="C31" s="55">
        <v>31538</v>
      </c>
      <c r="D31" s="55">
        <v>25834</v>
      </c>
      <c r="E31" s="55">
        <v>23873</v>
      </c>
      <c r="F31" s="55">
        <v>22263</v>
      </c>
      <c r="G31" s="55">
        <v>22367</v>
      </c>
      <c r="H31" s="55">
        <v>21791</v>
      </c>
      <c r="I31" s="55">
        <v>20616</v>
      </c>
      <c r="J31" s="55">
        <v>20292</v>
      </c>
      <c r="K31" s="55">
        <v>20039</v>
      </c>
      <c r="L31" s="55">
        <v>20017</v>
      </c>
      <c r="M31" s="55">
        <v>20623</v>
      </c>
      <c r="N31" s="55">
        <v>20187</v>
      </c>
      <c r="O31" s="56">
        <v>21128</v>
      </c>
      <c r="P31" s="56">
        <v>20551</v>
      </c>
      <c r="Q31" s="56">
        <v>20983</v>
      </c>
      <c r="R31" s="55">
        <v>20715</v>
      </c>
      <c r="S31" s="56">
        <v>20887</v>
      </c>
    </row>
    <row r="32" spans="1:19" ht="17.25">
      <c r="A32" s="38" t="s">
        <v>34</v>
      </c>
      <c r="B32" s="55">
        <v>55328</v>
      </c>
      <c r="C32" s="55">
        <v>58276</v>
      </c>
      <c r="D32" s="55">
        <v>47160</v>
      </c>
      <c r="E32" s="55">
        <v>43932</v>
      </c>
      <c r="F32" s="55">
        <v>41776</v>
      </c>
      <c r="G32" s="55">
        <v>42126</v>
      </c>
      <c r="H32" s="55">
        <v>40720</v>
      </c>
      <c r="I32" s="55">
        <v>38075</v>
      </c>
      <c r="J32" s="55">
        <v>37045</v>
      </c>
      <c r="K32" s="55">
        <v>37385</v>
      </c>
      <c r="L32" s="55">
        <v>36098</v>
      </c>
      <c r="M32" s="55">
        <v>37462</v>
      </c>
      <c r="N32" s="55">
        <v>35345</v>
      </c>
      <c r="O32" s="56">
        <v>37155</v>
      </c>
      <c r="P32" s="56">
        <v>36632</v>
      </c>
      <c r="Q32" s="56">
        <v>36938</v>
      </c>
      <c r="R32" s="55">
        <v>36474</v>
      </c>
      <c r="S32" s="56">
        <v>36882</v>
      </c>
    </row>
    <row r="33" spans="1:19" ht="17.25">
      <c r="A33" s="38" t="s">
        <v>35</v>
      </c>
      <c r="B33" s="55">
        <v>101924</v>
      </c>
      <c r="C33" s="55">
        <v>111528</v>
      </c>
      <c r="D33" s="55">
        <v>87697</v>
      </c>
      <c r="E33" s="55">
        <v>80186</v>
      </c>
      <c r="F33" s="55">
        <v>77258</v>
      </c>
      <c r="G33" s="55">
        <v>77736</v>
      </c>
      <c r="H33" s="55">
        <v>75280</v>
      </c>
      <c r="I33" s="55">
        <v>71648</v>
      </c>
      <c r="J33" s="55">
        <v>70942</v>
      </c>
      <c r="K33" s="55">
        <v>70960</v>
      </c>
      <c r="L33" s="55">
        <v>70807</v>
      </c>
      <c r="M33" s="55">
        <v>74180</v>
      </c>
      <c r="N33" s="55">
        <v>71899</v>
      </c>
      <c r="O33" s="56">
        <v>75479</v>
      </c>
      <c r="P33" s="56">
        <v>75164</v>
      </c>
      <c r="Q33" s="56">
        <v>77312</v>
      </c>
      <c r="R33" s="55">
        <v>75745</v>
      </c>
      <c r="S33" s="56">
        <v>76843</v>
      </c>
    </row>
    <row r="34" spans="1:19" ht="17.25">
      <c r="A34" s="38" t="s">
        <v>36</v>
      </c>
      <c r="B34" s="55">
        <v>27057</v>
      </c>
      <c r="C34" s="55">
        <v>25862</v>
      </c>
      <c r="D34" s="55">
        <v>21446</v>
      </c>
      <c r="E34" s="55">
        <v>19745</v>
      </c>
      <c r="F34" s="55">
        <v>19556</v>
      </c>
      <c r="G34" s="55">
        <v>19150</v>
      </c>
      <c r="H34" s="55">
        <v>18932</v>
      </c>
      <c r="I34" s="55">
        <v>18182</v>
      </c>
      <c r="J34" s="55">
        <v>17917</v>
      </c>
      <c r="K34" s="55">
        <v>17514</v>
      </c>
      <c r="L34" s="55">
        <v>17368</v>
      </c>
      <c r="M34" s="55">
        <v>18144</v>
      </c>
      <c r="N34" s="55">
        <v>17500</v>
      </c>
      <c r="O34" s="56">
        <v>18333</v>
      </c>
      <c r="P34" s="56">
        <v>18179</v>
      </c>
      <c r="Q34" s="56">
        <v>18300</v>
      </c>
      <c r="R34" s="55">
        <v>17876</v>
      </c>
      <c r="S34" s="56">
        <v>18222</v>
      </c>
    </row>
    <row r="35" spans="1:19" ht="17.25">
      <c r="A35" s="38" t="s">
        <v>37</v>
      </c>
      <c r="B35" s="55">
        <v>14277</v>
      </c>
      <c r="C35" s="55">
        <v>17629</v>
      </c>
      <c r="D35" s="55">
        <v>15946</v>
      </c>
      <c r="E35" s="55">
        <v>14863</v>
      </c>
      <c r="F35" s="55">
        <v>14625</v>
      </c>
      <c r="G35" s="55">
        <v>14350</v>
      </c>
      <c r="H35" s="55">
        <v>14188</v>
      </c>
      <c r="I35" s="55">
        <v>13494</v>
      </c>
      <c r="J35" s="55">
        <v>13607</v>
      </c>
      <c r="K35" s="55">
        <v>13249</v>
      </c>
      <c r="L35" s="55">
        <v>13044</v>
      </c>
      <c r="M35" s="55">
        <v>13940</v>
      </c>
      <c r="N35" s="55">
        <v>13320</v>
      </c>
      <c r="O35" s="56">
        <v>14268</v>
      </c>
      <c r="P35" s="56">
        <v>14069</v>
      </c>
      <c r="Q35" s="56">
        <v>14379</v>
      </c>
      <c r="R35" s="55">
        <v>14358</v>
      </c>
      <c r="S35" s="56">
        <v>14479</v>
      </c>
    </row>
    <row r="36" spans="1:19" ht="17.25">
      <c r="A36" s="4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6" t="s">
        <v>145</v>
      </c>
      <c r="P36" s="56"/>
      <c r="Q36" s="56"/>
      <c r="R36" s="55"/>
      <c r="S36" s="56"/>
    </row>
    <row r="37" spans="1:19" ht="17.25">
      <c r="A37" s="38" t="s">
        <v>38</v>
      </c>
      <c r="B37" s="55">
        <v>36703</v>
      </c>
      <c r="C37" s="55">
        <v>39921</v>
      </c>
      <c r="D37" s="55">
        <v>32139</v>
      </c>
      <c r="E37" s="55">
        <v>28479</v>
      </c>
      <c r="F37" s="55">
        <v>28358</v>
      </c>
      <c r="G37" s="55">
        <v>26603</v>
      </c>
      <c r="H37" s="55">
        <v>26192</v>
      </c>
      <c r="I37" s="55">
        <v>24855</v>
      </c>
      <c r="J37" s="55">
        <v>24209</v>
      </c>
      <c r="K37" s="55">
        <v>23487</v>
      </c>
      <c r="L37" s="55">
        <v>23082</v>
      </c>
      <c r="M37" s="55">
        <v>24245</v>
      </c>
      <c r="N37" s="55">
        <v>23219</v>
      </c>
      <c r="O37" s="56">
        <v>24771</v>
      </c>
      <c r="P37" s="56">
        <v>24296</v>
      </c>
      <c r="Q37" s="56">
        <v>25048</v>
      </c>
      <c r="R37" s="55">
        <v>24530</v>
      </c>
      <c r="S37" s="56">
        <v>24691</v>
      </c>
    </row>
    <row r="38" spans="1:19" ht="17.25">
      <c r="A38" s="38" t="s">
        <v>39</v>
      </c>
      <c r="B38" s="55">
        <v>147249</v>
      </c>
      <c r="C38" s="55">
        <v>150653</v>
      </c>
      <c r="D38" s="55">
        <v>111956</v>
      </c>
      <c r="E38" s="55">
        <v>100328</v>
      </c>
      <c r="F38" s="55">
        <v>97693</v>
      </c>
      <c r="G38" s="55">
        <v>94828</v>
      </c>
      <c r="H38" s="55">
        <v>93315</v>
      </c>
      <c r="I38" s="55">
        <v>88468</v>
      </c>
      <c r="J38" s="55">
        <v>86840</v>
      </c>
      <c r="K38" s="55">
        <v>86795</v>
      </c>
      <c r="L38" s="55">
        <v>84151</v>
      </c>
      <c r="M38" s="55">
        <v>88419</v>
      </c>
      <c r="N38" s="55">
        <v>86076</v>
      </c>
      <c r="O38" s="56">
        <v>92220</v>
      </c>
      <c r="P38" s="56">
        <v>92098</v>
      </c>
      <c r="Q38" s="56">
        <v>93299</v>
      </c>
      <c r="R38" s="55">
        <v>91206</v>
      </c>
      <c r="S38" s="56">
        <v>90923</v>
      </c>
    </row>
    <row r="39" spans="1:19" ht="17.25">
      <c r="A39" s="38" t="s">
        <v>40</v>
      </c>
      <c r="B39" s="55">
        <v>82500</v>
      </c>
      <c r="C39" s="55">
        <v>86839</v>
      </c>
      <c r="D39" s="55">
        <v>68677</v>
      </c>
      <c r="E39" s="55">
        <v>61332</v>
      </c>
      <c r="F39" s="55">
        <v>59766</v>
      </c>
      <c r="G39" s="55">
        <v>57600</v>
      </c>
      <c r="H39" s="55">
        <v>56451</v>
      </c>
      <c r="I39" s="55">
        <v>53689</v>
      </c>
      <c r="J39" s="55">
        <v>53916</v>
      </c>
      <c r="K39" s="55">
        <v>53294</v>
      </c>
      <c r="L39" s="55">
        <v>51942</v>
      </c>
      <c r="M39" s="55">
        <v>54940</v>
      </c>
      <c r="N39" s="55">
        <v>51947</v>
      </c>
      <c r="O39" s="56">
        <v>54694</v>
      </c>
      <c r="P39" s="56">
        <v>54877</v>
      </c>
      <c r="Q39" s="56">
        <v>55931</v>
      </c>
      <c r="R39" s="55">
        <v>55347</v>
      </c>
      <c r="S39" s="56">
        <v>56033</v>
      </c>
    </row>
    <row r="40" spans="1:19" ht="17.25">
      <c r="A40" s="38" t="s">
        <v>41</v>
      </c>
      <c r="B40" s="55">
        <v>14571</v>
      </c>
      <c r="C40" s="55">
        <v>17983</v>
      </c>
      <c r="D40" s="55">
        <v>15949</v>
      </c>
      <c r="E40" s="55">
        <v>14659</v>
      </c>
      <c r="F40" s="55">
        <v>14648</v>
      </c>
      <c r="G40" s="55">
        <v>13832</v>
      </c>
      <c r="H40" s="55">
        <v>14105</v>
      </c>
      <c r="I40" s="55">
        <v>13421</v>
      </c>
      <c r="J40" s="55">
        <v>13315</v>
      </c>
      <c r="K40" s="55">
        <v>13140</v>
      </c>
      <c r="L40" s="55">
        <v>13453</v>
      </c>
      <c r="M40" s="55">
        <v>13516</v>
      </c>
      <c r="N40" s="55">
        <v>13337</v>
      </c>
      <c r="O40" s="56">
        <v>14012</v>
      </c>
      <c r="P40" s="56">
        <v>13840</v>
      </c>
      <c r="Q40" s="56">
        <v>14159</v>
      </c>
      <c r="R40" s="55">
        <v>13562</v>
      </c>
      <c r="S40" s="56">
        <v>13649</v>
      </c>
    </row>
    <row r="41" spans="1:19" ht="17.25">
      <c r="A41" s="38" t="s">
        <v>42</v>
      </c>
      <c r="B41" s="55">
        <v>18054</v>
      </c>
      <c r="C41" s="55">
        <v>16340</v>
      </c>
      <c r="D41" s="55">
        <v>13444</v>
      </c>
      <c r="E41" s="55">
        <v>12086</v>
      </c>
      <c r="F41" s="55">
        <v>11868</v>
      </c>
      <c r="G41" s="55">
        <v>11274</v>
      </c>
      <c r="H41" s="55">
        <v>10888</v>
      </c>
      <c r="I41" s="55">
        <v>10371</v>
      </c>
      <c r="J41" s="55">
        <v>10126</v>
      </c>
      <c r="K41" s="55">
        <v>10164</v>
      </c>
      <c r="L41" s="55">
        <v>9736</v>
      </c>
      <c r="M41" s="55">
        <v>10152</v>
      </c>
      <c r="N41" s="55">
        <v>9879</v>
      </c>
      <c r="O41" s="56">
        <v>10425</v>
      </c>
      <c r="P41" s="56">
        <v>10106</v>
      </c>
      <c r="Q41" s="56">
        <v>10201</v>
      </c>
      <c r="R41" s="55">
        <v>9860</v>
      </c>
      <c r="S41" s="56">
        <v>9865</v>
      </c>
    </row>
    <row r="42" spans="1:19" ht="17.25">
      <c r="A42" s="4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6" t="s">
        <v>145</v>
      </c>
      <c r="P42" s="56"/>
      <c r="Q42" s="56"/>
      <c r="R42" s="55"/>
      <c r="S42" s="56"/>
    </row>
    <row r="43" spans="1:19" ht="17.25">
      <c r="A43" s="38" t="s">
        <v>43</v>
      </c>
      <c r="B43" s="55">
        <v>8560</v>
      </c>
      <c r="C43" s="55">
        <v>8755</v>
      </c>
      <c r="D43" s="55">
        <v>8196</v>
      </c>
      <c r="E43" s="55">
        <v>7508</v>
      </c>
      <c r="F43" s="55">
        <v>7342</v>
      </c>
      <c r="G43" s="55">
        <v>6989</v>
      </c>
      <c r="H43" s="55">
        <v>6887</v>
      </c>
      <c r="I43" s="55">
        <v>6400</v>
      </c>
      <c r="J43" s="55">
        <v>6412</v>
      </c>
      <c r="K43" s="55">
        <v>6187</v>
      </c>
      <c r="L43" s="55">
        <v>5823</v>
      </c>
      <c r="M43" s="55">
        <v>6027</v>
      </c>
      <c r="N43" s="55">
        <v>5723</v>
      </c>
      <c r="O43" s="56">
        <v>5815</v>
      </c>
      <c r="P43" s="56">
        <v>5803</v>
      </c>
      <c r="Q43" s="56">
        <v>5803</v>
      </c>
      <c r="R43" s="55">
        <v>5537</v>
      </c>
      <c r="S43" s="56">
        <v>5837</v>
      </c>
    </row>
    <row r="44" spans="1:19" ht="17.25">
      <c r="A44" s="38" t="s">
        <v>44</v>
      </c>
      <c r="B44" s="55">
        <v>11796</v>
      </c>
      <c r="C44" s="55">
        <v>10939</v>
      </c>
      <c r="D44" s="55">
        <v>9959</v>
      </c>
      <c r="E44" s="55">
        <v>9051</v>
      </c>
      <c r="F44" s="55">
        <v>8828</v>
      </c>
      <c r="G44" s="55">
        <v>8523</v>
      </c>
      <c r="H44" s="55">
        <v>8156</v>
      </c>
      <c r="I44" s="55">
        <v>7759</v>
      </c>
      <c r="J44" s="55">
        <v>7510</v>
      </c>
      <c r="K44" s="55">
        <v>7390</v>
      </c>
      <c r="L44" s="55">
        <v>6959</v>
      </c>
      <c r="M44" s="55">
        <v>7068</v>
      </c>
      <c r="N44" s="55">
        <v>6764</v>
      </c>
      <c r="O44" s="56">
        <v>7045</v>
      </c>
      <c r="P44" s="56">
        <v>6705</v>
      </c>
      <c r="Q44" s="56">
        <v>6701</v>
      </c>
      <c r="R44" s="55">
        <v>6612</v>
      </c>
      <c r="S44" s="56">
        <v>6723</v>
      </c>
    </row>
    <row r="45" spans="1:19" ht="17.25">
      <c r="A45" s="38" t="s">
        <v>45</v>
      </c>
      <c r="B45" s="55">
        <v>25451</v>
      </c>
      <c r="C45" s="55">
        <v>30102</v>
      </c>
      <c r="D45" s="55">
        <v>24463</v>
      </c>
      <c r="E45" s="55">
        <v>22698</v>
      </c>
      <c r="F45" s="55">
        <v>21934</v>
      </c>
      <c r="G45" s="55">
        <v>21225</v>
      </c>
      <c r="H45" s="55">
        <v>20355</v>
      </c>
      <c r="I45" s="55">
        <v>19404</v>
      </c>
      <c r="J45" s="55">
        <v>19117</v>
      </c>
      <c r="K45" s="55">
        <v>18768</v>
      </c>
      <c r="L45" s="55">
        <v>18348</v>
      </c>
      <c r="M45" s="55">
        <v>19085</v>
      </c>
      <c r="N45" s="55">
        <v>18622</v>
      </c>
      <c r="O45" s="56">
        <v>19758</v>
      </c>
      <c r="P45" s="56">
        <v>19791</v>
      </c>
      <c r="Q45" s="56">
        <v>19886</v>
      </c>
      <c r="R45" s="55">
        <v>19441</v>
      </c>
      <c r="S45" s="56">
        <v>19659</v>
      </c>
    </row>
    <row r="46" spans="1:19" ht="17.25">
      <c r="A46" s="38" t="s">
        <v>46</v>
      </c>
      <c r="B46" s="55">
        <v>38967</v>
      </c>
      <c r="C46" s="55">
        <v>46843</v>
      </c>
      <c r="D46" s="55">
        <v>37360</v>
      </c>
      <c r="E46" s="55">
        <v>33501</v>
      </c>
      <c r="F46" s="55">
        <v>32774</v>
      </c>
      <c r="G46" s="55">
        <v>31410</v>
      </c>
      <c r="H46" s="55">
        <v>30356</v>
      </c>
      <c r="I46" s="55">
        <v>29075</v>
      </c>
      <c r="J46" s="55">
        <v>28857</v>
      </c>
      <c r="K46" s="55">
        <v>28451</v>
      </c>
      <c r="L46" s="55">
        <v>28045</v>
      </c>
      <c r="M46" s="55">
        <v>28898</v>
      </c>
      <c r="N46" s="55">
        <v>27609</v>
      </c>
      <c r="O46" s="56">
        <v>28897</v>
      </c>
      <c r="P46" s="56">
        <v>28783</v>
      </c>
      <c r="Q46" s="56">
        <v>28696</v>
      </c>
      <c r="R46" s="55">
        <v>27915</v>
      </c>
      <c r="S46" s="56">
        <v>28168</v>
      </c>
    </row>
    <row r="47" spans="1:19" ht="17.25">
      <c r="A47" s="38" t="s">
        <v>47</v>
      </c>
      <c r="B47" s="55">
        <v>24537</v>
      </c>
      <c r="C47" s="55">
        <v>23956</v>
      </c>
      <c r="D47" s="55">
        <v>19798</v>
      </c>
      <c r="E47" s="55">
        <v>17674</v>
      </c>
      <c r="F47" s="55">
        <v>16860</v>
      </c>
      <c r="G47" s="55">
        <v>15993</v>
      </c>
      <c r="H47" s="55">
        <v>15202</v>
      </c>
      <c r="I47" s="55">
        <v>14459</v>
      </c>
      <c r="J47" s="55">
        <v>13729</v>
      </c>
      <c r="K47" s="55">
        <v>13956</v>
      </c>
      <c r="L47" s="55">
        <v>13476</v>
      </c>
      <c r="M47" s="55">
        <v>13944</v>
      </c>
      <c r="N47" s="55">
        <v>13240</v>
      </c>
      <c r="O47" s="56">
        <v>13771</v>
      </c>
      <c r="P47" s="56">
        <v>13668</v>
      </c>
      <c r="Q47" s="56">
        <v>13718</v>
      </c>
      <c r="R47" s="55">
        <v>13553</v>
      </c>
      <c r="S47" s="56">
        <v>13584</v>
      </c>
    </row>
    <row r="48" spans="1:19" ht="17.25">
      <c r="A48" s="4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6" t="s">
        <v>145</v>
      </c>
      <c r="P48" s="56"/>
      <c r="Q48" s="56"/>
      <c r="R48" s="55"/>
      <c r="S48" s="56"/>
    </row>
    <row r="49" spans="1:19" ht="17.25">
      <c r="A49" s="38" t="s">
        <v>48</v>
      </c>
      <c r="B49" s="55">
        <v>12622</v>
      </c>
      <c r="C49" s="55">
        <v>12020</v>
      </c>
      <c r="D49" s="55">
        <v>10544</v>
      </c>
      <c r="E49" s="55">
        <v>9708</v>
      </c>
      <c r="F49" s="55">
        <v>9239</v>
      </c>
      <c r="G49" s="55">
        <v>8701</v>
      </c>
      <c r="H49" s="55">
        <v>8761</v>
      </c>
      <c r="I49" s="55">
        <v>8091</v>
      </c>
      <c r="J49" s="55">
        <v>7943</v>
      </c>
      <c r="K49" s="55">
        <v>7731</v>
      </c>
      <c r="L49" s="55">
        <v>7388</v>
      </c>
      <c r="M49" s="55">
        <v>7412</v>
      </c>
      <c r="N49" s="55">
        <v>7472</v>
      </c>
      <c r="O49" s="56">
        <v>7639</v>
      </c>
      <c r="P49" s="56">
        <v>7406</v>
      </c>
      <c r="Q49" s="56">
        <v>7487</v>
      </c>
      <c r="R49" s="55">
        <v>7365</v>
      </c>
      <c r="S49" s="56">
        <v>7423</v>
      </c>
    </row>
    <row r="50" spans="1:19" ht="17.25">
      <c r="A50" s="38" t="s">
        <v>49</v>
      </c>
      <c r="B50" s="55">
        <v>13721</v>
      </c>
      <c r="C50" s="55">
        <v>15539</v>
      </c>
      <c r="D50" s="55">
        <v>12993</v>
      </c>
      <c r="E50" s="55">
        <v>11529</v>
      </c>
      <c r="F50" s="55">
        <v>11242</v>
      </c>
      <c r="G50" s="55">
        <v>10786</v>
      </c>
      <c r="H50" s="55">
        <v>10482</v>
      </c>
      <c r="I50" s="55">
        <v>9827</v>
      </c>
      <c r="J50" s="55">
        <v>9555</v>
      </c>
      <c r="K50" s="55">
        <v>9384</v>
      </c>
      <c r="L50" s="55">
        <v>9048</v>
      </c>
      <c r="M50" s="55">
        <v>9555</v>
      </c>
      <c r="N50" s="55">
        <v>9301</v>
      </c>
      <c r="O50" s="56">
        <v>9638</v>
      </c>
      <c r="P50" s="56">
        <v>9804</v>
      </c>
      <c r="Q50" s="56">
        <v>9932</v>
      </c>
      <c r="R50" s="55">
        <v>9954</v>
      </c>
      <c r="S50" s="56">
        <v>10105</v>
      </c>
    </row>
    <row r="51" spans="1:19" ht="17.25">
      <c r="A51" s="38" t="s">
        <v>50</v>
      </c>
      <c r="B51" s="55">
        <v>24424</v>
      </c>
      <c r="C51" s="55">
        <v>23315</v>
      </c>
      <c r="D51" s="55">
        <v>19721</v>
      </c>
      <c r="E51" s="55">
        <v>17644</v>
      </c>
      <c r="F51" s="55">
        <v>17226</v>
      </c>
      <c r="G51" s="55">
        <v>16346</v>
      </c>
      <c r="H51" s="55">
        <v>15942</v>
      </c>
      <c r="I51" s="55">
        <v>15183</v>
      </c>
      <c r="J51" s="55">
        <v>14612</v>
      </c>
      <c r="K51" s="55">
        <v>14446</v>
      </c>
      <c r="L51" s="55">
        <v>14003</v>
      </c>
      <c r="M51" s="55">
        <v>14195</v>
      </c>
      <c r="N51" s="55">
        <v>13849</v>
      </c>
      <c r="O51" s="56">
        <v>14199</v>
      </c>
      <c r="P51" s="56">
        <v>14155</v>
      </c>
      <c r="Q51" s="56">
        <v>14035</v>
      </c>
      <c r="R51" s="55">
        <v>13475</v>
      </c>
      <c r="S51" s="56">
        <v>13637</v>
      </c>
    </row>
    <row r="52" spans="1:19" ht="17.25">
      <c r="A52" s="38" t="s">
        <v>51</v>
      </c>
      <c r="B52" s="55">
        <v>12028</v>
      </c>
      <c r="C52" s="55">
        <v>11773</v>
      </c>
      <c r="D52" s="55">
        <v>9378</v>
      </c>
      <c r="E52" s="55">
        <v>9350</v>
      </c>
      <c r="F52" s="55">
        <v>8936</v>
      </c>
      <c r="G52" s="55">
        <v>8405</v>
      </c>
      <c r="H52" s="55">
        <v>8146</v>
      </c>
      <c r="I52" s="55">
        <v>7618</v>
      </c>
      <c r="J52" s="55">
        <v>7182</v>
      </c>
      <c r="K52" s="55">
        <v>7371</v>
      </c>
      <c r="L52" s="55">
        <v>7363</v>
      </c>
      <c r="M52" s="55">
        <v>7305</v>
      </c>
      <c r="N52" s="55">
        <v>6939</v>
      </c>
      <c r="O52" s="56">
        <v>7484</v>
      </c>
      <c r="P52" s="56">
        <v>7085</v>
      </c>
      <c r="Q52" s="56">
        <v>7062</v>
      </c>
      <c r="R52" s="55">
        <v>6921</v>
      </c>
      <c r="S52" s="56">
        <v>7095</v>
      </c>
    </row>
    <row r="53" spans="1:19" ht="17.25">
      <c r="A53" s="38" t="s">
        <v>52</v>
      </c>
      <c r="B53" s="55">
        <v>68854</v>
      </c>
      <c r="C53" s="55">
        <v>71059</v>
      </c>
      <c r="D53" s="55">
        <v>64404</v>
      </c>
      <c r="E53" s="55">
        <v>58837</v>
      </c>
      <c r="F53" s="55">
        <v>56926</v>
      </c>
      <c r="G53" s="55">
        <v>53464</v>
      </c>
      <c r="H53" s="55">
        <v>51754</v>
      </c>
      <c r="I53" s="55">
        <v>49835</v>
      </c>
      <c r="J53" s="55">
        <v>48164</v>
      </c>
      <c r="K53" s="55">
        <v>48822</v>
      </c>
      <c r="L53" s="55">
        <v>46769</v>
      </c>
      <c r="M53" s="55">
        <v>48952</v>
      </c>
      <c r="N53" s="55">
        <v>46849</v>
      </c>
      <c r="O53" s="56">
        <v>49933</v>
      </c>
      <c r="P53" s="56">
        <v>49436</v>
      </c>
      <c r="Q53" s="56">
        <v>49725</v>
      </c>
      <c r="R53" s="55">
        <v>48581</v>
      </c>
      <c r="S53" s="56">
        <v>49148</v>
      </c>
    </row>
    <row r="54" spans="1:19" ht="17.25">
      <c r="A54" s="4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6" t="s">
        <v>145</v>
      </c>
      <c r="P54" s="56"/>
      <c r="Q54" s="56"/>
      <c r="R54" s="55"/>
      <c r="S54" s="56"/>
    </row>
    <row r="55" spans="1:19" ht="17.25">
      <c r="A55" s="38" t="s">
        <v>53</v>
      </c>
      <c r="B55" s="55">
        <v>14443</v>
      </c>
      <c r="C55" s="55">
        <v>13085</v>
      </c>
      <c r="D55" s="55">
        <v>12466</v>
      </c>
      <c r="E55" s="55">
        <v>11705</v>
      </c>
      <c r="F55" s="55">
        <v>11272</v>
      </c>
      <c r="G55" s="55">
        <v>10568</v>
      </c>
      <c r="H55" s="55">
        <v>10217</v>
      </c>
      <c r="I55" s="55">
        <v>9416</v>
      </c>
      <c r="J55" s="55">
        <v>9555</v>
      </c>
      <c r="K55" s="55">
        <v>9397</v>
      </c>
      <c r="L55" s="55">
        <v>8978</v>
      </c>
      <c r="M55" s="55">
        <v>9264</v>
      </c>
      <c r="N55" s="55">
        <v>8729</v>
      </c>
      <c r="O55" s="56">
        <v>9301</v>
      </c>
      <c r="P55" s="56">
        <v>9268</v>
      </c>
      <c r="Q55" s="56">
        <v>9088</v>
      </c>
      <c r="R55" s="55">
        <v>8913</v>
      </c>
      <c r="S55" s="56">
        <v>9116</v>
      </c>
    </row>
    <row r="56" spans="1:19" ht="17.25">
      <c r="A56" s="38" t="s">
        <v>54</v>
      </c>
      <c r="B56" s="55">
        <v>30188</v>
      </c>
      <c r="C56" s="55">
        <v>25639</v>
      </c>
      <c r="D56" s="55">
        <v>22232</v>
      </c>
      <c r="E56" s="55">
        <v>20365</v>
      </c>
      <c r="F56" s="55">
        <v>19946</v>
      </c>
      <c r="G56" s="55">
        <v>18962</v>
      </c>
      <c r="H56" s="55">
        <v>18233</v>
      </c>
      <c r="I56" s="55">
        <v>17256</v>
      </c>
      <c r="J56" s="55">
        <v>16517</v>
      </c>
      <c r="K56" s="55">
        <v>16667</v>
      </c>
      <c r="L56" s="55">
        <v>15769</v>
      </c>
      <c r="M56" s="55">
        <v>15952</v>
      </c>
      <c r="N56" s="55">
        <v>14780</v>
      </c>
      <c r="O56" s="56">
        <v>15844</v>
      </c>
      <c r="P56" s="56">
        <v>15070</v>
      </c>
      <c r="Q56" s="56">
        <v>15287</v>
      </c>
      <c r="R56" s="55">
        <v>14703</v>
      </c>
      <c r="S56" s="56">
        <v>14754</v>
      </c>
    </row>
    <row r="57" spans="1:19" ht="17.25">
      <c r="A57" s="38" t="s">
        <v>55</v>
      </c>
      <c r="B57" s="55">
        <v>28920</v>
      </c>
      <c r="C57" s="55">
        <v>25596</v>
      </c>
      <c r="D57" s="55">
        <v>24446</v>
      </c>
      <c r="E57" s="55">
        <v>23183</v>
      </c>
      <c r="F57" s="55">
        <v>22427</v>
      </c>
      <c r="G57" s="55">
        <v>21524</v>
      </c>
      <c r="H57" s="55">
        <v>20724</v>
      </c>
      <c r="I57" s="55">
        <v>19702</v>
      </c>
      <c r="J57" s="55">
        <v>18992</v>
      </c>
      <c r="K57" s="55">
        <v>19004</v>
      </c>
      <c r="L57" s="55">
        <v>18257</v>
      </c>
      <c r="M57" s="55">
        <v>18521</v>
      </c>
      <c r="N57" s="55">
        <v>17895</v>
      </c>
      <c r="O57" s="56">
        <v>18853</v>
      </c>
      <c r="P57" s="56">
        <v>18307</v>
      </c>
      <c r="Q57" s="56">
        <v>18240</v>
      </c>
      <c r="R57" s="55">
        <v>17881</v>
      </c>
      <c r="S57" s="56">
        <v>18070</v>
      </c>
    </row>
    <row r="58" spans="1:19" ht="17.25">
      <c r="A58" s="38" t="s">
        <v>56</v>
      </c>
      <c r="B58" s="55">
        <v>18534</v>
      </c>
      <c r="C58" s="55">
        <v>18336</v>
      </c>
      <c r="D58" s="55">
        <v>16296</v>
      </c>
      <c r="E58" s="55">
        <v>14420</v>
      </c>
      <c r="F58" s="55">
        <v>13954</v>
      </c>
      <c r="G58" s="55">
        <v>13351</v>
      </c>
      <c r="H58" s="55">
        <v>12868</v>
      </c>
      <c r="I58" s="55">
        <v>12189</v>
      </c>
      <c r="J58" s="55">
        <v>11631</v>
      </c>
      <c r="K58" s="55">
        <v>11817</v>
      </c>
      <c r="L58" s="55">
        <v>11301</v>
      </c>
      <c r="M58" s="55">
        <v>11770</v>
      </c>
      <c r="N58" s="55">
        <v>11125</v>
      </c>
      <c r="O58" s="56">
        <v>11810</v>
      </c>
      <c r="P58" s="56">
        <v>11547</v>
      </c>
      <c r="Q58" s="56">
        <v>11595</v>
      </c>
      <c r="R58" s="55">
        <v>11160</v>
      </c>
      <c r="S58" s="56">
        <v>11314</v>
      </c>
    </row>
    <row r="59" spans="1:19" ht="17.25">
      <c r="A59" s="38" t="s">
        <v>57</v>
      </c>
      <c r="B59" s="55">
        <v>18438</v>
      </c>
      <c r="C59" s="55">
        <v>18123</v>
      </c>
      <c r="D59" s="55">
        <v>16991</v>
      </c>
      <c r="E59" s="55">
        <v>15262</v>
      </c>
      <c r="F59" s="55">
        <v>14820</v>
      </c>
      <c r="G59" s="55">
        <v>14049</v>
      </c>
      <c r="H59" s="55">
        <v>13505</v>
      </c>
      <c r="I59" s="55">
        <v>12914</v>
      </c>
      <c r="J59" s="55">
        <v>12107</v>
      </c>
      <c r="K59" s="55">
        <v>12118</v>
      </c>
      <c r="L59" s="55">
        <v>11717</v>
      </c>
      <c r="M59" s="55">
        <v>12245</v>
      </c>
      <c r="N59" s="55">
        <v>11693</v>
      </c>
      <c r="O59" s="56">
        <v>12385</v>
      </c>
      <c r="P59" s="56">
        <v>12069</v>
      </c>
      <c r="Q59" s="56">
        <v>11896</v>
      </c>
      <c r="R59" s="55">
        <v>11431</v>
      </c>
      <c r="S59" s="56">
        <v>11573</v>
      </c>
    </row>
    <row r="60" spans="1:19" ht="17.25">
      <c r="A60" s="4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6" t="s">
        <v>145</v>
      </c>
      <c r="P60" s="56"/>
      <c r="Q60" s="56"/>
      <c r="R60" s="55"/>
      <c r="S60" s="56"/>
    </row>
    <row r="61" spans="1:19" ht="17.25">
      <c r="A61" s="38" t="s">
        <v>58</v>
      </c>
      <c r="B61" s="55">
        <v>29243</v>
      </c>
      <c r="C61" s="55">
        <v>24592</v>
      </c>
      <c r="D61" s="55">
        <v>24540</v>
      </c>
      <c r="E61" s="55">
        <v>23375</v>
      </c>
      <c r="F61" s="55">
        <v>20902</v>
      </c>
      <c r="G61" s="55">
        <v>22486</v>
      </c>
      <c r="H61" s="55">
        <v>20908</v>
      </c>
      <c r="I61" s="55">
        <v>19671</v>
      </c>
      <c r="J61" s="55">
        <v>18892</v>
      </c>
      <c r="K61" s="55">
        <v>18356</v>
      </c>
      <c r="L61" s="55">
        <v>17547</v>
      </c>
      <c r="M61" s="55">
        <v>17914</v>
      </c>
      <c r="N61" s="55">
        <v>16649</v>
      </c>
      <c r="O61" s="56">
        <v>17644</v>
      </c>
      <c r="P61" s="56">
        <v>17243</v>
      </c>
      <c r="Q61" s="56">
        <v>17010</v>
      </c>
      <c r="R61" s="55">
        <v>16420</v>
      </c>
      <c r="S61" s="56">
        <v>17011</v>
      </c>
    </row>
    <row r="62" spans="1:19" ht="17.25">
      <c r="A62" s="41" t="s">
        <v>59</v>
      </c>
      <c r="B62" s="57" t="s">
        <v>60</v>
      </c>
      <c r="C62" s="58">
        <v>22371</v>
      </c>
      <c r="D62" s="58">
        <v>20281</v>
      </c>
      <c r="E62" s="58">
        <v>20657</v>
      </c>
      <c r="F62" s="58">
        <v>20399</v>
      </c>
      <c r="G62" s="58">
        <v>19475</v>
      </c>
      <c r="H62" s="58">
        <v>18903</v>
      </c>
      <c r="I62" s="58">
        <v>18111</v>
      </c>
      <c r="J62" s="58">
        <v>17088</v>
      </c>
      <c r="K62" s="58">
        <v>17637</v>
      </c>
      <c r="L62" s="58">
        <v>17154</v>
      </c>
      <c r="M62" s="58">
        <v>17377</v>
      </c>
      <c r="N62" s="58">
        <v>16751</v>
      </c>
      <c r="O62" s="59">
        <v>17581</v>
      </c>
      <c r="P62" s="59">
        <v>17147</v>
      </c>
      <c r="Q62" s="59">
        <v>17434</v>
      </c>
      <c r="R62" s="59">
        <v>17287</v>
      </c>
      <c r="S62" s="59">
        <v>17420</v>
      </c>
    </row>
  </sheetData>
  <printOptions/>
  <pageMargins left="0.91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2002-01-15T04:56:30Z</cp:lastPrinted>
  <dcterms:created xsi:type="dcterms:W3CDTF">1997-11-19T10:30:48Z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