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9720" windowHeight="7320" firstSheet="1" activeTab="1"/>
  </bookViews>
  <sheets>
    <sheet name="0000" sheetId="1" state="veryHidden" r:id="rId1"/>
    <sheet name="実数" sheetId="2" r:id="rId2"/>
    <sheet name="率" sheetId="3" r:id="rId3"/>
    <sheet name="出生数" sheetId="4" r:id="rId4"/>
  </sheets>
  <definedNames>
    <definedName name="_xlnm.Print_Area" localSheetId="1">'実数'!$A$1:$Y$63</definedName>
    <definedName name="_xlnm.Print_Area" localSheetId="3">'出生数'!#REF!</definedName>
    <definedName name="_xlnm.Print_Area" localSheetId="2">'率'!$A$1:$Y$63</definedName>
  </definedNames>
  <calcPr fullCalcOnLoad="1"/>
</workbook>
</file>

<file path=xl/sharedStrings.xml><?xml version="1.0" encoding="utf-8"?>
<sst xmlns="http://schemas.openxmlformats.org/spreadsheetml/2006/main" count="249" uniqueCount="139">
  <si>
    <t>新生児死亡数</t>
  </si>
  <si>
    <t>昭和</t>
  </si>
  <si>
    <t>平成</t>
  </si>
  <si>
    <t>順</t>
  </si>
  <si>
    <t>５０年</t>
  </si>
  <si>
    <t>５５年</t>
  </si>
  <si>
    <t>６０年</t>
  </si>
  <si>
    <t>２ 年</t>
  </si>
  <si>
    <t>５ 年</t>
  </si>
  <si>
    <t>６ 年</t>
  </si>
  <si>
    <t>７ 年</t>
  </si>
  <si>
    <t>位</t>
  </si>
  <si>
    <t xml:space="preserve"> 全  国</t>
  </si>
  <si>
    <t xml:space="preserve"> 北海道</t>
  </si>
  <si>
    <t xml:space="preserve"> 青　森</t>
  </si>
  <si>
    <t xml:space="preserve"> 岩  手</t>
  </si>
  <si>
    <t xml:space="preserve"> 宮  城</t>
  </si>
  <si>
    <t xml:space="preserve"> 秋  田</t>
  </si>
  <si>
    <t xml:space="preserve"> 山  形</t>
  </si>
  <si>
    <t xml:space="preserve"> 福  島</t>
  </si>
  <si>
    <t xml:space="preserve"> 茨  城</t>
  </si>
  <si>
    <t xml:space="preserve"> 栃  木</t>
  </si>
  <si>
    <t xml:space="preserve"> 群  馬</t>
  </si>
  <si>
    <t xml:space="preserve"> 埼  玉</t>
  </si>
  <si>
    <t xml:space="preserve"> 千  葉</t>
  </si>
  <si>
    <t xml:space="preserve"> 東  京</t>
  </si>
  <si>
    <t xml:space="preserve"> 神奈川</t>
  </si>
  <si>
    <t xml:space="preserve"> 新  潟</t>
  </si>
  <si>
    <t xml:space="preserve"> 富  山</t>
  </si>
  <si>
    <t xml:space="preserve"> 石  川</t>
  </si>
  <si>
    <t xml:space="preserve"> 福  井</t>
  </si>
  <si>
    <t xml:space="preserve"> 山  梨</t>
  </si>
  <si>
    <t xml:space="preserve"> 長  野</t>
  </si>
  <si>
    <t xml:space="preserve"> 岐  阜</t>
  </si>
  <si>
    <t xml:space="preserve"> 静  岡</t>
  </si>
  <si>
    <t xml:space="preserve"> 愛  知</t>
  </si>
  <si>
    <t xml:space="preserve"> 三  重</t>
  </si>
  <si>
    <t xml:space="preserve"> 滋  賀</t>
  </si>
  <si>
    <t xml:space="preserve"> 京  都</t>
  </si>
  <si>
    <t xml:space="preserve"> 大  阪</t>
  </si>
  <si>
    <t xml:space="preserve"> 兵  庫</t>
  </si>
  <si>
    <t xml:space="preserve"> 奈  良</t>
  </si>
  <si>
    <t xml:space="preserve"> 和歌山</t>
  </si>
  <si>
    <t xml:space="preserve"> 鳥  取</t>
  </si>
  <si>
    <t xml:space="preserve"> 島  根</t>
  </si>
  <si>
    <t xml:space="preserve"> 岡  山</t>
  </si>
  <si>
    <t xml:space="preserve"> 広  島</t>
  </si>
  <si>
    <t xml:space="preserve"> 山  口</t>
  </si>
  <si>
    <t xml:space="preserve"> 徳  島</t>
  </si>
  <si>
    <t xml:space="preserve"> 香  川</t>
  </si>
  <si>
    <t xml:space="preserve"> 愛  媛</t>
  </si>
  <si>
    <t xml:space="preserve"> 高  知</t>
  </si>
  <si>
    <t xml:space="preserve"> 福  岡</t>
  </si>
  <si>
    <t xml:space="preserve"> 佐  賀</t>
  </si>
  <si>
    <t xml:space="preserve"> 長  崎</t>
  </si>
  <si>
    <t xml:space="preserve"> 熊  本</t>
  </si>
  <si>
    <t xml:space="preserve"> 大  分</t>
  </si>
  <si>
    <t xml:space="preserve"> 宮  崎</t>
  </si>
  <si>
    <t xml:space="preserve"> 鹿児島</t>
  </si>
  <si>
    <t xml:space="preserve"> 沖  縄</t>
  </si>
  <si>
    <t>…</t>
  </si>
  <si>
    <t>新生児死亡率</t>
  </si>
  <si>
    <t>（出生千対）</t>
  </si>
  <si>
    <t>出生数</t>
  </si>
  <si>
    <t xml:space="preserve">  ４０年</t>
  </si>
  <si>
    <t>６１年</t>
  </si>
  <si>
    <t>６２年</t>
  </si>
  <si>
    <t>６３年</t>
  </si>
  <si>
    <t>平成元年</t>
  </si>
  <si>
    <t>３ 年</t>
  </si>
  <si>
    <t xml:space="preserve"> </t>
  </si>
  <si>
    <t>10年</t>
  </si>
  <si>
    <t>６年</t>
  </si>
  <si>
    <t>７年</t>
  </si>
  <si>
    <t xml:space="preserve"> 全   国</t>
  </si>
  <si>
    <t xml:space="preserve"> 青   森</t>
  </si>
  <si>
    <t xml:space="preserve"> 岩   手</t>
  </si>
  <si>
    <t xml:space="preserve"> 宮   城</t>
  </si>
  <si>
    <t xml:space="preserve"> 秋   田</t>
  </si>
  <si>
    <t xml:space="preserve"> 山   形</t>
  </si>
  <si>
    <t xml:space="preserve"> 福   島</t>
  </si>
  <si>
    <t xml:space="preserve"> 茨   城</t>
  </si>
  <si>
    <t xml:space="preserve"> 栃   木</t>
  </si>
  <si>
    <t xml:space="preserve"> 群   馬</t>
  </si>
  <si>
    <t xml:space="preserve"> 埼   玉</t>
  </si>
  <si>
    <t xml:space="preserve"> 千   葉</t>
  </si>
  <si>
    <t xml:space="preserve"> 東   京</t>
  </si>
  <si>
    <t xml:space="preserve"> 新   潟</t>
  </si>
  <si>
    <t xml:space="preserve"> 富   山</t>
  </si>
  <si>
    <t xml:space="preserve"> 石   川</t>
  </si>
  <si>
    <t xml:space="preserve"> 福   井</t>
  </si>
  <si>
    <t xml:space="preserve"> 山   梨</t>
  </si>
  <si>
    <t xml:space="preserve"> 長   野</t>
  </si>
  <si>
    <t xml:space="preserve"> 岐   阜</t>
  </si>
  <si>
    <t xml:space="preserve"> 静   岡</t>
  </si>
  <si>
    <t xml:space="preserve"> 愛   知</t>
  </si>
  <si>
    <t xml:space="preserve"> 三   重</t>
  </si>
  <si>
    <t xml:space="preserve"> 滋   賀</t>
  </si>
  <si>
    <t xml:space="preserve"> 京   都</t>
  </si>
  <si>
    <t xml:space="preserve"> 大   阪</t>
  </si>
  <si>
    <t xml:space="preserve"> 兵   庫</t>
  </si>
  <si>
    <t xml:space="preserve"> 奈   良</t>
  </si>
  <si>
    <t xml:space="preserve"> 鳥   取</t>
  </si>
  <si>
    <t xml:space="preserve"> 島   根</t>
  </si>
  <si>
    <t xml:space="preserve"> 岡   山</t>
  </si>
  <si>
    <t xml:space="preserve"> 広   島</t>
  </si>
  <si>
    <t xml:space="preserve"> 山   口</t>
  </si>
  <si>
    <t xml:space="preserve"> 徳   島</t>
  </si>
  <si>
    <t xml:space="preserve"> 香   川</t>
  </si>
  <si>
    <t xml:space="preserve"> 愛   媛</t>
  </si>
  <si>
    <t xml:space="preserve"> 高   知</t>
  </si>
  <si>
    <t xml:space="preserve"> 福   岡</t>
  </si>
  <si>
    <t xml:space="preserve"> 佐   賀</t>
  </si>
  <si>
    <t xml:space="preserve"> 長   崎</t>
  </si>
  <si>
    <t xml:space="preserve"> 熊   本</t>
  </si>
  <si>
    <t xml:space="preserve"> 大   分</t>
  </si>
  <si>
    <t xml:space="preserve"> 宮   崎</t>
  </si>
  <si>
    <t xml:space="preserve"> 鹿児島</t>
  </si>
  <si>
    <t xml:space="preserve"> 沖   縄</t>
  </si>
  <si>
    <t>１１ 年</t>
  </si>
  <si>
    <t>４０ 年</t>
  </si>
  <si>
    <t>５０ 年</t>
  </si>
  <si>
    <t>５５ 年</t>
  </si>
  <si>
    <t>６０ 年</t>
  </si>
  <si>
    <t>２ 年</t>
  </si>
  <si>
    <t>９ 年</t>
  </si>
  <si>
    <t>１０ 年</t>
  </si>
  <si>
    <t>１１ 年</t>
  </si>
  <si>
    <t xml:space="preserve"> （実  数）</t>
  </si>
  <si>
    <t xml:space="preserve"> 資料：厚生労働省「人口動態統計」</t>
  </si>
  <si>
    <t xml:space="preserve"> 資料：厚生労働省「人口動態統計」</t>
  </si>
  <si>
    <t>８ 年</t>
  </si>
  <si>
    <t>９ 年</t>
  </si>
  <si>
    <t>１１ 年</t>
  </si>
  <si>
    <t>１２ 年</t>
  </si>
  <si>
    <t>１２ 年</t>
  </si>
  <si>
    <t>１２ 年</t>
  </si>
  <si>
    <t>８ 年</t>
  </si>
  <si>
    <t>８ 年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</si>
</sst>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60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66">
    <xf numFmtId="0" fontId="0" fillId="0" borderId="0" xfId="0" applyAlignment="1">
      <alignment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7" xfId="0" applyFont="1" applyBorder="1" applyAlignment="1" applyProtection="1">
      <alignment horizontal="center"/>
      <protection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2" xfId="0" applyFont="1" applyBorder="1" applyAlignment="1">
      <alignment shrinkToFit="1"/>
    </xf>
    <xf numFmtId="0" fontId="57" fillId="0" borderId="9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7" xfId="0" applyFont="1" applyBorder="1" applyAlignment="1">
      <alignment horizontal="center" shrinkToFit="1"/>
    </xf>
    <xf numFmtId="0" fontId="57" fillId="0" borderId="7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176" fontId="57" fillId="0" borderId="6" xfId="0" applyNumberFormat="1" applyFont="1" applyBorder="1" applyAlignment="1" applyProtection="1">
      <alignment shrinkToFit="1"/>
      <protection/>
    </xf>
    <xf numFmtId="177" fontId="57" fillId="0" borderId="6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>
      <alignment shrinkToFit="1"/>
    </xf>
    <xf numFmtId="0" fontId="57" fillId="0" borderId="6" xfId="0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7" xfId="0" applyFont="1" applyBorder="1" applyAlignment="1" applyProtection="1">
      <alignment horizontal="right" shrinkToFit="1"/>
      <protection/>
    </xf>
    <xf numFmtId="0" fontId="57" fillId="0" borderId="7" xfId="0" applyFont="1" applyBorder="1" applyAlignment="1">
      <alignment shrinkToFit="1"/>
    </xf>
    <xf numFmtId="176" fontId="57" fillId="0" borderId="7" xfId="0" applyNumberFormat="1" applyFont="1" applyBorder="1" applyAlignment="1" applyProtection="1">
      <alignment shrinkToFit="1"/>
      <protection/>
    </xf>
    <xf numFmtId="0" fontId="57" fillId="0" borderId="7" xfId="0" applyFont="1" applyBorder="1" applyAlignment="1" applyProtection="1">
      <alignment shrinkToFit="1"/>
      <protection/>
    </xf>
    <xf numFmtId="177" fontId="57" fillId="0" borderId="7" xfId="0" applyNumberFormat="1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37" fontId="57" fillId="0" borderId="6" xfId="0" applyNumberFormat="1" applyFont="1" applyBorder="1" applyAlignment="1" applyProtection="1">
      <alignment shrinkToFit="1"/>
      <protection/>
    </xf>
    <xf numFmtId="37" fontId="57" fillId="0" borderId="7" xfId="0" applyNumberFormat="1" applyFont="1" applyBorder="1" applyAlignment="1" applyProtection="1">
      <alignment shrinkToFit="1"/>
      <protection/>
    </xf>
    <xf numFmtId="0" fontId="58" fillId="0" borderId="3" xfId="0" applyFont="1" applyBorder="1" applyAlignment="1">
      <alignment horizontal="right"/>
    </xf>
    <xf numFmtId="38" fontId="57" fillId="0" borderId="6" xfId="361" applyFont="1" applyBorder="1" applyAlignment="1">
      <alignment shrinkToFit="1"/>
    </xf>
    <xf numFmtId="38" fontId="57" fillId="0" borderId="7" xfId="361" applyFont="1" applyBorder="1" applyAlignment="1">
      <alignment shrinkToFit="1"/>
    </xf>
    <xf numFmtId="38" fontId="57" fillId="0" borderId="0" xfId="361" applyFont="1" applyBorder="1" applyAlignment="1">
      <alignment shrinkToFit="1"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3" xfId="0" applyFont="1" applyBorder="1" applyAlignment="1" applyProtection="1">
      <alignment horizontal="right"/>
      <protection/>
    </xf>
    <xf numFmtId="176" fontId="57" fillId="0" borderId="11" xfId="0" applyNumberFormat="1" applyFont="1" applyBorder="1" applyAlignment="1" applyProtection="1">
      <alignment shrinkToFit="1"/>
      <protection/>
    </xf>
    <xf numFmtId="0" fontId="57" fillId="0" borderId="12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38" fontId="57" fillId="0" borderId="10" xfId="361" applyFont="1" applyBorder="1" applyAlignment="1">
      <alignment/>
    </xf>
    <xf numFmtId="38" fontId="57" fillId="0" borderId="11" xfId="361" applyFont="1" applyBorder="1" applyAlignment="1">
      <alignment/>
    </xf>
    <xf numFmtId="0" fontId="57" fillId="0" borderId="3" xfId="0" applyFont="1" applyBorder="1" applyAlignment="1" applyProtection="1">
      <alignment horizontal="left"/>
      <protection/>
    </xf>
    <xf numFmtId="0" fontId="57" fillId="0" borderId="3" xfId="0" applyFont="1" applyBorder="1" applyAlignment="1">
      <alignment/>
    </xf>
    <xf numFmtId="0" fontId="59" fillId="0" borderId="3" xfId="0" applyFont="1" applyBorder="1" applyAlignment="1">
      <alignment horizontal="right"/>
    </xf>
    <xf numFmtId="0" fontId="57" fillId="0" borderId="6" xfId="0" applyFont="1" applyBorder="1" applyAlignment="1">
      <alignment/>
    </xf>
    <xf numFmtId="0" fontId="57" fillId="0" borderId="7" xfId="0" applyFont="1" applyBorder="1" applyAlignment="1">
      <alignment/>
    </xf>
    <xf numFmtId="37" fontId="57" fillId="0" borderId="6" xfId="0" applyNumberFormat="1" applyFont="1" applyBorder="1" applyAlignment="1" applyProtection="1">
      <alignment/>
      <protection/>
    </xf>
    <xf numFmtId="0" fontId="57" fillId="0" borderId="6" xfId="0" applyFont="1" applyBorder="1" applyAlignment="1" applyProtection="1">
      <alignment horizontal="left"/>
      <protection/>
    </xf>
    <xf numFmtId="0" fontId="57" fillId="0" borderId="7" xfId="0" applyFont="1" applyBorder="1" applyAlignment="1" applyProtection="1">
      <alignment horizontal="left"/>
      <protection/>
    </xf>
    <xf numFmtId="0" fontId="57" fillId="0" borderId="7" xfId="0" applyFont="1" applyBorder="1" applyAlignment="1" applyProtection="1">
      <alignment horizontal="right"/>
      <protection/>
    </xf>
    <xf numFmtId="37" fontId="57" fillId="0" borderId="7" xfId="0" applyNumberFormat="1" applyFont="1" applyBorder="1" applyAlignment="1" applyProtection="1">
      <alignment/>
      <protection/>
    </xf>
    <xf numFmtId="0" fontId="57" fillId="0" borderId="12" xfId="0" applyFont="1" applyBorder="1" applyAlignment="1">
      <alignment shrinkToFit="1"/>
    </xf>
    <xf numFmtId="0" fontId="57" fillId="0" borderId="10" xfId="0" applyFont="1" applyBorder="1" applyAlignment="1">
      <alignment horizontal="center" shrinkToFit="1"/>
    </xf>
    <xf numFmtId="0" fontId="57" fillId="0" borderId="11" xfId="0" applyFont="1" applyBorder="1" applyAlignment="1">
      <alignment horizontal="center" shrinkToFit="1"/>
    </xf>
    <xf numFmtId="38" fontId="57" fillId="0" borderId="10" xfId="361" applyFont="1" applyBorder="1" applyAlignment="1">
      <alignment shrinkToFit="1"/>
    </xf>
    <xf numFmtId="38" fontId="57" fillId="0" borderId="11" xfId="361" applyFont="1" applyBorder="1" applyAlignment="1">
      <alignment shrinkToFit="1"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5273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Y63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8.66015625" defaultRowHeight="18" customHeight="1"/>
  <cols>
    <col min="1" max="1" width="7.58203125" style="7" customWidth="1"/>
    <col min="2" max="2" width="7.08203125" style="7" customWidth="1"/>
    <col min="3" max="3" width="2.58203125" style="7" customWidth="1"/>
    <col min="4" max="4" width="7.08203125" style="7" customWidth="1"/>
    <col min="5" max="5" width="2.58203125" style="7" customWidth="1"/>
    <col min="6" max="6" width="7.08203125" style="7" customWidth="1"/>
    <col min="7" max="7" width="2.58203125" style="7" customWidth="1"/>
    <col min="8" max="8" width="7.08203125" style="7" customWidth="1"/>
    <col min="9" max="9" width="2.58203125" style="7" customWidth="1"/>
    <col min="10" max="10" width="7.08203125" style="7" customWidth="1"/>
    <col min="11" max="11" width="2.58203125" style="7" customWidth="1"/>
    <col min="12" max="12" width="6.58203125" style="7" hidden="1" customWidth="1"/>
    <col min="13" max="13" width="2.58203125" style="7" hidden="1" customWidth="1"/>
    <col min="14" max="14" width="6.58203125" style="7" hidden="1" customWidth="1"/>
    <col min="15" max="15" width="2.58203125" style="7" hidden="1" customWidth="1"/>
    <col min="16" max="16" width="7.08203125" style="7" customWidth="1"/>
    <col min="17" max="17" width="2.58203125" style="7" customWidth="1"/>
    <col min="18" max="18" width="7.08203125" style="7" customWidth="1"/>
    <col min="19" max="19" width="2.58203125" style="7" customWidth="1"/>
    <col min="20" max="20" width="7.08203125" style="7" customWidth="1"/>
    <col min="21" max="21" width="2.58203125" style="7" customWidth="1"/>
    <col min="22" max="22" width="7.08203125" style="7" customWidth="1"/>
    <col min="23" max="23" width="2.58203125" style="7" customWidth="1"/>
    <col min="24" max="24" width="7.08203125" style="7" customWidth="1"/>
    <col min="25" max="25" width="2.58203125" style="7" customWidth="1"/>
    <col min="26" max="42" width="9" style="7" customWidth="1"/>
    <col min="43" max="47" width="8.58203125" style="7" customWidth="1"/>
    <col min="48" max="51" width="9" style="7" customWidth="1"/>
    <col min="52" max="56" width="8.58203125" style="7" customWidth="1"/>
    <col min="57" max="16384" width="9" style="7" customWidth="1"/>
  </cols>
  <sheetData>
    <row r="1" spans="1:25" s="43" customFormat="1" ht="18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S1" s="36"/>
      <c r="T1" s="36"/>
      <c r="U1" s="36"/>
      <c r="V1" s="36"/>
      <c r="W1" s="44"/>
      <c r="X1" s="36"/>
      <c r="Y1" s="44" t="s">
        <v>128</v>
      </c>
    </row>
    <row r="2" spans="1:25" s="14" customFormat="1" ht="18" customHeight="1">
      <c r="A2" s="8"/>
      <c r="B2" s="9" t="s">
        <v>1</v>
      </c>
      <c r="C2" s="10"/>
      <c r="D2" s="8"/>
      <c r="E2" s="10"/>
      <c r="F2" s="8"/>
      <c r="G2" s="10"/>
      <c r="H2" s="8"/>
      <c r="I2" s="10"/>
      <c r="J2" s="9" t="s">
        <v>2</v>
      </c>
      <c r="K2" s="10"/>
      <c r="L2" s="8"/>
      <c r="M2" s="10"/>
      <c r="N2" s="11"/>
      <c r="O2" s="13"/>
      <c r="P2" s="11"/>
      <c r="Q2" s="13"/>
      <c r="R2" s="11"/>
      <c r="S2" s="13"/>
      <c r="T2" s="11"/>
      <c r="U2" s="13"/>
      <c r="V2" s="11"/>
      <c r="W2" s="13"/>
      <c r="X2" s="11"/>
      <c r="Y2" s="13"/>
    </row>
    <row r="3" spans="1:25" s="18" customFormat="1" ht="18" customHeight="1">
      <c r="A3" s="15"/>
      <c r="B3" s="16" t="s">
        <v>120</v>
      </c>
      <c r="C3" s="16" t="s">
        <v>3</v>
      </c>
      <c r="D3" s="16" t="s">
        <v>121</v>
      </c>
      <c r="E3" s="16" t="s">
        <v>3</v>
      </c>
      <c r="F3" s="16" t="s">
        <v>122</v>
      </c>
      <c r="G3" s="16" t="s">
        <v>3</v>
      </c>
      <c r="H3" s="16" t="s">
        <v>123</v>
      </c>
      <c r="I3" s="16" t="s">
        <v>3</v>
      </c>
      <c r="J3" s="16" t="s">
        <v>124</v>
      </c>
      <c r="K3" s="16" t="s">
        <v>3</v>
      </c>
      <c r="L3" s="16" t="s">
        <v>72</v>
      </c>
      <c r="M3" s="16" t="s">
        <v>3</v>
      </c>
      <c r="N3" s="16" t="s">
        <v>73</v>
      </c>
      <c r="O3" s="17" t="s">
        <v>3</v>
      </c>
      <c r="P3" s="16" t="s">
        <v>137</v>
      </c>
      <c r="Q3" s="17" t="s">
        <v>3</v>
      </c>
      <c r="R3" s="16" t="s">
        <v>125</v>
      </c>
      <c r="S3" s="17" t="s">
        <v>3</v>
      </c>
      <c r="T3" s="16" t="s">
        <v>126</v>
      </c>
      <c r="U3" s="17" t="s">
        <v>3</v>
      </c>
      <c r="V3" s="16" t="s">
        <v>127</v>
      </c>
      <c r="W3" s="17" t="s">
        <v>3</v>
      </c>
      <c r="X3" s="16" t="s">
        <v>135</v>
      </c>
      <c r="Y3" s="17" t="s">
        <v>3</v>
      </c>
    </row>
    <row r="4" spans="1:25" s="18" customFormat="1" ht="18" customHeight="1">
      <c r="A4" s="19"/>
      <c r="B4" s="19"/>
      <c r="C4" s="20" t="s">
        <v>11</v>
      </c>
      <c r="D4" s="19"/>
      <c r="E4" s="20" t="s">
        <v>11</v>
      </c>
      <c r="F4" s="19"/>
      <c r="G4" s="20" t="s">
        <v>11</v>
      </c>
      <c r="H4" s="19"/>
      <c r="I4" s="20" t="s">
        <v>11</v>
      </c>
      <c r="J4" s="19"/>
      <c r="K4" s="20" t="s">
        <v>11</v>
      </c>
      <c r="L4" s="19"/>
      <c r="M4" s="20" t="s">
        <v>11</v>
      </c>
      <c r="N4" s="19"/>
      <c r="O4" s="21" t="s">
        <v>11</v>
      </c>
      <c r="P4" s="19"/>
      <c r="Q4" s="21" t="s">
        <v>11</v>
      </c>
      <c r="R4" s="19"/>
      <c r="S4" s="21" t="s">
        <v>11</v>
      </c>
      <c r="T4" s="19"/>
      <c r="U4" s="21" t="s">
        <v>11</v>
      </c>
      <c r="V4" s="19"/>
      <c r="W4" s="21" t="s">
        <v>11</v>
      </c>
      <c r="X4" s="19"/>
      <c r="Y4" s="21" t="s">
        <v>11</v>
      </c>
    </row>
    <row r="5" spans="1:25" s="14" customFormat="1" ht="18" customHeight="1">
      <c r="A5" s="1" t="s">
        <v>74</v>
      </c>
      <c r="B5" s="34">
        <v>21260</v>
      </c>
      <c r="C5" s="8"/>
      <c r="D5" s="34">
        <v>12912</v>
      </c>
      <c r="E5" s="8"/>
      <c r="F5" s="34">
        <v>7796</v>
      </c>
      <c r="G5" s="8"/>
      <c r="H5" s="34">
        <v>4910</v>
      </c>
      <c r="I5" s="8"/>
      <c r="J5" s="34">
        <v>3179</v>
      </c>
      <c r="K5" s="8"/>
      <c r="L5" s="34">
        <v>2889</v>
      </c>
      <c r="M5" s="8"/>
      <c r="N5" s="34">
        <v>2615</v>
      </c>
      <c r="O5" s="8"/>
      <c r="P5" s="34">
        <v>2438</v>
      </c>
      <c r="Q5" s="24"/>
      <c r="R5" s="34">
        <v>2307</v>
      </c>
      <c r="S5" s="24"/>
      <c r="T5" s="34">
        <v>2353</v>
      </c>
      <c r="U5" s="24"/>
      <c r="V5" s="34">
        <v>2137</v>
      </c>
      <c r="W5" s="24"/>
      <c r="X5" s="34">
        <v>2106</v>
      </c>
      <c r="Y5" s="24"/>
    </row>
    <row r="6" spans="1:25" s="14" customFormat="1" ht="18" customHeight="1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4"/>
      <c r="R6" s="8"/>
      <c r="S6" s="24"/>
      <c r="T6" s="8"/>
      <c r="U6" s="24"/>
      <c r="V6" s="8"/>
      <c r="W6" s="24"/>
      <c r="X6" s="8"/>
      <c r="Y6" s="24"/>
    </row>
    <row r="7" spans="1:25" s="14" customFormat="1" ht="18" customHeight="1">
      <c r="A7" s="3" t="s">
        <v>13</v>
      </c>
      <c r="B7" s="34">
        <v>1092</v>
      </c>
      <c r="C7" s="25">
        <v>3</v>
      </c>
      <c r="D7" s="34">
        <v>681</v>
      </c>
      <c r="E7" s="25">
        <v>4</v>
      </c>
      <c r="F7" s="34">
        <v>422</v>
      </c>
      <c r="G7" s="25">
        <v>4</v>
      </c>
      <c r="H7" s="34">
        <v>250</v>
      </c>
      <c r="I7" s="25">
        <v>5</v>
      </c>
      <c r="J7" s="34">
        <v>140</v>
      </c>
      <c r="K7" s="25">
        <v>6</v>
      </c>
      <c r="L7" s="34">
        <v>108</v>
      </c>
      <c r="M7" s="25">
        <v>8</v>
      </c>
      <c r="N7" s="34">
        <v>99</v>
      </c>
      <c r="O7" s="25">
        <v>8</v>
      </c>
      <c r="P7" s="34">
        <v>94</v>
      </c>
      <c r="Q7" s="26">
        <f>RANK(P7,$P$7:$P$62)</f>
        <v>8</v>
      </c>
      <c r="R7" s="34">
        <v>88</v>
      </c>
      <c r="S7" s="26">
        <f>RANK(R7,$R$7:$R$62)</f>
        <v>9</v>
      </c>
      <c r="T7" s="34">
        <v>88</v>
      </c>
      <c r="U7" s="26">
        <f>RANK(T7,$T$7:$T$62)</f>
        <v>9</v>
      </c>
      <c r="V7" s="34">
        <v>76</v>
      </c>
      <c r="W7" s="26">
        <f>RANK(V7,$V$7:$V$62)</f>
        <v>9</v>
      </c>
      <c r="X7" s="34">
        <v>65</v>
      </c>
      <c r="Y7" s="26">
        <f>RANK(X7,X$7:X$62)</f>
        <v>9</v>
      </c>
    </row>
    <row r="8" spans="1:25" s="14" customFormat="1" ht="18" customHeight="1">
      <c r="A8" s="3" t="s">
        <v>75</v>
      </c>
      <c r="B8" s="34">
        <v>507</v>
      </c>
      <c r="C8" s="25">
        <v>12</v>
      </c>
      <c r="D8" s="34">
        <v>193</v>
      </c>
      <c r="E8" s="25">
        <v>23</v>
      </c>
      <c r="F8" s="34">
        <v>124</v>
      </c>
      <c r="G8" s="25">
        <v>24</v>
      </c>
      <c r="H8" s="34">
        <v>78</v>
      </c>
      <c r="I8" s="25">
        <v>26</v>
      </c>
      <c r="J8" s="34">
        <v>48</v>
      </c>
      <c r="K8" s="25">
        <v>22</v>
      </c>
      <c r="L8" s="34">
        <v>41</v>
      </c>
      <c r="M8" s="25">
        <v>22</v>
      </c>
      <c r="N8" s="34">
        <v>46</v>
      </c>
      <c r="O8" s="25">
        <v>18</v>
      </c>
      <c r="P8" s="34">
        <v>36</v>
      </c>
      <c r="Q8" s="26">
        <f>RANK(P8,$P$7:$P$62)</f>
        <v>21</v>
      </c>
      <c r="R8" s="34">
        <v>20</v>
      </c>
      <c r="S8" s="26">
        <f>RANK(R8,$R$7:$R$62)</f>
        <v>39</v>
      </c>
      <c r="T8" s="34">
        <v>28</v>
      </c>
      <c r="U8" s="26">
        <f>RANK(T8,$T$7:$T$62)</f>
        <v>30</v>
      </c>
      <c r="V8" s="34">
        <v>46</v>
      </c>
      <c r="W8" s="26">
        <f>RANK(V8,$V$7:$V$62)</f>
        <v>12</v>
      </c>
      <c r="X8" s="34">
        <v>47</v>
      </c>
      <c r="Y8" s="26">
        <f aca="true" t="shared" si="0" ref="Y8:Y62">RANK(X8,X$7:X$62)</f>
        <v>12</v>
      </c>
    </row>
    <row r="9" spans="1:25" s="14" customFormat="1" ht="18" customHeight="1">
      <c r="A9" s="3" t="s">
        <v>76</v>
      </c>
      <c r="B9" s="34">
        <v>399</v>
      </c>
      <c r="C9" s="25">
        <v>21</v>
      </c>
      <c r="D9" s="34">
        <v>199</v>
      </c>
      <c r="E9" s="25">
        <v>22</v>
      </c>
      <c r="F9" s="34">
        <v>127</v>
      </c>
      <c r="G9" s="25">
        <v>23</v>
      </c>
      <c r="H9" s="34">
        <v>50</v>
      </c>
      <c r="I9" s="25">
        <v>36</v>
      </c>
      <c r="J9" s="34">
        <v>30</v>
      </c>
      <c r="K9" s="25">
        <v>34</v>
      </c>
      <c r="L9" s="34">
        <v>24</v>
      </c>
      <c r="M9" s="25">
        <v>36</v>
      </c>
      <c r="N9" s="34">
        <v>21</v>
      </c>
      <c r="O9" s="25">
        <v>40</v>
      </c>
      <c r="P9" s="34">
        <v>11</v>
      </c>
      <c r="Q9" s="26">
        <f>RANK(P9,$P$7:$P$62)</f>
        <v>45</v>
      </c>
      <c r="R9" s="34">
        <v>16</v>
      </c>
      <c r="S9" s="26">
        <f>RANK(R9,$R$7:$R$62)</f>
        <v>44</v>
      </c>
      <c r="T9" s="34">
        <v>21</v>
      </c>
      <c r="U9" s="26">
        <f>RANK(T9,$T$7:$T$62)</f>
        <v>36</v>
      </c>
      <c r="V9" s="34">
        <v>19</v>
      </c>
      <c r="W9" s="26">
        <f>RANK(V9,$V$7:$V$62)</f>
        <v>36</v>
      </c>
      <c r="X9" s="34">
        <v>19</v>
      </c>
      <c r="Y9" s="26">
        <f t="shared" si="0"/>
        <v>34</v>
      </c>
    </row>
    <row r="10" spans="1:25" s="14" customFormat="1" ht="18" customHeight="1">
      <c r="A10" s="3" t="s">
        <v>77</v>
      </c>
      <c r="B10" s="34">
        <v>344</v>
      </c>
      <c r="C10" s="25">
        <v>25</v>
      </c>
      <c r="D10" s="34">
        <v>229</v>
      </c>
      <c r="E10" s="25">
        <v>20</v>
      </c>
      <c r="F10" s="34">
        <v>193</v>
      </c>
      <c r="G10" s="25">
        <v>11</v>
      </c>
      <c r="H10" s="34">
        <v>79</v>
      </c>
      <c r="I10" s="25">
        <v>24</v>
      </c>
      <c r="J10" s="34">
        <v>63</v>
      </c>
      <c r="K10" s="25">
        <v>16</v>
      </c>
      <c r="L10" s="34">
        <v>41</v>
      </c>
      <c r="M10" s="25">
        <v>22</v>
      </c>
      <c r="N10" s="34">
        <v>41</v>
      </c>
      <c r="O10" s="25">
        <v>20</v>
      </c>
      <c r="P10" s="34">
        <v>37</v>
      </c>
      <c r="Q10" s="26">
        <f>RANK(P10,$P$7:$P$62)</f>
        <v>20</v>
      </c>
      <c r="R10" s="34">
        <v>39</v>
      </c>
      <c r="S10" s="26">
        <f>RANK(R10,$R$7:$R$62)</f>
        <v>17</v>
      </c>
      <c r="T10" s="34">
        <v>36</v>
      </c>
      <c r="U10" s="26">
        <f>RANK(T10,$T$7:$T$62)</f>
        <v>21</v>
      </c>
      <c r="V10" s="34">
        <v>39</v>
      </c>
      <c r="W10" s="26">
        <f>RANK(V10,$V$7:$V$62)</f>
        <v>16</v>
      </c>
      <c r="X10" s="34">
        <v>31</v>
      </c>
      <c r="Y10" s="26">
        <f t="shared" si="0"/>
        <v>22</v>
      </c>
    </row>
    <row r="11" spans="1:25" s="14" customFormat="1" ht="18" customHeight="1">
      <c r="A11" s="3" t="s">
        <v>78</v>
      </c>
      <c r="B11" s="34">
        <v>306</v>
      </c>
      <c r="C11" s="25">
        <v>30</v>
      </c>
      <c r="D11" s="34">
        <v>149</v>
      </c>
      <c r="E11" s="25">
        <v>31</v>
      </c>
      <c r="F11" s="34">
        <v>84</v>
      </c>
      <c r="G11" s="25">
        <v>33</v>
      </c>
      <c r="H11" s="34">
        <v>51</v>
      </c>
      <c r="I11" s="25">
        <v>32</v>
      </c>
      <c r="J11" s="34">
        <v>37</v>
      </c>
      <c r="K11" s="25">
        <v>30</v>
      </c>
      <c r="L11" s="34">
        <v>29</v>
      </c>
      <c r="M11" s="25">
        <v>33</v>
      </c>
      <c r="N11" s="34">
        <v>22</v>
      </c>
      <c r="O11" s="25">
        <v>39</v>
      </c>
      <c r="P11" s="34">
        <v>21</v>
      </c>
      <c r="Q11" s="26">
        <f>RANK(P11,$P$7:$P$62)</f>
        <v>37</v>
      </c>
      <c r="R11" s="34">
        <v>13</v>
      </c>
      <c r="S11" s="26">
        <f>RANK(R11,$R$7:$R$62)</f>
        <v>46</v>
      </c>
      <c r="T11" s="34">
        <v>23</v>
      </c>
      <c r="U11" s="26">
        <f>RANK(T11,$T$7:$T$62)</f>
        <v>35</v>
      </c>
      <c r="V11" s="34">
        <v>21</v>
      </c>
      <c r="W11" s="26">
        <f>RANK(V11,$V$7:$V$62)</f>
        <v>34</v>
      </c>
      <c r="X11" s="34">
        <v>10</v>
      </c>
      <c r="Y11" s="26">
        <f t="shared" si="0"/>
        <v>45</v>
      </c>
    </row>
    <row r="12" spans="1:25" s="14" customFormat="1" ht="18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4"/>
      <c r="R12" s="8"/>
      <c r="S12" s="26"/>
      <c r="T12" s="8"/>
      <c r="U12" s="26"/>
      <c r="V12" s="8"/>
      <c r="W12" s="26"/>
      <c r="X12" s="8"/>
      <c r="Y12" s="26"/>
    </row>
    <row r="13" spans="1:25" s="14" customFormat="1" ht="18" customHeight="1">
      <c r="A13" s="3" t="s">
        <v>79</v>
      </c>
      <c r="B13" s="34">
        <v>212</v>
      </c>
      <c r="C13" s="25">
        <v>37</v>
      </c>
      <c r="D13" s="34">
        <v>125</v>
      </c>
      <c r="E13" s="25">
        <v>38</v>
      </c>
      <c r="F13" s="34">
        <v>75</v>
      </c>
      <c r="G13" s="25">
        <v>37</v>
      </c>
      <c r="H13" s="34">
        <v>50</v>
      </c>
      <c r="I13" s="25">
        <v>36</v>
      </c>
      <c r="J13" s="34">
        <v>28</v>
      </c>
      <c r="K13" s="25">
        <v>38</v>
      </c>
      <c r="L13" s="34">
        <v>24</v>
      </c>
      <c r="M13" s="25">
        <v>36</v>
      </c>
      <c r="N13" s="34">
        <v>24</v>
      </c>
      <c r="O13" s="25">
        <v>37</v>
      </c>
      <c r="P13" s="34">
        <v>26</v>
      </c>
      <c r="Q13" s="26">
        <f>RANK(P13,$P$7:$P$62)</f>
        <v>32</v>
      </c>
      <c r="R13" s="34">
        <v>17</v>
      </c>
      <c r="S13" s="26">
        <f>RANK(R13,$R$7:$R$62)</f>
        <v>43</v>
      </c>
      <c r="T13" s="34">
        <v>21</v>
      </c>
      <c r="U13" s="26">
        <f>RANK(T13,$T$7:$T$62)</f>
        <v>36</v>
      </c>
      <c r="V13" s="34">
        <v>21</v>
      </c>
      <c r="W13" s="26">
        <f>RANK(V13,$V$7:$V$62)</f>
        <v>34</v>
      </c>
      <c r="X13" s="34">
        <v>28</v>
      </c>
      <c r="Y13" s="26">
        <f t="shared" si="0"/>
        <v>25</v>
      </c>
    </row>
    <row r="14" spans="1:25" s="14" customFormat="1" ht="18" customHeight="1">
      <c r="A14" s="3" t="s">
        <v>80</v>
      </c>
      <c r="B14" s="34">
        <v>423</v>
      </c>
      <c r="C14" s="25">
        <v>19</v>
      </c>
      <c r="D14" s="34">
        <v>286</v>
      </c>
      <c r="E14" s="25">
        <v>13</v>
      </c>
      <c r="F14" s="34">
        <v>166</v>
      </c>
      <c r="G14" s="25">
        <v>15</v>
      </c>
      <c r="H14" s="34">
        <v>120</v>
      </c>
      <c r="I14" s="25">
        <v>13</v>
      </c>
      <c r="J14" s="34">
        <v>54</v>
      </c>
      <c r="K14" s="25">
        <v>20</v>
      </c>
      <c r="L14" s="34">
        <v>63</v>
      </c>
      <c r="M14" s="25">
        <v>13</v>
      </c>
      <c r="N14" s="34">
        <v>41</v>
      </c>
      <c r="O14" s="25">
        <v>20</v>
      </c>
      <c r="P14" s="34">
        <v>51</v>
      </c>
      <c r="Q14" s="26">
        <f>RANK(P14,$P$7:$P$62)</f>
        <v>14</v>
      </c>
      <c r="R14" s="34">
        <v>33</v>
      </c>
      <c r="S14" s="26">
        <f>RANK(R14,$R$7:$R$62)</f>
        <v>20</v>
      </c>
      <c r="T14" s="34">
        <v>34</v>
      </c>
      <c r="U14" s="26">
        <f>RANK(T14,$T$7:$T$62)</f>
        <v>26</v>
      </c>
      <c r="V14" s="34">
        <v>26</v>
      </c>
      <c r="W14" s="26">
        <f>RANK(V14,$V$7:$V$62)</f>
        <v>27</v>
      </c>
      <c r="X14" s="34">
        <v>48</v>
      </c>
      <c r="Y14" s="26">
        <f t="shared" si="0"/>
        <v>11</v>
      </c>
    </row>
    <row r="15" spans="1:25" s="14" customFormat="1" ht="18" customHeight="1">
      <c r="A15" s="3" t="s">
        <v>81</v>
      </c>
      <c r="B15" s="34">
        <v>545</v>
      </c>
      <c r="C15" s="25">
        <v>11</v>
      </c>
      <c r="D15" s="34">
        <v>315</v>
      </c>
      <c r="E15" s="25">
        <v>11</v>
      </c>
      <c r="F15" s="34">
        <v>239</v>
      </c>
      <c r="G15" s="25">
        <v>10</v>
      </c>
      <c r="H15" s="34">
        <v>128</v>
      </c>
      <c r="I15" s="25">
        <v>11</v>
      </c>
      <c r="J15" s="34">
        <v>70</v>
      </c>
      <c r="K15" s="25">
        <v>13</v>
      </c>
      <c r="L15" s="34">
        <v>59</v>
      </c>
      <c r="M15" s="25">
        <v>14</v>
      </c>
      <c r="N15" s="34">
        <v>67</v>
      </c>
      <c r="O15" s="25">
        <v>11</v>
      </c>
      <c r="P15" s="34">
        <v>63</v>
      </c>
      <c r="Q15" s="26">
        <f>RANK(P15,$P$7:$P$62)</f>
        <v>10</v>
      </c>
      <c r="R15" s="34">
        <v>46</v>
      </c>
      <c r="S15" s="26">
        <f>RANK(R15,$R$7:$R$62)</f>
        <v>14</v>
      </c>
      <c r="T15" s="34">
        <v>46</v>
      </c>
      <c r="U15" s="26">
        <f>RANK(T15,$T$7:$T$62)</f>
        <v>15</v>
      </c>
      <c r="V15" s="34">
        <v>38</v>
      </c>
      <c r="W15" s="26">
        <f>RANK(V15,$V$7:$V$62)</f>
        <v>17</v>
      </c>
      <c r="X15" s="34">
        <v>40</v>
      </c>
      <c r="Y15" s="26">
        <f t="shared" si="0"/>
        <v>15</v>
      </c>
    </row>
    <row r="16" spans="1:25" s="14" customFormat="1" ht="18" customHeight="1">
      <c r="A16" s="3" t="s">
        <v>82</v>
      </c>
      <c r="B16" s="34">
        <v>353</v>
      </c>
      <c r="C16" s="25">
        <v>24</v>
      </c>
      <c r="D16" s="34">
        <v>239</v>
      </c>
      <c r="E16" s="25">
        <v>18</v>
      </c>
      <c r="F16" s="34">
        <v>150</v>
      </c>
      <c r="G16" s="25">
        <v>17</v>
      </c>
      <c r="H16" s="34">
        <v>82</v>
      </c>
      <c r="I16" s="25">
        <v>21</v>
      </c>
      <c r="J16" s="34">
        <v>64</v>
      </c>
      <c r="K16" s="25">
        <v>15</v>
      </c>
      <c r="L16" s="34">
        <v>52</v>
      </c>
      <c r="M16" s="25">
        <v>16</v>
      </c>
      <c r="N16" s="34">
        <v>54</v>
      </c>
      <c r="O16" s="25">
        <v>13</v>
      </c>
      <c r="P16" s="34">
        <v>50</v>
      </c>
      <c r="Q16" s="26">
        <f>RANK(P16,$P$7:$P$62)</f>
        <v>15</v>
      </c>
      <c r="R16" s="34">
        <v>38</v>
      </c>
      <c r="S16" s="26">
        <f>RANK(R16,$R$7:$R$62)</f>
        <v>18</v>
      </c>
      <c r="T16" s="34">
        <v>43</v>
      </c>
      <c r="U16" s="26">
        <f>RANK(T16,$T$7:$T$62)</f>
        <v>18</v>
      </c>
      <c r="V16" s="34">
        <v>44</v>
      </c>
      <c r="W16" s="26">
        <f>RANK(V16,$V$7:$V$62)</f>
        <v>14</v>
      </c>
      <c r="X16" s="34">
        <v>39</v>
      </c>
      <c r="Y16" s="26">
        <f t="shared" si="0"/>
        <v>16</v>
      </c>
    </row>
    <row r="17" spans="1:25" s="14" customFormat="1" ht="18" customHeight="1">
      <c r="A17" s="3" t="s">
        <v>83</v>
      </c>
      <c r="B17" s="34">
        <v>395</v>
      </c>
      <c r="C17" s="25">
        <v>22</v>
      </c>
      <c r="D17" s="34">
        <v>247</v>
      </c>
      <c r="E17" s="25">
        <v>16</v>
      </c>
      <c r="F17" s="34">
        <v>141</v>
      </c>
      <c r="G17" s="25">
        <v>20</v>
      </c>
      <c r="H17" s="34">
        <v>80</v>
      </c>
      <c r="I17" s="25">
        <v>22</v>
      </c>
      <c r="J17" s="34">
        <v>60</v>
      </c>
      <c r="K17" s="25">
        <v>18</v>
      </c>
      <c r="L17" s="34">
        <v>45</v>
      </c>
      <c r="M17" s="25">
        <v>20</v>
      </c>
      <c r="N17" s="34">
        <v>47</v>
      </c>
      <c r="O17" s="25">
        <v>16</v>
      </c>
      <c r="P17" s="34">
        <v>30</v>
      </c>
      <c r="Q17" s="26">
        <f>RANK(P17,$P$7:$P$62)</f>
        <v>28</v>
      </c>
      <c r="R17" s="34">
        <v>28</v>
      </c>
      <c r="S17" s="26">
        <f>RANK(R17,$R$7:$R$62)</f>
        <v>27</v>
      </c>
      <c r="T17" s="34">
        <v>42</v>
      </c>
      <c r="U17" s="26">
        <f>RANK(T17,$T$7:$T$62)</f>
        <v>19</v>
      </c>
      <c r="V17" s="34">
        <v>30</v>
      </c>
      <c r="W17" s="26">
        <f>RANK(V17,$V$7:$V$62)</f>
        <v>24</v>
      </c>
      <c r="X17" s="34">
        <v>35</v>
      </c>
      <c r="Y17" s="26">
        <f t="shared" si="0"/>
        <v>19</v>
      </c>
    </row>
    <row r="18" spans="1:25" s="14" customFormat="1" ht="18" customHeight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4"/>
      <c r="R18" s="8"/>
      <c r="S18" s="26"/>
      <c r="T18" s="8"/>
      <c r="U18" s="26"/>
      <c r="V18" s="8"/>
      <c r="W18" s="26"/>
      <c r="X18" s="8"/>
      <c r="Y18" s="26"/>
    </row>
    <row r="19" spans="1:25" s="14" customFormat="1" ht="18" customHeight="1">
      <c r="A19" s="3" t="s">
        <v>84</v>
      </c>
      <c r="B19" s="34">
        <v>931</v>
      </c>
      <c r="C19" s="25">
        <v>5</v>
      </c>
      <c r="D19" s="34">
        <v>673</v>
      </c>
      <c r="E19" s="25">
        <v>6</v>
      </c>
      <c r="F19" s="34">
        <v>369</v>
      </c>
      <c r="G19" s="25">
        <v>6</v>
      </c>
      <c r="H19" s="34">
        <v>228</v>
      </c>
      <c r="I19" s="25">
        <v>6</v>
      </c>
      <c r="J19" s="34">
        <v>168</v>
      </c>
      <c r="K19" s="25">
        <v>4</v>
      </c>
      <c r="L19" s="34">
        <v>174</v>
      </c>
      <c r="M19" s="25">
        <v>4</v>
      </c>
      <c r="N19" s="34">
        <v>124</v>
      </c>
      <c r="O19" s="25">
        <v>5</v>
      </c>
      <c r="P19" s="34">
        <v>128</v>
      </c>
      <c r="Q19" s="26">
        <f>RANK(P19,$P$7:$P$62)</f>
        <v>5</v>
      </c>
      <c r="R19" s="34">
        <v>153</v>
      </c>
      <c r="S19" s="26">
        <f>RANK(R19,$R$7:$R$62)</f>
        <v>2</v>
      </c>
      <c r="T19" s="34">
        <v>118</v>
      </c>
      <c r="U19" s="26">
        <f>RANK(T19,$T$7:$T$62)</f>
        <v>5</v>
      </c>
      <c r="V19" s="34">
        <v>101</v>
      </c>
      <c r="W19" s="26">
        <f>RANK(V19,$V$7:$V$62)</f>
        <v>5</v>
      </c>
      <c r="X19" s="34">
        <v>105</v>
      </c>
      <c r="Y19" s="26">
        <f t="shared" si="0"/>
        <v>6</v>
      </c>
    </row>
    <row r="20" spans="1:25" s="14" customFormat="1" ht="18" customHeight="1">
      <c r="A20" s="3" t="s">
        <v>85</v>
      </c>
      <c r="B20" s="34">
        <v>640</v>
      </c>
      <c r="C20" s="25">
        <v>9</v>
      </c>
      <c r="D20" s="34">
        <v>515</v>
      </c>
      <c r="E20" s="25">
        <v>8</v>
      </c>
      <c r="F20" s="34">
        <v>292</v>
      </c>
      <c r="G20" s="25">
        <v>8</v>
      </c>
      <c r="H20" s="34">
        <v>188</v>
      </c>
      <c r="I20" s="25">
        <v>9</v>
      </c>
      <c r="J20" s="34">
        <v>128</v>
      </c>
      <c r="K20" s="25">
        <v>9</v>
      </c>
      <c r="L20" s="34">
        <v>117</v>
      </c>
      <c r="M20" s="25">
        <v>7</v>
      </c>
      <c r="N20" s="34">
        <v>87</v>
      </c>
      <c r="O20" s="25">
        <v>9</v>
      </c>
      <c r="P20" s="34">
        <v>86</v>
      </c>
      <c r="Q20" s="26">
        <f>RANK(P20,$P$7:$P$62)</f>
        <v>9</v>
      </c>
      <c r="R20" s="34">
        <v>102</v>
      </c>
      <c r="S20" s="26">
        <f>RANK(R20,$R$7:$R$62)</f>
        <v>6</v>
      </c>
      <c r="T20" s="34">
        <v>103</v>
      </c>
      <c r="U20" s="26">
        <f>RANK(T20,$T$7:$T$62)</f>
        <v>8</v>
      </c>
      <c r="V20" s="34">
        <v>82</v>
      </c>
      <c r="W20" s="26">
        <f>RANK(V20,$V$7:$V$62)</f>
        <v>8</v>
      </c>
      <c r="X20" s="34">
        <v>101</v>
      </c>
      <c r="Y20" s="26">
        <f t="shared" si="0"/>
        <v>7</v>
      </c>
    </row>
    <row r="21" spans="1:25" s="14" customFormat="1" ht="18" customHeight="1">
      <c r="A21" s="3" t="s">
        <v>86</v>
      </c>
      <c r="B21" s="34">
        <v>1997</v>
      </c>
      <c r="C21" s="25">
        <v>1</v>
      </c>
      <c r="D21" s="34">
        <v>1122</v>
      </c>
      <c r="E21" s="25">
        <v>1</v>
      </c>
      <c r="F21" s="34">
        <v>608</v>
      </c>
      <c r="G21" s="25">
        <v>1</v>
      </c>
      <c r="H21" s="34">
        <v>378</v>
      </c>
      <c r="I21" s="25">
        <v>1</v>
      </c>
      <c r="J21" s="34">
        <v>245</v>
      </c>
      <c r="K21" s="25">
        <v>1</v>
      </c>
      <c r="L21" s="34">
        <v>247</v>
      </c>
      <c r="M21" s="25">
        <v>1</v>
      </c>
      <c r="N21" s="34">
        <v>219</v>
      </c>
      <c r="O21" s="25">
        <v>1</v>
      </c>
      <c r="P21" s="34">
        <v>190</v>
      </c>
      <c r="Q21" s="26">
        <f>RANK(P21,$P$7:$P$62)</f>
        <v>1</v>
      </c>
      <c r="R21" s="34">
        <v>196</v>
      </c>
      <c r="S21" s="26">
        <f>RANK(R21,$R$7:$R$62)</f>
        <v>1</v>
      </c>
      <c r="T21" s="34">
        <v>195</v>
      </c>
      <c r="U21" s="26">
        <f>RANK(T21,$T$7:$T$62)</f>
        <v>1</v>
      </c>
      <c r="V21" s="34">
        <v>175</v>
      </c>
      <c r="W21" s="26">
        <f>RANK(V21,$V$7:$V$62)</f>
        <v>2</v>
      </c>
      <c r="X21" s="34">
        <v>200</v>
      </c>
      <c r="Y21" s="26">
        <f t="shared" si="0"/>
        <v>1</v>
      </c>
    </row>
    <row r="22" spans="1:25" s="14" customFormat="1" ht="18" customHeight="1">
      <c r="A22" s="3" t="s">
        <v>26</v>
      </c>
      <c r="B22" s="34">
        <v>892</v>
      </c>
      <c r="C22" s="25">
        <v>6</v>
      </c>
      <c r="D22" s="34">
        <v>703</v>
      </c>
      <c r="E22" s="25">
        <v>3</v>
      </c>
      <c r="F22" s="34">
        <v>462</v>
      </c>
      <c r="G22" s="25">
        <v>3</v>
      </c>
      <c r="H22" s="34">
        <v>285</v>
      </c>
      <c r="I22" s="25">
        <v>3</v>
      </c>
      <c r="J22" s="34">
        <v>207</v>
      </c>
      <c r="K22" s="25">
        <v>3</v>
      </c>
      <c r="L22" s="34">
        <v>219</v>
      </c>
      <c r="M22" s="25">
        <v>2</v>
      </c>
      <c r="N22" s="34">
        <v>192</v>
      </c>
      <c r="O22" s="25">
        <v>2</v>
      </c>
      <c r="P22" s="34">
        <v>187</v>
      </c>
      <c r="Q22" s="26">
        <f>RANK(P22,$P$7:$P$62)</f>
        <v>2</v>
      </c>
      <c r="R22" s="34">
        <v>150</v>
      </c>
      <c r="S22" s="26">
        <f>RANK(R22,$R$7:$R$62)</f>
        <v>3</v>
      </c>
      <c r="T22" s="34">
        <v>163</v>
      </c>
      <c r="U22" s="26">
        <f>RANK(T22,$T$7:$T$62)</f>
        <v>2</v>
      </c>
      <c r="V22" s="34">
        <v>177</v>
      </c>
      <c r="W22" s="26">
        <f>RANK(V22,$V$7:$V$62)</f>
        <v>1</v>
      </c>
      <c r="X22" s="34">
        <v>177</v>
      </c>
      <c r="Y22" s="26">
        <f t="shared" si="0"/>
        <v>2</v>
      </c>
    </row>
    <row r="23" spans="1:25" s="14" customFormat="1" ht="18" customHeight="1">
      <c r="A23" s="3" t="s">
        <v>87</v>
      </c>
      <c r="B23" s="34">
        <v>565</v>
      </c>
      <c r="C23" s="25">
        <v>10</v>
      </c>
      <c r="D23" s="34">
        <v>275</v>
      </c>
      <c r="E23" s="25">
        <v>14</v>
      </c>
      <c r="F23" s="34">
        <v>177</v>
      </c>
      <c r="G23" s="25">
        <v>13</v>
      </c>
      <c r="H23" s="34">
        <v>123</v>
      </c>
      <c r="I23" s="25">
        <v>12</v>
      </c>
      <c r="J23" s="34">
        <v>45</v>
      </c>
      <c r="K23" s="25">
        <v>24</v>
      </c>
      <c r="L23" s="34">
        <v>50</v>
      </c>
      <c r="M23" s="25">
        <v>17</v>
      </c>
      <c r="N23" s="34">
        <v>38</v>
      </c>
      <c r="O23" s="25">
        <v>24</v>
      </c>
      <c r="P23" s="34">
        <v>49</v>
      </c>
      <c r="Q23" s="26">
        <f>RANK(P23,$P$7:$P$62)</f>
        <v>17</v>
      </c>
      <c r="R23" s="34">
        <v>47</v>
      </c>
      <c r="S23" s="26">
        <f>RANK(R23,$R$7:$R$62)</f>
        <v>13</v>
      </c>
      <c r="T23" s="34">
        <v>52</v>
      </c>
      <c r="U23" s="26">
        <f>RANK(T23,$T$7:$T$62)</f>
        <v>11</v>
      </c>
      <c r="V23" s="34">
        <v>37</v>
      </c>
      <c r="W23" s="26">
        <f>RANK(V23,$V$7:$V$62)</f>
        <v>19</v>
      </c>
      <c r="X23" s="34">
        <v>36</v>
      </c>
      <c r="Y23" s="26">
        <f t="shared" si="0"/>
        <v>18</v>
      </c>
    </row>
    <row r="24" spans="1:25" s="14" customFormat="1" ht="18" customHeight="1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4"/>
      <c r="R24" s="8"/>
      <c r="S24" s="26"/>
      <c r="T24" s="8"/>
      <c r="U24" s="26"/>
      <c r="V24" s="8"/>
      <c r="W24" s="26"/>
      <c r="X24" s="8"/>
      <c r="Y24" s="26"/>
    </row>
    <row r="25" spans="1:25" s="14" customFormat="1" ht="18" customHeight="1">
      <c r="A25" s="3" t="s">
        <v>88</v>
      </c>
      <c r="B25" s="34">
        <v>262</v>
      </c>
      <c r="C25" s="25">
        <v>32</v>
      </c>
      <c r="D25" s="34">
        <v>120</v>
      </c>
      <c r="E25" s="25">
        <v>39</v>
      </c>
      <c r="F25" s="34">
        <v>68</v>
      </c>
      <c r="G25" s="25">
        <v>40</v>
      </c>
      <c r="H25" s="34">
        <v>51</v>
      </c>
      <c r="I25" s="25">
        <v>32</v>
      </c>
      <c r="J25" s="34">
        <v>38</v>
      </c>
      <c r="K25" s="25">
        <v>29</v>
      </c>
      <c r="L25" s="34">
        <v>23</v>
      </c>
      <c r="M25" s="25">
        <v>38</v>
      </c>
      <c r="N25" s="34">
        <v>33</v>
      </c>
      <c r="O25" s="25">
        <v>26</v>
      </c>
      <c r="P25" s="34">
        <v>27</v>
      </c>
      <c r="Q25" s="26">
        <f>RANK(P25,$P$7:$P$62)</f>
        <v>30</v>
      </c>
      <c r="R25" s="34">
        <v>27</v>
      </c>
      <c r="S25" s="26">
        <f>RANK(R25,$R$7:$R$62)</f>
        <v>28</v>
      </c>
      <c r="T25" s="34">
        <v>28</v>
      </c>
      <c r="U25" s="26">
        <f>RANK(T25,$T$7:$T$62)</f>
        <v>30</v>
      </c>
      <c r="V25" s="34">
        <v>17</v>
      </c>
      <c r="W25" s="26">
        <f>RANK(V25,$V$7:$V$62)</f>
        <v>37</v>
      </c>
      <c r="X25" s="34">
        <v>25</v>
      </c>
      <c r="Y25" s="26">
        <f t="shared" si="0"/>
        <v>27</v>
      </c>
    </row>
    <row r="26" spans="1:25" s="14" customFormat="1" ht="18" customHeight="1">
      <c r="A26" s="3" t="s">
        <v>89</v>
      </c>
      <c r="B26" s="34">
        <v>225</v>
      </c>
      <c r="C26" s="25">
        <v>35</v>
      </c>
      <c r="D26" s="34">
        <v>128</v>
      </c>
      <c r="E26" s="25">
        <v>37</v>
      </c>
      <c r="F26" s="34">
        <v>81</v>
      </c>
      <c r="G26" s="25">
        <v>35</v>
      </c>
      <c r="H26" s="34">
        <v>41</v>
      </c>
      <c r="I26" s="25">
        <v>39</v>
      </c>
      <c r="J26" s="34">
        <v>26</v>
      </c>
      <c r="K26" s="25">
        <v>42</v>
      </c>
      <c r="L26" s="34">
        <v>37</v>
      </c>
      <c r="M26" s="25">
        <v>28</v>
      </c>
      <c r="N26" s="34">
        <v>31</v>
      </c>
      <c r="O26" s="25">
        <v>30</v>
      </c>
      <c r="P26" s="34">
        <v>20</v>
      </c>
      <c r="Q26" s="26">
        <f>RANK(P26,$P$7:$P$62)</f>
        <v>39</v>
      </c>
      <c r="R26" s="34">
        <v>19</v>
      </c>
      <c r="S26" s="26">
        <f>RANK(R26,$R$7:$R$62)</f>
        <v>41</v>
      </c>
      <c r="T26" s="34">
        <v>27</v>
      </c>
      <c r="U26" s="26">
        <f>RANK(T26,$T$7:$T$62)</f>
        <v>33</v>
      </c>
      <c r="V26" s="34">
        <v>22</v>
      </c>
      <c r="W26" s="26">
        <f>RANK(V26,$V$7:$V$62)</f>
        <v>33</v>
      </c>
      <c r="X26" s="34">
        <v>17</v>
      </c>
      <c r="Y26" s="26">
        <f t="shared" si="0"/>
        <v>38</v>
      </c>
    </row>
    <row r="27" spans="1:25" s="14" customFormat="1" ht="18" customHeight="1">
      <c r="A27" s="3" t="s">
        <v>90</v>
      </c>
      <c r="B27" s="34">
        <v>209</v>
      </c>
      <c r="C27" s="25">
        <v>39</v>
      </c>
      <c r="D27" s="34">
        <v>93</v>
      </c>
      <c r="E27" s="25">
        <v>43</v>
      </c>
      <c r="F27" s="34">
        <v>36</v>
      </c>
      <c r="G27" s="25">
        <v>47</v>
      </c>
      <c r="H27" s="34">
        <v>40</v>
      </c>
      <c r="I27" s="25">
        <v>40</v>
      </c>
      <c r="J27" s="34">
        <v>30</v>
      </c>
      <c r="K27" s="25">
        <v>34</v>
      </c>
      <c r="L27" s="34">
        <v>21</v>
      </c>
      <c r="M27" s="25">
        <v>44</v>
      </c>
      <c r="N27" s="34">
        <v>21</v>
      </c>
      <c r="O27" s="25">
        <v>40</v>
      </c>
      <c r="P27" s="34">
        <v>27</v>
      </c>
      <c r="Q27" s="26">
        <f>RANK(P27,$P$7:$P$62)</f>
        <v>30</v>
      </c>
      <c r="R27" s="34">
        <v>29</v>
      </c>
      <c r="S27" s="26">
        <f>RANK(R27,$R$7:$R$62)</f>
        <v>24</v>
      </c>
      <c r="T27" s="34">
        <v>14</v>
      </c>
      <c r="U27" s="26">
        <f>RANK(T27,$T$7:$T$62)</f>
        <v>43</v>
      </c>
      <c r="V27" s="34">
        <v>16</v>
      </c>
      <c r="W27" s="26">
        <f>RANK(V27,$V$7:$V$62)</f>
        <v>39</v>
      </c>
      <c r="X27" s="34">
        <v>21</v>
      </c>
      <c r="Y27" s="26">
        <f t="shared" si="0"/>
        <v>30</v>
      </c>
    </row>
    <row r="28" spans="1:25" s="14" customFormat="1" ht="18" customHeight="1">
      <c r="A28" s="3" t="s">
        <v>91</v>
      </c>
      <c r="B28" s="34">
        <v>115</v>
      </c>
      <c r="C28" s="25">
        <v>45</v>
      </c>
      <c r="D28" s="34">
        <v>67</v>
      </c>
      <c r="E28" s="25">
        <v>46</v>
      </c>
      <c r="F28" s="34">
        <v>44</v>
      </c>
      <c r="G28" s="25">
        <v>45</v>
      </c>
      <c r="H28" s="34">
        <v>30</v>
      </c>
      <c r="I28" s="25">
        <v>45</v>
      </c>
      <c r="J28" s="34">
        <v>21</v>
      </c>
      <c r="K28" s="25">
        <v>45</v>
      </c>
      <c r="L28" s="34">
        <v>28</v>
      </c>
      <c r="M28" s="25">
        <v>34</v>
      </c>
      <c r="N28" s="34">
        <v>28</v>
      </c>
      <c r="O28" s="25">
        <v>32</v>
      </c>
      <c r="P28" s="34">
        <v>24</v>
      </c>
      <c r="Q28" s="26">
        <f>RANK(P28,$P$7:$P$62)</f>
        <v>34</v>
      </c>
      <c r="R28" s="34">
        <v>22</v>
      </c>
      <c r="S28" s="26">
        <f>RANK(R28,$R$7:$R$62)</f>
        <v>37</v>
      </c>
      <c r="T28" s="34">
        <v>20</v>
      </c>
      <c r="U28" s="26">
        <f>RANK(T28,$T$7:$T$62)</f>
        <v>39</v>
      </c>
      <c r="V28" s="34">
        <v>25</v>
      </c>
      <c r="W28" s="26">
        <f>RANK(V28,$V$7:$V$62)</f>
        <v>29</v>
      </c>
      <c r="X28" s="34">
        <v>16</v>
      </c>
      <c r="Y28" s="26">
        <f t="shared" si="0"/>
        <v>40</v>
      </c>
    </row>
    <row r="29" spans="1:25" s="14" customFormat="1" ht="18" customHeight="1">
      <c r="A29" s="3" t="s">
        <v>92</v>
      </c>
      <c r="B29" s="34">
        <v>382</v>
      </c>
      <c r="C29" s="25">
        <v>23</v>
      </c>
      <c r="D29" s="34">
        <v>172</v>
      </c>
      <c r="E29" s="25">
        <v>27</v>
      </c>
      <c r="F29" s="34">
        <v>153</v>
      </c>
      <c r="G29" s="25">
        <v>16</v>
      </c>
      <c r="H29" s="34">
        <v>94</v>
      </c>
      <c r="I29" s="25">
        <v>16</v>
      </c>
      <c r="J29" s="34">
        <v>52</v>
      </c>
      <c r="K29" s="25">
        <v>21</v>
      </c>
      <c r="L29" s="34">
        <v>44</v>
      </c>
      <c r="M29" s="25">
        <v>21</v>
      </c>
      <c r="N29" s="34">
        <v>39</v>
      </c>
      <c r="O29" s="25">
        <v>23</v>
      </c>
      <c r="P29" s="34">
        <v>26</v>
      </c>
      <c r="Q29" s="26">
        <f>RANK(P29,$P$7:$P$62)</f>
        <v>32</v>
      </c>
      <c r="R29" s="34">
        <v>32</v>
      </c>
      <c r="S29" s="26">
        <f>RANK(R29,$R$7:$R$62)</f>
        <v>22</v>
      </c>
      <c r="T29" s="34">
        <v>36</v>
      </c>
      <c r="U29" s="26">
        <f>RANK(T29,$T$7:$T$62)</f>
        <v>21</v>
      </c>
      <c r="V29" s="34">
        <v>26</v>
      </c>
      <c r="W29" s="26">
        <f>RANK(V29,$V$7:$V$62)</f>
        <v>27</v>
      </c>
      <c r="X29" s="34">
        <v>32</v>
      </c>
      <c r="Y29" s="26">
        <f t="shared" si="0"/>
        <v>20</v>
      </c>
    </row>
    <row r="30" spans="1:25" s="1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4"/>
      <c r="R30" s="8"/>
      <c r="S30" s="26"/>
      <c r="T30" s="8"/>
      <c r="U30" s="26"/>
      <c r="V30" s="8"/>
      <c r="W30" s="26"/>
      <c r="X30" s="8"/>
      <c r="Y30" s="26"/>
    </row>
    <row r="31" spans="1:25" s="14" customFormat="1" ht="18" customHeight="1">
      <c r="A31" s="3" t="s">
        <v>93</v>
      </c>
      <c r="B31" s="34">
        <v>445</v>
      </c>
      <c r="C31" s="25">
        <v>14</v>
      </c>
      <c r="D31" s="34">
        <v>248</v>
      </c>
      <c r="E31" s="25">
        <v>15</v>
      </c>
      <c r="F31" s="34">
        <v>129</v>
      </c>
      <c r="G31" s="25">
        <v>22</v>
      </c>
      <c r="H31" s="34">
        <v>99</v>
      </c>
      <c r="I31" s="25">
        <v>15</v>
      </c>
      <c r="J31" s="34">
        <v>47</v>
      </c>
      <c r="K31" s="25">
        <v>23</v>
      </c>
      <c r="L31" s="34">
        <v>41</v>
      </c>
      <c r="M31" s="25">
        <v>22</v>
      </c>
      <c r="N31" s="34">
        <v>41</v>
      </c>
      <c r="O31" s="25">
        <v>20</v>
      </c>
      <c r="P31" s="34">
        <v>33</v>
      </c>
      <c r="Q31" s="26">
        <f>RANK(P31,$P$7:$P$62)</f>
        <v>23</v>
      </c>
      <c r="R31" s="34">
        <v>41</v>
      </c>
      <c r="S31" s="26">
        <f>RANK(R31,$R$7:$R$62)</f>
        <v>15</v>
      </c>
      <c r="T31" s="34">
        <v>50</v>
      </c>
      <c r="U31" s="26">
        <f>RANK(T31,$T$7:$T$62)</f>
        <v>12</v>
      </c>
      <c r="V31" s="34">
        <v>46</v>
      </c>
      <c r="W31" s="26">
        <f>RANK(V31,$V$7:$V$62)</f>
        <v>12</v>
      </c>
      <c r="X31" s="34">
        <v>31</v>
      </c>
      <c r="Y31" s="26">
        <f t="shared" si="0"/>
        <v>22</v>
      </c>
    </row>
    <row r="32" spans="1:25" s="14" customFormat="1" ht="18" customHeight="1">
      <c r="A32" s="3" t="s">
        <v>94</v>
      </c>
      <c r="B32" s="34">
        <v>482</v>
      </c>
      <c r="C32" s="25">
        <v>13</v>
      </c>
      <c r="D32" s="34">
        <v>349</v>
      </c>
      <c r="E32" s="25">
        <v>10</v>
      </c>
      <c r="F32" s="34">
        <v>184</v>
      </c>
      <c r="G32" s="25">
        <v>12</v>
      </c>
      <c r="H32" s="34">
        <v>143</v>
      </c>
      <c r="I32" s="25">
        <v>10</v>
      </c>
      <c r="J32" s="34">
        <v>86</v>
      </c>
      <c r="K32" s="25">
        <v>10</v>
      </c>
      <c r="L32" s="34">
        <v>86</v>
      </c>
      <c r="M32" s="25">
        <v>10</v>
      </c>
      <c r="N32" s="34">
        <v>75</v>
      </c>
      <c r="O32" s="25">
        <v>10</v>
      </c>
      <c r="P32" s="34">
        <v>60</v>
      </c>
      <c r="Q32" s="26">
        <f>RANK(P32,$P$7:$P$62)</f>
        <v>11</v>
      </c>
      <c r="R32" s="34">
        <v>65</v>
      </c>
      <c r="S32" s="26">
        <f>RANK(R32,$R$7:$R$62)</f>
        <v>10</v>
      </c>
      <c r="T32" s="34">
        <v>57</v>
      </c>
      <c r="U32" s="26">
        <f>RANK(T32,$T$7:$T$62)</f>
        <v>10</v>
      </c>
      <c r="V32" s="34">
        <v>62</v>
      </c>
      <c r="W32" s="26">
        <f>RANK(V32,$V$7:$V$62)</f>
        <v>10</v>
      </c>
      <c r="X32" s="34">
        <v>52</v>
      </c>
      <c r="Y32" s="26">
        <f t="shared" si="0"/>
        <v>10</v>
      </c>
    </row>
    <row r="33" spans="1:25" s="14" customFormat="1" ht="18" customHeight="1">
      <c r="A33" s="3" t="s">
        <v>95</v>
      </c>
      <c r="B33" s="34">
        <v>1030</v>
      </c>
      <c r="C33" s="25">
        <v>4</v>
      </c>
      <c r="D33" s="34">
        <v>678</v>
      </c>
      <c r="E33" s="25">
        <v>5</v>
      </c>
      <c r="F33" s="34">
        <v>378</v>
      </c>
      <c r="G33" s="25">
        <v>5</v>
      </c>
      <c r="H33" s="34">
        <v>260</v>
      </c>
      <c r="I33" s="25">
        <v>4</v>
      </c>
      <c r="J33" s="34">
        <v>150</v>
      </c>
      <c r="K33" s="25">
        <v>5</v>
      </c>
      <c r="L33" s="34">
        <v>162</v>
      </c>
      <c r="M33" s="25">
        <v>5</v>
      </c>
      <c r="N33" s="34">
        <v>150</v>
      </c>
      <c r="O33" s="25">
        <v>4</v>
      </c>
      <c r="P33" s="34">
        <v>144</v>
      </c>
      <c r="Q33" s="26">
        <f>RANK(P33,$P$7:$P$62)</f>
        <v>4</v>
      </c>
      <c r="R33" s="34">
        <v>148</v>
      </c>
      <c r="S33" s="26">
        <f>RANK(R33,$R$7:$R$62)</f>
        <v>4</v>
      </c>
      <c r="T33" s="34">
        <v>128</v>
      </c>
      <c r="U33" s="26">
        <f>RANK(T33,$T$7:$T$62)</f>
        <v>4</v>
      </c>
      <c r="V33" s="34">
        <v>132</v>
      </c>
      <c r="W33" s="26">
        <f>RANK(V33,$V$7:$V$62)</f>
        <v>4</v>
      </c>
      <c r="X33" s="34">
        <v>141</v>
      </c>
      <c r="Y33" s="26">
        <f t="shared" si="0"/>
        <v>3</v>
      </c>
    </row>
    <row r="34" spans="1:25" s="14" customFormat="1" ht="18" customHeight="1">
      <c r="A34" s="3" t="s">
        <v>96</v>
      </c>
      <c r="B34" s="34">
        <v>319</v>
      </c>
      <c r="C34" s="25">
        <v>28</v>
      </c>
      <c r="D34" s="34">
        <v>182</v>
      </c>
      <c r="E34" s="25">
        <v>24</v>
      </c>
      <c r="F34" s="34">
        <v>107</v>
      </c>
      <c r="G34" s="25">
        <v>26</v>
      </c>
      <c r="H34" s="34">
        <v>79</v>
      </c>
      <c r="I34" s="25">
        <v>24</v>
      </c>
      <c r="J34" s="34">
        <v>61</v>
      </c>
      <c r="K34" s="25">
        <v>17</v>
      </c>
      <c r="L34" s="34">
        <v>50</v>
      </c>
      <c r="M34" s="25">
        <v>17</v>
      </c>
      <c r="N34" s="34">
        <v>47</v>
      </c>
      <c r="O34" s="25">
        <v>16</v>
      </c>
      <c r="P34" s="34">
        <v>48</v>
      </c>
      <c r="Q34" s="26">
        <f>RANK(P34,$P$7:$P$62)</f>
        <v>18</v>
      </c>
      <c r="R34" s="34">
        <v>25</v>
      </c>
      <c r="S34" s="26">
        <f>RANK(R34,$R$7:$R$62)</f>
        <v>32</v>
      </c>
      <c r="T34" s="34">
        <v>49</v>
      </c>
      <c r="U34" s="26">
        <f>RANK(T34,$T$7:$T$62)</f>
        <v>13</v>
      </c>
      <c r="V34" s="34">
        <v>37</v>
      </c>
      <c r="W34" s="26">
        <f>RANK(V34,$V$7:$V$62)</f>
        <v>19</v>
      </c>
      <c r="X34" s="34">
        <v>28</v>
      </c>
      <c r="Y34" s="26">
        <f t="shared" si="0"/>
        <v>25</v>
      </c>
    </row>
    <row r="35" spans="1:25" s="14" customFormat="1" ht="18" customHeight="1">
      <c r="A35" s="3" t="s">
        <v>97</v>
      </c>
      <c r="B35" s="34">
        <v>229</v>
      </c>
      <c r="C35" s="25">
        <v>34</v>
      </c>
      <c r="D35" s="34">
        <v>141</v>
      </c>
      <c r="E35" s="25">
        <v>36</v>
      </c>
      <c r="F35" s="34">
        <v>72</v>
      </c>
      <c r="G35" s="25">
        <v>38</v>
      </c>
      <c r="H35" s="34">
        <v>56</v>
      </c>
      <c r="I35" s="25">
        <v>29</v>
      </c>
      <c r="J35" s="34">
        <v>34</v>
      </c>
      <c r="K35" s="25">
        <v>32</v>
      </c>
      <c r="L35" s="34">
        <v>41</v>
      </c>
      <c r="M35" s="25">
        <v>22</v>
      </c>
      <c r="N35" s="34">
        <v>33</v>
      </c>
      <c r="O35" s="25">
        <v>26</v>
      </c>
      <c r="P35" s="34">
        <v>32</v>
      </c>
      <c r="Q35" s="26">
        <f>RANK(P35,$P$7:$P$62)</f>
        <v>24</v>
      </c>
      <c r="R35" s="34">
        <v>27</v>
      </c>
      <c r="S35" s="26">
        <f>RANK(R35,$R$7:$R$62)</f>
        <v>28</v>
      </c>
      <c r="T35" s="34">
        <v>36</v>
      </c>
      <c r="U35" s="26">
        <f>RANK(T35,$T$7:$T$62)</f>
        <v>21</v>
      </c>
      <c r="V35" s="34">
        <v>36</v>
      </c>
      <c r="W35" s="26">
        <f>RANK(V35,$V$7:$V$62)</f>
        <v>21</v>
      </c>
      <c r="X35" s="34">
        <v>23</v>
      </c>
      <c r="Y35" s="26">
        <f t="shared" si="0"/>
        <v>28</v>
      </c>
    </row>
    <row r="36" spans="1:25" s="14" customFormat="1" ht="18" customHeight="1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4"/>
      <c r="R36" s="8"/>
      <c r="S36" s="26"/>
      <c r="T36" s="8"/>
      <c r="U36" s="26"/>
      <c r="V36" s="8"/>
      <c r="W36" s="26"/>
      <c r="X36" s="8"/>
      <c r="Y36" s="26"/>
    </row>
    <row r="37" spans="1:25" s="14" customFormat="1" ht="18" customHeight="1">
      <c r="A37" s="3" t="s">
        <v>98</v>
      </c>
      <c r="B37" s="34">
        <v>404</v>
      </c>
      <c r="C37" s="25">
        <v>20</v>
      </c>
      <c r="D37" s="34">
        <v>232</v>
      </c>
      <c r="E37" s="25">
        <v>19</v>
      </c>
      <c r="F37" s="34">
        <v>141</v>
      </c>
      <c r="G37" s="25">
        <v>20</v>
      </c>
      <c r="H37" s="34">
        <v>88</v>
      </c>
      <c r="I37" s="25">
        <v>18</v>
      </c>
      <c r="J37" s="34">
        <v>81</v>
      </c>
      <c r="K37" s="25">
        <v>11</v>
      </c>
      <c r="L37" s="34">
        <v>75</v>
      </c>
      <c r="M37" s="25">
        <v>11</v>
      </c>
      <c r="N37" s="34">
        <v>49</v>
      </c>
      <c r="O37" s="25">
        <v>15</v>
      </c>
      <c r="P37" s="34">
        <v>55</v>
      </c>
      <c r="Q37" s="26">
        <f>RANK(P37,$P$7:$P$62)</f>
        <v>12</v>
      </c>
      <c r="R37" s="34">
        <v>51</v>
      </c>
      <c r="S37" s="26">
        <f>RANK(R37,$R$7:$R$62)</f>
        <v>11</v>
      </c>
      <c r="T37" s="34">
        <v>47</v>
      </c>
      <c r="U37" s="26">
        <f>RANK(T37,$T$7:$T$62)</f>
        <v>14</v>
      </c>
      <c r="V37" s="34">
        <v>56</v>
      </c>
      <c r="W37" s="26">
        <f>RANK(V37,$V$7:$V$62)</f>
        <v>11</v>
      </c>
      <c r="X37" s="34">
        <v>46</v>
      </c>
      <c r="Y37" s="26">
        <f t="shared" si="0"/>
        <v>13</v>
      </c>
    </row>
    <row r="38" spans="1:25" s="14" customFormat="1" ht="18" customHeight="1">
      <c r="A38" s="3" t="s">
        <v>99</v>
      </c>
      <c r="B38" s="34">
        <v>1406</v>
      </c>
      <c r="C38" s="25">
        <v>2</v>
      </c>
      <c r="D38" s="34">
        <v>923</v>
      </c>
      <c r="E38" s="25">
        <v>2</v>
      </c>
      <c r="F38" s="34">
        <v>497</v>
      </c>
      <c r="G38" s="25">
        <v>2</v>
      </c>
      <c r="H38" s="34">
        <v>342</v>
      </c>
      <c r="I38" s="25">
        <v>2</v>
      </c>
      <c r="J38" s="34">
        <v>230</v>
      </c>
      <c r="K38" s="25">
        <v>2</v>
      </c>
      <c r="L38" s="34">
        <v>178</v>
      </c>
      <c r="M38" s="25">
        <v>3</v>
      </c>
      <c r="N38" s="34">
        <v>184</v>
      </c>
      <c r="O38" s="25">
        <v>3</v>
      </c>
      <c r="P38" s="34">
        <v>168</v>
      </c>
      <c r="Q38" s="26">
        <f>RANK(P38,$P$7:$P$62)</f>
        <v>3</v>
      </c>
      <c r="R38" s="34">
        <v>141</v>
      </c>
      <c r="S38" s="26">
        <f>RANK(R38,$R$7:$R$62)</f>
        <v>5</v>
      </c>
      <c r="T38" s="34">
        <v>157</v>
      </c>
      <c r="U38" s="26">
        <f>RANK(T38,$T$7:$T$62)</f>
        <v>3</v>
      </c>
      <c r="V38" s="34">
        <v>137</v>
      </c>
      <c r="W38" s="26">
        <f>RANK(V38,$V$7:$V$62)</f>
        <v>3</v>
      </c>
      <c r="X38" s="34">
        <v>134</v>
      </c>
      <c r="Y38" s="26">
        <f t="shared" si="0"/>
        <v>4</v>
      </c>
    </row>
    <row r="39" spans="1:25" s="14" customFormat="1" ht="18" customHeight="1">
      <c r="A39" s="3" t="s">
        <v>100</v>
      </c>
      <c r="B39" s="34">
        <v>786</v>
      </c>
      <c r="C39" s="25">
        <v>7</v>
      </c>
      <c r="D39" s="34">
        <v>542</v>
      </c>
      <c r="E39" s="25">
        <v>7</v>
      </c>
      <c r="F39" s="34">
        <v>324</v>
      </c>
      <c r="G39" s="25">
        <v>7</v>
      </c>
      <c r="H39" s="34">
        <v>205</v>
      </c>
      <c r="I39" s="25">
        <v>7</v>
      </c>
      <c r="J39" s="34">
        <v>140</v>
      </c>
      <c r="K39" s="25">
        <v>6</v>
      </c>
      <c r="L39" s="34">
        <v>132</v>
      </c>
      <c r="M39" s="25">
        <v>6</v>
      </c>
      <c r="N39" s="34">
        <v>114</v>
      </c>
      <c r="O39" s="25">
        <v>7</v>
      </c>
      <c r="P39" s="34">
        <v>114</v>
      </c>
      <c r="Q39" s="26">
        <f>RANK(P39,$P$7:$P$62)</f>
        <v>7</v>
      </c>
      <c r="R39" s="34">
        <v>102</v>
      </c>
      <c r="S39" s="26">
        <f>RANK(R39,$R$7:$R$62)</f>
        <v>6</v>
      </c>
      <c r="T39" s="34">
        <v>104</v>
      </c>
      <c r="U39" s="26">
        <f>RANK(T39,$T$7:$T$62)</f>
        <v>7</v>
      </c>
      <c r="V39" s="34">
        <v>85</v>
      </c>
      <c r="W39" s="26">
        <f>RANK(V39,$V$7:$V$62)</f>
        <v>7</v>
      </c>
      <c r="X39" s="34">
        <v>112</v>
      </c>
      <c r="Y39" s="26">
        <f t="shared" si="0"/>
        <v>5</v>
      </c>
    </row>
    <row r="40" spans="1:25" s="14" customFormat="1" ht="18" customHeight="1">
      <c r="A40" s="3" t="s">
        <v>101</v>
      </c>
      <c r="B40" s="34">
        <v>160</v>
      </c>
      <c r="C40" s="25">
        <v>43</v>
      </c>
      <c r="D40" s="34">
        <v>110</v>
      </c>
      <c r="E40" s="25">
        <v>40</v>
      </c>
      <c r="F40" s="34">
        <v>83</v>
      </c>
      <c r="G40" s="25">
        <v>34</v>
      </c>
      <c r="H40" s="34">
        <v>56</v>
      </c>
      <c r="I40" s="25">
        <v>29</v>
      </c>
      <c r="J40" s="34">
        <v>35</v>
      </c>
      <c r="K40" s="25">
        <v>31</v>
      </c>
      <c r="L40" s="34">
        <v>33</v>
      </c>
      <c r="M40" s="25">
        <v>30</v>
      </c>
      <c r="N40" s="34">
        <v>28</v>
      </c>
      <c r="O40" s="25">
        <v>32</v>
      </c>
      <c r="P40" s="34">
        <v>35</v>
      </c>
      <c r="Q40" s="26">
        <f>RANK(P40,$P$7:$P$62)</f>
        <v>22</v>
      </c>
      <c r="R40" s="34">
        <v>25</v>
      </c>
      <c r="S40" s="26">
        <f>RANK(R40,$R$7:$R$62)</f>
        <v>32</v>
      </c>
      <c r="T40" s="34">
        <v>29</v>
      </c>
      <c r="U40" s="26">
        <f>RANK(T40,$T$7:$T$62)</f>
        <v>29</v>
      </c>
      <c r="V40" s="34">
        <v>12</v>
      </c>
      <c r="W40" s="26">
        <f>RANK(V40,$V$7:$V$62)</f>
        <v>46</v>
      </c>
      <c r="X40" s="34">
        <v>19</v>
      </c>
      <c r="Y40" s="26">
        <f t="shared" si="0"/>
        <v>34</v>
      </c>
    </row>
    <row r="41" spans="1:25" s="14" customFormat="1" ht="18" customHeight="1">
      <c r="A41" s="3" t="s">
        <v>42</v>
      </c>
      <c r="B41" s="34">
        <v>221</v>
      </c>
      <c r="C41" s="25">
        <v>36</v>
      </c>
      <c r="D41" s="34">
        <v>147</v>
      </c>
      <c r="E41" s="25">
        <v>33</v>
      </c>
      <c r="F41" s="34">
        <v>93</v>
      </c>
      <c r="G41" s="25">
        <v>32</v>
      </c>
      <c r="H41" s="34">
        <v>56</v>
      </c>
      <c r="I41" s="25">
        <v>29</v>
      </c>
      <c r="J41" s="34">
        <v>27</v>
      </c>
      <c r="K41" s="25">
        <v>40</v>
      </c>
      <c r="L41" s="34">
        <v>22</v>
      </c>
      <c r="M41" s="25">
        <v>40</v>
      </c>
      <c r="N41" s="34">
        <v>27</v>
      </c>
      <c r="O41" s="25">
        <v>34</v>
      </c>
      <c r="P41" s="34">
        <v>18</v>
      </c>
      <c r="Q41" s="26">
        <f>RANK(P41,$P$7:$P$62)</f>
        <v>41</v>
      </c>
      <c r="R41" s="34">
        <v>21</v>
      </c>
      <c r="S41" s="26">
        <f>RANK(R41,$R$7:$R$62)</f>
        <v>38</v>
      </c>
      <c r="T41" s="34">
        <v>20</v>
      </c>
      <c r="U41" s="26">
        <f>RANK(T41,$T$7:$T$62)</f>
        <v>39</v>
      </c>
      <c r="V41" s="34">
        <v>14</v>
      </c>
      <c r="W41" s="26">
        <f>RANK(V41,$V$7:$V$62)</f>
        <v>43</v>
      </c>
      <c r="X41" s="34">
        <v>17</v>
      </c>
      <c r="Y41" s="26">
        <f t="shared" si="0"/>
        <v>38</v>
      </c>
    </row>
    <row r="42" spans="1:25" s="14" customFormat="1" ht="18" customHeight="1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4"/>
      <c r="R42" s="8"/>
      <c r="S42" s="26"/>
      <c r="T42" s="8"/>
      <c r="U42" s="26"/>
      <c r="V42" s="8"/>
      <c r="W42" s="26"/>
      <c r="X42" s="8"/>
      <c r="Y42" s="26"/>
    </row>
    <row r="43" spans="1:25" s="14" customFormat="1" ht="18" customHeight="1">
      <c r="A43" s="3" t="s">
        <v>102</v>
      </c>
      <c r="B43" s="34">
        <v>104</v>
      </c>
      <c r="C43" s="25">
        <v>46</v>
      </c>
      <c r="D43" s="34">
        <v>63</v>
      </c>
      <c r="E43" s="25">
        <v>47</v>
      </c>
      <c r="F43" s="34">
        <v>38</v>
      </c>
      <c r="G43" s="25">
        <v>46</v>
      </c>
      <c r="H43" s="34">
        <v>24</v>
      </c>
      <c r="I43" s="25">
        <v>47</v>
      </c>
      <c r="J43" s="34">
        <v>14</v>
      </c>
      <c r="K43" s="25">
        <v>47</v>
      </c>
      <c r="L43" s="34">
        <v>14</v>
      </c>
      <c r="M43" s="25">
        <v>46</v>
      </c>
      <c r="N43" s="34">
        <v>21</v>
      </c>
      <c r="O43" s="25">
        <v>40</v>
      </c>
      <c r="P43" s="34">
        <v>11</v>
      </c>
      <c r="Q43" s="26">
        <f>RANK(P43,$P$7:$P$62)</f>
        <v>45</v>
      </c>
      <c r="R43" s="34">
        <v>18</v>
      </c>
      <c r="S43" s="26">
        <f>RANK(R43,$R$7:$R$62)</f>
        <v>42</v>
      </c>
      <c r="T43" s="34">
        <v>11</v>
      </c>
      <c r="U43" s="26">
        <f>RANK(T43,$T$7:$T$62)</f>
        <v>47</v>
      </c>
      <c r="V43" s="34">
        <v>8</v>
      </c>
      <c r="W43" s="26">
        <f>RANK(V43,$V$7:$V$62)</f>
        <v>47</v>
      </c>
      <c r="X43" s="34">
        <v>2</v>
      </c>
      <c r="Y43" s="26">
        <f t="shared" si="0"/>
        <v>47</v>
      </c>
    </row>
    <row r="44" spans="1:25" s="14" customFormat="1" ht="18" customHeight="1">
      <c r="A44" s="3" t="s">
        <v>103</v>
      </c>
      <c r="B44" s="34">
        <v>171</v>
      </c>
      <c r="C44" s="25">
        <v>42</v>
      </c>
      <c r="D44" s="34">
        <v>74</v>
      </c>
      <c r="E44" s="25">
        <v>45</v>
      </c>
      <c r="F44" s="34">
        <v>71</v>
      </c>
      <c r="G44" s="25">
        <v>39</v>
      </c>
      <c r="H44" s="34">
        <v>26</v>
      </c>
      <c r="I44" s="25">
        <v>46</v>
      </c>
      <c r="J44" s="34">
        <v>25</v>
      </c>
      <c r="K44" s="25">
        <v>44</v>
      </c>
      <c r="L44" s="34">
        <v>14</v>
      </c>
      <c r="M44" s="25">
        <v>46</v>
      </c>
      <c r="N44" s="34">
        <v>16</v>
      </c>
      <c r="O44" s="25">
        <v>45</v>
      </c>
      <c r="P44" s="34">
        <v>16</v>
      </c>
      <c r="Q44" s="26">
        <f>RANK(P44,$P$7:$P$62)</f>
        <v>43</v>
      </c>
      <c r="R44" s="34">
        <v>10</v>
      </c>
      <c r="S44" s="26">
        <f>RANK(R44,$R$7:$R$62)</f>
        <v>47</v>
      </c>
      <c r="T44" s="34">
        <v>14</v>
      </c>
      <c r="U44" s="26">
        <f>RANK(T44,$T$7:$T$62)</f>
        <v>43</v>
      </c>
      <c r="V44" s="34">
        <v>16</v>
      </c>
      <c r="W44" s="26">
        <f>RANK(V44,$V$7:$V$62)</f>
        <v>39</v>
      </c>
      <c r="X44" s="34">
        <v>7</v>
      </c>
      <c r="Y44" s="26">
        <f t="shared" si="0"/>
        <v>46</v>
      </c>
    </row>
    <row r="45" spans="1:25" s="14" customFormat="1" ht="18" customHeight="1">
      <c r="A45" s="3" t="s">
        <v>104</v>
      </c>
      <c r="B45" s="34">
        <v>253</v>
      </c>
      <c r="C45" s="25">
        <v>33</v>
      </c>
      <c r="D45" s="34">
        <v>143</v>
      </c>
      <c r="E45" s="25">
        <v>35</v>
      </c>
      <c r="F45" s="34">
        <v>79</v>
      </c>
      <c r="G45" s="25">
        <v>36</v>
      </c>
      <c r="H45" s="34">
        <v>57</v>
      </c>
      <c r="I45" s="25">
        <v>28</v>
      </c>
      <c r="J45" s="34">
        <v>56</v>
      </c>
      <c r="K45" s="25">
        <v>19</v>
      </c>
      <c r="L45" s="34">
        <v>37</v>
      </c>
      <c r="M45" s="25">
        <v>28</v>
      </c>
      <c r="N45" s="34">
        <v>42</v>
      </c>
      <c r="O45" s="25">
        <v>19</v>
      </c>
      <c r="P45" s="34">
        <v>31</v>
      </c>
      <c r="Q45" s="26">
        <f>RANK(P45,$P$7:$P$62)</f>
        <v>26</v>
      </c>
      <c r="R45" s="34">
        <v>33</v>
      </c>
      <c r="S45" s="26">
        <f>RANK(R45,$R$7:$R$62)</f>
        <v>20</v>
      </c>
      <c r="T45" s="34">
        <v>39</v>
      </c>
      <c r="U45" s="26">
        <f>RANK(T45,$T$7:$T$62)</f>
        <v>20</v>
      </c>
      <c r="V45" s="34">
        <v>35</v>
      </c>
      <c r="W45" s="26">
        <f>RANK(V45,$V$7:$V$62)</f>
        <v>22</v>
      </c>
      <c r="X45" s="34">
        <v>21</v>
      </c>
      <c r="Y45" s="26">
        <f t="shared" si="0"/>
        <v>30</v>
      </c>
    </row>
    <row r="46" spans="1:25" s="14" customFormat="1" ht="18" customHeight="1">
      <c r="A46" s="3" t="s">
        <v>105</v>
      </c>
      <c r="B46" s="34">
        <v>445</v>
      </c>
      <c r="C46" s="25">
        <v>14</v>
      </c>
      <c r="D46" s="34">
        <v>312</v>
      </c>
      <c r="E46" s="25">
        <v>12</v>
      </c>
      <c r="F46" s="34">
        <v>174</v>
      </c>
      <c r="G46" s="25">
        <v>14</v>
      </c>
      <c r="H46" s="34">
        <v>100</v>
      </c>
      <c r="I46" s="25">
        <v>14</v>
      </c>
      <c r="J46" s="34">
        <v>69</v>
      </c>
      <c r="K46" s="25">
        <v>14</v>
      </c>
      <c r="L46" s="34">
        <v>64</v>
      </c>
      <c r="M46" s="25">
        <v>12</v>
      </c>
      <c r="N46" s="34">
        <v>51</v>
      </c>
      <c r="O46" s="25">
        <v>14</v>
      </c>
      <c r="P46" s="34">
        <v>46</v>
      </c>
      <c r="Q46" s="26">
        <f>RANK(P46,$P$7:$P$62)</f>
        <v>19</v>
      </c>
      <c r="R46" s="34">
        <v>41</v>
      </c>
      <c r="S46" s="26">
        <f>RANK(R46,$R$7:$R$62)</f>
        <v>15</v>
      </c>
      <c r="T46" s="34">
        <v>44</v>
      </c>
      <c r="U46" s="26">
        <f>RANK(T46,$T$7:$T$62)</f>
        <v>16</v>
      </c>
      <c r="V46" s="34">
        <v>41</v>
      </c>
      <c r="W46" s="26">
        <f>RANK(V46,$V$7:$V$62)</f>
        <v>15</v>
      </c>
      <c r="X46" s="34">
        <v>37</v>
      </c>
      <c r="Y46" s="26">
        <f t="shared" si="0"/>
        <v>17</v>
      </c>
    </row>
    <row r="47" spans="1:25" s="14" customFormat="1" ht="18" customHeight="1">
      <c r="A47" s="3" t="s">
        <v>106</v>
      </c>
      <c r="B47" s="34">
        <v>302</v>
      </c>
      <c r="C47" s="25">
        <v>31</v>
      </c>
      <c r="D47" s="34">
        <v>175</v>
      </c>
      <c r="E47" s="25">
        <v>26</v>
      </c>
      <c r="F47" s="34">
        <v>110</v>
      </c>
      <c r="G47" s="25">
        <v>25</v>
      </c>
      <c r="H47" s="34">
        <v>80</v>
      </c>
      <c r="I47" s="25">
        <v>22</v>
      </c>
      <c r="J47" s="34">
        <v>42</v>
      </c>
      <c r="K47" s="25">
        <v>26</v>
      </c>
      <c r="L47" s="34">
        <v>39</v>
      </c>
      <c r="M47" s="25">
        <v>26</v>
      </c>
      <c r="N47" s="34">
        <v>35</v>
      </c>
      <c r="O47" s="25">
        <v>25</v>
      </c>
      <c r="P47" s="34">
        <v>23</v>
      </c>
      <c r="Q47" s="26">
        <f>RANK(P47,$P$7:$P$62)</f>
        <v>36</v>
      </c>
      <c r="R47" s="34">
        <v>32</v>
      </c>
      <c r="S47" s="26">
        <f>RANK(R47,$R$7:$R$62)</f>
        <v>22</v>
      </c>
      <c r="T47" s="34">
        <v>32</v>
      </c>
      <c r="U47" s="26">
        <f>RANK(T47,$T$7:$T$62)</f>
        <v>27</v>
      </c>
      <c r="V47" s="34">
        <v>30</v>
      </c>
      <c r="W47" s="26">
        <f>RANK(V47,$V$7:$V$62)</f>
        <v>24</v>
      </c>
      <c r="X47" s="34">
        <v>23</v>
      </c>
      <c r="Y47" s="26">
        <f t="shared" si="0"/>
        <v>28</v>
      </c>
    </row>
    <row r="48" spans="1:25" s="14" customFormat="1" ht="18" customHeight="1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4"/>
      <c r="R48" s="8"/>
      <c r="S48" s="26"/>
      <c r="T48" s="8"/>
      <c r="U48" s="26"/>
      <c r="V48" s="8"/>
      <c r="W48" s="26"/>
      <c r="X48" s="8"/>
      <c r="Y48" s="26"/>
    </row>
    <row r="49" spans="1:25" s="14" customFormat="1" ht="18" customHeight="1">
      <c r="A49" s="3" t="s">
        <v>107</v>
      </c>
      <c r="B49" s="34">
        <v>176</v>
      </c>
      <c r="C49" s="25">
        <v>41</v>
      </c>
      <c r="D49" s="34">
        <v>95</v>
      </c>
      <c r="E49" s="25">
        <v>42</v>
      </c>
      <c r="F49" s="34">
        <v>49</v>
      </c>
      <c r="G49" s="25">
        <v>43</v>
      </c>
      <c r="H49" s="34">
        <v>38</v>
      </c>
      <c r="I49" s="25">
        <v>41</v>
      </c>
      <c r="J49" s="34">
        <v>15</v>
      </c>
      <c r="K49" s="25">
        <v>46</v>
      </c>
      <c r="L49" s="34">
        <v>22</v>
      </c>
      <c r="M49" s="25">
        <v>40</v>
      </c>
      <c r="N49" s="34">
        <v>25</v>
      </c>
      <c r="O49" s="25">
        <v>36</v>
      </c>
      <c r="P49" s="34">
        <v>12</v>
      </c>
      <c r="Q49" s="26">
        <f>RANK(P49,$P$7:$P$62)</f>
        <v>44</v>
      </c>
      <c r="R49" s="34">
        <v>20</v>
      </c>
      <c r="S49" s="26">
        <f>RANK(R49,$R$7:$R$62)</f>
        <v>39</v>
      </c>
      <c r="T49" s="34">
        <v>21</v>
      </c>
      <c r="U49" s="26">
        <f>RANK(T49,$T$7:$T$62)</f>
        <v>36</v>
      </c>
      <c r="V49" s="34">
        <v>16</v>
      </c>
      <c r="W49" s="26">
        <f>RANK(V49,$V$7:$V$62)</f>
        <v>39</v>
      </c>
      <c r="X49" s="34">
        <v>14</v>
      </c>
      <c r="Y49" s="26">
        <f t="shared" si="0"/>
        <v>42</v>
      </c>
    </row>
    <row r="50" spans="1:25" s="14" customFormat="1" ht="18" customHeight="1">
      <c r="A50" s="3" t="s">
        <v>108</v>
      </c>
      <c r="B50" s="34">
        <v>211</v>
      </c>
      <c r="C50" s="25">
        <v>38</v>
      </c>
      <c r="D50" s="34">
        <v>151</v>
      </c>
      <c r="E50" s="25">
        <v>30</v>
      </c>
      <c r="F50" s="34">
        <v>62</v>
      </c>
      <c r="G50" s="25">
        <v>41</v>
      </c>
      <c r="H50" s="34">
        <v>33</v>
      </c>
      <c r="I50" s="25">
        <v>43</v>
      </c>
      <c r="J50" s="34">
        <v>28</v>
      </c>
      <c r="K50" s="25">
        <v>38</v>
      </c>
      <c r="L50" s="34">
        <v>15</v>
      </c>
      <c r="M50" s="25">
        <v>45</v>
      </c>
      <c r="N50" s="34">
        <v>21</v>
      </c>
      <c r="O50" s="25">
        <v>40</v>
      </c>
      <c r="P50" s="34">
        <v>18</v>
      </c>
      <c r="Q50" s="26">
        <f>RANK(P50,$P$7:$P$62)</f>
        <v>41</v>
      </c>
      <c r="R50" s="34">
        <v>25</v>
      </c>
      <c r="S50" s="26">
        <f>RANK(R50,$R$7:$R$62)</f>
        <v>32</v>
      </c>
      <c r="T50" s="34">
        <v>14</v>
      </c>
      <c r="U50" s="26">
        <f>RANK(T50,$T$7:$T$62)</f>
        <v>43</v>
      </c>
      <c r="V50" s="34">
        <v>15</v>
      </c>
      <c r="W50" s="26">
        <f>RANK(V50,$V$7:$V$62)</f>
        <v>42</v>
      </c>
      <c r="X50" s="34">
        <v>15</v>
      </c>
      <c r="Y50" s="26">
        <f t="shared" si="0"/>
        <v>41</v>
      </c>
    </row>
    <row r="51" spans="1:25" s="14" customFormat="1" ht="18" customHeight="1">
      <c r="A51" s="3" t="s">
        <v>109</v>
      </c>
      <c r="B51" s="34">
        <v>312</v>
      </c>
      <c r="C51" s="25">
        <v>29</v>
      </c>
      <c r="D51" s="34">
        <v>176</v>
      </c>
      <c r="E51" s="25">
        <v>25</v>
      </c>
      <c r="F51" s="34">
        <v>104</v>
      </c>
      <c r="G51" s="25">
        <v>29</v>
      </c>
      <c r="H51" s="34">
        <v>83</v>
      </c>
      <c r="I51" s="25">
        <v>20</v>
      </c>
      <c r="J51" s="34">
        <v>42</v>
      </c>
      <c r="K51" s="25">
        <v>26</v>
      </c>
      <c r="L51" s="34">
        <v>32</v>
      </c>
      <c r="M51" s="25">
        <v>31</v>
      </c>
      <c r="N51" s="34">
        <v>31</v>
      </c>
      <c r="O51" s="25">
        <v>30</v>
      </c>
      <c r="P51" s="34">
        <v>31</v>
      </c>
      <c r="Q51" s="26">
        <f>RANK(P51,$P$7:$P$62)</f>
        <v>26</v>
      </c>
      <c r="R51" s="34">
        <v>26</v>
      </c>
      <c r="S51" s="26">
        <f>RANK(R51,$R$7:$R$62)</f>
        <v>30</v>
      </c>
      <c r="T51" s="34">
        <v>28</v>
      </c>
      <c r="U51" s="26">
        <f>RANK(T51,$T$7:$T$62)</f>
        <v>30</v>
      </c>
      <c r="V51" s="34">
        <v>24</v>
      </c>
      <c r="W51" s="26">
        <f>RANK(V51,$V$7:$V$62)</f>
        <v>30</v>
      </c>
      <c r="X51" s="34">
        <v>20</v>
      </c>
      <c r="Y51" s="26">
        <f t="shared" si="0"/>
        <v>32</v>
      </c>
    </row>
    <row r="52" spans="1:25" s="14" customFormat="1" ht="18" customHeight="1">
      <c r="A52" s="3" t="s">
        <v>110</v>
      </c>
      <c r="B52" s="34">
        <v>154</v>
      </c>
      <c r="C52" s="25">
        <v>44</v>
      </c>
      <c r="D52" s="34">
        <v>78</v>
      </c>
      <c r="E52" s="25">
        <v>44</v>
      </c>
      <c r="F52" s="34">
        <v>51</v>
      </c>
      <c r="G52" s="25">
        <v>42</v>
      </c>
      <c r="H52" s="34">
        <v>34</v>
      </c>
      <c r="I52" s="25">
        <v>42</v>
      </c>
      <c r="J52" s="34">
        <v>26</v>
      </c>
      <c r="K52" s="25">
        <v>42</v>
      </c>
      <c r="L52" s="34">
        <v>23</v>
      </c>
      <c r="M52" s="25">
        <v>38</v>
      </c>
      <c r="N52" s="34">
        <v>14</v>
      </c>
      <c r="O52" s="25">
        <v>46</v>
      </c>
      <c r="P52" s="34">
        <v>9</v>
      </c>
      <c r="Q52" s="26">
        <f>RANK(P52,$P$7:$P$62)</f>
        <v>47</v>
      </c>
      <c r="R52" s="34">
        <v>15</v>
      </c>
      <c r="S52" s="26">
        <f>RANK(R52,$R$7:$R$62)</f>
        <v>45</v>
      </c>
      <c r="T52" s="34">
        <v>14</v>
      </c>
      <c r="U52" s="26">
        <f>RANK(T52,$T$7:$T$62)</f>
        <v>43</v>
      </c>
      <c r="V52" s="34">
        <v>14</v>
      </c>
      <c r="W52" s="26">
        <f>RANK(V52,$V$7:$V$62)</f>
        <v>43</v>
      </c>
      <c r="X52" s="34">
        <v>12</v>
      </c>
      <c r="Y52" s="26">
        <f t="shared" si="0"/>
        <v>44</v>
      </c>
    </row>
    <row r="53" spans="1:25" s="14" customFormat="1" ht="18" customHeight="1">
      <c r="A53" s="3" t="s">
        <v>111</v>
      </c>
      <c r="B53" s="34">
        <v>704</v>
      </c>
      <c r="C53" s="25">
        <v>8</v>
      </c>
      <c r="D53" s="34">
        <v>368</v>
      </c>
      <c r="E53" s="25">
        <v>9</v>
      </c>
      <c r="F53" s="34">
        <v>274</v>
      </c>
      <c r="G53" s="25">
        <v>9</v>
      </c>
      <c r="H53" s="34">
        <v>195</v>
      </c>
      <c r="I53" s="25">
        <v>8</v>
      </c>
      <c r="J53" s="34">
        <v>132</v>
      </c>
      <c r="K53" s="25">
        <v>8</v>
      </c>
      <c r="L53" s="34">
        <v>106</v>
      </c>
      <c r="M53" s="25">
        <v>9</v>
      </c>
      <c r="N53" s="34">
        <v>115</v>
      </c>
      <c r="O53" s="25">
        <v>6</v>
      </c>
      <c r="P53" s="34">
        <v>118</v>
      </c>
      <c r="Q53" s="26">
        <f>RANK(P53,$P$7:$P$62)</f>
        <v>6</v>
      </c>
      <c r="R53" s="34">
        <v>100</v>
      </c>
      <c r="S53" s="26">
        <f>RANK(R53,$R$7:$R$62)</f>
        <v>8</v>
      </c>
      <c r="T53" s="34">
        <v>107</v>
      </c>
      <c r="U53" s="26">
        <f>RANK(T53,$T$7:$T$62)</f>
        <v>6</v>
      </c>
      <c r="V53" s="34">
        <v>98</v>
      </c>
      <c r="W53" s="26">
        <f>RANK(V53,$V$7:$V$62)</f>
        <v>6</v>
      </c>
      <c r="X53" s="34">
        <v>82</v>
      </c>
      <c r="Y53" s="26">
        <f t="shared" si="0"/>
        <v>8</v>
      </c>
    </row>
    <row r="54" spans="1:25" s="14" customFormat="1" ht="18" customHeight="1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4"/>
      <c r="R54" s="8"/>
      <c r="S54" s="26"/>
      <c r="T54" s="8"/>
      <c r="U54" s="26"/>
      <c r="V54" s="8"/>
      <c r="W54" s="26"/>
      <c r="X54" s="8"/>
      <c r="Y54" s="26"/>
    </row>
    <row r="55" spans="1:25" s="14" customFormat="1" ht="18" customHeight="1">
      <c r="A55" s="3" t="s">
        <v>112</v>
      </c>
      <c r="B55" s="34">
        <v>186</v>
      </c>
      <c r="C55" s="25">
        <v>40</v>
      </c>
      <c r="D55" s="34">
        <v>102</v>
      </c>
      <c r="E55" s="25">
        <v>41</v>
      </c>
      <c r="F55" s="34">
        <v>48</v>
      </c>
      <c r="G55" s="25">
        <v>44</v>
      </c>
      <c r="H55" s="34">
        <v>51</v>
      </c>
      <c r="I55" s="25">
        <v>32</v>
      </c>
      <c r="J55" s="34">
        <v>27</v>
      </c>
      <c r="K55" s="25">
        <v>27</v>
      </c>
      <c r="L55" s="34">
        <v>22</v>
      </c>
      <c r="M55" s="25">
        <v>40</v>
      </c>
      <c r="N55" s="34">
        <v>14</v>
      </c>
      <c r="O55" s="25">
        <v>46</v>
      </c>
      <c r="P55" s="34">
        <v>28</v>
      </c>
      <c r="Q55" s="26">
        <f>RANK(P55,$P$7:$P$62)</f>
        <v>29</v>
      </c>
      <c r="R55" s="34">
        <v>29</v>
      </c>
      <c r="S55" s="26">
        <f>RANK(R55,$R$7:$R$62)</f>
        <v>24</v>
      </c>
      <c r="T55" s="34">
        <v>20</v>
      </c>
      <c r="U55" s="26">
        <f>RANK(T55,$T$7:$T$62)</f>
        <v>39</v>
      </c>
      <c r="V55" s="34">
        <v>17</v>
      </c>
      <c r="W55" s="26">
        <f>RANK(V55,$V$7:$V$62)</f>
        <v>37</v>
      </c>
      <c r="X55" s="34">
        <v>13</v>
      </c>
      <c r="Y55" s="26">
        <f t="shared" si="0"/>
        <v>43</v>
      </c>
    </row>
    <row r="56" spans="1:25" s="14" customFormat="1" ht="18" customHeight="1">
      <c r="A56" s="3" t="s">
        <v>113</v>
      </c>
      <c r="B56" s="34">
        <v>437</v>
      </c>
      <c r="C56" s="25">
        <v>17</v>
      </c>
      <c r="D56" s="34">
        <v>161</v>
      </c>
      <c r="E56" s="25">
        <v>29</v>
      </c>
      <c r="F56" s="34">
        <v>97</v>
      </c>
      <c r="G56" s="25">
        <v>31</v>
      </c>
      <c r="H56" s="34">
        <v>48</v>
      </c>
      <c r="I56" s="25">
        <v>38</v>
      </c>
      <c r="J56" s="34">
        <v>32</v>
      </c>
      <c r="K56" s="25">
        <v>33</v>
      </c>
      <c r="L56" s="34">
        <v>27</v>
      </c>
      <c r="M56" s="25">
        <v>35</v>
      </c>
      <c r="N56" s="34">
        <v>32</v>
      </c>
      <c r="O56" s="25">
        <v>29</v>
      </c>
      <c r="P56" s="34">
        <v>32</v>
      </c>
      <c r="Q56" s="26">
        <f>RANK(P56,$P$7:$P$62)</f>
        <v>24</v>
      </c>
      <c r="R56" s="34">
        <v>29</v>
      </c>
      <c r="S56" s="26">
        <f>RANK(R56,$R$7:$R$62)</f>
        <v>24</v>
      </c>
      <c r="T56" s="34">
        <v>31</v>
      </c>
      <c r="U56" s="26">
        <f>RANK(T56,$T$7:$T$62)</f>
        <v>28</v>
      </c>
      <c r="V56" s="34">
        <v>30</v>
      </c>
      <c r="W56" s="26">
        <f>RANK(V56,$V$7:$V$62)</f>
        <v>24</v>
      </c>
      <c r="X56" s="34">
        <v>30</v>
      </c>
      <c r="Y56" s="26">
        <f t="shared" si="0"/>
        <v>24</v>
      </c>
    </row>
    <row r="57" spans="1:25" s="14" customFormat="1" ht="18" customHeight="1">
      <c r="A57" s="3" t="s">
        <v>114</v>
      </c>
      <c r="B57" s="34">
        <v>437</v>
      </c>
      <c r="C57" s="25">
        <v>17</v>
      </c>
      <c r="D57" s="34">
        <v>240</v>
      </c>
      <c r="E57" s="25">
        <v>17</v>
      </c>
      <c r="F57" s="34">
        <v>149</v>
      </c>
      <c r="G57" s="25">
        <v>18</v>
      </c>
      <c r="H57" s="34">
        <v>86</v>
      </c>
      <c r="I57" s="25">
        <v>19</v>
      </c>
      <c r="J57" s="34">
        <v>42</v>
      </c>
      <c r="K57" s="25">
        <v>26</v>
      </c>
      <c r="L57" s="34">
        <v>39</v>
      </c>
      <c r="M57" s="25">
        <v>26</v>
      </c>
      <c r="N57" s="34">
        <v>33</v>
      </c>
      <c r="O57" s="25">
        <v>26</v>
      </c>
      <c r="P57" s="34">
        <v>50</v>
      </c>
      <c r="Q57" s="26">
        <f>RANK(P57,$P$7:$P$62)</f>
        <v>15</v>
      </c>
      <c r="R57" s="34">
        <v>26</v>
      </c>
      <c r="S57" s="26">
        <f>RANK(R57,$R$7:$R$62)</f>
        <v>30</v>
      </c>
      <c r="T57" s="34">
        <v>35</v>
      </c>
      <c r="U57" s="26">
        <f>RANK(T57,$T$7:$T$62)</f>
        <v>24</v>
      </c>
      <c r="V57" s="34">
        <v>34</v>
      </c>
      <c r="W57" s="26">
        <f>RANK(V57,$V$7:$V$62)</f>
        <v>23</v>
      </c>
      <c r="X57" s="34">
        <v>32</v>
      </c>
      <c r="Y57" s="26">
        <f t="shared" si="0"/>
        <v>20</v>
      </c>
    </row>
    <row r="58" spans="1:25" s="14" customFormat="1" ht="18" customHeight="1">
      <c r="A58" s="3" t="s">
        <v>115</v>
      </c>
      <c r="B58" s="34">
        <v>322</v>
      </c>
      <c r="C58" s="25">
        <v>27</v>
      </c>
      <c r="D58" s="34">
        <v>144</v>
      </c>
      <c r="E58" s="25">
        <v>34</v>
      </c>
      <c r="F58" s="34">
        <v>106</v>
      </c>
      <c r="G58" s="25">
        <v>27</v>
      </c>
      <c r="H58" s="34">
        <v>33</v>
      </c>
      <c r="I58" s="25">
        <v>43</v>
      </c>
      <c r="J58" s="34">
        <v>30</v>
      </c>
      <c r="K58" s="25">
        <v>34</v>
      </c>
      <c r="L58" s="34">
        <v>22</v>
      </c>
      <c r="M58" s="25">
        <v>40</v>
      </c>
      <c r="N58" s="34">
        <v>19</v>
      </c>
      <c r="O58" s="25">
        <v>44</v>
      </c>
      <c r="P58" s="34">
        <v>21</v>
      </c>
      <c r="Q58" s="26">
        <f>RANK(P58,$P$7:$P$62)</f>
        <v>37</v>
      </c>
      <c r="R58" s="34">
        <v>25</v>
      </c>
      <c r="S58" s="26">
        <f>RANK(R58,$R$7:$R$62)</f>
        <v>32</v>
      </c>
      <c r="T58" s="34">
        <v>18</v>
      </c>
      <c r="U58" s="26">
        <f>RANK(T58,$T$7:$T$62)</f>
        <v>42</v>
      </c>
      <c r="V58" s="34">
        <v>13</v>
      </c>
      <c r="W58" s="26">
        <f>RANK(V58,$V$7:$V$62)</f>
        <v>45</v>
      </c>
      <c r="X58" s="34">
        <v>20</v>
      </c>
      <c r="Y58" s="26">
        <f t="shared" si="0"/>
        <v>32</v>
      </c>
    </row>
    <row r="59" spans="1:25" s="14" customFormat="1" ht="18" customHeight="1">
      <c r="A59" s="3" t="s">
        <v>116</v>
      </c>
      <c r="B59" s="34">
        <v>327</v>
      </c>
      <c r="C59" s="25">
        <v>26</v>
      </c>
      <c r="D59" s="34">
        <v>149</v>
      </c>
      <c r="E59" s="25">
        <v>31</v>
      </c>
      <c r="F59" s="34">
        <v>98</v>
      </c>
      <c r="G59" s="25">
        <v>30</v>
      </c>
      <c r="H59" s="34">
        <v>51</v>
      </c>
      <c r="I59" s="25">
        <v>32</v>
      </c>
      <c r="J59" s="34">
        <v>29</v>
      </c>
      <c r="K59" s="25">
        <v>37</v>
      </c>
      <c r="L59" s="34">
        <v>46</v>
      </c>
      <c r="M59" s="25">
        <v>19</v>
      </c>
      <c r="N59" s="34">
        <v>27</v>
      </c>
      <c r="O59" s="25">
        <v>34</v>
      </c>
      <c r="P59" s="34">
        <v>24</v>
      </c>
      <c r="Q59" s="26">
        <f>RANK(P59,$P$7:$P$62)</f>
        <v>34</v>
      </c>
      <c r="R59" s="34">
        <v>38</v>
      </c>
      <c r="S59" s="26">
        <f>RANK(R59,$R$7:$R$62)</f>
        <v>18</v>
      </c>
      <c r="T59" s="34">
        <v>24</v>
      </c>
      <c r="U59" s="26">
        <f>RANK(T59,$T$7:$T$62)</f>
        <v>34</v>
      </c>
      <c r="V59" s="34">
        <v>23</v>
      </c>
      <c r="W59" s="26">
        <f>RANK(V59,$V$7:$V$62)</f>
        <v>31</v>
      </c>
      <c r="X59" s="34">
        <v>18</v>
      </c>
      <c r="Y59" s="26">
        <f t="shared" si="0"/>
        <v>36</v>
      </c>
    </row>
    <row r="60" spans="1:25" s="14" customFormat="1" ht="18" customHeight="1">
      <c r="A60" s="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4"/>
      <c r="R60" s="8"/>
      <c r="S60" s="26"/>
      <c r="T60" s="8"/>
      <c r="U60" s="26"/>
      <c r="V60" s="8"/>
      <c r="W60" s="26"/>
      <c r="X60" s="8"/>
      <c r="Y60" s="26"/>
    </row>
    <row r="61" spans="1:25" s="14" customFormat="1" ht="18" customHeight="1">
      <c r="A61" s="3" t="s">
        <v>117</v>
      </c>
      <c r="B61" s="34">
        <v>442</v>
      </c>
      <c r="C61" s="25">
        <v>16</v>
      </c>
      <c r="D61" s="34">
        <v>201</v>
      </c>
      <c r="E61" s="25">
        <v>21</v>
      </c>
      <c r="F61" s="34">
        <v>144</v>
      </c>
      <c r="G61" s="25">
        <v>19</v>
      </c>
      <c r="H61" s="34">
        <v>90</v>
      </c>
      <c r="I61" s="25">
        <v>17</v>
      </c>
      <c r="J61" s="34">
        <v>45</v>
      </c>
      <c r="K61" s="25">
        <v>24</v>
      </c>
      <c r="L61" s="34">
        <v>32</v>
      </c>
      <c r="M61" s="25">
        <v>31</v>
      </c>
      <c r="N61" s="34">
        <v>24</v>
      </c>
      <c r="O61" s="25">
        <v>37</v>
      </c>
      <c r="P61" s="34">
        <v>19</v>
      </c>
      <c r="Q61" s="26">
        <f>RANK(P61,$P$7:$P$62)</f>
        <v>40</v>
      </c>
      <c r="R61" s="34">
        <v>23</v>
      </c>
      <c r="S61" s="26">
        <f>RANK(R61,$R$7:$R$62)</f>
        <v>36</v>
      </c>
      <c r="T61" s="34">
        <v>35</v>
      </c>
      <c r="U61" s="26">
        <f>RANK(T61,$T$7:$T$62)</f>
        <v>24</v>
      </c>
      <c r="V61" s="34">
        <v>23</v>
      </c>
      <c r="W61" s="26">
        <f>RANK(V61,$V$7:$V$62)</f>
        <v>31</v>
      </c>
      <c r="X61" s="34">
        <v>18</v>
      </c>
      <c r="Y61" s="26">
        <f t="shared" si="0"/>
        <v>36</v>
      </c>
    </row>
    <row r="62" spans="1:25" s="14" customFormat="1" ht="18" customHeight="1">
      <c r="A62" s="6" t="s">
        <v>118</v>
      </c>
      <c r="B62" s="27" t="s">
        <v>60</v>
      </c>
      <c r="C62" s="28"/>
      <c r="D62" s="35">
        <v>166</v>
      </c>
      <c r="E62" s="30">
        <v>28</v>
      </c>
      <c r="F62" s="35">
        <v>105</v>
      </c>
      <c r="G62" s="30">
        <v>28</v>
      </c>
      <c r="H62" s="35">
        <v>60</v>
      </c>
      <c r="I62" s="30">
        <v>27</v>
      </c>
      <c r="J62" s="35">
        <v>74</v>
      </c>
      <c r="K62" s="30">
        <v>12</v>
      </c>
      <c r="L62" s="35">
        <v>56</v>
      </c>
      <c r="M62" s="30">
        <v>15</v>
      </c>
      <c r="N62" s="35">
        <v>60</v>
      </c>
      <c r="O62" s="30">
        <v>12</v>
      </c>
      <c r="P62" s="35">
        <v>52</v>
      </c>
      <c r="Q62" s="32">
        <f>RANK(P62,$P$7:$P$62)</f>
        <v>13</v>
      </c>
      <c r="R62" s="35">
        <v>49</v>
      </c>
      <c r="S62" s="32">
        <f>RANK(R62,$R$7:$R$62)</f>
        <v>12</v>
      </c>
      <c r="T62" s="35">
        <v>44</v>
      </c>
      <c r="U62" s="32">
        <f>RANK(T62,$T$7:$T$62)</f>
        <v>16</v>
      </c>
      <c r="V62" s="35">
        <v>38</v>
      </c>
      <c r="W62" s="32">
        <f>RANK(V62,$V$7:$V$62)</f>
        <v>17</v>
      </c>
      <c r="X62" s="35">
        <v>41</v>
      </c>
      <c r="Y62" s="32">
        <f t="shared" si="0"/>
        <v>14</v>
      </c>
    </row>
    <row r="63" ht="18" customHeight="1">
      <c r="A63" s="33" t="s">
        <v>130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Y63"/>
  <sheetViews>
    <sheetView showGridLines="0" zoomScale="75" zoomScaleNormal="75" workbookViewId="0" topLeftCell="A1">
      <selection activeCell="A2" sqref="A2"/>
    </sheetView>
  </sheetViews>
  <sheetFormatPr defaultColWidth="8.66015625" defaultRowHeight="18" customHeight="1"/>
  <cols>
    <col min="1" max="1" width="7.58203125" style="7" customWidth="1"/>
    <col min="2" max="2" width="7.08203125" style="7" customWidth="1"/>
    <col min="3" max="3" width="2.58203125" style="7" customWidth="1"/>
    <col min="4" max="4" width="7.08203125" style="7" customWidth="1"/>
    <col min="5" max="5" width="2.58203125" style="7" customWidth="1"/>
    <col min="6" max="6" width="7.08203125" style="7" customWidth="1"/>
    <col min="7" max="7" width="2.58203125" style="7" customWidth="1"/>
    <col min="8" max="8" width="7.08203125" style="7" customWidth="1"/>
    <col min="9" max="9" width="2.58203125" style="7" customWidth="1"/>
    <col min="10" max="10" width="7.08203125" style="7" customWidth="1"/>
    <col min="11" max="11" width="2.58203125" style="7" customWidth="1"/>
    <col min="12" max="12" width="8.58203125" style="7" hidden="1" customWidth="1"/>
    <col min="13" max="13" width="2.58203125" style="7" hidden="1" customWidth="1"/>
    <col min="14" max="14" width="8.58203125" style="7" hidden="1" customWidth="1"/>
    <col min="15" max="15" width="2.58203125" style="7" hidden="1" customWidth="1"/>
    <col min="16" max="16" width="7.08203125" style="7" customWidth="1"/>
    <col min="17" max="17" width="2.58203125" style="7" customWidth="1"/>
    <col min="18" max="18" width="7.08203125" style="7" customWidth="1"/>
    <col min="19" max="19" width="2.58203125" style="7" customWidth="1"/>
    <col min="20" max="20" width="7.08203125" style="7" customWidth="1"/>
    <col min="21" max="21" width="2.58203125" style="7" customWidth="1"/>
    <col min="22" max="22" width="7.08203125" style="7" customWidth="1"/>
    <col min="23" max="23" width="2.58203125" style="7" customWidth="1"/>
    <col min="24" max="24" width="7.08203125" style="7" customWidth="1"/>
    <col min="25" max="25" width="2.58203125" style="7" customWidth="1"/>
    <col min="26" max="42" width="9" style="7" customWidth="1"/>
    <col min="43" max="47" width="8.58203125" style="7" customWidth="1"/>
    <col min="48" max="51" width="9" style="7" customWidth="1"/>
    <col min="52" max="56" width="8.58203125" style="7" customWidth="1"/>
    <col min="57" max="16384" width="9" style="7" customWidth="1"/>
  </cols>
  <sheetData>
    <row r="1" spans="1:25" s="43" customFormat="1" ht="18" customHeight="1">
      <c r="A1" s="40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S1" s="36"/>
      <c r="T1" s="36"/>
      <c r="U1" s="36"/>
      <c r="V1" s="36"/>
      <c r="W1" s="44"/>
      <c r="X1" s="36"/>
      <c r="Y1" s="44" t="s">
        <v>62</v>
      </c>
    </row>
    <row r="2" spans="1:25" s="14" customFormat="1" ht="18" customHeight="1">
      <c r="A2" s="8"/>
      <c r="B2" s="9" t="s">
        <v>1</v>
      </c>
      <c r="C2" s="10"/>
      <c r="D2" s="8"/>
      <c r="E2" s="10"/>
      <c r="F2" s="8"/>
      <c r="G2" s="10"/>
      <c r="H2" s="8"/>
      <c r="I2" s="10"/>
      <c r="J2" s="9" t="s">
        <v>2</v>
      </c>
      <c r="K2" s="10"/>
      <c r="L2" s="11"/>
      <c r="M2" s="12"/>
      <c r="N2" s="11"/>
      <c r="O2" s="13"/>
      <c r="P2" s="11"/>
      <c r="Q2" s="13"/>
      <c r="R2" s="11"/>
      <c r="S2" s="13"/>
      <c r="T2" s="11"/>
      <c r="U2" s="13"/>
      <c r="V2" s="11"/>
      <c r="W2" s="13"/>
      <c r="X2" s="11"/>
      <c r="Y2" s="13"/>
    </row>
    <row r="3" spans="1:25" s="18" customFormat="1" ht="18" customHeight="1">
      <c r="A3" s="15"/>
      <c r="B3" s="16" t="s">
        <v>120</v>
      </c>
      <c r="C3" s="16" t="s">
        <v>3</v>
      </c>
      <c r="D3" s="16" t="s">
        <v>121</v>
      </c>
      <c r="E3" s="16" t="s">
        <v>3</v>
      </c>
      <c r="F3" s="16" t="s">
        <v>122</v>
      </c>
      <c r="G3" s="16" t="s">
        <v>3</v>
      </c>
      <c r="H3" s="16" t="s">
        <v>123</v>
      </c>
      <c r="I3" s="16" t="s">
        <v>3</v>
      </c>
      <c r="J3" s="16" t="s">
        <v>124</v>
      </c>
      <c r="K3" s="16" t="s">
        <v>3</v>
      </c>
      <c r="L3" s="16" t="s">
        <v>72</v>
      </c>
      <c r="M3" s="16" t="s">
        <v>3</v>
      </c>
      <c r="N3" s="16" t="s">
        <v>73</v>
      </c>
      <c r="O3" s="17" t="s">
        <v>3</v>
      </c>
      <c r="P3" s="16" t="s">
        <v>138</v>
      </c>
      <c r="Q3" s="17" t="s">
        <v>3</v>
      </c>
      <c r="R3" s="16" t="s">
        <v>125</v>
      </c>
      <c r="S3" s="17" t="s">
        <v>3</v>
      </c>
      <c r="T3" s="16" t="s">
        <v>126</v>
      </c>
      <c r="U3" s="17" t="s">
        <v>3</v>
      </c>
      <c r="V3" s="16" t="s">
        <v>119</v>
      </c>
      <c r="W3" s="17" t="s">
        <v>3</v>
      </c>
      <c r="X3" s="16" t="s">
        <v>136</v>
      </c>
      <c r="Y3" s="17" t="s">
        <v>3</v>
      </c>
    </row>
    <row r="4" spans="1:25" s="18" customFormat="1" ht="18" customHeight="1">
      <c r="A4" s="19"/>
      <c r="B4" s="19"/>
      <c r="C4" s="20" t="s">
        <v>11</v>
      </c>
      <c r="D4" s="19"/>
      <c r="E4" s="20" t="s">
        <v>11</v>
      </c>
      <c r="F4" s="19"/>
      <c r="G4" s="20" t="s">
        <v>11</v>
      </c>
      <c r="H4" s="19"/>
      <c r="I4" s="20" t="s">
        <v>11</v>
      </c>
      <c r="J4" s="19"/>
      <c r="K4" s="20" t="s">
        <v>11</v>
      </c>
      <c r="L4" s="19"/>
      <c r="M4" s="20" t="s">
        <v>11</v>
      </c>
      <c r="N4" s="19"/>
      <c r="O4" s="21" t="s">
        <v>11</v>
      </c>
      <c r="P4" s="19"/>
      <c r="Q4" s="21" t="s">
        <v>11</v>
      </c>
      <c r="R4" s="19"/>
      <c r="S4" s="21" t="s">
        <v>11</v>
      </c>
      <c r="T4" s="19"/>
      <c r="U4" s="21" t="s">
        <v>11</v>
      </c>
      <c r="V4" s="19"/>
      <c r="W4" s="21" t="s">
        <v>11</v>
      </c>
      <c r="X4" s="19"/>
      <c r="Y4" s="21" t="s">
        <v>11</v>
      </c>
    </row>
    <row r="5" spans="1:25" s="14" customFormat="1" ht="18" customHeight="1">
      <c r="A5" s="1" t="s">
        <v>74</v>
      </c>
      <c r="B5" s="22">
        <v>11.657638302854037</v>
      </c>
      <c r="C5" s="8"/>
      <c r="D5" s="22">
        <v>6.7906428811847865</v>
      </c>
      <c r="E5" s="8"/>
      <c r="F5" s="22">
        <v>4.943911714775105</v>
      </c>
      <c r="G5" s="8"/>
      <c r="H5" s="22">
        <v>3.429784077279811</v>
      </c>
      <c r="I5" s="8"/>
      <c r="J5" s="22">
        <v>2.6023567741909077</v>
      </c>
      <c r="K5" s="8"/>
      <c r="L5" s="23">
        <v>2.3329844758416187</v>
      </c>
      <c r="M5" s="8"/>
      <c r="N5" s="22">
        <v>2.20291408045396</v>
      </c>
      <c r="O5" s="8"/>
      <c r="P5" s="22">
        <f>'実数'!P5/'出生数'!O5*1000</f>
        <v>2.0206289808587257</v>
      </c>
      <c r="Q5" s="24"/>
      <c r="R5" s="22">
        <f>'実数'!R5/'出生数'!P5*1000</f>
        <v>1.935946763561907</v>
      </c>
      <c r="S5" s="24"/>
      <c r="T5" s="22">
        <f>'実数'!T5/'出生数'!Q5*1000</f>
        <v>1.9557044982865768</v>
      </c>
      <c r="U5" s="24"/>
      <c r="V5" s="22">
        <f>'実数'!V5/'出生数'!R5*1000</f>
        <v>1.8146015561248534</v>
      </c>
      <c r="W5" s="24"/>
      <c r="X5" s="22">
        <f>'実数'!X5/'出生数'!S5*1000</f>
        <v>1.768934783759062</v>
      </c>
      <c r="Y5" s="24"/>
    </row>
    <row r="6" spans="1:25" s="14" customFormat="1" ht="18" customHeight="1">
      <c r="A6" s="2"/>
      <c r="B6" s="22"/>
      <c r="C6" s="8"/>
      <c r="D6" s="22"/>
      <c r="E6" s="8"/>
      <c r="F6" s="22"/>
      <c r="G6" s="8"/>
      <c r="H6" s="22"/>
      <c r="I6" s="8"/>
      <c r="J6" s="22"/>
      <c r="K6" s="8"/>
      <c r="L6" s="8"/>
      <c r="M6" s="8"/>
      <c r="N6" s="8"/>
      <c r="O6" s="8"/>
      <c r="P6" s="22" t="s">
        <v>70</v>
      </c>
      <c r="Q6" s="24"/>
      <c r="R6" s="22"/>
      <c r="S6" s="24"/>
      <c r="T6" s="22"/>
      <c r="U6" s="24"/>
      <c r="V6" s="22"/>
      <c r="W6" s="24"/>
      <c r="X6" s="22"/>
      <c r="Y6" s="24"/>
    </row>
    <row r="7" spans="1:25" s="14" customFormat="1" ht="18" customHeight="1">
      <c r="A7" s="3" t="s">
        <v>13</v>
      </c>
      <c r="B7" s="22">
        <v>11.296629631928496</v>
      </c>
      <c r="C7" s="25">
        <v>34</v>
      </c>
      <c r="D7" s="22">
        <v>7.597817719315862</v>
      </c>
      <c r="E7" s="25">
        <v>18</v>
      </c>
      <c r="F7" s="22">
        <v>5.587479808277944</v>
      </c>
      <c r="G7" s="25">
        <v>15</v>
      </c>
      <c r="H7" s="22">
        <v>3.764323249966121</v>
      </c>
      <c r="I7" s="25">
        <v>18</v>
      </c>
      <c r="J7" s="22">
        <v>2.572205482472257</v>
      </c>
      <c r="K7" s="25">
        <v>26</v>
      </c>
      <c r="L7" s="23">
        <v>2.0562811774113703</v>
      </c>
      <c r="M7" s="25">
        <v>34</v>
      </c>
      <c r="N7" s="22">
        <v>1.981981981981982</v>
      </c>
      <c r="O7" s="25">
        <v>35</v>
      </c>
      <c r="P7" s="22">
        <f>'実数'!P7/'出生数'!O7*1000</f>
        <v>1.888156837538165</v>
      </c>
      <c r="Q7" s="26">
        <f>RANK(P7,$P$7:$P$62)</f>
        <v>29</v>
      </c>
      <c r="R7" s="22">
        <f>'実数'!R7/'出生数'!P7*1000</f>
        <v>1.799149492966961</v>
      </c>
      <c r="S7" s="26">
        <f>RANK(R7,$R$7:$R$62)</f>
        <v>30</v>
      </c>
      <c r="T7" s="22">
        <f>'実数'!T7/'出生数'!Q7*1000</f>
        <v>1.7935391827168041</v>
      </c>
      <c r="U7" s="26">
        <f>RANK(T7,$T$7:$T$62)</f>
        <v>34</v>
      </c>
      <c r="V7" s="22">
        <f>'実数'!V7/'出生数'!R7*1000</f>
        <v>1.6281062553556127</v>
      </c>
      <c r="W7" s="26">
        <f>RANK(V7,$V$7:$V$62)</f>
        <v>31</v>
      </c>
      <c r="X7" s="22">
        <f>'実数'!X7/'出生数'!S7*1000</f>
        <v>1.3894826849080804</v>
      </c>
      <c r="Y7" s="26">
        <f>RANK(X7,X$7:X$62)</f>
        <v>41</v>
      </c>
    </row>
    <row r="8" spans="1:25" s="14" customFormat="1" ht="18" customHeight="1">
      <c r="A8" s="3" t="s">
        <v>75</v>
      </c>
      <c r="B8" s="22">
        <v>17.97617359239824</v>
      </c>
      <c r="C8" s="25">
        <v>1</v>
      </c>
      <c r="D8" s="22">
        <v>8.031292913320295</v>
      </c>
      <c r="E8" s="25">
        <v>11</v>
      </c>
      <c r="F8" s="22">
        <v>5.698267542851891</v>
      </c>
      <c r="G8" s="25">
        <v>11</v>
      </c>
      <c r="H8" s="22">
        <v>4.08483896307934</v>
      </c>
      <c r="I8" s="25">
        <v>9</v>
      </c>
      <c r="J8" s="22">
        <v>3.279808677827127</v>
      </c>
      <c r="K8" s="25">
        <v>9</v>
      </c>
      <c r="L8" s="23">
        <v>2.776461027967766</v>
      </c>
      <c r="M8" s="25">
        <v>11</v>
      </c>
      <c r="N8" s="22">
        <v>3.2922988834812483</v>
      </c>
      <c r="O8" s="25">
        <v>4</v>
      </c>
      <c r="P8" s="22">
        <f>'実数'!P8/'出生数'!O8*1000</f>
        <v>2.5797205302758868</v>
      </c>
      <c r="Q8" s="26">
        <f>RANK(P8,$P$7:$P$62)</f>
        <v>9</v>
      </c>
      <c r="R8" s="22">
        <f>'実数'!R8/'出生数'!P8*1000</f>
        <v>1.4699397324709687</v>
      </c>
      <c r="S8" s="26">
        <f>RANK(R8,$R$7:$R$62)</f>
        <v>41</v>
      </c>
      <c r="T8" s="22">
        <f>'実数'!T8/'出生数'!Q8*1000</f>
        <v>2.059732234809475</v>
      </c>
      <c r="U8" s="26">
        <f>RANK(T8,$T$7:$T$62)</f>
        <v>22</v>
      </c>
      <c r="V8" s="22">
        <f>'実数'!V8/'出生数'!R8*1000</f>
        <v>3.4991632435721893</v>
      </c>
      <c r="W8" s="26">
        <f>RANK(V8,$V$7:$V$62)</f>
        <v>1</v>
      </c>
      <c r="X8" s="22">
        <f>'実数'!X8/'出生数'!S8*1000</f>
        <v>3.6377708978328176</v>
      </c>
      <c r="Y8" s="26">
        <f aca="true" t="shared" si="0" ref="Y8:Y62">RANK(X8,X$7:X$62)</f>
        <v>1</v>
      </c>
    </row>
    <row r="9" spans="1:25" s="14" customFormat="1" ht="18" customHeight="1">
      <c r="A9" s="3" t="s">
        <v>76</v>
      </c>
      <c r="B9" s="22">
        <v>16.200414145925535</v>
      </c>
      <c r="C9" s="25">
        <v>5</v>
      </c>
      <c r="D9" s="22">
        <v>8.971237940672617</v>
      </c>
      <c r="E9" s="25">
        <v>5</v>
      </c>
      <c r="F9" s="22">
        <v>6.4670536714533045</v>
      </c>
      <c r="G9" s="25">
        <v>5</v>
      </c>
      <c r="H9" s="22">
        <v>2.9015784586815228</v>
      </c>
      <c r="I9" s="25">
        <v>41</v>
      </c>
      <c r="J9" s="22">
        <v>2.1046723726673213</v>
      </c>
      <c r="K9" s="25">
        <v>44</v>
      </c>
      <c r="L9" s="23">
        <v>1.7554125219426564</v>
      </c>
      <c r="M9" s="25">
        <v>45</v>
      </c>
      <c r="N9" s="22">
        <v>1.6127793564242379</v>
      </c>
      <c r="O9" s="25">
        <v>44</v>
      </c>
      <c r="P9" s="22">
        <f>'実数'!P9/'出生数'!O9*1000</f>
        <v>0.8563643441027637</v>
      </c>
      <c r="Q9" s="26">
        <f>RANK(P9,$P$7:$P$62)</f>
        <v>47</v>
      </c>
      <c r="R9" s="22">
        <f>'実数'!R9/'出生数'!P9*1000</f>
        <v>1.287933671415922</v>
      </c>
      <c r="S9" s="26">
        <f>RANK(R9,$R$7:$R$62)</f>
        <v>47</v>
      </c>
      <c r="T9" s="22">
        <f>'実数'!T9/'出生数'!Q9*1000</f>
        <v>1.643449679136015</v>
      </c>
      <c r="U9" s="26">
        <f>RANK(T9,$T$7:$T$62)</f>
        <v>40</v>
      </c>
      <c r="V9" s="22">
        <f>'実数'!V9/'出生数'!R9*1000</f>
        <v>1.5297906602254427</v>
      </c>
      <c r="W9" s="26">
        <f>RANK(V9,$V$7:$V$62)</f>
        <v>37</v>
      </c>
      <c r="X9" s="22">
        <f>'実数'!X9/'出生数'!S9*1000</f>
        <v>1.53102336825141</v>
      </c>
      <c r="Y9" s="26">
        <f t="shared" si="0"/>
        <v>29</v>
      </c>
    </row>
    <row r="10" spans="1:25" s="14" customFormat="1" ht="18" customHeight="1">
      <c r="A10" s="3" t="s">
        <v>77</v>
      </c>
      <c r="B10" s="22">
        <v>11.764705882352942</v>
      </c>
      <c r="C10" s="25">
        <v>32</v>
      </c>
      <c r="D10" s="22">
        <v>6.99023199023199</v>
      </c>
      <c r="E10" s="25">
        <v>28</v>
      </c>
      <c r="F10" s="22">
        <v>6.200006424877124</v>
      </c>
      <c r="G10" s="25">
        <v>6</v>
      </c>
      <c r="H10" s="22">
        <v>2.8189116859946477</v>
      </c>
      <c r="I10" s="25">
        <v>44</v>
      </c>
      <c r="J10" s="22">
        <v>2.701080432172869</v>
      </c>
      <c r="K10" s="25">
        <v>18</v>
      </c>
      <c r="L10" s="23">
        <v>1.8014851267630387</v>
      </c>
      <c r="M10" s="25">
        <v>43</v>
      </c>
      <c r="N10" s="22">
        <v>1.8412898010508825</v>
      </c>
      <c r="O10" s="25">
        <v>39</v>
      </c>
      <c r="P10" s="22">
        <f>'実数'!P10/'出生数'!O10*1000</f>
        <v>1.6700519070187316</v>
      </c>
      <c r="Q10" s="26">
        <f>RANK(P10,$P$7:$P$62)</f>
        <v>36</v>
      </c>
      <c r="R10" s="22">
        <f>'実数'!R10/'出生数'!P10*1000</f>
        <v>1.7745017745017746</v>
      </c>
      <c r="S10" s="26">
        <f>RANK(R10,$R$7:$R$62)</f>
        <v>31</v>
      </c>
      <c r="T10" s="22">
        <f>'実数'!T10/'出生数'!Q10*1000</f>
        <v>1.6134815346002152</v>
      </c>
      <c r="U10" s="26">
        <f>RANK(T10,$T$7:$T$62)</f>
        <v>43</v>
      </c>
      <c r="V10" s="22">
        <f>'実数'!V10/'出生数'!R10*1000</f>
        <v>1.781961071004295</v>
      </c>
      <c r="W10" s="26">
        <f>RANK(V10,$V$7:$V$62)</f>
        <v>27</v>
      </c>
      <c r="X10" s="22">
        <f>'実数'!X10/'出生数'!S10*1000</f>
        <v>1.3992958382233456</v>
      </c>
      <c r="Y10" s="26">
        <f t="shared" si="0"/>
        <v>40</v>
      </c>
    </row>
    <row r="11" spans="1:25" s="14" customFormat="1" ht="18" customHeight="1">
      <c r="A11" s="3" t="s">
        <v>78</v>
      </c>
      <c r="B11" s="22">
        <v>15.398550724637682</v>
      </c>
      <c r="C11" s="25">
        <v>8</v>
      </c>
      <c r="D11" s="22">
        <v>8.514772272701297</v>
      </c>
      <c r="E11" s="25">
        <v>6</v>
      </c>
      <c r="F11" s="22">
        <v>5.145797598627787</v>
      </c>
      <c r="G11" s="25">
        <v>23</v>
      </c>
      <c r="H11" s="22">
        <v>3.7327087755251407</v>
      </c>
      <c r="I11" s="25">
        <v>19</v>
      </c>
      <c r="J11" s="22">
        <v>3.36608442503639</v>
      </c>
      <c r="K11" s="25">
        <v>6</v>
      </c>
      <c r="L11" s="23">
        <v>2.699683485384472</v>
      </c>
      <c r="M11" s="25">
        <v>13</v>
      </c>
      <c r="N11" s="22">
        <v>2.2011005502751377</v>
      </c>
      <c r="O11" s="25">
        <v>24</v>
      </c>
      <c r="P11" s="22">
        <f>'実数'!P11/'出生数'!O11*1000</f>
        <v>2.155172413793103</v>
      </c>
      <c r="Q11" s="26">
        <f>RANK(P11,$P$7:$P$62)</f>
        <v>20</v>
      </c>
      <c r="R11" s="22">
        <f>'実数'!R11/'出生数'!P11*1000</f>
        <v>1.3463131731565865</v>
      </c>
      <c r="S11" s="26">
        <f>RANK(R11,$R$7:$R$62)</f>
        <v>46</v>
      </c>
      <c r="T11" s="22">
        <f>'実数'!T11/'出生数'!Q11*1000</f>
        <v>2.4554286324330095</v>
      </c>
      <c r="U11" s="26">
        <f>RANK(T11,$T$7:$T$62)</f>
        <v>6</v>
      </c>
      <c r="V11" s="22">
        <f>'実数'!V11/'出生数'!R11*1000</f>
        <v>2.2905759162303663</v>
      </c>
      <c r="W11" s="26">
        <f>RANK(V11,$V$7:$V$62)</f>
        <v>7</v>
      </c>
      <c r="X11" s="22">
        <f>'実数'!X11/'出生数'!S11*1000</f>
        <v>1.1102475852115021</v>
      </c>
      <c r="Y11" s="26">
        <f t="shared" si="0"/>
        <v>43</v>
      </c>
    </row>
    <row r="12" spans="1:25" s="14" customFormat="1" ht="18" customHeight="1">
      <c r="A12" s="4"/>
      <c r="B12" s="22"/>
      <c r="C12" s="8"/>
      <c r="D12" s="22"/>
      <c r="E12" s="8"/>
      <c r="F12" s="22"/>
      <c r="G12" s="8"/>
      <c r="H12" s="22"/>
      <c r="I12" s="8"/>
      <c r="J12" s="22"/>
      <c r="K12" s="8"/>
      <c r="L12" s="8"/>
      <c r="M12" s="8"/>
      <c r="N12" s="8"/>
      <c r="O12" s="8"/>
      <c r="P12" s="8"/>
      <c r="Q12" s="24"/>
      <c r="R12" s="22"/>
      <c r="S12" s="26"/>
      <c r="T12" s="22"/>
      <c r="U12" s="26"/>
      <c r="V12" s="22"/>
      <c r="W12" s="26"/>
      <c r="X12" s="22"/>
      <c r="Y12" s="26"/>
    </row>
    <row r="13" spans="1:25" s="14" customFormat="1" ht="18" customHeight="1">
      <c r="A13" s="3" t="s">
        <v>79</v>
      </c>
      <c r="B13" s="22">
        <v>11.238337574215437</v>
      </c>
      <c r="C13" s="25">
        <v>35</v>
      </c>
      <c r="D13" s="22">
        <v>7.256472773714153</v>
      </c>
      <c r="E13" s="25">
        <v>24</v>
      </c>
      <c r="F13" s="22">
        <v>4.445498192164068</v>
      </c>
      <c r="G13" s="25">
        <v>36</v>
      </c>
      <c r="H13" s="22">
        <v>3.3572819445377022</v>
      </c>
      <c r="I13" s="25">
        <v>26</v>
      </c>
      <c r="J13" s="22">
        <v>2.2301871764237355</v>
      </c>
      <c r="K13" s="25">
        <v>40</v>
      </c>
      <c r="L13" s="23">
        <v>1.9740088830399736</v>
      </c>
      <c r="M13" s="25">
        <v>40</v>
      </c>
      <c r="N13" s="22">
        <v>2.0856869731467804</v>
      </c>
      <c r="O13" s="25">
        <v>32</v>
      </c>
      <c r="P13" s="22">
        <f>'実数'!P13/'出生数'!O13*1000</f>
        <v>2.233101434338229</v>
      </c>
      <c r="Q13" s="26">
        <f>RANK(P13,$P$7:$P$62)</f>
        <v>18</v>
      </c>
      <c r="R13" s="22">
        <f>'実数'!R13/'出生数'!P13*1000</f>
        <v>1.5158270173874275</v>
      </c>
      <c r="S13" s="26">
        <f>RANK(R13,$R$7:$R$62)</f>
        <v>38</v>
      </c>
      <c r="T13" s="22">
        <f>'実数'!T13/'出生数'!Q13*1000</f>
        <v>1.9038984587488668</v>
      </c>
      <c r="U13" s="26">
        <f>RANK(T13,$T$7:$T$62)</f>
        <v>32</v>
      </c>
      <c r="V13" s="22">
        <f>'実数'!V13/'出生数'!R13*1000</f>
        <v>1.941747572815534</v>
      </c>
      <c r="W13" s="26">
        <f>RANK(V13,$V$7:$V$62)</f>
        <v>22</v>
      </c>
      <c r="X13" s="22">
        <f>'実数'!X13/'出生数'!S13*1000</f>
        <v>2.564337393534206</v>
      </c>
      <c r="Y13" s="26">
        <f t="shared" si="0"/>
        <v>3</v>
      </c>
    </row>
    <row r="14" spans="1:25" s="14" customFormat="1" ht="18" customHeight="1">
      <c r="A14" s="3" t="s">
        <v>80</v>
      </c>
      <c r="B14" s="22">
        <v>12.893589782668332</v>
      </c>
      <c r="C14" s="25">
        <v>22</v>
      </c>
      <c r="D14" s="22">
        <v>9.14117684661361</v>
      </c>
      <c r="E14" s="25">
        <v>3</v>
      </c>
      <c r="F14" s="22">
        <v>5.626355748373102</v>
      </c>
      <c r="G14" s="25">
        <v>13</v>
      </c>
      <c r="H14" s="22">
        <v>4.394799487273393</v>
      </c>
      <c r="I14" s="25">
        <v>4</v>
      </c>
      <c r="J14" s="22">
        <v>2.3766559570441443</v>
      </c>
      <c r="K14" s="25">
        <v>35</v>
      </c>
      <c r="L14" s="23">
        <v>2.8402686984355983</v>
      </c>
      <c r="M14" s="25">
        <v>9</v>
      </c>
      <c r="N14" s="22">
        <v>1.9243405613442224</v>
      </c>
      <c r="O14" s="25">
        <v>36</v>
      </c>
      <c r="P14" s="22">
        <f>'実数'!P14/'出生数'!O14*1000</f>
        <v>2.3803967327887983</v>
      </c>
      <c r="Q14" s="26">
        <f>RANK(P14,$P$7:$P$62)</f>
        <v>12</v>
      </c>
      <c r="R14" s="22">
        <f>'実数'!R14/'出生数'!P14*1000</f>
        <v>1.5983725661145016</v>
      </c>
      <c r="S14" s="26">
        <f>RANK(R14,$R$7:$R$62)</f>
        <v>35</v>
      </c>
      <c r="T14" s="22">
        <f>'実数'!T14/'出生数'!Q14*1000</f>
        <v>1.6391071686834113</v>
      </c>
      <c r="U14" s="26">
        <f>RANK(T14,$T$7:$T$62)</f>
        <v>41</v>
      </c>
      <c r="V14" s="22">
        <f>'実数'!V14/'出生数'!R14*1000</f>
        <v>1.268478313899595</v>
      </c>
      <c r="W14" s="26">
        <f>RANK(V14,$V$7:$V$62)</f>
        <v>44</v>
      </c>
      <c r="X14" s="22">
        <f>'実数'!X14/'出生数'!S14*1000</f>
        <v>2.3608105449537673</v>
      </c>
      <c r="Y14" s="26">
        <f t="shared" si="0"/>
        <v>6</v>
      </c>
    </row>
    <row r="15" spans="1:25" s="14" customFormat="1" ht="18" customHeight="1">
      <c r="A15" s="3" t="s">
        <v>81</v>
      </c>
      <c r="B15" s="22">
        <v>15.369430344049633</v>
      </c>
      <c r="C15" s="25">
        <v>10</v>
      </c>
      <c r="D15" s="22">
        <v>7.784312756388079</v>
      </c>
      <c r="E15" s="25">
        <v>17</v>
      </c>
      <c r="F15" s="22">
        <v>6.5715306992218645</v>
      </c>
      <c r="G15" s="25">
        <v>3</v>
      </c>
      <c r="H15" s="22">
        <v>3.823292213029063</v>
      </c>
      <c r="I15" s="25">
        <v>15</v>
      </c>
      <c r="J15" s="22">
        <v>2.431906614785992</v>
      </c>
      <c r="K15" s="25">
        <v>29</v>
      </c>
      <c r="L15" s="23">
        <v>2.0011532069328086</v>
      </c>
      <c r="M15" s="25">
        <v>36</v>
      </c>
      <c r="N15" s="22">
        <v>2.3730254303322234</v>
      </c>
      <c r="O15" s="25">
        <v>17</v>
      </c>
      <c r="P15" s="22">
        <f>'実数'!P15/'出生数'!O15*1000</f>
        <v>2.1886399166232415</v>
      </c>
      <c r="Q15" s="26">
        <f>RANK(P15,$P$7:$P$62)</f>
        <v>19</v>
      </c>
      <c r="R15" s="22">
        <f>'実数'!R15/'出生数'!P15*1000</f>
        <v>1.6236631251985458</v>
      </c>
      <c r="S15" s="26">
        <f>RANK(R15,$R$7:$R$62)</f>
        <v>34</v>
      </c>
      <c r="T15" s="22">
        <f>'実数'!T15/'出生数'!Q15*1000</f>
        <v>1.608279141318789</v>
      </c>
      <c r="U15" s="26">
        <f>RANK(T15,$T$7:$T$62)</f>
        <v>44</v>
      </c>
      <c r="V15" s="22">
        <f>'実数'!V15/'出生数'!R15*1000</f>
        <v>1.3446091787268675</v>
      </c>
      <c r="W15" s="26">
        <f>RANK(V15,$V$7:$V$62)</f>
        <v>43</v>
      </c>
      <c r="X15" s="22">
        <f>'実数'!X15/'出生数'!S15*1000</f>
        <v>1.417434443656981</v>
      </c>
      <c r="Y15" s="26">
        <f t="shared" si="0"/>
        <v>39</v>
      </c>
    </row>
    <row r="16" spans="1:25" s="14" customFormat="1" ht="18" customHeight="1">
      <c r="A16" s="3" t="s">
        <v>82</v>
      </c>
      <c r="B16" s="22">
        <v>13.714596526671588</v>
      </c>
      <c r="C16" s="25">
        <v>20</v>
      </c>
      <c r="D16" s="22">
        <v>8.054460283759648</v>
      </c>
      <c r="E16" s="25">
        <v>10</v>
      </c>
      <c r="F16" s="22">
        <v>5.785251465597038</v>
      </c>
      <c r="G16" s="25">
        <v>9</v>
      </c>
      <c r="H16" s="22">
        <v>3.439308782820233</v>
      </c>
      <c r="I16" s="25">
        <v>23</v>
      </c>
      <c r="J16" s="22">
        <v>3.2008002000500126</v>
      </c>
      <c r="K16" s="25">
        <v>10</v>
      </c>
      <c r="L16" s="23">
        <v>2.634912591841905</v>
      </c>
      <c r="M16" s="25">
        <v>14</v>
      </c>
      <c r="N16" s="22">
        <v>2.8935805379916406</v>
      </c>
      <c r="O16" s="25">
        <v>7</v>
      </c>
      <c r="P16" s="22">
        <f>'実数'!P16/'出生数'!O16*1000</f>
        <v>2.616157388028464</v>
      </c>
      <c r="Q16" s="26">
        <f>RANK(P16,$P$7:$P$62)</f>
        <v>8</v>
      </c>
      <c r="R16" s="22">
        <f>'実数'!R16/'出生数'!P16*1000</f>
        <v>2.038407896148482</v>
      </c>
      <c r="S16" s="26">
        <f>RANK(R16,$R$7:$R$62)</f>
        <v>19</v>
      </c>
      <c r="T16" s="22">
        <f>'実数'!T16/'出生数'!Q16*1000</f>
        <v>2.2828626035251642</v>
      </c>
      <c r="U16" s="26">
        <f>RANK(T16,$T$7:$T$62)</f>
        <v>13</v>
      </c>
      <c r="V16" s="22">
        <f>'実数'!V16/'出生数'!R16*1000</f>
        <v>2.3803083581282123</v>
      </c>
      <c r="W16" s="26">
        <f>RANK(V16,$V$7:$V$62)</f>
        <v>5</v>
      </c>
      <c r="X16" s="22">
        <f>'実数'!X16/'出生数'!S16*1000</f>
        <v>2.055227655986509</v>
      </c>
      <c r="Y16" s="26">
        <f t="shared" si="0"/>
        <v>10</v>
      </c>
    </row>
    <row r="17" spans="1:25" s="14" customFormat="1" ht="18" customHeight="1">
      <c r="A17" s="3" t="s">
        <v>83</v>
      </c>
      <c r="B17" s="22">
        <v>14.16532185762955</v>
      </c>
      <c r="C17" s="25">
        <v>15</v>
      </c>
      <c r="D17" s="22">
        <v>8.34008643976229</v>
      </c>
      <c r="E17" s="25">
        <v>7</v>
      </c>
      <c r="F17" s="22">
        <v>5.608591885441528</v>
      </c>
      <c r="G17" s="25">
        <v>14</v>
      </c>
      <c r="H17" s="22">
        <v>3.4908583147881487</v>
      </c>
      <c r="I17" s="25">
        <v>22</v>
      </c>
      <c r="J17" s="22">
        <v>3.0816640986132513</v>
      </c>
      <c r="K17" s="25">
        <v>11</v>
      </c>
      <c r="L17" s="23">
        <v>2.212606942668896</v>
      </c>
      <c r="M17" s="25">
        <v>27</v>
      </c>
      <c r="N17" s="22">
        <v>2.4188152951469304</v>
      </c>
      <c r="O17" s="25">
        <v>15</v>
      </c>
      <c r="P17" s="22">
        <f>'実数'!P17/'出生数'!O17*1000</f>
        <v>1.5181417944436009</v>
      </c>
      <c r="Q17" s="26">
        <f>RANK(P17,$P$7:$P$62)</f>
        <v>43</v>
      </c>
      <c r="R17" s="22">
        <f>'実数'!R17/'出生数'!P17*1000</f>
        <v>1.437297879985627</v>
      </c>
      <c r="S17" s="26">
        <f>RANK(R17,$R$7:$R$62)</f>
        <v>43</v>
      </c>
      <c r="T17" s="22">
        <f>'実数'!T17/'出生数'!Q17*1000</f>
        <v>2.162496138399753</v>
      </c>
      <c r="U17" s="26">
        <f>RANK(T17,$T$7:$T$62)</f>
        <v>15</v>
      </c>
      <c r="V17" s="22">
        <f>'実数'!V17/'出生数'!R17*1000</f>
        <v>1.5697765684684213</v>
      </c>
      <c r="W17" s="26">
        <f>RANK(V17,$V$7:$V$62)</f>
        <v>33</v>
      </c>
      <c r="X17" s="22">
        <f>'実数'!X17/'出生数'!S17*1000</f>
        <v>1.7999485728979172</v>
      </c>
      <c r="Y17" s="26">
        <f t="shared" si="0"/>
        <v>19</v>
      </c>
    </row>
    <row r="18" spans="1:25" s="14" customFormat="1" ht="18" customHeight="1">
      <c r="A18" s="4"/>
      <c r="B18" s="22"/>
      <c r="C18" s="8"/>
      <c r="D18" s="22"/>
      <c r="E18" s="8"/>
      <c r="F18" s="22"/>
      <c r="G18" s="8"/>
      <c r="H18" s="22"/>
      <c r="I18" s="8"/>
      <c r="J18" s="22"/>
      <c r="K18" s="8"/>
      <c r="L18" s="8"/>
      <c r="M18" s="8"/>
      <c r="N18" s="8"/>
      <c r="O18" s="8"/>
      <c r="P18" s="8"/>
      <c r="Q18" s="24"/>
      <c r="R18" s="22"/>
      <c r="S18" s="26"/>
      <c r="T18" s="22"/>
      <c r="U18" s="26"/>
      <c r="V18" s="22"/>
      <c r="W18" s="26"/>
      <c r="X18" s="22"/>
      <c r="Y18" s="26"/>
    </row>
    <row r="19" spans="1:25" s="14" customFormat="1" ht="18" customHeight="1">
      <c r="A19" s="3" t="s">
        <v>84</v>
      </c>
      <c r="B19" s="22">
        <v>13.98212810693099</v>
      </c>
      <c r="C19" s="25">
        <v>17</v>
      </c>
      <c r="D19" s="22">
        <v>7.008007664032156</v>
      </c>
      <c r="E19" s="25">
        <v>27</v>
      </c>
      <c r="F19" s="22">
        <v>4.91410307630843</v>
      </c>
      <c r="G19" s="25">
        <v>27</v>
      </c>
      <c r="H19" s="22">
        <v>3.389830508474576</v>
      </c>
      <c r="I19" s="25">
        <v>25</v>
      </c>
      <c r="J19" s="22">
        <v>2.654070364460734</v>
      </c>
      <c r="K19" s="25">
        <v>20</v>
      </c>
      <c r="L19" s="23">
        <v>2.4936941068562257</v>
      </c>
      <c r="M19" s="25">
        <v>16</v>
      </c>
      <c r="N19" s="22">
        <v>1.830258302583026</v>
      </c>
      <c r="O19" s="25">
        <v>41</v>
      </c>
      <c r="P19" s="22">
        <f>'実数'!P19/'出生数'!O19*1000</f>
        <v>1.863308828881287</v>
      </c>
      <c r="Q19" s="26">
        <f>RANK(P19,$P$7:$P$62)</f>
        <v>31</v>
      </c>
      <c r="R19" s="22">
        <f>'実数'!R19/'出生数'!P19*1000</f>
        <v>2.2638159354886436</v>
      </c>
      <c r="S19" s="26">
        <f>RANK(R19,$R$7:$R$62)</f>
        <v>11</v>
      </c>
      <c r="T19" s="22">
        <f>'実数'!T19/'出生数'!Q19*1000</f>
        <v>1.757416895031574</v>
      </c>
      <c r="U19" s="26">
        <f>RANK(T19,$T$7:$T$62)</f>
        <v>35</v>
      </c>
      <c r="V19" s="22">
        <f>'実数'!V19/'出生数'!R19*1000</f>
        <v>1.537033373407801</v>
      </c>
      <c r="W19" s="26">
        <f>RANK(V19,$V$7:$V$62)</f>
        <v>36</v>
      </c>
      <c r="X19" s="22">
        <f>'実数'!X19/'出生数'!S19*1000</f>
        <v>1.5818970712305653</v>
      </c>
      <c r="Y19" s="26">
        <f t="shared" si="0"/>
        <v>27</v>
      </c>
    </row>
    <row r="20" spans="1:25" s="14" customFormat="1" ht="18" customHeight="1">
      <c r="A20" s="3" t="s">
        <v>85</v>
      </c>
      <c r="B20" s="22">
        <v>11.814657559534798</v>
      </c>
      <c r="C20" s="25">
        <v>30</v>
      </c>
      <c r="D20" s="22">
        <v>6.6523716027694535</v>
      </c>
      <c r="E20" s="25">
        <v>33</v>
      </c>
      <c r="F20" s="22">
        <v>4.4543429844097995</v>
      </c>
      <c r="G20" s="25">
        <v>35</v>
      </c>
      <c r="H20" s="22">
        <v>3.0962301750687593</v>
      </c>
      <c r="I20" s="25">
        <v>34</v>
      </c>
      <c r="J20" s="22">
        <v>2.398980433315841</v>
      </c>
      <c r="K20" s="25">
        <v>31</v>
      </c>
      <c r="L20" s="23">
        <v>2.064693737095664</v>
      </c>
      <c r="M20" s="25">
        <v>33</v>
      </c>
      <c r="N20" s="22">
        <v>1.5996175626976539</v>
      </c>
      <c r="O20" s="25">
        <v>46</v>
      </c>
      <c r="P20" s="22">
        <f>'実数'!P20/'出生数'!O20*1000</f>
        <v>1.5519263737255256</v>
      </c>
      <c r="Q20" s="26">
        <f>RANK(P20,$P$7:$P$62)</f>
        <v>42</v>
      </c>
      <c r="R20" s="22">
        <f>'実数'!R20/'出生数'!P20*1000</f>
        <v>1.8690218785502255</v>
      </c>
      <c r="S20" s="26">
        <f>RANK(R20,$R$7:$R$62)</f>
        <v>26</v>
      </c>
      <c r="T20" s="22">
        <f>'実数'!T20/'出生数'!Q20*1000</f>
        <v>1.8740561489055876</v>
      </c>
      <c r="U20" s="26">
        <f>RANK(T20,$T$7:$T$62)</f>
        <v>33</v>
      </c>
      <c r="V20" s="22">
        <f>'実数'!V20/'出生数'!R20*1000</f>
        <v>1.5183779279696323</v>
      </c>
      <c r="W20" s="26">
        <f>RANK(V20,$V$7:$V$62)</f>
        <v>38</v>
      </c>
      <c r="X20" s="22">
        <f>'実数'!X20/'出生数'!S20*1000</f>
        <v>1.8258071513792977</v>
      </c>
      <c r="Y20" s="26">
        <f t="shared" si="0"/>
        <v>18</v>
      </c>
    </row>
    <row r="21" spans="1:25" s="14" customFormat="1" ht="18" customHeight="1">
      <c r="A21" s="3" t="s">
        <v>86</v>
      </c>
      <c r="B21" s="22">
        <v>8.856190020045057</v>
      </c>
      <c r="C21" s="25">
        <v>45</v>
      </c>
      <c r="D21" s="22">
        <v>6.009608946925833</v>
      </c>
      <c r="E21" s="25">
        <v>40</v>
      </c>
      <c r="F21" s="22">
        <v>4.344315591662916</v>
      </c>
      <c r="G21" s="25">
        <v>41</v>
      </c>
      <c r="H21" s="22">
        <v>2.9957678834662143</v>
      </c>
      <c r="I21" s="25">
        <v>38</v>
      </c>
      <c r="J21" s="22">
        <v>2.3561543713876305</v>
      </c>
      <c r="K21" s="25">
        <v>36</v>
      </c>
      <c r="L21" s="23">
        <v>2.4216161101198064</v>
      </c>
      <c r="M21" s="25">
        <v>18</v>
      </c>
      <c r="N21" s="22">
        <v>2.2618592689753467</v>
      </c>
      <c r="O21" s="25">
        <v>20</v>
      </c>
      <c r="P21" s="22">
        <f>'実数'!P21/'出生数'!O21*1000</f>
        <v>1.939685975049513</v>
      </c>
      <c r="Q21" s="26">
        <f>RANK(P21,$P$7:$P$62)</f>
        <v>27</v>
      </c>
      <c r="R21" s="22">
        <f>'実数'!R21/'出生数'!P21*1000</f>
        <v>2.001920209180234</v>
      </c>
      <c r="S21" s="26">
        <f>RANK(R21,$R$7:$R$62)</f>
        <v>22</v>
      </c>
      <c r="T21" s="22">
        <f>'実数'!T21/'出生数'!Q21*1000</f>
        <v>1.9704931285367826</v>
      </c>
      <c r="U21" s="26">
        <f>RANK(T21,$T$7:$T$62)</f>
        <v>27</v>
      </c>
      <c r="V21" s="22">
        <f>'実数'!V21/'出生数'!R21*1000</f>
        <v>1.7864616829489888</v>
      </c>
      <c r="W21" s="26">
        <f>RANK(V21,$V$7:$V$62)</f>
        <v>26</v>
      </c>
      <c r="X21" s="22">
        <f>'実数'!X21/'出生数'!S21*1000</f>
        <v>1.9958287179794232</v>
      </c>
      <c r="Y21" s="26">
        <f t="shared" si="0"/>
        <v>11</v>
      </c>
    </row>
    <row r="22" spans="1:25" s="14" customFormat="1" ht="18" customHeight="1">
      <c r="A22" s="3" t="s">
        <v>26</v>
      </c>
      <c r="B22" s="22">
        <v>9.159427433101268</v>
      </c>
      <c r="C22" s="25">
        <v>43</v>
      </c>
      <c r="D22" s="22">
        <v>5.924689859762675</v>
      </c>
      <c r="E22" s="25">
        <v>42</v>
      </c>
      <c r="F22" s="22">
        <v>4.896349993641104</v>
      </c>
      <c r="G22" s="25">
        <v>28</v>
      </c>
      <c r="H22" s="22">
        <v>3.310066085179034</v>
      </c>
      <c r="I22" s="25">
        <v>30</v>
      </c>
      <c r="J22" s="22">
        <v>2.605838589070584</v>
      </c>
      <c r="K22" s="25">
        <v>23</v>
      </c>
      <c r="L22" s="23">
        <v>2.611246244097868</v>
      </c>
      <c r="M22" s="25">
        <v>15</v>
      </c>
      <c r="N22" s="22">
        <v>2.3794180340058495</v>
      </c>
      <c r="O22" s="25">
        <v>16</v>
      </c>
      <c r="P22" s="22">
        <f>'実数'!P22/'出生数'!O22*1000</f>
        <v>2.277932076207182</v>
      </c>
      <c r="Q22" s="26">
        <f>RANK(P22,$P$7:$P$62)</f>
        <v>16</v>
      </c>
      <c r="R22" s="22">
        <f>'実数'!R22/'出生数'!P22*1000</f>
        <v>1.8360077846730072</v>
      </c>
      <c r="S22" s="26">
        <f>RANK(R22,$R$7:$R$62)</f>
        <v>28</v>
      </c>
      <c r="T22" s="22">
        <f>'実数'!T22/'出生数'!Q22*1000</f>
        <v>1.9613977666538314</v>
      </c>
      <c r="U22" s="26">
        <f>RANK(T22,$T$7:$T$62)</f>
        <v>28</v>
      </c>
      <c r="V22" s="22">
        <f>'実数'!V22/'出生数'!R22*1000</f>
        <v>2.164025821596244</v>
      </c>
      <c r="W22" s="26">
        <f>RANK(V22,$V$7:$V$62)</f>
        <v>12</v>
      </c>
      <c r="X22" s="22">
        <f>'実数'!X22/'出生数'!S22*1000</f>
        <v>2.1349480134127807</v>
      </c>
      <c r="Y22" s="26">
        <f t="shared" si="0"/>
        <v>7</v>
      </c>
    </row>
    <row r="23" spans="1:25" s="14" customFormat="1" ht="18" customHeight="1">
      <c r="A23" s="3" t="s">
        <v>87</v>
      </c>
      <c r="B23" s="22">
        <v>14.033431857132213</v>
      </c>
      <c r="C23" s="25">
        <v>16</v>
      </c>
      <c r="D23" s="22">
        <v>7.328643001812173</v>
      </c>
      <c r="E23" s="25">
        <v>22</v>
      </c>
      <c r="F23" s="22">
        <v>5.39436791417774</v>
      </c>
      <c r="G23" s="25">
        <v>18</v>
      </c>
      <c r="H23" s="22">
        <v>4.212328767123288</v>
      </c>
      <c r="I23" s="25">
        <v>7</v>
      </c>
      <c r="J23" s="22">
        <v>1.8702464569219899</v>
      </c>
      <c r="K23" s="25">
        <v>47</v>
      </c>
      <c r="L23" s="23">
        <v>2.0733123237684525</v>
      </c>
      <c r="M23" s="25">
        <v>32</v>
      </c>
      <c r="N23" s="22">
        <v>1.674451396844981</v>
      </c>
      <c r="O23" s="25">
        <v>43</v>
      </c>
      <c r="P23" s="22">
        <f>'実数'!P23/'出生数'!O23*1000</f>
        <v>2.142263804485638</v>
      </c>
      <c r="Q23" s="26">
        <f>RANK(P23,$P$7:$P$62)</f>
        <v>22</v>
      </c>
      <c r="R23" s="22">
        <f>'実数'!R23/'出生数'!P23*1000</f>
        <v>2.0903753780466108</v>
      </c>
      <c r="S23" s="26">
        <f>RANK(R23,$R$7:$R$62)</f>
        <v>17</v>
      </c>
      <c r="T23" s="22">
        <f>'実数'!T23/'出生数'!Q23*1000</f>
        <v>2.2946913198887957</v>
      </c>
      <c r="U23" s="26">
        <f>RANK(T23,$T$7:$T$62)</f>
        <v>11</v>
      </c>
      <c r="V23" s="22">
        <f>'実数'!V23/'出生数'!R23*1000</f>
        <v>1.6963139556207592</v>
      </c>
      <c r="W23" s="26">
        <f>RANK(V23,$V$7:$V$62)</f>
        <v>29</v>
      </c>
      <c r="X23" s="22">
        <f>'実数'!X23/'出生数'!S23*1000</f>
        <v>1.644887142465503</v>
      </c>
      <c r="Y23" s="26">
        <f t="shared" si="0"/>
        <v>24</v>
      </c>
    </row>
    <row r="24" spans="1:25" s="14" customFormat="1" ht="18" customHeight="1">
      <c r="A24" s="4"/>
      <c r="B24" s="22"/>
      <c r="C24" s="8"/>
      <c r="D24" s="22"/>
      <c r="E24" s="8"/>
      <c r="F24" s="22"/>
      <c r="G24" s="8"/>
      <c r="H24" s="22"/>
      <c r="I24" s="8"/>
      <c r="J24" s="22"/>
      <c r="K24" s="8"/>
      <c r="L24" s="8"/>
      <c r="M24" s="8"/>
      <c r="N24" s="8"/>
      <c r="O24" s="8"/>
      <c r="P24" s="8"/>
      <c r="Q24" s="24"/>
      <c r="R24" s="22"/>
      <c r="S24" s="26"/>
      <c r="T24" s="22"/>
      <c r="U24" s="26"/>
      <c r="V24" s="22"/>
      <c r="W24" s="26"/>
      <c r="X24" s="22"/>
      <c r="Y24" s="26"/>
    </row>
    <row r="25" spans="1:25" s="14" customFormat="1" ht="18" customHeight="1">
      <c r="A25" s="3" t="s">
        <v>88</v>
      </c>
      <c r="B25" s="22">
        <v>16.032309386855953</v>
      </c>
      <c r="C25" s="25">
        <v>7</v>
      </c>
      <c r="D25" s="22">
        <v>6.9344120196475005</v>
      </c>
      <c r="E25" s="25">
        <v>29</v>
      </c>
      <c r="F25" s="22">
        <v>5.016599040944301</v>
      </c>
      <c r="G25" s="25">
        <v>24</v>
      </c>
      <c r="H25" s="22">
        <v>4.254964124812281</v>
      </c>
      <c r="I25" s="25">
        <v>6</v>
      </c>
      <c r="J25" s="22">
        <v>3.781094527363184</v>
      </c>
      <c r="K25" s="25">
        <v>2</v>
      </c>
      <c r="L25" s="23">
        <v>2.248948860858512</v>
      </c>
      <c r="M25" s="25">
        <v>25</v>
      </c>
      <c r="N25" s="22">
        <v>3.283908846651408</v>
      </c>
      <c r="O25" s="25">
        <v>5</v>
      </c>
      <c r="P25" s="22">
        <f>'実数'!P25/'出生数'!O25*1000</f>
        <v>2.628504672897196</v>
      </c>
      <c r="Q25" s="26">
        <f>RANK(P25,$P$7:$P$62)</f>
        <v>7</v>
      </c>
      <c r="R25" s="22">
        <f>'実数'!R25/'出生数'!P25*1000</f>
        <v>2.6629845152381892</v>
      </c>
      <c r="S25" s="26">
        <f>RANK(R25,$R$7:$R$62)</f>
        <v>7</v>
      </c>
      <c r="T25" s="22">
        <f>'実数'!T25/'出生数'!Q25*1000</f>
        <v>2.7676188593456557</v>
      </c>
      <c r="U25" s="26">
        <f>RANK(T25,$T$7:$T$62)</f>
        <v>2</v>
      </c>
      <c r="V25" s="22">
        <f>'実数'!V25/'出生数'!R25*1000</f>
        <v>1.6766939540388597</v>
      </c>
      <c r="W25" s="26">
        <f>RANK(V25,$V$7:$V$62)</f>
        <v>30</v>
      </c>
      <c r="X25" s="22">
        <f>'実数'!X25/'出生数'!S25*1000</f>
        <v>2.4582104228121926</v>
      </c>
      <c r="Y25" s="26">
        <f t="shared" si="0"/>
        <v>4</v>
      </c>
    </row>
    <row r="26" spans="1:25" s="14" customFormat="1" ht="18" customHeight="1">
      <c r="A26" s="3" t="s">
        <v>89</v>
      </c>
      <c r="B26" s="22">
        <v>13.550135501355014</v>
      </c>
      <c r="C26" s="25">
        <v>21</v>
      </c>
      <c r="D26" s="22">
        <v>6.802359568475315</v>
      </c>
      <c r="E26" s="25">
        <v>30</v>
      </c>
      <c r="F26" s="22">
        <v>5.35077288941736</v>
      </c>
      <c r="G26" s="25">
        <v>19</v>
      </c>
      <c r="H26" s="22">
        <v>3.0929390464695232</v>
      </c>
      <c r="I26" s="25">
        <v>35</v>
      </c>
      <c r="J26" s="22">
        <v>2.2540095361941916</v>
      </c>
      <c r="K26" s="25">
        <v>39</v>
      </c>
      <c r="L26" s="23">
        <v>3.100125680770842</v>
      </c>
      <c r="M26" s="25">
        <v>4</v>
      </c>
      <c r="N26" s="22">
        <v>2.7945551248535114</v>
      </c>
      <c r="O26" s="25">
        <v>8</v>
      </c>
      <c r="P26" s="22">
        <f>'実数'!P26/'出生数'!O26*1000</f>
        <v>1.7415534656913967</v>
      </c>
      <c r="Q26" s="26">
        <f>RANK(P26,$P$7:$P$62)</f>
        <v>34</v>
      </c>
      <c r="R26" s="22">
        <f>'実数'!R26/'出生数'!P26*1000</f>
        <v>1.6787418271779466</v>
      </c>
      <c r="S26" s="26">
        <f>RANK(R26,$R$7:$R$62)</f>
        <v>33</v>
      </c>
      <c r="T26" s="22">
        <f>'実数'!T26/'出生数'!Q26*1000</f>
        <v>2.3191891427589764</v>
      </c>
      <c r="U26" s="26">
        <f>RANK(T26,$T$7:$T$62)</f>
        <v>10</v>
      </c>
      <c r="V26" s="22">
        <f>'実数'!V26/'出生数'!R26*1000</f>
        <v>1.9486271036315324</v>
      </c>
      <c r="W26" s="26">
        <f>RANK(V26,$V$7:$V$62)</f>
        <v>21</v>
      </c>
      <c r="X26" s="22">
        <f>'実数'!X26/'出生数'!S26*1000</f>
        <v>1.4825150431673497</v>
      </c>
      <c r="Y26" s="26">
        <f t="shared" si="0"/>
        <v>36</v>
      </c>
    </row>
    <row r="27" spans="1:25" s="14" customFormat="1" ht="18" customHeight="1">
      <c r="A27" s="3" t="s">
        <v>90</v>
      </c>
      <c r="B27" s="22">
        <v>16.410175879396984</v>
      </c>
      <c r="C27" s="25">
        <v>4</v>
      </c>
      <c r="D27" s="22">
        <v>7.487319861524837</v>
      </c>
      <c r="E27" s="25">
        <v>20</v>
      </c>
      <c r="F27" s="22">
        <v>3.3569563595673255</v>
      </c>
      <c r="G27" s="25">
        <v>46</v>
      </c>
      <c r="H27" s="22">
        <v>3.982477100756671</v>
      </c>
      <c r="I27" s="25">
        <v>11</v>
      </c>
      <c r="J27" s="22">
        <v>3.461005999077065</v>
      </c>
      <c r="K27" s="25">
        <v>4</v>
      </c>
      <c r="L27" s="23">
        <v>2.419633598340823</v>
      </c>
      <c r="M27" s="25">
        <v>19</v>
      </c>
      <c r="N27" s="22">
        <v>2.547307132459971</v>
      </c>
      <c r="O27" s="25">
        <v>12</v>
      </c>
      <c r="P27" s="22">
        <f>'実数'!P27/'出生数'!O27*1000</f>
        <v>3.241296518607443</v>
      </c>
      <c r="Q27" s="26">
        <f>RANK(P27,$P$7:$P$62)</f>
        <v>1</v>
      </c>
      <c r="R27" s="22">
        <f>'実数'!R27/'出生数'!P27*1000</f>
        <v>3.5661583866207573</v>
      </c>
      <c r="S27" s="26">
        <f>RANK(R27,$R$7:$R$62)</f>
        <v>1</v>
      </c>
      <c r="T27" s="22">
        <f>'実数'!T27/'出生数'!Q27*1000</f>
        <v>1.693070504293143</v>
      </c>
      <c r="U27" s="26">
        <f>RANK(T27,$T$7:$T$62)</f>
        <v>38</v>
      </c>
      <c r="V27" s="22">
        <f>'実数'!V27/'出生数'!R27*1000</f>
        <v>1.986837203526636</v>
      </c>
      <c r="W27" s="26">
        <f>RANK(V27,$V$7:$V$62)</f>
        <v>20</v>
      </c>
      <c r="X27" s="22">
        <f>'実数'!X27/'出生数'!S27*1000</f>
        <v>2.613240418118467</v>
      </c>
      <c r="Y27" s="26">
        <f t="shared" si="0"/>
        <v>2</v>
      </c>
    </row>
    <row r="28" spans="1:25" s="14" customFormat="1" ht="18" customHeight="1">
      <c r="A28" s="3" t="s">
        <v>91</v>
      </c>
      <c r="B28" s="22">
        <v>9.040169797971858</v>
      </c>
      <c r="C28" s="25">
        <v>44</v>
      </c>
      <c r="D28" s="22">
        <v>5.643530997304582</v>
      </c>
      <c r="E28" s="25">
        <v>44</v>
      </c>
      <c r="F28" s="22">
        <v>4.393848611943279</v>
      </c>
      <c r="G28" s="25">
        <v>38</v>
      </c>
      <c r="H28" s="22">
        <v>3.047851264858275</v>
      </c>
      <c r="I28" s="25">
        <v>37</v>
      </c>
      <c r="J28" s="22">
        <v>2.4469820554649266</v>
      </c>
      <c r="K28" s="25">
        <v>28</v>
      </c>
      <c r="L28" s="23">
        <v>3.013344812742144</v>
      </c>
      <c r="M28" s="25">
        <v>6</v>
      </c>
      <c r="N28" s="22">
        <v>3.1699309407902185</v>
      </c>
      <c r="O28" s="25">
        <v>6</v>
      </c>
      <c r="P28" s="22">
        <f>'実数'!P28/'出生数'!O28*1000</f>
        <v>2.681863895407308</v>
      </c>
      <c r="Q28" s="26">
        <f>RANK(P28,$P$7:$P$62)</f>
        <v>6</v>
      </c>
      <c r="R28" s="22">
        <f>'実数'!R28/'出生数'!P28*1000</f>
        <v>2.513136851724926</v>
      </c>
      <c r="S28" s="26">
        <f>RANK(R28,$R$7:$R$62)</f>
        <v>9</v>
      </c>
      <c r="T28" s="22">
        <f>'実数'!T28/'出生数'!Q28*1000</f>
        <v>2.331545814875262</v>
      </c>
      <c r="U28" s="26">
        <f>RANK(T28,$T$7:$T$62)</f>
        <v>9</v>
      </c>
      <c r="V28" s="22">
        <f>'実数'!V28/'出生数'!R28*1000</f>
        <v>3.005530175522962</v>
      </c>
      <c r="W28" s="26">
        <f>RANK(V28,$V$7:$V$62)</f>
        <v>2</v>
      </c>
      <c r="X28" s="22">
        <f>'実数'!X28/'出生数'!S28*1000</f>
        <v>1.910675901600191</v>
      </c>
      <c r="Y28" s="26">
        <f t="shared" si="0"/>
        <v>14</v>
      </c>
    </row>
    <row r="29" spans="1:25" s="14" customFormat="1" ht="18" customHeight="1">
      <c r="A29" s="3" t="s">
        <v>92</v>
      </c>
      <c r="B29" s="22">
        <v>12.114677153368007</v>
      </c>
      <c r="C29" s="25">
        <v>29</v>
      </c>
      <c r="D29" s="22">
        <v>5.4238143289606455</v>
      </c>
      <c r="E29" s="25">
        <v>45</v>
      </c>
      <c r="F29" s="22">
        <v>5.627689704638247</v>
      </c>
      <c r="G29" s="25">
        <v>12</v>
      </c>
      <c r="H29" s="22">
        <v>3.888153540701522</v>
      </c>
      <c r="I29" s="25">
        <v>13</v>
      </c>
      <c r="J29" s="22">
        <v>2.431724653946876</v>
      </c>
      <c r="K29" s="25">
        <v>30</v>
      </c>
      <c r="L29" s="23">
        <v>1.9989096856260222</v>
      </c>
      <c r="M29" s="25">
        <v>37</v>
      </c>
      <c r="N29" s="22">
        <v>1.84075140416293</v>
      </c>
      <c r="O29" s="25">
        <v>40</v>
      </c>
      <c r="P29" s="22">
        <f>'実数'!P29/'出生数'!O29*1000</f>
        <v>1.2214601146293338</v>
      </c>
      <c r="Q29" s="26">
        <f>RANK(P29,$P$7:$P$62)</f>
        <v>45</v>
      </c>
      <c r="R29" s="22">
        <f>'実数'!R29/'出生数'!P29*1000</f>
        <v>1.514219467184025</v>
      </c>
      <c r="S29" s="26">
        <f>RANK(R29,$R$7:$R$62)</f>
        <v>39</v>
      </c>
      <c r="T29" s="22">
        <f>'実数'!T29/'出生数'!Q29*1000</f>
        <v>1.6794178018286994</v>
      </c>
      <c r="U29" s="26">
        <f>RANK(T29,$T$7:$T$62)</f>
        <v>39</v>
      </c>
      <c r="V29" s="22">
        <f>'実数'!V29/'出生数'!R29*1000</f>
        <v>1.2521069106669878</v>
      </c>
      <c r="W29" s="26">
        <f>RANK(V29,$V$7:$V$62)</f>
        <v>45</v>
      </c>
      <c r="X29" s="22">
        <f>'実数'!X29/'出生数'!S29*1000</f>
        <v>1.5098612814947627</v>
      </c>
      <c r="Y29" s="26">
        <f t="shared" si="0"/>
        <v>34</v>
      </c>
    </row>
    <row r="30" spans="1:25" s="14" customFormat="1" ht="18" customHeight="1">
      <c r="A30" s="5"/>
      <c r="B30" s="22">
        <v>0</v>
      </c>
      <c r="C30" s="8"/>
      <c r="D30" s="22">
        <v>0</v>
      </c>
      <c r="E30" s="8"/>
      <c r="F30" s="22">
        <v>0</v>
      </c>
      <c r="G30" s="8"/>
      <c r="H30" s="22">
        <v>0</v>
      </c>
      <c r="I30" s="8"/>
      <c r="J30" s="22">
        <v>0</v>
      </c>
      <c r="K30" s="8"/>
      <c r="L30" s="8"/>
      <c r="M30" s="8"/>
      <c r="N30" s="8"/>
      <c r="O30" s="8"/>
      <c r="P30" s="8"/>
      <c r="Q30" s="24"/>
      <c r="R30" s="22"/>
      <c r="S30" s="26"/>
      <c r="T30" s="22"/>
      <c r="U30" s="26"/>
      <c r="V30" s="22"/>
      <c r="W30" s="26"/>
      <c r="X30" s="22"/>
      <c r="Y30" s="26"/>
    </row>
    <row r="31" spans="1:25" s="14" customFormat="1" ht="18" customHeight="1">
      <c r="A31" s="3" t="s">
        <v>93</v>
      </c>
      <c r="B31" s="22">
        <v>13.857747882411559</v>
      </c>
      <c r="C31" s="25">
        <v>19</v>
      </c>
      <c r="D31" s="22">
        <v>7.863529710190881</v>
      </c>
      <c r="E31" s="25">
        <v>14</v>
      </c>
      <c r="F31" s="22">
        <v>4.993419524657428</v>
      </c>
      <c r="G31" s="25">
        <v>25</v>
      </c>
      <c r="H31" s="22">
        <v>4.146944246638462</v>
      </c>
      <c r="I31" s="25">
        <v>8</v>
      </c>
      <c r="J31" s="22">
        <v>2.3161837177212696</v>
      </c>
      <c r="K31" s="25">
        <v>38</v>
      </c>
      <c r="L31" s="23">
        <v>1.9880715705765408</v>
      </c>
      <c r="M31" s="25">
        <v>38</v>
      </c>
      <c r="N31" s="22">
        <v>2.0310100559766187</v>
      </c>
      <c r="O31" s="25">
        <v>33</v>
      </c>
      <c r="P31" s="22">
        <f>'実数'!P31/'出生数'!O31*1000</f>
        <v>1.6061520490606445</v>
      </c>
      <c r="Q31" s="26">
        <f>RANK(P31,$P$7:$P$62)</f>
        <v>41</v>
      </c>
      <c r="R31" s="22">
        <f>'実数'!R31/'出生数'!P31*1000</f>
        <v>2.0572002007024586</v>
      </c>
      <c r="S31" s="26">
        <f>RANK(R31,$R$7:$R$62)</f>
        <v>18</v>
      </c>
      <c r="T31" s="22">
        <f>'実数'!T31/'出生数'!Q31*1000</f>
        <v>2.4453465055998436</v>
      </c>
      <c r="U31" s="26">
        <f>RANK(T31,$T$7:$T$62)</f>
        <v>7</v>
      </c>
      <c r="V31" s="22">
        <f>'実数'!V31/'出生数'!R31*1000</f>
        <v>2.2827651233189417</v>
      </c>
      <c r="W31" s="26">
        <f>RANK(V31,$V$7:$V$62)</f>
        <v>9</v>
      </c>
      <c r="X31" s="22">
        <f>'実数'!X31/'出生数'!S31*1000</f>
        <v>1.5289011639376604</v>
      </c>
      <c r="Y31" s="26">
        <f t="shared" si="0"/>
        <v>31</v>
      </c>
    </row>
    <row r="32" spans="1:25" s="14" customFormat="1" ht="18" customHeight="1">
      <c r="A32" s="3" t="s">
        <v>94</v>
      </c>
      <c r="B32" s="22">
        <v>8.711683053788317</v>
      </c>
      <c r="C32" s="25">
        <v>46</v>
      </c>
      <c r="D32" s="22">
        <v>5.988743221909534</v>
      </c>
      <c r="E32" s="25">
        <v>41</v>
      </c>
      <c r="F32" s="22">
        <v>3.9016115351993212</v>
      </c>
      <c r="G32" s="25">
        <v>44</v>
      </c>
      <c r="H32" s="22">
        <v>3.255030501684421</v>
      </c>
      <c r="I32" s="25">
        <v>31</v>
      </c>
      <c r="J32" s="22">
        <v>2.321500877311378</v>
      </c>
      <c r="K32" s="25">
        <v>37</v>
      </c>
      <c r="L32" s="23">
        <v>2.295659601729753</v>
      </c>
      <c r="M32" s="25">
        <v>23</v>
      </c>
      <c r="N32" s="22">
        <v>2.1219408685811287</v>
      </c>
      <c r="O32" s="25">
        <v>28</v>
      </c>
      <c r="P32" s="22">
        <f>'実数'!P32/'出生数'!O32*1000</f>
        <v>1.6629250852249107</v>
      </c>
      <c r="Q32" s="26">
        <f>RANK(P32,$P$7:$P$62)</f>
        <v>37</v>
      </c>
      <c r="R32" s="22">
        <f>'実数'!R32/'出生数'!P32*1000</f>
        <v>1.825535022187272</v>
      </c>
      <c r="S32" s="26">
        <f>RANK(R32,$R$7:$R$62)</f>
        <v>29</v>
      </c>
      <c r="T32" s="22">
        <f>'実数'!T32/'出生数'!Q32*1000</f>
        <v>1.5868155118175997</v>
      </c>
      <c r="U32" s="26">
        <f>RANK(T32,$T$7:$T$62)</f>
        <v>45</v>
      </c>
      <c r="V32" s="22">
        <f>'実数'!V32/'出生数'!R32*1000</f>
        <v>1.751659838960305</v>
      </c>
      <c r="W32" s="26">
        <f>RANK(V32,$V$7:$V$62)</f>
        <v>28</v>
      </c>
      <c r="X32" s="22">
        <f>'実数'!X32/'出生数'!S32*1000</f>
        <v>1.4527574453819077</v>
      </c>
      <c r="Y32" s="26">
        <f t="shared" si="0"/>
        <v>37</v>
      </c>
    </row>
    <row r="33" spans="1:25" s="14" customFormat="1" ht="18" customHeight="1">
      <c r="A33" s="3" t="s">
        <v>95</v>
      </c>
      <c r="B33" s="22">
        <v>10.105568855225462</v>
      </c>
      <c r="C33" s="25">
        <v>39</v>
      </c>
      <c r="D33" s="22">
        <v>6.079190875833872</v>
      </c>
      <c r="E33" s="25">
        <v>39</v>
      </c>
      <c r="F33" s="22">
        <v>4.310295677161134</v>
      </c>
      <c r="G33" s="25">
        <v>42</v>
      </c>
      <c r="H33" s="22">
        <v>3.2424612775297432</v>
      </c>
      <c r="I33" s="25">
        <v>32</v>
      </c>
      <c r="J33" s="22">
        <v>2.1144033153843984</v>
      </c>
      <c r="K33" s="25">
        <v>43</v>
      </c>
      <c r="L33" s="23">
        <v>2.1838770558101914</v>
      </c>
      <c r="M33" s="25">
        <v>28</v>
      </c>
      <c r="N33" s="22">
        <v>2.0862598923489895</v>
      </c>
      <c r="O33" s="25">
        <v>31</v>
      </c>
      <c r="P33" s="22">
        <f>'実数'!P33/'出生数'!O33*1000</f>
        <v>1.9624678032626026</v>
      </c>
      <c r="Q33" s="26">
        <f>RANK(P33,$P$7:$P$62)</f>
        <v>26</v>
      </c>
      <c r="R33" s="22">
        <f>'実数'!R33/'出生数'!P33*1000</f>
        <v>2.0276194651468655</v>
      </c>
      <c r="S33" s="26">
        <f>RANK(R33,$R$7:$R$62)</f>
        <v>20</v>
      </c>
      <c r="T33" s="22">
        <f>'実数'!T33/'出生数'!Q33*1000</f>
        <v>1.701991862351408</v>
      </c>
      <c r="U33" s="26">
        <f>RANK(T33,$T$7:$T$62)</f>
        <v>37</v>
      </c>
      <c r="V33" s="22">
        <f>'実数'!V33/'出生数'!R33*1000</f>
        <v>1.7901217825273266</v>
      </c>
      <c r="W33" s="26">
        <f>RANK(V33,$V$7:$V$62)</f>
        <v>25</v>
      </c>
      <c r="X33" s="22">
        <f>'実数'!X33/'出生数'!S33*1000</f>
        <v>1.8866409762363519</v>
      </c>
      <c r="Y33" s="26">
        <f t="shared" si="0"/>
        <v>15</v>
      </c>
    </row>
    <row r="34" spans="1:25" s="14" customFormat="1" ht="18" customHeight="1">
      <c r="A34" s="3" t="s">
        <v>96</v>
      </c>
      <c r="B34" s="22">
        <v>11.789924973204716</v>
      </c>
      <c r="C34" s="25">
        <v>31</v>
      </c>
      <c r="D34" s="22">
        <v>7.037352099605599</v>
      </c>
      <c r="E34" s="25">
        <v>26</v>
      </c>
      <c r="F34" s="22">
        <v>4.989275389349995</v>
      </c>
      <c r="G34" s="25">
        <v>26</v>
      </c>
      <c r="H34" s="22">
        <v>4.001012914661939</v>
      </c>
      <c r="I34" s="25">
        <v>10</v>
      </c>
      <c r="J34" s="22">
        <v>3.404587821621923</v>
      </c>
      <c r="K34" s="25">
        <v>5</v>
      </c>
      <c r="L34" s="23">
        <v>2.755731922398589</v>
      </c>
      <c r="M34" s="25">
        <v>12</v>
      </c>
      <c r="N34" s="22">
        <v>2.6857142857142855</v>
      </c>
      <c r="O34" s="25">
        <v>10</v>
      </c>
      <c r="P34" s="22">
        <f>'実数'!P34/'出生数'!O34*1000</f>
        <v>2.699662542182227</v>
      </c>
      <c r="Q34" s="26">
        <f>RANK(P34,$P$7:$P$62)</f>
        <v>5</v>
      </c>
      <c r="R34" s="22">
        <f>'実数'!R34/'出生数'!P34*1000</f>
        <v>1.4156285390713477</v>
      </c>
      <c r="S34" s="26">
        <f>RANK(R34,$R$7:$R$62)</f>
        <v>44</v>
      </c>
      <c r="T34" s="22">
        <f>'実数'!T34/'出生数'!Q34*1000</f>
        <v>2.7483313702394976</v>
      </c>
      <c r="U34" s="26">
        <f>RANK(T34,$T$7:$T$62)</f>
        <v>3</v>
      </c>
      <c r="V34" s="22">
        <f>'実数'!V34/'出生数'!R34*1000</f>
        <v>2.129496402877698</v>
      </c>
      <c r="W34" s="26">
        <f>RANK(V34,$V$7:$V$62)</f>
        <v>13</v>
      </c>
      <c r="X34" s="22">
        <f>'実数'!X34/'出生数'!S34*1000</f>
        <v>1.5796005867087894</v>
      </c>
      <c r="Y34" s="26">
        <f t="shared" si="0"/>
        <v>28</v>
      </c>
    </row>
    <row r="35" spans="1:25" s="14" customFormat="1" ht="18" customHeight="1">
      <c r="A35" s="3" t="s">
        <v>97</v>
      </c>
      <c r="B35" s="22">
        <v>16.039784268403725</v>
      </c>
      <c r="C35" s="25">
        <v>6</v>
      </c>
      <c r="D35" s="22">
        <v>7.998184809121334</v>
      </c>
      <c r="E35" s="25">
        <v>12</v>
      </c>
      <c r="F35" s="22">
        <v>4.515238931393453</v>
      </c>
      <c r="G35" s="25">
        <v>34</v>
      </c>
      <c r="H35" s="22">
        <v>3.767745408060284</v>
      </c>
      <c r="I35" s="25">
        <v>17</v>
      </c>
      <c r="J35" s="22">
        <v>2.4987138972587637</v>
      </c>
      <c r="K35" s="25">
        <v>27</v>
      </c>
      <c r="L35" s="23">
        <v>2.9411764705882355</v>
      </c>
      <c r="M35" s="25">
        <v>8</v>
      </c>
      <c r="N35" s="22">
        <v>2.4774774774774775</v>
      </c>
      <c r="O35" s="25">
        <v>13</v>
      </c>
      <c r="P35" s="22">
        <f>'実数'!P35/'出生数'!O35*1000</f>
        <v>2.302655249334389</v>
      </c>
      <c r="Q35" s="26">
        <f>RANK(P35,$P$7:$P$62)</f>
        <v>14</v>
      </c>
      <c r="R35" s="22">
        <f>'実数'!R35/'出生数'!P35*1000</f>
        <v>1.9696527575138603</v>
      </c>
      <c r="S35" s="26">
        <f>RANK(R35,$R$7:$R$62)</f>
        <v>23</v>
      </c>
      <c r="T35" s="22">
        <f>'実数'!T35/'出生数'!Q35*1000</f>
        <v>2.5655644241733184</v>
      </c>
      <c r="U35" s="26">
        <f>RANK(T35,$T$7:$T$62)</f>
        <v>5</v>
      </c>
      <c r="V35" s="22">
        <f>'実数'!V35/'出生数'!R35*1000</f>
        <v>2.5641025641025643</v>
      </c>
      <c r="W35" s="26">
        <f>RANK(V35,$V$7:$V$62)</f>
        <v>3</v>
      </c>
      <c r="X35" s="22">
        <f>'実数'!X35/'出生数'!S35*1000</f>
        <v>1.6327110101512032</v>
      </c>
      <c r="Y35" s="26">
        <f t="shared" si="0"/>
        <v>25</v>
      </c>
    </row>
    <row r="36" spans="1:25" s="14" customFormat="1" ht="18" customHeight="1">
      <c r="A36" s="5"/>
      <c r="B36" s="22"/>
      <c r="C36" s="8"/>
      <c r="D36" s="22"/>
      <c r="E36" s="8"/>
      <c r="F36" s="22"/>
      <c r="G36" s="8"/>
      <c r="H36" s="22"/>
      <c r="I36" s="8"/>
      <c r="J36" s="22"/>
      <c r="K36" s="8"/>
      <c r="L36" s="8"/>
      <c r="M36" s="8"/>
      <c r="N36" s="8"/>
      <c r="O36" s="8"/>
      <c r="P36" s="8"/>
      <c r="Q36" s="24"/>
      <c r="R36" s="22"/>
      <c r="S36" s="26"/>
      <c r="T36" s="22"/>
      <c r="U36" s="26"/>
      <c r="V36" s="22"/>
      <c r="W36" s="26"/>
      <c r="X36" s="22"/>
      <c r="Y36" s="26"/>
    </row>
    <row r="37" spans="1:25" s="14" customFormat="1" ht="18" customHeight="1">
      <c r="A37" s="3" t="s">
        <v>98</v>
      </c>
      <c r="B37" s="22">
        <v>11.007274609704929</v>
      </c>
      <c r="C37" s="25">
        <v>36</v>
      </c>
      <c r="D37" s="22">
        <v>5.811477668395081</v>
      </c>
      <c r="E37" s="25">
        <v>43</v>
      </c>
      <c r="F37" s="22">
        <v>4.387193129842248</v>
      </c>
      <c r="G37" s="25">
        <v>39</v>
      </c>
      <c r="H37" s="22">
        <v>3.089996137504828</v>
      </c>
      <c r="I37" s="25">
        <v>36</v>
      </c>
      <c r="J37" s="22">
        <v>3.3458631087612045</v>
      </c>
      <c r="K37" s="25">
        <v>7</v>
      </c>
      <c r="L37" s="23">
        <v>3.0934213239843267</v>
      </c>
      <c r="M37" s="25">
        <v>5</v>
      </c>
      <c r="N37" s="22">
        <v>2.1103406692794695</v>
      </c>
      <c r="O37" s="25">
        <v>29</v>
      </c>
      <c r="P37" s="22">
        <f>'実数'!P37/'出生数'!O37*1000</f>
        <v>2.289472588769096</v>
      </c>
      <c r="Q37" s="26">
        <f>RANK(P37,$P$7:$P$62)</f>
        <v>15</v>
      </c>
      <c r="R37" s="22">
        <f>'実数'!R37/'出生数'!P37*1000</f>
        <v>2.161474888747616</v>
      </c>
      <c r="S37" s="26">
        <f>RANK(R37,$R$7:$R$62)</f>
        <v>14</v>
      </c>
      <c r="T37" s="22">
        <f>'実数'!T37/'出生数'!Q37*1000</f>
        <v>1.9332017110891742</v>
      </c>
      <c r="U37" s="26">
        <f>RANK(T37,$T$7:$T$62)</f>
        <v>30</v>
      </c>
      <c r="V37" s="22">
        <f>'実数'!V37/'出生数'!R37*1000</f>
        <v>2.3498804078720994</v>
      </c>
      <c r="W37" s="26">
        <f>RANK(V37,$V$7:$V$62)</f>
        <v>6</v>
      </c>
      <c r="X37" s="22">
        <f>'実数'!X37/'出生数'!S37*1000</f>
        <v>1.9169062799516607</v>
      </c>
      <c r="Y37" s="26">
        <f t="shared" si="0"/>
        <v>13</v>
      </c>
    </row>
    <row r="38" spans="1:25" s="14" customFormat="1" ht="18" customHeight="1">
      <c r="A38" s="3" t="s">
        <v>99</v>
      </c>
      <c r="B38" s="22">
        <v>9.548451941948672</v>
      </c>
      <c r="C38" s="25">
        <v>41</v>
      </c>
      <c r="D38" s="22">
        <v>6.126661931723896</v>
      </c>
      <c r="E38" s="25">
        <v>37</v>
      </c>
      <c r="F38" s="22">
        <v>4.43924398870985</v>
      </c>
      <c r="G38" s="25">
        <v>37</v>
      </c>
      <c r="H38" s="22">
        <v>3.40881907343912</v>
      </c>
      <c r="I38" s="25">
        <v>24</v>
      </c>
      <c r="J38" s="22">
        <v>2.6485490557346845</v>
      </c>
      <c r="K38" s="25">
        <v>21</v>
      </c>
      <c r="L38" s="23">
        <v>2.0131419717481536</v>
      </c>
      <c r="M38" s="25">
        <v>35</v>
      </c>
      <c r="N38" s="22">
        <v>2.1376458013848225</v>
      </c>
      <c r="O38" s="25">
        <v>27</v>
      </c>
      <c r="P38" s="22">
        <f>'実数'!P38/'出生数'!O38*1000</f>
        <v>1.8814886158739403</v>
      </c>
      <c r="Q38" s="26">
        <f>RANK(P38,$P$7:$P$62)</f>
        <v>30</v>
      </c>
      <c r="R38" s="22">
        <f>'実数'!R38/'出生数'!P38*1000</f>
        <v>1.5835045989016543</v>
      </c>
      <c r="S38" s="26">
        <f>RANK(R38,$R$7:$R$62)</f>
        <v>36</v>
      </c>
      <c r="T38" s="22">
        <f>'実数'!T38/'出生数'!Q38*1000</f>
        <v>1.738186971347593</v>
      </c>
      <c r="U38" s="26">
        <f>RANK(T38,$T$7:$T$62)</f>
        <v>36</v>
      </c>
      <c r="V38" s="22">
        <f>'実数'!V38/'出生数'!R38*1000</f>
        <v>1.5500367709452962</v>
      </c>
      <c r="W38" s="26">
        <f>RANK(V38,$V$7:$V$62)</f>
        <v>35</v>
      </c>
      <c r="X38" s="22">
        <f>'実数'!X38/'出生数'!S38*1000</f>
        <v>1.5199119812166102</v>
      </c>
      <c r="Y38" s="26">
        <f t="shared" si="0"/>
        <v>32</v>
      </c>
    </row>
    <row r="39" spans="1:25" s="14" customFormat="1" ht="18" customHeight="1">
      <c r="A39" s="3" t="s">
        <v>100</v>
      </c>
      <c r="B39" s="22">
        <v>9.527272727272727</v>
      </c>
      <c r="C39" s="25">
        <v>42</v>
      </c>
      <c r="D39" s="22">
        <v>6.24143529980769</v>
      </c>
      <c r="E39" s="25">
        <v>36</v>
      </c>
      <c r="F39" s="22">
        <v>4.7177366512806325</v>
      </c>
      <c r="G39" s="25">
        <v>30</v>
      </c>
      <c r="H39" s="22">
        <v>3.3424639666079696</v>
      </c>
      <c r="I39" s="25">
        <v>27</v>
      </c>
      <c r="J39" s="22">
        <v>2.596631797611099</v>
      </c>
      <c r="K39" s="25">
        <v>24</v>
      </c>
      <c r="L39" s="23">
        <v>2.4026210411357845</v>
      </c>
      <c r="M39" s="25">
        <v>20</v>
      </c>
      <c r="N39" s="22">
        <v>2.1945444395249005</v>
      </c>
      <c r="O39" s="25">
        <v>25</v>
      </c>
      <c r="P39" s="22">
        <f>'実数'!P39/'出生数'!O39*1000</f>
        <v>2.145640021832828</v>
      </c>
      <c r="Q39" s="26">
        <f>RANK(P39,$P$7:$P$62)</f>
        <v>21</v>
      </c>
      <c r="R39" s="22">
        <f>'実数'!R39/'出生数'!P39*1000</f>
        <v>1.9116875327985607</v>
      </c>
      <c r="S39" s="26">
        <f>RANK(R39,$R$7:$R$62)</f>
        <v>24</v>
      </c>
      <c r="T39" s="22">
        <f>'実数'!T39/'出生数'!Q39*1000</f>
        <v>1.9110269932562796</v>
      </c>
      <c r="U39" s="26">
        <f>RANK(T39,$T$7:$T$62)</f>
        <v>31</v>
      </c>
      <c r="V39" s="22">
        <f>'実数'!V39/'出生数'!R39*1000</f>
        <v>1.5809541523295825</v>
      </c>
      <c r="W39" s="26">
        <f>RANK(V39,$V$7:$V$62)</f>
        <v>32</v>
      </c>
      <c r="X39" s="22">
        <f>'実数'!X39/'出生数'!S39*1000</f>
        <v>2.0567441006335505</v>
      </c>
      <c r="Y39" s="26">
        <f t="shared" si="0"/>
        <v>9</v>
      </c>
    </row>
    <row r="40" spans="1:25" s="14" customFormat="1" ht="18" customHeight="1">
      <c r="A40" s="3" t="s">
        <v>101</v>
      </c>
      <c r="B40" s="22">
        <v>10.98071511907213</v>
      </c>
      <c r="C40" s="25">
        <v>37</v>
      </c>
      <c r="D40" s="22">
        <v>6.116888172162598</v>
      </c>
      <c r="E40" s="25">
        <v>38</v>
      </c>
      <c r="F40" s="22">
        <v>5.2040880305975294</v>
      </c>
      <c r="G40" s="25">
        <v>21</v>
      </c>
      <c r="H40" s="22">
        <v>3.8201787297905723</v>
      </c>
      <c r="I40" s="25">
        <v>16</v>
      </c>
      <c r="J40" s="22">
        <v>2.6286143447239954</v>
      </c>
      <c r="K40" s="25">
        <v>22</v>
      </c>
      <c r="L40" s="23">
        <v>2.4415507546611424</v>
      </c>
      <c r="M40" s="25">
        <v>17</v>
      </c>
      <c r="N40" s="22">
        <v>2.0994226587688387</v>
      </c>
      <c r="O40" s="25">
        <v>30</v>
      </c>
      <c r="P40" s="22">
        <f>'実数'!P40/'出生数'!O40*1000</f>
        <v>2.561662885164312</v>
      </c>
      <c r="Q40" s="26">
        <f>RANK(P40,$P$7:$P$62)</f>
        <v>10</v>
      </c>
      <c r="R40" s="22">
        <f>'実数'!R40/'出生数'!P40*1000</f>
        <v>1.8595656054745613</v>
      </c>
      <c r="S40" s="26">
        <f>RANK(R40,$R$7:$R$62)</f>
        <v>27</v>
      </c>
      <c r="T40" s="22">
        <f>'実数'!T40/'出生数'!Q40*1000</f>
        <v>2.104652006676827</v>
      </c>
      <c r="U40" s="26">
        <f>RANK(T40,$T$7:$T$62)</f>
        <v>20</v>
      </c>
      <c r="V40" s="22">
        <f>'実数'!V40/'出生数'!R40*1000</f>
        <v>0.9119927040583675</v>
      </c>
      <c r="W40" s="26">
        <f>RANK(V40,$V$7:$V$62)</f>
        <v>47</v>
      </c>
      <c r="X40" s="22">
        <f>'実数'!X40/'出生数'!S40*1000</f>
        <v>1.4318010550113038</v>
      </c>
      <c r="Y40" s="26">
        <f t="shared" si="0"/>
        <v>38</v>
      </c>
    </row>
    <row r="41" spans="1:25" s="14" customFormat="1" ht="18" customHeight="1">
      <c r="A41" s="3" t="s">
        <v>42</v>
      </c>
      <c r="B41" s="22">
        <v>12.24105461393597</v>
      </c>
      <c r="C41" s="25">
        <v>27</v>
      </c>
      <c r="D41" s="22">
        <v>8.996328029375764</v>
      </c>
      <c r="E41" s="25">
        <v>4</v>
      </c>
      <c r="F41" s="22">
        <v>6.917584052365368</v>
      </c>
      <c r="G41" s="25">
        <v>2</v>
      </c>
      <c r="H41" s="22">
        <v>4.63346020188648</v>
      </c>
      <c r="I41" s="25">
        <v>2</v>
      </c>
      <c r="J41" s="22">
        <v>2.666403318190796</v>
      </c>
      <c r="K41" s="25">
        <v>19</v>
      </c>
      <c r="L41" s="23">
        <v>2.1670606776989754</v>
      </c>
      <c r="M41" s="25">
        <v>29</v>
      </c>
      <c r="N41" s="22">
        <v>2.733070148800486</v>
      </c>
      <c r="O41" s="25">
        <v>9</v>
      </c>
      <c r="P41" s="22">
        <f>'実数'!P41/'出生数'!O41*1000</f>
        <v>1.7767249037607344</v>
      </c>
      <c r="Q41" s="26">
        <f>RANK(P41,$P$7:$P$62)</f>
        <v>33</v>
      </c>
      <c r="R41" s="22">
        <f>'実数'!R41/'出生数'!P41*1000</f>
        <v>2.145265093472265</v>
      </c>
      <c r="S41" s="26">
        <f>RANK(R41,$R$7:$R$62)</f>
        <v>15</v>
      </c>
      <c r="T41" s="22">
        <f>'実数'!T41/'出生数'!Q41*1000</f>
        <v>2.0230629172567265</v>
      </c>
      <c r="U41" s="26">
        <f>RANK(T41,$T$7:$T$62)</f>
        <v>25</v>
      </c>
      <c r="V41" s="22">
        <f>'実数'!V41/'出生数'!R41*1000</f>
        <v>1.463975739830597</v>
      </c>
      <c r="W41" s="26">
        <f>RANK(V41,$V$7:$V$62)</f>
        <v>42</v>
      </c>
      <c r="X41" s="22">
        <f>'実数'!X41/'出生数'!S41*1000</f>
        <v>1.777127325946059</v>
      </c>
      <c r="Y41" s="26">
        <f t="shared" si="0"/>
        <v>20</v>
      </c>
    </row>
    <row r="42" spans="1:25" s="14" customFormat="1" ht="18" customHeight="1">
      <c r="A42" s="5"/>
      <c r="B42" s="22"/>
      <c r="C42" s="8"/>
      <c r="D42" s="22"/>
      <c r="E42" s="8"/>
      <c r="F42" s="22"/>
      <c r="G42" s="8"/>
      <c r="H42" s="22"/>
      <c r="I42" s="8"/>
      <c r="J42" s="22"/>
      <c r="K42" s="8"/>
      <c r="L42" s="8"/>
      <c r="M42" s="8"/>
      <c r="N42" s="8"/>
      <c r="O42" s="8"/>
      <c r="P42" s="8"/>
      <c r="Q42" s="24"/>
      <c r="R42" s="22"/>
      <c r="S42" s="26"/>
      <c r="T42" s="22"/>
      <c r="U42" s="26"/>
      <c r="V42" s="22"/>
      <c r="W42" s="26"/>
      <c r="X42" s="22"/>
      <c r="Y42" s="26"/>
    </row>
    <row r="43" spans="1:25" s="14" customFormat="1" ht="18" customHeight="1">
      <c r="A43" s="3" t="s">
        <v>102</v>
      </c>
      <c r="B43" s="22">
        <v>12.149532710280374</v>
      </c>
      <c r="C43" s="25">
        <v>28</v>
      </c>
      <c r="D43" s="22">
        <v>7.19588806396345</v>
      </c>
      <c r="E43" s="25">
        <v>25</v>
      </c>
      <c r="F43" s="22">
        <v>4.636408003904344</v>
      </c>
      <c r="G43" s="25">
        <v>33</v>
      </c>
      <c r="H43" s="22">
        <v>3.196590303676079</v>
      </c>
      <c r="I43" s="25">
        <v>33</v>
      </c>
      <c r="J43" s="22">
        <v>2.183406113537118</v>
      </c>
      <c r="K43" s="25">
        <v>42</v>
      </c>
      <c r="L43" s="23">
        <v>2.3228803716608595</v>
      </c>
      <c r="M43" s="25">
        <v>22</v>
      </c>
      <c r="N43" s="22">
        <v>3.6694041586580464</v>
      </c>
      <c r="O43" s="25">
        <v>1</v>
      </c>
      <c r="P43" s="22">
        <f>'実数'!P43/'出生数'!O43*1000</f>
        <v>1.970619849516302</v>
      </c>
      <c r="Q43" s="26">
        <f>RANK(P43,$P$7:$P$62)</f>
        <v>25</v>
      </c>
      <c r="R43" s="22">
        <f>'実数'!R43/'出生数'!P43*1000</f>
        <v>3.212564697483491</v>
      </c>
      <c r="S43" s="26">
        <f>RANK(R43,$R$7:$R$62)</f>
        <v>4</v>
      </c>
      <c r="T43" s="22">
        <f>'実数'!T43/'出生数'!Q43*1000</f>
        <v>1.9559032716927454</v>
      </c>
      <c r="U43" s="26">
        <f>RANK(T43,$T$7:$T$62)</f>
        <v>29</v>
      </c>
      <c r="V43" s="22">
        <f>'実数'!V43/'出生数'!R43*1000</f>
        <v>1.4947683109118086</v>
      </c>
      <c r="W43" s="26">
        <f>RANK(V43,$V$7:$V$62)</f>
        <v>40</v>
      </c>
      <c r="X43" s="22">
        <f>'実数'!X43/'出生数'!S43*1000</f>
        <v>0.354295837023915</v>
      </c>
      <c r="Y43" s="26">
        <f t="shared" si="0"/>
        <v>47</v>
      </c>
    </row>
    <row r="44" spans="1:25" s="14" customFormat="1" ht="18" customHeight="1">
      <c r="A44" s="3" t="s">
        <v>103</v>
      </c>
      <c r="B44" s="22">
        <v>14.496439471007122</v>
      </c>
      <c r="C44" s="25">
        <v>13</v>
      </c>
      <c r="D44" s="22">
        <v>6.76478654355974</v>
      </c>
      <c r="E44" s="25">
        <v>31</v>
      </c>
      <c r="F44" s="22">
        <v>7.12922984235365</v>
      </c>
      <c r="G44" s="25">
        <v>1</v>
      </c>
      <c r="H44" s="22">
        <v>2.8726107612418517</v>
      </c>
      <c r="I44" s="25">
        <v>42</v>
      </c>
      <c r="J44" s="22">
        <v>3.3288948069241013</v>
      </c>
      <c r="K44" s="25">
        <v>8</v>
      </c>
      <c r="L44" s="23">
        <v>1.9807583474816073</v>
      </c>
      <c r="M44" s="25">
        <v>39</v>
      </c>
      <c r="N44" s="22">
        <v>2.365464222353637</v>
      </c>
      <c r="O44" s="25">
        <v>18</v>
      </c>
      <c r="P44" s="22">
        <f>'実数'!P44/'出生数'!O44*1000</f>
        <v>2.3432923257176332</v>
      </c>
      <c r="Q44" s="26">
        <f>RANK(P44,$P$7:$P$62)</f>
        <v>13</v>
      </c>
      <c r="R44" s="22">
        <f>'実数'!R44/'出生数'!P44*1000</f>
        <v>1.5342129487572875</v>
      </c>
      <c r="S44" s="26">
        <f>RANK(R44,$R$7:$R$62)</f>
        <v>37</v>
      </c>
      <c r="T44" s="22">
        <f>'実数'!T44/'出生数'!Q44*1000</f>
        <v>2.156832537359421</v>
      </c>
      <c r="U44" s="26">
        <f>RANK(T44,$T$7:$T$62)</f>
        <v>17</v>
      </c>
      <c r="V44" s="22">
        <f>'実数'!V44/'出生数'!R44*1000</f>
        <v>2.502345949327495</v>
      </c>
      <c r="W44" s="26">
        <f>RANK(V44,$V$7:$V$62)</f>
        <v>4</v>
      </c>
      <c r="X44" s="22">
        <f>'実数'!X44/'出生数'!S44*1000</f>
        <v>1.0732904017172646</v>
      </c>
      <c r="Y44" s="26">
        <f t="shared" si="0"/>
        <v>46</v>
      </c>
    </row>
    <row r="45" spans="1:25" s="14" customFormat="1" ht="18" customHeight="1">
      <c r="A45" s="3" t="s">
        <v>104</v>
      </c>
      <c r="B45" s="22">
        <v>9.940670307649995</v>
      </c>
      <c r="C45" s="25">
        <v>40</v>
      </c>
      <c r="D45" s="22">
        <v>4.7505149159524285</v>
      </c>
      <c r="E45" s="25">
        <v>47</v>
      </c>
      <c r="F45" s="22">
        <v>3.229366798839063</v>
      </c>
      <c r="G45" s="25">
        <v>47</v>
      </c>
      <c r="H45" s="22">
        <v>2.5112344699973566</v>
      </c>
      <c r="I45" s="25">
        <v>45</v>
      </c>
      <c r="J45" s="22">
        <v>2.929329915781765</v>
      </c>
      <c r="K45" s="25">
        <v>14</v>
      </c>
      <c r="L45" s="23">
        <v>1.9386953104532356</v>
      </c>
      <c r="M45" s="25">
        <v>41</v>
      </c>
      <c r="N45" s="22">
        <v>2.2553968424444206</v>
      </c>
      <c r="O45" s="25">
        <v>22</v>
      </c>
      <c r="P45" s="22">
        <f>'実数'!P45/'出生数'!O45*1000</f>
        <v>1.61939090006791</v>
      </c>
      <c r="Q45" s="26">
        <f>RANK(P45,$P$7:$P$62)</f>
        <v>40</v>
      </c>
      <c r="R45" s="22">
        <f>'実数'!R45/'出生数'!P45*1000</f>
        <v>1.7228777278897358</v>
      </c>
      <c r="S45" s="26">
        <f>RANK(R45,$R$7:$R$62)</f>
        <v>32</v>
      </c>
      <c r="T45" s="22">
        <f>'実数'!T45/'出生数'!Q45*1000</f>
        <v>2.030826911060196</v>
      </c>
      <c r="U45" s="26">
        <f>RANK(T45,$T$7:$T$62)</f>
        <v>24</v>
      </c>
      <c r="V45" s="22">
        <f>'実数'!V45/'出生数'!R45*1000</f>
        <v>1.8645783389270683</v>
      </c>
      <c r="W45" s="26">
        <f>RANK(V45,$V$7:$V$62)</f>
        <v>23</v>
      </c>
      <c r="X45" s="22">
        <f>'実数'!X45/'出生数'!S45*1000</f>
        <v>1.1018416496143555</v>
      </c>
      <c r="Y45" s="26">
        <f t="shared" si="0"/>
        <v>45</v>
      </c>
    </row>
    <row r="46" spans="1:25" s="14" customFormat="1" ht="18" customHeight="1">
      <c r="A46" s="3" t="s">
        <v>105</v>
      </c>
      <c r="B46" s="22">
        <v>11.41991941899556</v>
      </c>
      <c r="C46" s="25">
        <v>33</v>
      </c>
      <c r="D46" s="22">
        <v>6.660546933373182</v>
      </c>
      <c r="E46" s="25">
        <v>32</v>
      </c>
      <c r="F46" s="22">
        <v>4.657387580299786</v>
      </c>
      <c r="G46" s="25">
        <v>31</v>
      </c>
      <c r="H46" s="22">
        <v>2.9849855228202142</v>
      </c>
      <c r="I46" s="25">
        <v>39</v>
      </c>
      <c r="J46" s="22">
        <v>2.391100946044287</v>
      </c>
      <c r="K46" s="25">
        <v>33</v>
      </c>
      <c r="L46" s="23">
        <v>2.2146861374489584</v>
      </c>
      <c r="M46" s="25">
        <v>26</v>
      </c>
      <c r="N46" s="22">
        <v>1.8472237313919373</v>
      </c>
      <c r="O46" s="25">
        <v>37</v>
      </c>
      <c r="P46" s="22">
        <f>'実数'!P46/'出生数'!O46*1000</f>
        <v>1.6381183006303195</v>
      </c>
      <c r="Q46" s="26">
        <f>RANK(P46,$P$7:$P$62)</f>
        <v>38</v>
      </c>
      <c r="R46" s="22">
        <f>'実数'!R46/'出生数'!P46*1000</f>
        <v>1.4673251735738315</v>
      </c>
      <c r="S46" s="26">
        <f>RANK(R46,$R$7:$R$62)</f>
        <v>42</v>
      </c>
      <c r="T46" s="22">
        <f>'実数'!T46/'出生数'!Q46*1000</f>
        <v>1.5762699720570323</v>
      </c>
      <c r="U46" s="26">
        <f>RANK(T46,$T$7:$T$62)</f>
        <v>46</v>
      </c>
      <c r="V46" s="22">
        <f>'実数'!V46/'出生数'!R46*1000</f>
        <v>1.5118551569010656</v>
      </c>
      <c r="W46" s="26">
        <f>RANK(V46,$V$7:$V$62)</f>
        <v>39</v>
      </c>
      <c r="X46" s="22">
        <f>'実数'!X46/'出生数'!S46*1000</f>
        <v>1.3511539585159218</v>
      </c>
      <c r="Y46" s="26">
        <f t="shared" si="0"/>
        <v>42</v>
      </c>
    </row>
    <row r="47" spans="1:25" s="14" customFormat="1" ht="18" customHeight="1">
      <c r="A47" s="3" t="s">
        <v>106</v>
      </c>
      <c r="B47" s="22">
        <v>12.307943106329217</v>
      </c>
      <c r="C47" s="25">
        <v>26</v>
      </c>
      <c r="D47" s="22">
        <v>7.30505927533812</v>
      </c>
      <c r="E47" s="25">
        <v>23</v>
      </c>
      <c r="F47" s="22">
        <v>5.556116779472674</v>
      </c>
      <c r="G47" s="25">
        <v>16</v>
      </c>
      <c r="H47" s="22">
        <v>4.526422994228811</v>
      </c>
      <c r="I47" s="25">
        <v>3</v>
      </c>
      <c r="J47" s="22">
        <v>3.0592177143273362</v>
      </c>
      <c r="K47" s="25">
        <v>12</v>
      </c>
      <c r="L47" s="23">
        <v>2.7969018932874357</v>
      </c>
      <c r="M47" s="25">
        <v>10</v>
      </c>
      <c r="N47" s="22">
        <v>2.6435045317220545</v>
      </c>
      <c r="O47" s="25">
        <v>11</v>
      </c>
      <c r="P47" s="22">
        <f>'実数'!P47/'出生数'!O47*1000</f>
        <v>1.7227173994457343</v>
      </c>
      <c r="Q47" s="26">
        <f>RANK(P47,$P$7:$P$62)</f>
        <v>35</v>
      </c>
      <c r="R47" s="22">
        <f>'実数'!R47/'出生数'!P47*1000</f>
        <v>2.419476788144564</v>
      </c>
      <c r="S47" s="26">
        <f>RANK(R47,$R$7:$R$62)</f>
        <v>10</v>
      </c>
      <c r="T47" s="22">
        <f>'実数'!T47/'出生数'!Q47*1000</f>
        <v>2.4105461393596985</v>
      </c>
      <c r="U47" s="26">
        <f>RANK(T47,$T$7:$T$62)</f>
        <v>8</v>
      </c>
      <c r="V47" s="22">
        <f>'実数'!V47/'出生数'!R47*1000</f>
        <v>2.283452580301416</v>
      </c>
      <c r="W47" s="26">
        <f>RANK(V47,$V$7:$V$62)</f>
        <v>8</v>
      </c>
      <c r="X47" s="22">
        <f>'実数'!X47/'出生数'!S47*1000</f>
        <v>1.752915174148312</v>
      </c>
      <c r="Y47" s="26">
        <f t="shared" si="0"/>
        <v>22</v>
      </c>
    </row>
    <row r="48" spans="1:25" s="14" customFormat="1" ht="18" customHeight="1">
      <c r="A48" s="5"/>
      <c r="B48" s="22"/>
      <c r="C48" s="8"/>
      <c r="D48" s="22"/>
      <c r="E48" s="8"/>
      <c r="F48" s="22"/>
      <c r="G48" s="8"/>
      <c r="H48" s="22"/>
      <c r="I48" s="8"/>
      <c r="J48" s="22"/>
      <c r="K48" s="8"/>
      <c r="L48" s="8"/>
      <c r="M48" s="8"/>
      <c r="N48" s="8"/>
      <c r="O48" s="8"/>
      <c r="P48" s="8"/>
      <c r="Q48" s="24"/>
      <c r="R48" s="22"/>
      <c r="S48" s="26"/>
      <c r="T48" s="22"/>
      <c r="U48" s="26"/>
      <c r="V48" s="22"/>
      <c r="W48" s="26"/>
      <c r="X48" s="22"/>
      <c r="Y48" s="26"/>
    </row>
    <row r="49" spans="1:25" s="14" customFormat="1" ht="18" customHeight="1">
      <c r="A49" s="3" t="s">
        <v>107</v>
      </c>
      <c r="B49" s="22">
        <v>13.943907463159563</v>
      </c>
      <c r="C49" s="25">
        <v>18</v>
      </c>
      <c r="D49" s="22">
        <v>7.903494176372712</v>
      </c>
      <c r="E49" s="25">
        <v>13</v>
      </c>
      <c r="F49" s="22">
        <v>4.647192716236722</v>
      </c>
      <c r="G49" s="25">
        <v>32</v>
      </c>
      <c r="H49" s="22">
        <v>3.9142974866089824</v>
      </c>
      <c r="I49" s="25">
        <v>12</v>
      </c>
      <c r="J49" s="22">
        <v>1.8884552436107265</v>
      </c>
      <c r="K49" s="25">
        <v>46</v>
      </c>
      <c r="L49" s="23">
        <v>2.9681597409606044</v>
      </c>
      <c r="M49" s="25">
        <v>7</v>
      </c>
      <c r="N49" s="22">
        <v>3.345824411134904</v>
      </c>
      <c r="O49" s="25">
        <v>3</v>
      </c>
      <c r="P49" s="22">
        <f>'実数'!P49/'出生数'!O49*1000</f>
        <v>1.6238159675236805</v>
      </c>
      <c r="Q49" s="26">
        <f>RANK(P49,$P$7:$P$62)</f>
        <v>39</v>
      </c>
      <c r="R49" s="22">
        <f>'実数'!R49/'出生数'!P49*1000</f>
        <v>2.787068004459309</v>
      </c>
      <c r="S49" s="26">
        <f>RANK(R49,$R$7:$R$62)</f>
        <v>6</v>
      </c>
      <c r="T49" s="22">
        <f>'実数'!T49/'出生数'!Q49*1000</f>
        <v>2.894555478980014</v>
      </c>
      <c r="U49" s="26">
        <f>RANK(T49,$T$7:$T$62)</f>
        <v>1</v>
      </c>
      <c r="V49" s="22">
        <f>'実数'!V49/'出生数'!R49*1000</f>
        <v>2.242466713384723</v>
      </c>
      <c r="W49" s="26">
        <f>RANK(V49,$V$7:$V$62)</f>
        <v>11</v>
      </c>
      <c r="X49" s="22">
        <f>'実数'!X49/'出生数'!S49*1000</f>
        <v>1.937984496124031</v>
      </c>
      <c r="Y49" s="26">
        <f t="shared" si="0"/>
        <v>12</v>
      </c>
    </row>
    <row r="50" spans="1:25" s="14" customFormat="1" ht="18" customHeight="1">
      <c r="A50" s="3" t="s">
        <v>108</v>
      </c>
      <c r="B50" s="22">
        <v>15.37788790904453</v>
      </c>
      <c r="C50" s="25">
        <v>9</v>
      </c>
      <c r="D50" s="22">
        <v>9.71748503764721</v>
      </c>
      <c r="E50" s="25">
        <v>1</v>
      </c>
      <c r="F50" s="22">
        <v>4.771800200107751</v>
      </c>
      <c r="G50" s="25">
        <v>29</v>
      </c>
      <c r="H50" s="22">
        <v>2.8623471246422065</v>
      </c>
      <c r="I50" s="25">
        <v>43</v>
      </c>
      <c r="J50" s="22">
        <v>2.9304029304029307</v>
      </c>
      <c r="K50" s="25">
        <v>13</v>
      </c>
      <c r="L50" s="23">
        <v>1.5698587127158556</v>
      </c>
      <c r="M50" s="25">
        <v>47</v>
      </c>
      <c r="N50" s="22">
        <v>2.2578217395978926</v>
      </c>
      <c r="O50" s="25">
        <v>21</v>
      </c>
      <c r="P50" s="22">
        <f>'実数'!P50/'出生数'!O50*1000</f>
        <v>1.933197293523789</v>
      </c>
      <c r="Q50" s="26">
        <f>RANK(P50,$P$7:$P$62)</f>
        <v>28</v>
      </c>
      <c r="R50" s="22">
        <f>'実数'!R50/'出生数'!P50*1000</f>
        <v>2.628535380086216</v>
      </c>
      <c r="S50" s="26">
        <f>RANK(R50,$R$7:$R$62)</f>
        <v>8</v>
      </c>
      <c r="T50" s="22">
        <f>'実数'!T50/'出生数'!Q50*1000</f>
        <v>1.4486754966887418</v>
      </c>
      <c r="U50" s="26">
        <f>RANK(T50,$T$7:$T$62)</f>
        <v>47</v>
      </c>
      <c r="V50" s="22">
        <f>'実数'!V50/'出生数'!R50*1000</f>
        <v>1.554243083618278</v>
      </c>
      <c r="W50" s="26">
        <f>RANK(V50,$V$7:$V$62)</f>
        <v>34</v>
      </c>
      <c r="X50" s="22">
        <f>'実数'!X50/'出生数'!S50*1000</f>
        <v>1.5293637846655792</v>
      </c>
      <c r="Y50" s="26">
        <f t="shared" si="0"/>
        <v>30</v>
      </c>
    </row>
    <row r="51" spans="1:25" s="14" customFormat="1" ht="18" customHeight="1">
      <c r="A51" s="3" t="s">
        <v>109</v>
      </c>
      <c r="B51" s="22">
        <v>12.774320340648542</v>
      </c>
      <c r="C51" s="25">
        <v>25</v>
      </c>
      <c r="D51" s="22">
        <v>7.548788333690757</v>
      </c>
      <c r="E51" s="25">
        <v>19</v>
      </c>
      <c r="F51" s="22">
        <v>5.273566249176005</v>
      </c>
      <c r="G51" s="25">
        <v>20</v>
      </c>
      <c r="H51" s="22">
        <v>4.704148719111313</v>
      </c>
      <c r="I51" s="25">
        <v>1</v>
      </c>
      <c r="J51" s="22">
        <v>2.8743498494388176</v>
      </c>
      <c r="K51" s="25">
        <v>15</v>
      </c>
      <c r="L51" s="23">
        <v>2.2543148996125395</v>
      </c>
      <c r="M51" s="25">
        <v>24</v>
      </c>
      <c r="N51" s="22">
        <v>2.2384287674200305</v>
      </c>
      <c r="O51" s="25">
        <v>23</v>
      </c>
      <c r="P51" s="22">
        <f>'実数'!P51/'出生数'!O51*1000</f>
        <v>2.2563505349734334</v>
      </c>
      <c r="Q51" s="26">
        <f>RANK(P51,$P$7:$P$62)</f>
        <v>17</v>
      </c>
      <c r="R51" s="22">
        <f>'実数'!R51/'出生数'!P51*1000</f>
        <v>1.8964259664478484</v>
      </c>
      <c r="S51" s="26">
        <f>RANK(R51,$R$7:$R$62)</f>
        <v>25</v>
      </c>
      <c r="T51" s="22">
        <f>'実数'!T51/'出生数'!Q51*1000</f>
        <v>2.0579156254593562</v>
      </c>
      <c r="U51" s="26">
        <f>RANK(T51,$T$7:$T$62)</f>
        <v>23</v>
      </c>
      <c r="V51" s="22">
        <f>'実数'!V51/'出生数'!R51*1000</f>
        <v>1.839644335428484</v>
      </c>
      <c r="W51" s="26">
        <f>RANK(V51,$V$7:$V$62)</f>
        <v>24</v>
      </c>
      <c r="X51" s="22">
        <f>'実数'!X51/'出生数'!S51*1000</f>
        <v>1.5143484515787082</v>
      </c>
      <c r="Y51" s="26">
        <f t="shared" si="0"/>
        <v>33</v>
      </c>
    </row>
    <row r="52" spans="1:25" s="14" customFormat="1" ht="18" customHeight="1">
      <c r="A52" s="3" t="s">
        <v>110</v>
      </c>
      <c r="B52" s="22">
        <v>12.803458596607914</v>
      </c>
      <c r="C52" s="25">
        <v>24</v>
      </c>
      <c r="D52" s="22">
        <v>6.625329142954217</v>
      </c>
      <c r="E52" s="25">
        <v>34</v>
      </c>
      <c r="F52" s="22">
        <v>5.438259756877799</v>
      </c>
      <c r="G52" s="25">
        <v>17</v>
      </c>
      <c r="H52" s="22">
        <v>3.6363636363636362</v>
      </c>
      <c r="I52" s="25">
        <v>21</v>
      </c>
      <c r="J52" s="22">
        <v>3.6201615148983572</v>
      </c>
      <c r="K52" s="25">
        <v>3</v>
      </c>
      <c r="L52" s="23">
        <v>3.1485284052019167</v>
      </c>
      <c r="M52" s="25">
        <v>3</v>
      </c>
      <c r="N52" s="22">
        <v>2.0175817841187493</v>
      </c>
      <c r="O52" s="25">
        <v>34</v>
      </c>
      <c r="P52" s="22">
        <f>'実数'!P52/'出生数'!O52*1000</f>
        <v>1.2526096033402923</v>
      </c>
      <c r="Q52" s="26">
        <f>RANK(P52,$P$7:$P$62)</f>
        <v>44</v>
      </c>
      <c r="R52" s="22">
        <f>'実数'!R52/'出生数'!P52*1000</f>
        <v>2.2036139268400174</v>
      </c>
      <c r="S52" s="26">
        <f>RANK(R52,$R$7:$R$62)</f>
        <v>13</v>
      </c>
      <c r="T52" s="22">
        <f>'実数'!T52/'出生数'!Q52*1000</f>
        <v>2.070699600650791</v>
      </c>
      <c r="U52" s="26">
        <f>RANK(T52,$T$7:$T$62)</f>
        <v>21</v>
      </c>
      <c r="V52" s="22">
        <f>'実数'!V52/'出生数'!R52*1000</f>
        <v>2.10557978643405</v>
      </c>
      <c r="W52" s="26">
        <f>RANK(V52,$V$7:$V$62)</f>
        <v>15</v>
      </c>
      <c r="X52" s="22">
        <f>'実数'!X52/'出生数'!S52*1000</f>
        <v>1.7618558214652769</v>
      </c>
      <c r="Y52" s="26">
        <f t="shared" si="0"/>
        <v>21</v>
      </c>
    </row>
    <row r="53" spans="1:25" s="14" customFormat="1" ht="18" customHeight="1">
      <c r="A53" s="3" t="s">
        <v>111</v>
      </c>
      <c r="B53" s="22">
        <v>10.224533069974148</v>
      </c>
      <c r="C53" s="25">
        <v>38</v>
      </c>
      <c r="D53" s="22">
        <v>5.178795085773793</v>
      </c>
      <c r="E53" s="25">
        <v>46</v>
      </c>
      <c r="F53" s="22">
        <v>4.254394137010124</v>
      </c>
      <c r="G53" s="25">
        <v>43</v>
      </c>
      <c r="H53" s="22">
        <v>3.3142410388021144</v>
      </c>
      <c r="I53" s="25">
        <v>29</v>
      </c>
      <c r="J53" s="22">
        <v>2.740636159787393</v>
      </c>
      <c r="K53" s="25">
        <v>17</v>
      </c>
      <c r="L53" s="23">
        <v>2.1653865010622653</v>
      </c>
      <c r="M53" s="25">
        <v>30</v>
      </c>
      <c r="N53" s="22">
        <v>2.4546948707549787</v>
      </c>
      <c r="O53" s="25">
        <v>14</v>
      </c>
      <c r="P53" s="22">
        <f>'実数'!P53/'出生数'!O53*1000</f>
        <v>2.4609994160340367</v>
      </c>
      <c r="Q53" s="26">
        <f>RANK(P53,$P$7:$P$62)</f>
        <v>11</v>
      </c>
      <c r="R53" s="22">
        <f>'実数'!R53/'出生数'!P53*1000</f>
        <v>2.103536044090115</v>
      </c>
      <c r="S53" s="26">
        <f>RANK(R53,$R$7:$R$62)</f>
        <v>16</v>
      </c>
      <c r="T53" s="22">
        <f>'実数'!T53/'出生数'!Q53*1000</f>
        <v>2.2379787078287423</v>
      </c>
      <c r="U53" s="26">
        <f>RANK(T53,$T$7:$T$62)</f>
        <v>14</v>
      </c>
      <c r="V53" s="22">
        <f>'実数'!V53/'出生数'!R53*1000</f>
        <v>2.0993102266398185</v>
      </c>
      <c r="W53" s="26">
        <f>RANK(V53,$V$7:$V$62)</f>
        <v>17</v>
      </c>
      <c r="X53" s="22">
        <f>'実数'!X53/'出生数'!S53*1000</f>
        <v>1.7339818143370693</v>
      </c>
      <c r="Y53" s="26">
        <f t="shared" si="0"/>
        <v>23</v>
      </c>
    </row>
    <row r="54" spans="1:25" s="14" customFormat="1" ht="18" customHeight="1">
      <c r="A54" s="5"/>
      <c r="B54" s="22"/>
      <c r="C54" s="8"/>
      <c r="D54" s="22"/>
      <c r="E54" s="8"/>
      <c r="F54" s="22"/>
      <c r="G54" s="8"/>
      <c r="H54" s="22"/>
      <c r="I54" s="8"/>
      <c r="J54" s="22"/>
      <c r="K54" s="8"/>
      <c r="L54" s="8"/>
      <c r="M54" s="8"/>
      <c r="N54" s="8"/>
      <c r="O54" s="8"/>
      <c r="P54" s="8"/>
      <c r="Q54" s="24"/>
      <c r="R54" s="22"/>
      <c r="S54" s="26"/>
      <c r="T54" s="22"/>
      <c r="U54" s="26"/>
      <c r="V54" s="22"/>
      <c r="W54" s="26"/>
      <c r="X54" s="22"/>
      <c r="Y54" s="26"/>
    </row>
    <row r="55" spans="1:25" s="14" customFormat="1" ht="18" customHeight="1">
      <c r="A55" s="3" t="s">
        <v>112</v>
      </c>
      <c r="B55" s="22">
        <v>12.878210898012878</v>
      </c>
      <c r="C55" s="25">
        <v>23</v>
      </c>
      <c r="D55" s="22">
        <v>7.795185326709973</v>
      </c>
      <c r="E55" s="25">
        <v>16</v>
      </c>
      <c r="F55" s="22">
        <v>3.8504732873415692</v>
      </c>
      <c r="G55" s="25">
        <v>45</v>
      </c>
      <c r="H55" s="22">
        <v>4.357112345151645</v>
      </c>
      <c r="I55" s="25">
        <v>5</v>
      </c>
      <c r="J55" s="22">
        <v>2.82574568288854</v>
      </c>
      <c r="K55" s="25">
        <v>16</v>
      </c>
      <c r="L55" s="23">
        <v>2.3747841105354057</v>
      </c>
      <c r="M55" s="25">
        <v>21</v>
      </c>
      <c r="N55" s="22">
        <v>1.6038492381716118</v>
      </c>
      <c r="O55" s="25">
        <v>45</v>
      </c>
      <c r="P55" s="22">
        <f>'実数'!P55/'出生数'!O55*1000</f>
        <v>3.131640756067554</v>
      </c>
      <c r="Q55" s="26">
        <f>RANK(P55,$P$7:$P$62)</f>
        <v>2</v>
      </c>
      <c r="R55" s="22">
        <f>'実数'!R55/'出生数'!P55*1000</f>
        <v>3.255135256482209</v>
      </c>
      <c r="S55" s="26">
        <f>RANK(R55,$R$7:$R$62)</f>
        <v>3</v>
      </c>
      <c r="T55" s="22">
        <f>'実数'!T55/'出生数'!Q55*1000</f>
        <v>2.2880677268047136</v>
      </c>
      <c r="U55" s="26">
        <f>RANK(T55,$T$7:$T$62)</f>
        <v>12</v>
      </c>
      <c r="V55" s="22">
        <f>'実数'!V55/'出生数'!R55*1000</f>
        <v>1.9880715705765406</v>
      </c>
      <c r="W55" s="26">
        <f>RANK(V55,$V$7:$V$62)</f>
        <v>18</v>
      </c>
      <c r="X55" s="22">
        <f>'実数'!X55/'出生数'!S55*1000</f>
        <v>1.4865637507146943</v>
      </c>
      <c r="Y55" s="26">
        <f t="shared" si="0"/>
        <v>35</v>
      </c>
    </row>
    <row r="56" spans="1:25" s="14" customFormat="1" ht="18" customHeight="1">
      <c r="A56" s="3" t="s">
        <v>113</v>
      </c>
      <c r="B56" s="22">
        <v>14.47595070889095</v>
      </c>
      <c r="C56" s="25">
        <v>14</v>
      </c>
      <c r="D56" s="22">
        <v>6.279496080190335</v>
      </c>
      <c r="E56" s="25">
        <v>35</v>
      </c>
      <c r="F56" s="22">
        <v>4.363080244692336</v>
      </c>
      <c r="G56" s="25">
        <v>40</v>
      </c>
      <c r="H56" s="22">
        <v>2.356985023324331</v>
      </c>
      <c r="I56" s="25">
        <v>46</v>
      </c>
      <c r="J56" s="22">
        <v>1.937397832536175</v>
      </c>
      <c r="K56" s="25">
        <v>45</v>
      </c>
      <c r="L56" s="23">
        <v>1.6925777331995988</v>
      </c>
      <c r="M56" s="25">
        <v>46</v>
      </c>
      <c r="N56" s="22">
        <v>2.165087956698241</v>
      </c>
      <c r="O56" s="25">
        <v>26</v>
      </c>
      <c r="P56" s="22">
        <f>'実数'!P56/'出生数'!O56*1000</f>
        <v>2.1077591885127123</v>
      </c>
      <c r="Q56" s="26">
        <f>RANK(P56,$P$7:$P$62)</f>
        <v>23</v>
      </c>
      <c r="R56" s="22">
        <f>'実数'!R56/'出生数'!P56*1000</f>
        <v>2.0095627468643893</v>
      </c>
      <c r="S56" s="26">
        <f>RANK(R56,$R$7:$R$62)</f>
        <v>21</v>
      </c>
      <c r="T56" s="22">
        <f>'実数'!T56/'出生数'!Q56*1000</f>
        <v>2.112868047982552</v>
      </c>
      <c r="U56" s="26">
        <f>RANK(T56,$T$7:$T$62)</f>
        <v>19</v>
      </c>
      <c r="V56" s="22">
        <f>'実数'!V56/'出生数'!R56*1000</f>
        <v>2.1244954323348204</v>
      </c>
      <c r="W56" s="26">
        <f>RANK(V56,$V$7:$V$62)</f>
        <v>14</v>
      </c>
      <c r="X56" s="22">
        <f>'実数'!X56/'出生数'!S56*1000</f>
        <v>2.1279614129663784</v>
      </c>
      <c r="Y56" s="26">
        <f t="shared" si="0"/>
        <v>8</v>
      </c>
    </row>
    <row r="57" spans="1:25" s="14" customFormat="1" ht="18" customHeight="1">
      <c r="A57" s="3" t="s">
        <v>114</v>
      </c>
      <c r="B57" s="22">
        <v>15.110650069156293</v>
      </c>
      <c r="C57" s="25">
        <v>12</v>
      </c>
      <c r="D57" s="22">
        <v>9.376465072667605</v>
      </c>
      <c r="E57" s="25">
        <v>2</v>
      </c>
      <c r="F57" s="22">
        <v>6.095066677575064</v>
      </c>
      <c r="G57" s="25">
        <v>7</v>
      </c>
      <c r="H57" s="22">
        <v>3.709614803951171</v>
      </c>
      <c r="I57" s="25">
        <v>20</v>
      </c>
      <c r="J57" s="22">
        <v>2.2114574557708506</v>
      </c>
      <c r="K57" s="25">
        <v>41</v>
      </c>
      <c r="L57" s="23">
        <v>2.1057178338102696</v>
      </c>
      <c r="M57" s="25">
        <v>31</v>
      </c>
      <c r="N57" s="22">
        <v>1.8440905280804694</v>
      </c>
      <c r="O57" s="25">
        <v>38</v>
      </c>
      <c r="P57" s="22">
        <f>'実数'!P57/'出生数'!O57*1000</f>
        <v>2.772387025228722</v>
      </c>
      <c r="Q57" s="26">
        <f>RANK(P57,$P$7:$P$62)</f>
        <v>4</v>
      </c>
      <c r="R57" s="22">
        <f>'実数'!R57/'出生数'!P57*1000</f>
        <v>1.4898859664202624</v>
      </c>
      <c r="S57" s="26">
        <f>RANK(R57,$R$7:$R$62)</f>
        <v>40</v>
      </c>
      <c r="T57" s="22">
        <f>'実数'!T57/'出生数'!Q57*1000</f>
        <v>2.0065355730092302</v>
      </c>
      <c r="U57" s="26">
        <f>RANK(T57,$T$7:$T$62)</f>
        <v>26</v>
      </c>
      <c r="V57" s="22">
        <f>'実数'!V57/'出生数'!R57*1000</f>
        <v>1.987258168215559</v>
      </c>
      <c r="W57" s="26">
        <f>RANK(V57,$V$7:$V$62)</f>
        <v>19</v>
      </c>
      <c r="X57" s="22">
        <f>'実数'!X57/'出生数'!S57*1000</f>
        <v>1.853782875680686</v>
      </c>
      <c r="Y57" s="26">
        <f t="shared" si="0"/>
        <v>16</v>
      </c>
    </row>
    <row r="58" spans="1:25" s="14" customFormat="1" ht="18" customHeight="1">
      <c r="A58" s="3" t="s">
        <v>115</v>
      </c>
      <c r="B58" s="22">
        <v>17.373475774252725</v>
      </c>
      <c r="C58" s="25">
        <v>3</v>
      </c>
      <c r="D58" s="22">
        <v>7.853403141361257</v>
      </c>
      <c r="E58" s="25">
        <v>15</v>
      </c>
      <c r="F58" s="22">
        <v>6.5046637211585665</v>
      </c>
      <c r="G58" s="25">
        <v>4</v>
      </c>
      <c r="H58" s="22">
        <v>2.2884882108183078</v>
      </c>
      <c r="I58" s="25">
        <v>47</v>
      </c>
      <c r="J58" s="22">
        <v>2.5793139025019345</v>
      </c>
      <c r="K58" s="25">
        <v>25</v>
      </c>
      <c r="L58" s="23">
        <v>1.8691588785046729</v>
      </c>
      <c r="M58" s="25">
        <v>42</v>
      </c>
      <c r="N58" s="22">
        <v>1.7078651685393258</v>
      </c>
      <c r="O58" s="25">
        <v>42</v>
      </c>
      <c r="P58" s="22">
        <f>'実数'!P58/'出生数'!O58*1000</f>
        <v>1.8511988716502115</v>
      </c>
      <c r="Q58" s="26">
        <f>RANK(P58,$P$7:$P$62)</f>
        <v>32</v>
      </c>
      <c r="R58" s="22">
        <f>'実数'!R58/'出生数'!P58*1000</f>
        <v>2.251643699900928</v>
      </c>
      <c r="S58" s="26">
        <f>RANK(R58,$R$7:$R$62)</f>
        <v>12</v>
      </c>
      <c r="T58" s="22">
        <f>'実数'!T58/'出生数'!Q58*1000</f>
        <v>1.6173959924521522</v>
      </c>
      <c r="U58" s="26">
        <f>RANK(T58,$T$7:$T$62)</f>
        <v>42</v>
      </c>
      <c r="V58" s="22">
        <f>'実数'!V58/'出生数'!R58*1000</f>
        <v>1.2133656897517267</v>
      </c>
      <c r="W58" s="26">
        <f>RANK(V58,$V$7:$V$62)</f>
        <v>46</v>
      </c>
      <c r="X58" s="22">
        <f>'実数'!X58/'出生数'!S58*1000</f>
        <v>1.8331805682859763</v>
      </c>
      <c r="Y58" s="26">
        <f t="shared" si="0"/>
        <v>17</v>
      </c>
    </row>
    <row r="59" spans="1:25" s="14" customFormat="1" ht="18" customHeight="1">
      <c r="A59" s="3" t="s">
        <v>116</v>
      </c>
      <c r="B59" s="22">
        <v>17.735112268141883</v>
      </c>
      <c r="C59" s="25">
        <v>2</v>
      </c>
      <c r="D59" s="22">
        <v>8.221596865861061</v>
      </c>
      <c r="E59" s="25">
        <v>8</v>
      </c>
      <c r="F59" s="22">
        <v>5.767759402036372</v>
      </c>
      <c r="G59" s="25">
        <v>10</v>
      </c>
      <c r="H59" s="22">
        <v>3.3416328135237845</v>
      </c>
      <c r="I59" s="25">
        <v>28</v>
      </c>
      <c r="J59" s="22">
        <v>2.39530849921533</v>
      </c>
      <c r="K59" s="25">
        <v>32</v>
      </c>
      <c r="L59" s="23">
        <v>3.7566353613719885</v>
      </c>
      <c r="M59" s="25">
        <v>1</v>
      </c>
      <c r="N59" s="22">
        <v>2.309073804840503</v>
      </c>
      <c r="O59" s="25">
        <v>19</v>
      </c>
      <c r="P59" s="22">
        <f>'実数'!P59/'出生数'!O59*1000</f>
        <v>2.03527815468114</v>
      </c>
      <c r="Q59" s="26">
        <f>RANK(P59,$P$7:$P$62)</f>
        <v>24</v>
      </c>
      <c r="R59" s="22">
        <f>'実数'!R59/'出生数'!P59*1000</f>
        <v>3.304060516476828</v>
      </c>
      <c r="S59" s="26">
        <f>RANK(R59,$R$7:$R$62)</f>
        <v>2</v>
      </c>
      <c r="T59" s="22">
        <f>'実数'!T59/'出生数'!Q59*1000</f>
        <v>2.11733568592854</v>
      </c>
      <c r="U59" s="26">
        <f>RANK(T59,$T$7:$T$62)</f>
        <v>18</v>
      </c>
      <c r="V59" s="22">
        <f>'実数'!V59/'出生数'!R59*1000</f>
        <v>2.1027610166392394</v>
      </c>
      <c r="W59" s="26">
        <f>RANK(V59,$V$7:$V$62)</f>
        <v>16</v>
      </c>
      <c r="X59" s="22">
        <f>'実数'!X59/'出生数'!S59*1000</f>
        <v>1.6308779559662951</v>
      </c>
      <c r="Y59" s="26">
        <f t="shared" si="0"/>
        <v>26</v>
      </c>
    </row>
    <row r="60" spans="1:25" s="14" customFormat="1" ht="18" customHeight="1">
      <c r="A60" s="5"/>
      <c r="B60" s="22"/>
      <c r="C60" s="8"/>
      <c r="D60" s="22"/>
      <c r="E60" s="8"/>
      <c r="F60" s="22"/>
      <c r="G60" s="8"/>
      <c r="H60" s="22"/>
      <c r="I60" s="8"/>
      <c r="J60" s="22"/>
      <c r="K60" s="8"/>
      <c r="L60" s="8"/>
      <c r="M60" s="8"/>
      <c r="N60" s="8"/>
      <c r="O60" s="8"/>
      <c r="P60" s="8"/>
      <c r="Q60" s="24"/>
      <c r="R60" s="22"/>
      <c r="S60" s="26"/>
      <c r="T60" s="22"/>
      <c r="U60" s="26"/>
      <c r="V60" s="22"/>
      <c r="W60" s="26"/>
      <c r="X60" s="22"/>
      <c r="Y60" s="26"/>
    </row>
    <row r="61" spans="1:25" s="14" customFormat="1" ht="18" customHeight="1">
      <c r="A61" s="3" t="s">
        <v>117</v>
      </c>
      <c r="B61" s="22">
        <v>15.114728311048799</v>
      </c>
      <c r="C61" s="25">
        <v>11</v>
      </c>
      <c r="D61" s="22">
        <v>8.173389720234223</v>
      </c>
      <c r="E61" s="25">
        <v>9</v>
      </c>
      <c r="F61" s="22">
        <v>5.8679706601467</v>
      </c>
      <c r="G61" s="25">
        <v>8</v>
      </c>
      <c r="H61" s="22">
        <v>3.8502673796791442</v>
      </c>
      <c r="I61" s="25">
        <v>14</v>
      </c>
      <c r="J61" s="22">
        <v>2.3819606182511115</v>
      </c>
      <c r="K61" s="25">
        <v>34</v>
      </c>
      <c r="L61" s="23">
        <v>1.7863123813776933</v>
      </c>
      <c r="M61" s="25">
        <v>44</v>
      </c>
      <c r="N61" s="22">
        <v>1.4415280197008828</v>
      </c>
      <c r="O61" s="25">
        <v>47</v>
      </c>
      <c r="P61" s="22">
        <f>'実数'!P61/'出生数'!O61*1000</f>
        <v>1.1270613358642783</v>
      </c>
      <c r="Q61" s="26">
        <f>RANK(P61,$P$7:$P$62)</f>
        <v>46</v>
      </c>
      <c r="R61" s="22">
        <f>'実数'!R61/'出生数'!P61*1000</f>
        <v>1.4001339258537773</v>
      </c>
      <c r="S61" s="26">
        <f>RANK(R61,$R$7:$R$62)</f>
        <v>45</v>
      </c>
      <c r="T61" s="22">
        <f>'実数'!T61/'出生数'!Q61*1000</f>
        <v>2.156898995501325</v>
      </c>
      <c r="U61" s="26">
        <f>RANK(T61,$T$7:$T$62)</f>
        <v>16</v>
      </c>
      <c r="V61" s="22">
        <f>'実数'!V61/'出生数'!R61*1000</f>
        <v>1.4684287812041115</v>
      </c>
      <c r="W61" s="26">
        <f>RANK(V61,$V$7:$V$62)</f>
        <v>41</v>
      </c>
      <c r="X61" s="22">
        <f>'実数'!X61/'出生数'!S61*1000</f>
        <v>1.1061946902654867</v>
      </c>
      <c r="Y61" s="26">
        <f t="shared" si="0"/>
        <v>44</v>
      </c>
    </row>
    <row r="62" spans="1:25" s="14" customFormat="1" ht="18" customHeight="1">
      <c r="A62" s="6" t="s">
        <v>118</v>
      </c>
      <c r="B62" s="27" t="s">
        <v>60</v>
      </c>
      <c r="C62" s="28"/>
      <c r="D62" s="29">
        <v>7.420320951231505</v>
      </c>
      <c r="E62" s="30">
        <v>21</v>
      </c>
      <c r="F62" s="29">
        <v>5.177259503969232</v>
      </c>
      <c r="G62" s="30">
        <v>22</v>
      </c>
      <c r="H62" s="29">
        <v>2.9045844023817593</v>
      </c>
      <c r="I62" s="30">
        <v>40</v>
      </c>
      <c r="J62" s="29">
        <v>4.330524344569288</v>
      </c>
      <c r="K62" s="30">
        <v>1</v>
      </c>
      <c r="L62" s="31">
        <v>3.222650630143293</v>
      </c>
      <c r="M62" s="30">
        <v>2</v>
      </c>
      <c r="N62" s="29">
        <v>3.5818757089129005</v>
      </c>
      <c r="O62" s="30">
        <v>2</v>
      </c>
      <c r="P62" s="29">
        <f>'実数'!P62/'出生数'!O62*1000</f>
        <v>3.0473511486169715</v>
      </c>
      <c r="Q62" s="32">
        <f>RANK(P62,$P$7:$P$62)</f>
        <v>3</v>
      </c>
      <c r="R62" s="29">
        <f>'実数'!R62/'出生数'!P62*1000</f>
        <v>2.949319850728301</v>
      </c>
      <c r="S62" s="32">
        <f>RANK(R62,$R$7:$R$62)</f>
        <v>5</v>
      </c>
      <c r="T62" s="29">
        <f>'実数'!T62/'出生数'!Q62*1000</f>
        <v>2.5992438563327034</v>
      </c>
      <c r="U62" s="32">
        <f>RANK(T62,$T$7:$T$62)</f>
        <v>4</v>
      </c>
      <c r="V62" s="45">
        <f>'実数'!V62/'出生数'!R62*1000</f>
        <v>2.278177458033573</v>
      </c>
      <c r="W62" s="32">
        <f>RANK(V62,$V$7:$V$62)</f>
        <v>10</v>
      </c>
      <c r="X62" s="45">
        <f>'実数'!X62/'出生数'!S62*1000</f>
        <v>2.4444046980265903</v>
      </c>
      <c r="Y62" s="32">
        <f t="shared" si="0"/>
        <v>5</v>
      </c>
    </row>
    <row r="63" ht="18" customHeight="1">
      <c r="A63" s="33" t="s">
        <v>129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65"/>
  <sheetViews>
    <sheetView showGridLines="0" zoomScale="75" zoomScaleNormal="75" workbookViewId="0" topLeftCell="A1">
      <selection activeCell="A2" sqref="A2"/>
    </sheetView>
  </sheetViews>
  <sheetFormatPr defaultColWidth="8.66015625" defaultRowHeight="18"/>
  <cols>
    <col min="1" max="16384" width="12.58203125" style="7" customWidth="1"/>
  </cols>
  <sheetData>
    <row r="1" spans="1:19" ht="18.75">
      <c r="A1" s="51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R1" s="53"/>
      <c r="S1" s="53"/>
    </row>
    <row r="2" spans="1:19" ht="17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6"/>
      <c r="P2" s="46"/>
      <c r="Q2" s="46"/>
      <c r="R2" s="11"/>
      <c r="S2" s="61"/>
    </row>
    <row r="3" spans="1:19" ht="17.25">
      <c r="A3" s="54"/>
      <c r="B3" s="3" t="s">
        <v>64</v>
      </c>
      <c r="C3" s="3" t="s">
        <v>4</v>
      </c>
      <c r="D3" s="3" t="s">
        <v>5</v>
      </c>
      <c r="E3" s="3" t="s">
        <v>6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7</v>
      </c>
      <c r="K3" s="3" t="s">
        <v>69</v>
      </c>
      <c r="L3" s="3" t="s">
        <v>8</v>
      </c>
      <c r="M3" s="3" t="s">
        <v>9</v>
      </c>
      <c r="N3" s="3" t="s">
        <v>10</v>
      </c>
      <c r="O3" s="47" t="s">
        <v>131</v>
      </c>
      <c r="P3" s="47" t="s">
        <v>132</v>
      </c>
      <c r="Q3" s="47" t="s">
        <v>71</v>
      </c>
      <c r="R3" s="15" t="s">
        <v>133</v>
      </c>
      <c r="S3" s="62" t="s">
        <v>134</v>
      </c>
    </row>
    <row r="4" spans="1:19" ht="17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48"/>
      <c r="P4" s="48"/>
      <c r="Q4" s="48"/>
      <c r="R4" s="19"/>
      <c r="S4" s="63"/>
    </row>
    <row r="5" spans="1:19" ht="17.25">
      <c r="A5" s="3" t="s">
        <v>12</v>
      </c>
      <c r="B5" s="56">
        <f aca="true" t="shared" si="0" ref="B5:K5">SUM(B7:B62)</f>
        <v>1823697</v>
      </c>
      <c r="C5" s="56">
        <f t="shared" si="0"/>
        <v>1901440</v>
      </c>
      <c r="D5" s="56">
        <f t="shared" si="0"/>
        <v>1576889</v>
      </c>
      <c r="E5" s="56">
        <f t="shared" si="0"/>
        <v>1431577</v>
      </c>
      <c r="F5" s="56">
        <f t="shared" si="0"/>
        <v>1382946</v>
      </c>
      <c r="G5" s="56">
        <f t="shared" si="0"/>
        <v>1346658</v>
      </c>
      <c r="H5" s="56">
        <f t="shared" si="0"/>
        <v>1314006</v>
      </c>
      <c r="I5" s="56">
        <f t="shared" si="0"/>
        <v>1246802</v>
      </c>
      <c r="J5" s="56">
        <f t="shared" si="0"/>
        <v>1221585</v>
      </c>
      <c r="K5" s="56">
        <f t="shared" si="0"/>
        <v>1223245</v>
      </c>
      <c r="L5" s="56">
        <v>1188282</v>
      </c>
      <c r="M5" s="56">
        <v>1238328</v>
      </c>
      <c r="N5" s="56">
        <v>1187064</v>
      </c>
      <c r="O5" s="49">
        <v>1206555</v>
      </c>
      <c r="P5" s="49">
        <v>1191665</v>
      </c>
      <c r="Q5" s="49">
        <v>1203147</v>
      </c>
      <c r="R5" s="37">
        <v>1177669</v>
      </c>
      <c r="S5" s="64">
        <v>1190547</v>
      </c>
    </row>
    <row r="6" spans="1:19" ht="17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9"/>
      <c r="P6" s="49"/>
      <c r="Q6" s="49"/>
      <c r="R6" s="37"/>
      <c r="S6" s="64"/>
    </row>
    <row r="7" spans="1:19" ht="17.25">
      <c r="A7" s="57" t="s">
        <v>13</v>
      </c>
      <c r="B7" s="56">
        <v>96666</v>
      </c>
      <c r="C7" s="56">
        <v>89631</v>
      </c>
      <c r="D7" s="56">
        <v>75526</v>
      </c>
      <c r="E7" s="56">
        <v>66413</v>
      </c>
      <c r="F7" s="56">
        <v>63947</v>
      </c>
      <c r="G7" s="56">
        <v>61219</v>
      </c>
      <c r="H7" s="56">
        <v>59211</v>
      </c>
      <c r="I7" s="56">
        <v>55251</v>
      </c>
      <c r="J7" s="56">
        <v>54428</v>
      </c>
      <c r="K7" s="56">
        <v>53909</v>
      </c>
      <c r="L7" s="56">
        <v>50925</v>
      </c>
      <c r="M7" s="56">
        <v>52522</v>
      </c>
      <c r="N7" s="56">
        <v>49950</v>
      </c>
      <c r="O7" s="49">
        <v>49784</v>
      </c>
      <c r="P7" s="49">
        <v>48912</v>
      </c>
      <c r="Q7" s="49">
        <v>49065</v>
      </c>
      <c r="R7" s="37">
        <v>46680</v>
      </c>
      <c r="S7" s="64">
        <v>46780</v>
      </c>
    </row>
    <row r="8" spans="1:19" ht="17.25">
      <c r="A8" s="57" t="s">
        <v>14</v>
      </c>
      <c r="B8" s="56">
        <v>28204</v>
      </c>
      <c r="C8" s="56">
        <v>24031</v>
      </c>
      <c r="D8" s="56">
        <v>21761</v>
      </c>
      <c r="E8" s="56">
        <v>19095</v>
      </c>
      <c r="F8" s="56">
        <v>18353</v>
      </c>
      <c r="G8" s="56">
        <v>17324</v>
      </c>
      <c r="H8" s="56">
        <v>16373</v>
      </c>
      <c r="I8" s="56">
        <v>15544</v>
      </c>
      <c r="J8" s="56">
        <v>14635</v>
      </c>
      <c r="K8" s="56">
        <v>15030</v>
      </c>
      <c r="L8" s="56">
        <v>14357</v>
      </c>
      <c r="M8" s="56">
        <v>14767</v>
      </c>
      <c r="N8" s="56">
        <v>13972</v>
      </c>
      <c r="O8" s="49">
        <v>13955</v>
      </c>
      <c r="P8" s="49">
        <v>13606</v>
      </c>
      <c r="Q8" s="49">
        <v>13594</v>
      </c>
      <c r="R8" s="37">
        <v>13146</v>
      </c>
      <c r="S8" s="64">
        <v>12920</v>
      </c>
    </row>
    <row r="9" spans="1:19" ht="17.25">
      <c r="A9" s="57" t="s">
        <v>15</v>
      </c>
      <c r="B9" s="56">
        <v>24629</v>
      </c>
      <c r="C9" s="56">
        <v>22182</v>
      </c>
      <c r="D9" s="56">
        <v>19638</v>
      </c>
      <c r="E9" s="56">
        <v>17232</v>
      </c>
      <c r="F9" s="56">
        <v>16536</v>
      </c>
      <c r="G9" s="56">
        <v>15567</v>
      </c>
      <c r="H9" s="56">
        <v>15410</v>
      </c>
      <c r="I9" s="56">
        <v>14548</v>
      </c>
      <c r="J9" s="56">
        <v>14254</v>
      </c>
      <c r="K9" s="56">
        <v>14270</v>
      </c>
      <c r="L9" s="56">
        <v>13496</v>
      </c>
      <c r="M9" s="56">
        <v>13672</v>
      </c>
      <c r="N9" s="56">
        <v>13021</v>
      </c>
      <c r="O9" s="49">
        <v>12845</v>
      </c>
      <c r="P9" s="49">
        <v>12423</v>
      </c>
      <c r="Q9" s="49">
        <v>12778</v>
      </c>
      <c r="R9" s="37">
        <v>12420</v>
      </c>
      <c r="S9" s="64">
        <v>12410</v>
      </c>
    </row>
    <row r="10" spans="1:19" ht="17.25">
      <c r="A10" s="57" t="s">
        <v>16</v>
      </c>
      <c r="B10" s="56">
        <v>29240</v>
      </c>
      <c r="C10" s="56">
        <v>32760</v>
      </c>
      <c r="D10" s="56">
        <v>31129</v>
      </c>
      <c r="E10" s="56">
        <v>28025</v>
      </c>
      <c r="F10" s="56">
        <v>27049</v>
      </c>
      <c r="G10" s="56">
        <v>26226</v>
      </c>
      <c r="H10" s="56">
        <v>24999</v>
      </c>
      <c r="I10" s="56">
        <v>24118</v>
      </c>
      <c r="J10" s="56">
        <v>23324</v>
      </c>
      <c r="K10" s="56">
        <v>23196</v>
      </c>
      <c r="L10" s="56">
        <v>21833</v>
      </c>
      <c r="M10" s="56">
        <v>22759</v>
      </c>
      <c r="N10" s="56">
        <v>22267</v>
      </c>
      <c r="O10" s="49">
        <v>22155</v>
      </c>
      <c r="P10" s="49">
        <v>21978</v>
      </c>
      <c r="Q10" s="49">
        <v>22312</v>
      </c>
      <c r="R10" s="37">
        <v>21886</v>
      </c>
      <c r="S10" s="64">
        <v>22154</v>
      </c>
    </row>
    <row r="11" spans="1:19" ht="17.25">
      <c r="A11" s="57" t="s">
        <v>17</v>
      </c>
      <c r="B11" s="56">
        <v>19872</v>
      </c>
      <c r="C11" s="56">
        <v>17499</v>
      </c>
      <c r="D11" s="56">
        <v>16324</v>
      </c>
      <c r="E11" s="56">
        <v>13663</v>
      </c>
      <c r="F11" s="56">
        <v>13223</v>
      </c>
      <c r="G11" s="56">
        <v>12799</v>
      </c>
      <c r="H11" s="56">
        <v>12087</v>
      </c>
      <c r="I11" s="56">
        <v>11647</v>
      </c>
      <c r="J11" s="56">
        <v>10992</v>
      </c>
      <c r="K11" s="56">
        <v>10743</v>
      </c>
      <c r="L11" s="56">
        <v>10346</v>
      </c>
      <c r="M11" s="56">
        <v>10742</v>
      </c>
      <c r="N11" s="56">
        <v>9995</v>
      </c>
      <c r="O11" s="49">
        <v>9744</v>
      </c>
      <c r="P11" s="49">
        <v>9656</v>
      </c>
      <c r="Q11" s="49">
        <v>9367</v>
      </c>
      <c r="R11" s="37">
        <v>9168</v>
      </c>
      <c r="S11" s="64">
        <v>9007</v>
      </c>
    </row>
    <row r="12" spans="1:19" ht="17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49"/>
      <c r="P12" s="49"/>
      <c r="Q12" s="49"/>
      <c r="R12" s="37"/>
      <c r="S12" s="64"/>
    </row>
    <row r="13" spans="1:19" ht="17.25">
      <c r="A13" s="57" t="s">
        <v>18</v>
      </c>
      <c r="B13" s="56">
        <v>18864</v>
      </c>
      <c r="C13" s="56">
        <v>17226</v>
      </c>
      <c r="D13" s="56">
        <v>16871</v>
      </c>
      <c r="E13" s="56">
        <v>14893</v>
      </c>
      <c r="F13" s="56">
        <v>14695</v>
      </c>
      <c r="G13" s="56">
        <v>14026</v>
      </c>
      <c r="H13" s="56">
        <v>13951</v>
      </c>
      <c r="I13" s="56">
        <v>13033</v>
      </c>
      <c r="J13" s="56">
        <v>12555</v>
      </c>
      <c r="K13" s="56">
        <v>12488</v>
      </c>
      <c r="L13" s="56">
        <v>11806</v>
      </c>
      <c r="M13" s="56">
        <v>12158</v>
      </c>
      <c r="N13" s="56">
        <v>11507</v>
      </c>
      <c r="O13" s="49">
        <v>11643</v>
      </c>
      <c r="P13" s="49">
        <v>11215</v>
      </c>
      <c r="Q13" s="49">
        <v>11030</v>
      </c>
      <c r="R13" s="37">
        <v>10815</v>
      </c>
      <c r="S13" s="64">
        <v>10919</v>
      </c>
    </row>
    <row r="14" spans="1:19" ht="17.25">
      <c r="A14" s="57" t="s">
        <v>19</v>
      </c>
      <c r="B14" s="56">
        <v>32807</v>
      </c>
      <c r="C14" s="56">
        <v>31287</v>
      </c>
      <c r="D14" s="56">
        <v>29504</v>
      </c>
      <c r="E14" s="56">
        <v>27305</v>
      </c>
      <c r="F14" s="56">
        <v>26621</v>
      </c>
      <c r="G14" s="56">
        <v>25308</v>
      </c>
      <c r="H14" s="56">
        <v>24958</v>
      </c>
      <c r="I14" s="56">
        <v>23174</v>
      </c>
      <c r="J14" s="56">
        <v>22721</v>
      </c>
      <c r="K14" s="56">
        <v>22861</v>
      </c>
      <c r="L14" s="56">
        <v>21686</v>
      </c>
      <c r="M14" s="56">
        <v>22181</v>
      </c>
      <c r="N14" s="56">
        <v>21306</v>
      </c>
      <c r="O14" s="49">
        <v>21425</v>
      </c>
      <c r="P14" s="49">
        <v>20646</v>
      </c>
      <c r="Q14" s="49">
        <v>20743</v>
      </c>
      <c r="R14" s="37">
        <v>20497</v>
      </c>
      <c r="S14" s="64">
        <v>20332</v>
      </c>
    </row>
    <row r="15" spans="1:19" ht="17.25">
      <c r="A15" s="57" t="s">
        <v>20</v>
      </c>
      <c r="B15" s="56">
        <v>35460</v>
      </c>
      <c r="C15" s="56">
        <v>40466</v>
      </c>
      <c r="D15" s="56">
        <v>36369</v>
      </c>
      <c r="E15" s="56">
        <v>33479</v>
      </c>
      <c r="F15" s="56">
        <v>32515</v>
      </c>
      <c r="G15" s="56">
        <v>31817</v>
      </c>
      <c r="H15" s="56">
        <v>30515</v>
      </c>
      <c r="I15" s="56">
        <v>29214</v>
      </c>
      <c r="J15" s="56">
        <v>28784</v>
      </c>
      <c r="K15" s="56">
        <v>29057</v>
      </c>
      <c r="L15" s="56">
        <v>28379</v>
      </c>
      <c r="M15" s="56">
        <v>29483</v>
      </c>
      <c r="N15" s="56">
        <v>28234</v>
      </c>
      <c r="O15" s="49">
        <v>28785</v>
      </c>
      <c r="P15" s="49">
        <v>28331</v>
      </c>
      <c r="Q15" s="49">
        <v>28602</v>
      </c>
      <c r="R15" s="37">
        <v>28261</v>
      </c>
      <c r="S15" s="64">
        <v>28220</v>
      </c>
    </row>
    <row r="16" spans="1:19" ht="17.25">
      <c r="A16" s="57" t="s">
        <v>21</v>
      </c>
      <c r="B16" s="56">
        <v>25739</v>
      </c>
      <c r="C16" s="56">
        <v>29673</v>
      </c>
      <c r="D16" s="56">
        <v>25928</v>
      </c>
      <c r="E16" s="56">
        <v>23842</v>
      </c>
      <c r="F16" s="56">
        <v>22662</v>
      </c>
      <c r="G16" s="56">
        <v>22693</v>
      </c>
      <c r="H16" s="56">
        <v>21530</v>
      </c>
      <c r="I16" s="56">
        <v>20289</v>
      </c>
      <c r="J16" s="56">
        <v>19995</v>
      </c>
      <c r="K16" s="56">
        <v>19933</v>
      </c>
      <c r="L16" s="56">
        <v>18960</v>
      </c>
      <c r="M16" s="56">
        <v>19735</v>
      </c>
      <c r="N16" s="56">
        <v>18662</v>
      </c>
      <c r="O16" s="49">
        <v>19112</v>
      </c>
      <c r="P16" s="49">
        <v>18642</v>
      </c>
      <c r="Q16" s="49">
        <v>18836</v>
      </c>
      <c r="R16" s="37">
        <v>18485</v>
      </c>
      <c r="S16" s="64">
        <v>18976</v>
      </c>
    </row>
    <row r="17" spans="1:19" ht="17.25">
      <c r="A17" s="57" t="s">
        <v>22</v>
      </c>
      <c r="B17" s="56">
        <v>27885</v>
      </c>
      <c r="C17" s="56">
        <v>29616</v>
      </c>
      <c r="D17" s="56">
        <v>25140</v>
      </c>
      <c r="E17" s="56">
        <v>22917</v>
      </c>
      <c r="F17" s="56">
        <v>21546</v>
      </c>
      <c r="G17" s="56">
        <v>21573</v>
      </c>
      <c r="H17" s="56">
        <v>21017</v>
      </c>
      <c r="I17" s="56">
        <v>20138</v>
      </c>
      <c r="J17" s="56">
        <v>19470</v>
      </c>
      <c r="K17" s="56">
        <v>19853</v>
      </c>
      <c r="L17" s="56">
        <v>19226</v>
      </c>
      <c r="M17" s="56">
        <v>20338</v>
      </c>
      <c r="N17" s="56">
        <v>19431</v>
      </c>
      <c r="O17" s="49">
        <v>19761</v>
      </c>
      <c r="P17" s="49">
        <v>19481</v>
      </c>
      <c r="Q17" s="49">
        <v>19422</v>
      </c>
      <c r="R17" s="37">
        <v>19111</v>
      </c>
      <c r="S17" s="64">
        <v>19445</v>
      </c>
    </row>
    <row r="18" spans="1:19" ht="17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49"/>
      <c r="P18" s="49"/>
      <c r="Q18" s="49"/>
      <c r="R18" s="37"/>
      <c r="S18" s="64"/>
    </row>
    <row r="19" spans="1:19" ht="17.25">
      <c r="A19" s="57" t="s">
        <v>23</v>
      </c>
      <c r="B19" s="56">
        <v>66585</v>
      </c>
      <c r="C19" s="56">
        <v>96033</v>
      </c>
      <c r="D19" s="56">
        <v>75090</v>
      </c>
      <c r="E19" s="56">
        <v>67260</v>
      </c>
      <c r="F19" s="56">
        <v>64392</v>
      </c>
      <c r="G19" s="56">
        <v>64496</v>
      </c>
      <c r="H19" s="56">
        <v>65396</v>
      </c>
      <c r="I19" s="56">
        <v>63419</v>
      </c>
      <c r="J19" s="56">
        <v>63299</v>
      </c>
      <c r="K19" s="56">
        <v>65928</v>
      </c>
      <c r="L19" s="56">
        <v>66268</v>
      </c>
      <c r="M19" s="56">
        <v>69776</v>
      </c>
      <c r="N19" s="56">
        <v>67750</v>
      </c>
      <c r="O19" s="49">
        <v>68695</v>
      </c>
      <c r="P19" s="49">
        <v>67585</v>
      </c>
      <c r="Q19" s="49">
        <v>67144</v>
      </c>
      <c r="R19" s="37">
        <v>65711</v>
      </c>
      <c r="S19" s="64">
        <v>66376</v>
      </c>
    </row>
    <row r="20" spans="1:19" ht="17.25">
      <c r="A20" s="57" t="s">
        <v>24</v>
      </c>
      <c r="B20" s="56">
        <v>54170</v>
      </c>
      <c r="C20" s="56">
        <v>77416</v>
      </c>
      <c r="D20" s="56">
        <v>65554</v>
      </c>
      <c r="E20" s="56">
        <v>60719</v>
      </c>
      <c r="F20" s="56">
        <v>57783</v>
      </c>
      <c r="G20" s="56">
        <v>57256</v>
      </c>
      <c r="H20" s="56">
        <v>56462</v>
      </c>
      <c r="I20" s="56">
        <v>54086</v>
      </c>
      <c r="J20" s="56">
        <v>53356</v>
      </c>
      <c r="K20" s="56">
        <v>54187</v>
      </c>
      <c r="L20" s="56">
        <v>53352</v>
      </c>
      <c r="M20" s="56">
        <v>56667</v>
      </c>
      <c r="N20" s="56">
        <v>54388</v>
      </c>
      <c r="O20" s="49">
        <v>55415</v>
      </c>
      <c r="P20" s="49">
        <v>54574</v>
      </c>
      <c r="Q20" s="49">
        <v>54961</v>
      </c>
      <c r="R20" s="37">
        <v>54005</v>
      </c>
      <c r="S20" s="64">
        <v>55318</v>
      </c>
    </row>
    <row r="21" spans="1:19" ht="17.25">
      <c r="A21" s="57" t="s">
        <v>25</v>
      </c>
      <c r="B21" s="56">
        <v>225492</v>
      </c>
      <c r="C21" s="56">
        <v>186701</v>
      </c>
      <c r="D21" s="56">
        <v>139953</v>
      </c>
      <c r="E21" s="56">
        <v>126178</v>
      </c>
      <c r="F21" s="56">
        <v>121745</v>
      </c>
      <c r="G21" s="56">
        <v>118509</v>
      </c>
      <c r="H21" s="56">
        <v>114422</v>
      </c>
      <c r="I21" s="56">
        <v>106480</v>
      </c>
      <c r="J21" s="56">
        <v>103983</v>
      </c>
      <c r="K21" s="56">
        <v>103226</v>
      </c>
      <c r="L21" s="56">
        <v>98291</v>
      </c>
      <c r="M21" s="56">
        <v>101998</v>
      </c>
      <c r="N21" s="56">
        <v>96823</v>
      </c>
      <c r="O21" s="49">
        <v>97954</v>
      </c>
      <c r="P21" s="49">
        <v>97906</v>
      </c>
      <c r="Q21" s="49">
        <v>98960</v>
      </c>
      <c r="R21" s="37">
        <v>97959</v>
      </c>
      <c r="S21" s="64">
        <v>100209</v>
      </c>
    </row>
    <row r="22" spans="1:19" ht="17.25">
      <c r="A22" s="57" t="s">
        <v>26</v>
      </c>
      <c r="B22" s="56">
        <v>97386</v>
      </c>
      <c r="C22" s="56">
        <v>118656</v>
      </c>
      <c r="D22" s="56">
        <v>94356</v>
      </c>
      <c r="E22" s="56">
        <v>86101</v>
      </c>
      <c r="F22" s="56">
        <v>83485</v>
      </c>
      <c r="G22" s="56">
        <v>83295</v>
      </c>
      <c r="H22" s="56">
        <v>84023</v>
      </c>
      <c r="I22" s="56">
        <v>79184</v>
      </c>
      <c r="J22" s="56">
        <v>79437</v>
      </c>
      <c r="K22" s="56">
        <v>80911</v>
      </c>
      <c r="L22" s="56">
        <v>79552</v>
      </c>
      <c r="M22" s="56">
        <v>83868</v>
      </c>
      <c r="N22" s="56">
        <v>80692</v>
      </c>
      <c r="O22" s="49">
        <v>82092</v>
      </c>
      <c r="P22" s="49">
        <v>81699</v>
      </c>
      <c r="Q22" s="49">
        <v>83104</v>
      </c>
      <c r="R22" s="37">
        <v>81792</v>
      </c>
      <c r="S22" s="64">
        <v>82906</v>
      </c>
    </row>
    <row r="23" spans="1:19" ht="17.25">
      <c r="A23" s="57" t="s">
        <v>27</v>
      </c>
      <c r="B23" s="56">
        <v>40261</v>
      </c>
      <c r="C23" s="56">
        <v>37524</v>
      </c>
      <c r="D23" s="56">
        <v>32812</v>
      </c>
      <c r="E23" s="56">
        <v>29200</v>
      </c>
      <c r="F23" s="56">
        <v>28265</v>
      </c>
      <c r="G23" s="56">
        <v>26891</v>
      </c>
      <c r="H23" s="56">
        <v>26204</v>
      </c>
      <c r="I23" s="56">
        <v>25264</v>
      </c>
      <c r="J23" s="56">
        <v>24061</v>
      </c>
      <c r="K23" s="56">
        <v>24084</v>
      </c>
      <c r="L23" s="56">
        <v>23462</v>
      </c>
      <c r="M23" s="56">
        <v>24116</v>
      </c>
      <c r="N23" s="56">
        <v>22694</v>
      </c>
      <c r="O23" s="49">
        <v>22873</v>
      </c>
      <c r="P23" s="49">
        <v>22484</v>
      </c>
      <c r="Q23" s="49">
        <v>22661</v>
      </c>
      <c r="R23" s="37">
        <v>21812</v>
      </c>
      <c r="S23" s="64">
        <v>21886</v>
      </c>
    </row>
    <row r="24" spans="1:19" ht="17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9"/>
      <c r="P24" s="49"/>
      <c r="Q24" s="49"/>
      <c r="R24" s="37"/>
      <c r="S24" s="64"/>
    </row>
    <row r="25" spans="1:19" ht="17.25">
      <c r="A25" s="57" t="s">
        <v>28</v>
      </c>
      <c r="B25" s="56">
        <v>16342</v>
      </c>
      <c r="C25" s="56">
        <v>17305</v>
      </c>
      <c r="D25" s="56">
        <v>13555</v>
      </c>
      <c r="E25" s="56">
        <v>11986</v>
      </c>
      <c r="F25" s="56">
        <v>11605</v>
      </c>
      <c r="G25" s="56">
        <v>10960</v>
      </c>
      <c r="H25" s="56">
        <v>11005</v>
      </c>
      <c r="I25" s="56">
        <v>10286</v>
      </c>
      <c r="J25" s="56">
        <v>10050</v>
      </c>
      <c r="K25" s="56">
        <v>9996</v>
      </c>
      <c r="L25" s="56">
        <v>9701</v>
      </c>
      <c r="M25" s="56">
        <v>10227</v>
      </c>
      <c r="N25" s="56">
        <v>10049</v>
      </c>
      <c r="O25" s="49">
        <v>10272</v>
      </c>
      <c r="P25" s="49">
        <v>10139</v>
      </c>
      <c r="Q25" s="49">
        <v>10117</v>
      </c>
      <c r="R25" s="37">
        <v>10139</v>
      </c>
      <c r="S25" s="64">
        <v>10170</v>
      </c>
    </row>
    <row r="26" spans="1:19" ht="17.25">
      <c r="A26" s="57" t="s">
        <v>29</v>
      </c>
      <c r="B26" s="56">
        <v>16605</v>
      </c>
      <c r="C26" s="56">
        <v>18817</v>
      </c>
      <c r="D26" s="56">
        <v>15138</v>
      </c>
      <c r="E26" s="56">
        <v>13256</v>
      </c>
      <c r="F26" s="56">
        <v>13031</v>
      </c>
      <c r="G26" s="56">
        <v>12318</v>
      </c>
      <c r="H26" s="56">
        <v>12317</v>
      </c>
      <c r="I26" s="56">
        <v>11684</v>
      </c>
      <c r="J26" s="56">
        <v>11535</v>
      </c>
      <c r="K26" s="56">
        <v>11284</v>
      </c>
      <c r="L26" s="56">
        <v>11002</v>
      </c>
      <c r="M26" s="56">
        <v>11935</v>
      </c>
      <c r="N26" s="56">
        <v>11093</v>
      </c>
      <c r="O26" s="49">
        <v>11484</v>
      </c>
      <c r="P26" s="49">
        <v>11318</v>
      </c>
      <c r="Q26" s="49">
        <v>11642</v>
      </c>
      <c r="R26" s="37">
        <v>11290</v>
      </c>
      <c r="S26" s="64">
        <v>11467</v>
      </c>
    </row>
    <row r="27" spans="1:19" ht="17.25">
      <c r="A27" s="57" t="s">
        <v>30</v>
      </c>
      <c r="B27" s="56">
        <v>12736</v>
      </c>
      <c r="C27" s="56">
        <v>12421</v>
      </c>
      <c r="D27" s="56">
        <v>10724</v>
      </c>
      <c r="E27" s="56">
        <v>10044</v>
      </c>
      <c r="F27" s="56">
        <v>9635</v>
      </c>
      <c r="G27" s="56">
        <v>9634</v>
      </c>
      <c r="H27" s="56">
        <v>9208</v>
      </c>
      <c r="I27" s="56">
        <v>9015</v>
      </c>
      <c r="J27" s="56">
        <v>8668</v>
      </c>
      <c r="K27" s="56">
        <v>8518</v>
      </c>
      <c r="L27" s="56">
        <v>8279</v>
      </c>
      <c r="M27" s="56">
        <v>8679</v>
      </c>
      <c r="N27" s="56">
        <v>8244</v>
      </c>
      <c r="O27" s="49">
        <v>8330</v>
      </c>
      <c r="P27" s="49">
        <v>8132</v>
      </c>
      <c r="Q27" s="49">
        <v>8269</v>
      </c>
      <c r="R27" s="37">
        <v>8053</v>
      </c>
      <c r="S27" s="64">
        <v>8036</v>
      </c>
    </row>
    <row r="28" spans="1:19" ht="17.25">
      <c r="A28" s="57" t="s">
        <v>31</v>
      </c>
      <c r="B28" s="56">
        <v>12721</v>
      </c>
      <c r="C28" s="56">
        <v>11872</v>
      </c>
      <c r="D28" s="56">
        <v>10014</v>
      </c>
      <c r="E28" s="56">
        <v>9843</v>
      </c>
      <c r="F28" s="56">
        <v>8995</v>
      </c>
      <c r="G28" s="56">
        <v>9712</v>
      </c>
      <c r="H28" s="56">
        <v>9068</v>
      </c>
      <c r="I28" s="56">
        <v>8801</v>
      </c>
      <c r="J28" s="56">
        <v>8582</v>
      </c>
      <c r="K28" s="56">
        <v>8957</v>
      </c>
      <c r="L28" s="56">
        <v>8811</v>
      </c>
      <c r="M28" s="56">
        <v>9292</v>
      </c>
      <c r="N28" s="56">
        <v>8833</v>
      </c>
      <c r="O28" s="49">
        <v>8949</v>
      </c>
      <c r="P28" s="49">
        <v>8754</v>
      </c>
      <c r="Q28" s="49">
        <v>8578</v>
      </c>
      <c r="R28" s="37">
        <v>8318</v>
      </c>
      <c r="S28" s="64">
        <v>8374</v>
      </c>
    </row>
    <row r="29" spans="1:19" ht="17.25">
      <c r="A29" s="57" t="s">
        <v>32</v>
      </c>
      <c r="B29" s="56">
        <v>31532</v>
      </c>
      <c r="C29" s="56">
        <v>31712</v>
      </c>
      <c r="D29" s="56">
        <v>27187</v>
      </c>
      <c r="E29" s="56">
        <v>24176</v>
      </c>
      <c r="F29" s="56">
        <v>24025</v>
      </c>
      <c r="G29" s="56">
        <v>22912</v>
      </c>
      <c r="H29" s="56">
        <v>22589</v>
      </c>
      <c r="I29" s="56">
        <v>21898</v>
      </c>
      <c r="J29" s="56">
        <v>21384</v>
      </c>
      <c r="K29" s="56">
        <v>21285</v>
      </c>
      <c r="L29" s="56">
        <v>20624</v>
      </c>
      <c r="M29" s="56">
        <v>22012</v>
      </c>
      <c r="N29" s="56">
        <v>21187</v>
      </c>
      <c r="O29" s="49">
        <v>21286</v>
      </c>
      <c r="P29" s="49">
        <v>21133</v>
      </c>
      <c r="Q29" s="49">
        <v>21436</v>
      </c>
      <c r="R29" s="37">
        <v>20765</v>
      </c>
      <c r="S29" s="64">
        <v>21194</v>
      </c>
    </row>
    <row r="30" spans="1:19" ht="17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49"/>
      <c r="P30" s="49"/>
      <c r="Q30" s="49"/>
      <c r="R30" s="37"/>
      <c r="S30" s="64"/>
    </row>
    <row r="31" spans="1:19" ht="17.25">
      <c r="A31" s="57" t="s">
        <v>33</v>
      </c>
      <c r="B31" s="56">
        <v>32112</v>
      </c>
      <c r="C31" s="56">
        <v>31538</v>
      </c>
      <c r="D31" s="56">
        <v>25834</v>
      </c>
      <c r="E31" s="56">
        <v>23873</v>
      </c>
      <c r="F31" s="56">
        <v>22263</v>
      </c>
      <c r="G31" s="56">
        <v>22367</v>
      </c>
      <c r="H31" s="56">
        <v>21791</v>
      </c>
      <c r="I31" s="56">
        <v>20616</v>
      </c>
      <c r="J31" s="56">
        <v>20292</v>
      </c>
      <c r="K31" s="56">
        <v>20039</v>
      </c>
      <c r="L31" s="56">
        <v>20017</v>
      </c>
      <c r="M31" s="56">
        <v>20623</v>
      </c>
      <c r="N31" s="56">
        <v>20187</v>
      </c>
      <c r="O31" s="49">
        <v>20546</v>
      </c>
      <c r="P31" s="49">
        <v>19930</v>
      </c>
      <c r="Q31" s="49">
        <v>20447</v>
      </c>
      <c r="R31" s="37">
        <v>20151</v>
      </c>
      <c r="S31" s="64">
        <v>20276</v>
      </c>
    </row>
    <row r="32" spans="1:19" ht="17.25">
      <c r="A32" s="57" t="s">
        <v>34</v>
      </c>
      <c r="B32" s="56">
        <v>55328</v>
      </c>
      <c r="C32" s="56">
        <v>58276</v>
      </c>
      <c r="D32" s="56">
        <v>47160</v>
      </c>
      <c r="E32" s="56">
        <v>43932</v>
      </c>
      <c r="F32" s="56">
        <v>41776</v>
      </c>
      <c r="G32" s="56">
        <v>42126</v>
      </c>
      <c r="H32" s="56">
        <v>40720</v>
      </c>
      <c r="I32" s="56">
        <v>38075</v>
      </c>
      <c r="J32" s="56">
        <v>37045</v>
      </c>
      <c r="K32" s="56">
        <v>37385</v>
      </c>
      <c r="L32" s="56">
        <v>36098</v>
      </c>
      <c r="M32" s="56">
        <v>37462</v>
      </c>
      <c r="N32" s="56">
        <v>35345</v>
      </c>
      <c r="O32" s="49">
        <v>36081</v>
      </c>
      <c r="P32" s="49">
        <v>35606</v>
      </c>
      <c r="Q32" s="49">
        <v>35921</v>
      </c>
      <c r="R32" s="37">
        <v>35395</v>
      </c>
      <c r="S32" s="64">
        <v>35794</v>
      </c>
    </row>
    <row r="33" spans="1:19" ht="17.25">
      <c r="A33" s="57" t="s">
        <v>35</v>
      </c>
      <c r="B33" s="56">
        <v>101924</v>
      </c>
      <c r="C33" s="56">
        <v>111528</v>
      </c>
      <c r="D33" s="56">
        <v>87697</v>
      </c>
      <c r="E33" s="56">
        <v>80186</v>
      </c>
      <c r="F33" s="56">
        <v>77258</v>
      </c>
      <c r="G33" s="56">
        <v>77736</v>
      </c>
      <c r="H33" s="56">
        <v>75280</v>
      </c>
      <c r="I33" s="56">
        <v>71648</v>
      </c>
      <c r="J33" s="56">
        <v>70942</v>
      </c>
      <c r="K33" s="56">
        <v>70960</v>
      </c>
      <c r="L33" s="56">
        <v>70807</v>
      </c>
      <c r="M33" s="56">
        <v>74180</v>
      </c>
      <c r="N33" s="56">
        <v>71899</v>
      </c>
      <c r="O33" s="49">
        <v>73377</v>
      </c>
      <c r="P33" s="49">
        <v>72992</v>
      </c>
      <c r="Q33" s="49">
        <v>75206</v>
      </c>
      <c r="R33" s="37">
        <v>73738</v>
      </c>
      <c r="S33" s="64">
        <v>74736</v>
      </c>
    </row>
    <row r="34" spans="1:19" ht="17.25">
      <c r="A34" s="57" t="s">
        <v>36</v>
      </c>
      <c r="B34" s="56">
        <v>27057</v>
      </c>
      <c r="C34" s="56">
        <v>25862</v>
      </c>
      <c r="D34" s="56">
        <v>21446</v>
      </c>
      <c r="E34" s="56">
        <v>19745</v>
      </c>
      <c r="F34" s="56">
        <v>19556</v>
      </c>
      <c r="G34" s="56">
        <v>19150</v>
      </c>
      <c r="H34" s="56">
        <v>18932</v>
      </c>
      <c r="I34" s="56">
        <v>18182</v>
      </c>
      <c r="J34" s="56">
        <v>17917</v>
      </c>
      <c r="K34" s="56">
        <v>17514</v>
      </c>
      <c r="L34" s="56">
        <v>17368</v>
      </c>
      <c r="M34" s="56">
        <v>18144</v>
      </c>
      <c r="N34" s="56">
        <v>17500</v>
      </c>
      <c r="O34" s="49">
        <v>17780</v>
      </c>
      <c r="P34" s="49">
        <v>17660</v>
      </c>
      <c r="Q34" s="49">
        <v>17829</v>
      </c>
      <c r="R34" s="37">
        <v>17375</v>
      </c>
      <c r="S34" s="64">
        <v>17726</v>
      </c>
    </row>
    <row r="35" spans="1:19" ht="17.25">
      <c r="A35" s="57" t="s">
        <v>37</v>
      </c>
      <c r="B35" s="56">
        <v>14277</v>
      </c>
      <c r="C35" s="56">
        <v>17629</v>
      </c>
      <c r="D35" s="56">
        <v>15946</v>
      </c>
      <c r="E35" s="56">
        <v>14863</v>
      </c>
      <c r="F35" s="56">
        <v>14625</v>
      </c>
      <c r="G35" s="56">
        <v>14350</v>
      </c>
      <c r="H35" s="56">
        <v>14188</v>
      </c>
      <c r="I35" s="56">
        <v>13494</v>
      </c>
      <c r="J35" s="56">
        <v>13607</v>
      </c>
      <c r="K35" s="56">
        <v>13249</v>
      </c>
      <c r="L35" s="56">
        <v>13044</v>
      </c>
      <c r="M35" s="56">
        <v>13940</v>
      </c>
      <c r="N35" s="56">
        <v>13320</v>
      </c>
      <c r="O35" s="49">
        <v>13897</v>
      </c>
      <c r="P35" s="49">
        <v>13708</v>
      </c>
      <c r="Q35" s="49">
        <v>14032</v>
      </c>
      <c r="R35" s="37">
        <v>14040</v>
      </c>
      <c r="S35" s="64">
        <v>14087</v>
      </c>
    </row>
    <row r="36" spans="1:19" ht="17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49"/>
      <c r="P36" s="49"/>
      <c r="Q36" s="49"/>
      <c r="R36" s="37"/>
      <c r="S36" s="64"/>
    </row>
    <row r="37" spans="1:19" ht="17.25">
      <c r="A37" s="57" t="s">
        <v>38</v>
      </c>
      <c r="B37" s="56">
        <v>36703</v>
      </c>
      <c r="C37" s="56">
        <v>39921</v>
      </c>
      <c r="D37" s="56">
        <v>32139</v>
      </c>
      <c r="E37" s="56">
        <v>28479</v>
      </c>
      <c r="F37" s="56">
        <v>28358</v>
      </c>
      <c r="G37" s="56">
        <v>26603</v>
      </c>
      <c r="H37" s="56">
        <v>26192</v>
      </c>
      <c r="I37" s="56">
        <v>24855</v>
      </c>
      <c r="J37" s="56">
        <v>24209</v>
      </c>
      <c r="K37" s="56">
        <v>23487</v>
      </c>
      <c r="L37" s="56">
        <v>23082</v>
      </c>
      <c r="M37" s="56">
        <v>24245</v>
      </c>
      <c r="N37" s="56">
        <v>23219</v>
      </c>
      <c r="O37" s="49">
        <v>24023</v>
      </c>
      <c r="P37" s="49">
        <v>23595</v>
      </c>
      <c r="Q37" s="49">
        <v>24312</v>
      </c>
      <c r="R37" s="37">
        <v>23831</v>
      </c>
      <c r="S37" s="64">
        <v>23997</v>
      </c>
    </row>
    <row r="38" spans="1:19" ht="17.25">
      <c r="A38" s="57" t="s">
        <v>39</v>
      </c>
      <c r="B38" s="56">
        <v>147249</v>
      </c>
      <c r="C38" s="56">
        <v>150653</v>
      </c>
      <c r="D38" s="56">
        <v>111956</v>
      </c>
      <c r="E38" s="56">
        <v>100328</v>
      </c>
      <c r="F38" s="56">
        <v>97693</v>
      </c>
      <c r="G38" s="56">
        <v>94828</v>
      </c>
      <c r="H38" s="56">
        <v>93315</v>
      </c>
      <c r="I38" s="56">
        <v>88468</v>
      </c>
      <c r="J38" s="56">
        <v>86840</v>
      </c>
      <c r="K38" s="56">
        <v>86795</v>
      </c>
      <c r="L38" s="56">
        <v>84151</v>
      </c>
      <c r="M38" s="56">
        <v>88419</v>
      </c>
      <c r="N38" s="56">
        <v>86076</v>
      </c>
      <c r="O38" s="49">
        <v>89291</v>
      </c>
      <c r="P38" s="49">
        <v>89043</v>
      </c>
      <c r="Q38" s="49">
        <v>90324</v>
      </c>
      <c r="R38" s="37">
        <v>88385</v>
      </c>
      <c r="S38" s="64">
        <v>88163</v>
      </c>
    </row>
    <row r="39" spans="1:19" ht="17.25">
      <c r="A39" s="57" t="s">
        <v>40</v>
      </c>
      <c r="B39" s="56">
        <v>82500</v>
      </c>
      <c r="C39" s="56">
        <v>86839</v>
      </c>
      <c r="D39" s="56">
        <v>68677</v>
      </c>
      <c r="E39" s="56">
        <v>61332</v>
      </c>
      <c r="F39" s="56">
        <v>59766</v>
      </c>
      <c r="G39" s="56">
        <v>57600</v>
      </c>
      <c r="H39" s="56">
        <v>56451</v>
      </c>
      <c r="I39" s="56">
        <v>53689</v>
      </c>
      <c r="J39" s="56">
        <v>53916</v>
      </c>
      <c r="K39" s="56">
        <v>53294</v>
      </c>
      <c r="L39" s="56">
        <v>51942</v>
      </c>
      <c r="M39" s="56">
        <v>54940</v>
      </c>
      <c r="N39" s="56">
        <v>51947</v>
      </c>
      <c r="O39" s="49">
        <v>53131</v>
      </c>
      <c r="P39" s="49">
        <v>53356</v>
      </c>
      <c r="Q39" s="49">
        <v>54421</v>
      </c>
      <c r="R39" s="37">
        <v>53765</v>
      </c>
      <c r="S39" s="64">
        <v>54455</v>
      </c>
    </row>
    <row r="40" spans="1:19" ht="17.25">
      <c r="A40" s="57" t="s">
        <v>41</v>
      </c>
      <c r="B40" s="56">
        <v>14571</v>
      </c>
      <c r="C40" s="56">
        <v>17983</v>
      </c>
      <c r="D40" s="56">
        <v>15949</v>
      </c>
      <c r="E40" s="56">
        <v>14659</v>
      </c>
      <c r="F40" s="56">
        <v>14648</v>
      </c>
      <c r="G40" s="56">
        <v>13832</v>
      </c>
      <c r="H40" s="56">
        <v>14105</v>
      </c>
      <c r="I40" s="56">
        <v>13421</v>
      </c>
      <c r="J40" s="56">
        <v>13315</v>
      </c>
      <c r="K40" s="56">
        <v>13140</v>
      </c>
      <c r="L40" s="56">
        <v>13453</v>
      </c>
      <c r="M40" s="56">
        <v>13516</v>
      </c>
      <c r="N40" s="56">
        <v>13337</v>
      </c>
      <c r="O40" s="49">
        <v>13663</v>
      </c>
      <c r="P40" s="49">
        <v>13444</v>
      </c>
      <c r="Q40" s="49">
        <v>13779</v>
      </c>
      <c r="R40" s="37">
        <v>13158</v>
      </c>
      <c r="S40" s="64">
        <v>13270</v>
      </c>
    </row>
    <row r="41" spans="1:19" ht="17.25">
      <c r="A41" s="57" t="s">
        <v>42</v>
      </c>
      <c r="B41" s="56">
        <v>18054</v>
      </c>
      <c r="C41" s="56">
        <v>16340</v>
      </c>
      <c r="D41" s="56">
        <v>13444</v>
      </c>
      <c r="E41" s="56">
        <v>12086</v>
      </c>
      <c r="F41" s="56">
        <v>11868</v>
      </c>
      <c r="G41" s="56">
        <v>11274</v>
      </c>
      <c r="H41" s="56">
        <v>10888</v>
      </c>
      <c r="I41" s="56">
        <v>10371</v>
      </c>
      <c r="J41" s="56">
        <v>10126</v>
      </c>
      <c r="K41" s="56">
        <v>10164</v>
      </c>
      <c r="L41" s="56">
        <v>9736</v>
      </c>
      <c r="M41" s="56">
        <v>10152</v>
      </c>
      <c r="N41" s="56">
        <v>9879</v>
      </c>
      <c r="O41" s="49">
        <v>10131</v>
      </c>
      <c r="P41" s="49">
        <v>9789</v>
      </c>
      <c r="Q41" s="49">
        <v>9886</v>
      </c>
      <c r="R41" s="37">
        <v>9563</v>
      </c>
      <c r="S41" s="64">
        <v>9566</v>
      </c>
    </row>
    <row r="42" spans="1:19" ht="17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49"/>
      <c r="P42" s="49"/>
      <c r="Q42" s="49"/>
      <c r="R42" s="37"/>
      <c r="S42" s="64"/>
    </row>
    <row r="43" spans="1:19" ht="17.25">
      <c r="A43" s="57" t="s">
        <v>43</v>
      </c>
      <c r="B43" s="56">
        <v>8560</v>
      </c>
      <c r="C43" s="56">
        <v>8755</v>
      </c>
      <c r="D43" s="56">
        <v>8196</v>
      </c>
      <c r="E43" s="56">
        <v>7508</v>
      </c>
      <c r="F43" s="56">
        <v>7342</v>
      </c>
      <c r="G43" s="56">
        <v>6989</v>
      </c>
      <c r="H43" s="56">
        <v>6887</v>
      </c>
      <c r="I43" s="56">
        <v>6400</v>
      </c>
      <c r="J43" s="56">
        <v>6412</v>
      </c>
      <c r="K43" s="56">
        <v>6187</v>
      </c>
      <c r="L43" s="56">
        <v>5823</v>
      </c>
      <c r="M43" s="56">
        <v>6027</v>
      </c>
      <c r="N43" s="56">
        <v>5723</v>
      </c>
      <c r="O43" s="49">
        <v>5582</v>
      </c>
      <c r="P43" s="49">
        <v>5603</v>
      </c>
      <c r="Q43" s="49">
        <v>5624</v>
      </c>
      <c r="R43" s="37">
        <v>5352</v>
      </c>
      <c r="S43" s="64">
        <v>5645</v>
      </c>
    </row>
    <row r="44" spans="1:19" ht="17.25">
      <c r="A44" s="57" t="s">
        <v>44</v>
      </c>
      <c r="B44" s="56">
        <v>11796</v>
      </c>
      <c r="C44" s="56">
        <v>10939</v>
      </c>
      <c r="D44" s="56">
        <v>9959</v>
      </c>
      <c r="E44" s="56">
        <v>9051</v>
      </c>
      <c r="F44" s="56">
        <v>8828</v>
      </c>
      <c r="G44" s="56">
        <v>8523</v>
      </c>
      <c r="H44" s="56">
        <v>8156</v>
      </c>
      <c r="I44" s="56">
        <v>7759</v>
      </c>
      <c r="J44" s="56">
        <v>7510</v>
      </c>
      <c r="K44" s="56">
        <v>7390</v>
      </c>
      <c r="L44" s="56">
        <v>6959</v>
      </c>
      <c r="M44" s="56">
        <v>7068</v>
      </c>
      <c r="N44" s="56">
        <v>6764</v>
      </c>
      <c r="O44" s="49">
        <v>6828</v>
      </c>
      <c r="P44" s="49">
        <v>6518</v>
      </c>
      <c r="Q44" s="49">
        <v>6491</v>
      </c>
      <c r="R44" s="37">
        <v>6394</v>
      </c>
      <c r="S44" s="64">
        <v>6522</v>
      </c>
    </row>
    <row r="45" spans="1:19" ht="17.25">
      <c r="A45" s="57" t="s">
        <v>45</v>
      </c>
      <c r="B45" s="56">
        <v>25451</v>
      </c>
      <c r="C45" s="56">
        <v>30102</v>
      </c>
      <c r="D45" s="56">
        <v>24463</v>
      </c>
      <c r="E45" s="56">
        <v>22698</v>
      </c>
      <c r="F45" s="56">
        <v>21934</v>
      </c>
      <c r="G45" s="56">
        <v>21225</v>
      </c>
      <c r="H45" s="56">
        <v>20355</v>
      </c>
      <c r="I45" s="56">
        <v>19404</v>
      </c>
      <c r="J45" s="56">
        <v>19117</v>
      </c>
      <c r="K45" s="56">
        <v>18768</v>
      </c>
      <c r="L45" s="56">
        <v>18348</v>
      </c>
      <c r="M45" s="56">
        <v>19085</v>
      </c>
      <c r="N45" s="56">
        <v>18622</v>
      </c>
      <c r="O45" s="49">
        <v>19143</v>
      </c>
      <c r="P45" s="49">
        <v>19154</v>
      </c>
      <c r="Q45" s="49">
        <v>19204</v>
      </c>
      <c r="R45" s="37">
        <v>18771</v>
      </c>
      <c r="S45" s="64">
        <v>19059</v>
      </c>
    </row>
    <row r="46" spans="1:19" ht="17.25">
      <c r="A46" s="57" t="s">
        <v>46</v>
      </c>
      <c r="B46" s="56">
        <v>38967</v>
      </c>
      <c r="C46" s="56">
        <v>46843</v>
      </c>
      <c r="D46" s="56">
        <v>37360</v>
      </c>
      <c r="E46" s="56">
        <v>33501</v>
      </c>
      <c r="F46" s="56">
        <v>32774</v>
      </c>
      <c r="G46" s="56">
        <v>31410</v>
      </c>
      <c r="H46" s="56">
        <v>30356</v>
      </c>
      <c r="I46" s="56">
        <v>29075</v>
      </c>
      <c r="J46" s="56">
        <v>28857</v>
      </c>
      <c r="K46" s="56">
        <v>28451</v>
      </c>
      <c r="L46" s="56">
        <v>28045</v>
      </c>
      <c r="M46" s="56">
        <v>28898</v>
      </c>
      <c r="N46" s="56">
        <v>27609</v>
      </c>
      <c r="O46" s="49">
        <v>28081</v>
      </c>
      <c r="P46" s="49">
        <v>27942</v>
      </c>
      <c r="Q46" s="49">
        <v>27914</v>
      </c>
      <c r="R46" s="37">
        <v>27119</v>
      </c>
      <c r="S46" s="64">
        <v>27384</v>
      </c>
    </row>
    <row r="47" spans="1:19" ht="17.25">
      <c r="A47" s="57" t="s">
        <v>47</v>
      </c>
      <c r="B47" s="56">
        <v>24537</v>
      </c>
      <c r="C47" s="56">
        <v>23956</v>
      </c>
      <c r="D47" s="56">
        <v>19798</v>
      </c>
      <c r="E47" s="56">
        <v>17674</v>
      </c>
      <c r="F47" s="56">
        <v>16860</v>
      </c>
      <c r="G47" s="56">
        <v>15993</v>
      </c>
      <c r="H47" s="56">
        <v>15202</v>
      </c>
      <c r="I47" s="56">
        <v>14459</v>
      </c>
      <c r="J47" s="56">
        <v>13729</v>
      </c>
      <c r="K47" s="56">
        <v>13956</v>
      </c>
      <c r="L47" s="56">
        <v>13476</v>
      </c>
      <c r="M47" s="56">
        <v>13944</v>
      </c>
      <c r="N47" s="56">
        <v>13240</v>
      </c>
      <c r="O47" s="49">
        <v>13351</v>
      </c>
      <c r="P47" s="49">
        <v>13226</v>
      </c>
      <c r="Q47" s="49">
        <v>13275</v>
      </c>
      <c r="R47" s="37">
        <v>13138</v>
      </c>
      <c r="S47" s="64">
        <v>13121</v>
      </c>
    </row>
    <row r="48" spans="1:19" ht="17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49"/>
      <c r="P48" s="49"/>
      <c r="Q48" s="49"/>
      <c r="R48" s="37"/>
      <c r="S48" s="64"/>
    </row>
    <row r="49" spans="1:19" ht="17.25">
      <c r="A49" s="57" t="s">
        <v>48</v>
      </c>
      <c r="B49" s="56">
        <v>12622</v>
      </c>
      <c r="C49" s="56">
        <v>12020</v>
      </c>
      <c r="D49" s="56">
        <v>10544</v>
      </c>
      <c r="E49" s="56">
        <v>9708</v>
      </c>
      <c r="F49" s="56">
        <v>9239</v>
      </c>
      <c r="G49" s="56">
        <v>8701</v>
      </c>
      <c r="H49" s="56">
        <v>8761</v>
      </c>
      <c r="I49" s="56">
        <v>8091</v>
      </c>
      <c r="J49" s="56">
        <v>7943</v>
      </c>
      <c r="K49" s="56">
        <v>7731</v>
      </c>
      <c r="L49" s="56">
        <v>7388</v>
      </c>
      <c r="M49" s="56">
        <v>7412</v>
      </c>
      <c r="N49" s="56">
        <v>7472</v>
      </c>
      <c r="O49" s="49">
        <v>7390</v>
      </c>
      <c r="P49" s="49">
        <v>7176</v>
      </c>
      <c r="Q49" s="49">
        <v>7255</v>
      </c>
      <c r="R49" s="37">
        <v>7135</v>
      </c>
      <c r="S49" s="64">
        <v>7224</v>
      </c>
    </row>
    <row r="50" spans="1:19" ht="17.25">
      <c r="A50" s="57" t="s">
        <v>49</v>
      </c>
      <c r="B50" s="56">
        <v>13721</v>
      </c>
      <c r="C50" s="56">
        <v>15539</v>
      </c>
      <c r="D50" s="56">
        <v>12993</v>
      </c>
      <c r="E50" s="56">
        <v>11529</v>
      </c>
      <c r="F50" s="56">
        <v>11242</v>
      </c>
      <c r="G50" s="56">
        <v>10786</v>
      </c>
      <c r="H50" s="56">
        <v>10482</v>
      </c>
      <c r="I50" s="56">
        <v>9827</v>
      </c>
      <c r="J50" s="56">
        <v>9555</v>
      </c>
      <c r="K50" s="56">
        <v>9384</v>
      </c>
      <c r="L50" s="56">
        <v>9048</v>
      </c>
      <c r="M50" s="56">
        <v>9555</v>
      </c>
      <c r="N50" s="56">
        <v>9301</v>
      </c>
      <c r="O50" s="49">
        <v>9311</v>
      </c>
      <c r="P50" s="49">
        <v>9511</v>
      </c>
      <c r="Q50" s="49">
        <v>9664</v>
      </c>
      <c r="R50" s="37">
        <v>9651</v>
      </c>
      <c r="S50" s="64">
        <v>9808</v>
      </c>
    </row>
    <row r="51" spans="1:19" ht="17.25">
      <c r="A51" s="57" t="s">
        <v>50</v>
      </c>
      <c r="B51" s="56">
        <v>24424</v>
      </c>
      <c r="C51" s="56">
        <v>23315</v>
      </c>
      <c r="D51" s="56">
        <v>19721</v>
      </c>
      <c r="E51" s="56">
        <v>17644</v>
      </c>
      <c r="F51" s="56">
        <v>17226</v>
      </c>
      <c r="G51" s="56">
        <v>16346</v>
      </c>
      <c r="H51" s="56">
        <v>15942</v>
      </c>
      <c r="I51" s="56">
        <v>15183</v>
      </c>
      <c r="J51" s="56">
        <v>14612</v>
      </c>
      <c r="K51" s="56">
        <v>14446</v>
      </c>
      <c r="L51" s="56">
        <v>14003</v>
      </c>
      <c r="M51" s="56">
        <v>14195</v>
      </c>
      <c r="N51" s="56">
        <v>13849</v>
      </c>
      <c r="O51" s="49">
        <v>13739</v>
      </c>
      <c r="P51" s="49">
        <v>13710</v>
      </c>
      <c r="Q51" s="49">
        <v>13606</v>
      </c>
      <c r="R51" s="37">
        <v>13046</v>
      </c>
      <c r="S51" s="64">
        <v>13207</v>
      </c>
    </row>
    <row r="52" spans="1:19" ht="17.25">
      <c r="A52" s="57" t="s">
        <v>51</v>
      </c>
      <c r="B52" s="56">
        <v>12028</v>
      </c>
      <c r="C52" s="56">
        <v>11773</v>
      </c>
      <c r="D52" s="56">
        <v>9378</v>
      </c>
      <c r="E52" s="56">
        <v>9350</v>
      </c>
      <c r="F52" s="56">
        <v>8936</v>
      </c>
      <c r="G52" s="56">
        <v>8405</v>
      </c>
      <c r="H52" s="56">
        <v>8146</v>
      </c>
      <c r="I52" s="56">
        <v>7618</v>
      </c>
      <c r="J52" s="56">
        <v>7182</v>
      </c>
      <c r="K52" s="56">
        <v>7371</v>
      </c>
      <c r="L52" s="56">
        <v>7363</v>
      </c>
      <c r="M52" s="56">
        <v>7305</v>
      </c>
      <c r="N52" s="56">
        <v>6939</v>
      </c>
      <c r="O52" s="49">
        <v>7185</v>
      </c>
      <c r="P52" s="49">
        <v>6807</v>
      </c>
      <c r="Q52" s="49">
        <v>6761</v>
      </c>
      <c r="R52" s="37">
        <v>6649</v>
      </c>
      <c r="S52" s="64">
        <v>6811</v>
      </c>
    </row>
    <row r="53" spans="1:19" ht="17.25">
      <c r="A53" s="57" t="s">
        <v>52</v>
      </c>
      <c r="B53" s="56">
        <v>68854</v>
      </c>
      <c r="C53" s="56">
        <v>71059</v>
      </c>
      <c r="D53" s="56">
        <v>64404</v>
      </c>
      <c r="E53" s="56">
        <v>58837</v>
      </c>
      <c r="F53" s="56">
        <v>56926</v>
      </c>
      <c r="G53" s="56">
        <v>53464</v>
      </c>
      <c r="H53" s="56">
        <v>51754</v>
      </c>
      <c r="I53" s="56">
        <v>49835</v>
      </c>
      <c r="J53" s="56">
        <v>48164</v>
      </c>
      <c r="K53" s="56">
        <v>48822</v>
      </c>
      <c r="L53" s="56">
        <v>46769</v>
      </c>
      <c r="M53" s="56">
        <v>48952</v>
      </c>
      <c r="N53" s="56">
        <v>46849</v>
      </c>
      <c r="O53" s="49">
        <v>47948</v>
      </c>
      <c r="P53" s="49">
        <v>47539</v>
      </c>
      <c r="Q53" s="49">
        <v>47811</v>
      </c>
      <c r="R53" s="37">
        <v>46682</v>
      </c>
      <c r="S53" s="64">
        <v>47290</v>
      </c>
    </row>
    <row r="54" spans="1:19" ht="17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49"/>
      <c r="P54" s="49"/>
      <c r="Q54" s="49"/>
      <c r="R54" s="37"/>
      <c r="S54" s="64"/>
    </row>
    <row r="55" spans="1:19" ht="17.25">
      <c r="A55" s="57" t="s">
        <v>53</v>
      </c>
      <c r="B55" s="56">
        <v>14443</v>
      </c>
      <c r="C55" s="56">
        <v>13085</v>
      </c>
      <c r="D55" s="56">
        <v>12466</v>
      </c>
      <c r="E55" s="56">
        <v>11705</v>
      </c>
      <c r="F55" s="56">
        <v>11272</v>
      </c>
      <c r="G55" s="56">
        <v>10568</v>
      </c>
      <c r="H55" s="56">
        <v>10217</v>
      </c>
      <c r="I55" s="56">
        <v>9416</v>
      </c>
      <c r="J55" s="56">
        <v>9555</v>
      </c>
      <c r="K55" s="56">
        <v>9397</v>
      </c>
      <c r="L55" s="56">
        <v>8978</v>
      </c>
      <c r="M55" s="56">
        <v>9264</v>
      </c>
      <c r="N55" s="56">
        <v>8729</v>
      </c>
      <c r="O55" s="49">
        <v>8941</v>
      </c>
      <c r="P55" s="49">
        <v>8909</v>
      </c>
      <c r="Q55" s="49">
        <v>8741</v>
      </c>
      <c r="R55" s="37">
        <v>8551</v>
      </c>
      <c r="S55" s="64">
        <v>8745</v>
      </c>
    </row>
    <row r="56" spans="1:19" ht="17.25">
      <c r="A56" s="57" t="s">
        <v>54</v>
      </c>
      <c r="B56" s="56">
        <v>30188</v>
      </c>
      <c r="C56" s="56">
        <v>25639</v>
      </c>
      <c r="D56" s="56">
        <v>22232</v>
      </c>
      <c r="E56" s="56">
        <v>20365</v>
      </c>
      <c r="F56" s="56">
        <v>19946</v>
      </c>
      <c r="G56" s="56">
        <v>18962</v>
      </c>
      <c r="H56" s="56">
        <v>18233</v>
      </c>
      <c r="I56" s="56">
        <v>17256</v>
      </c>
      <c r="J56" s="56">
        <v>16517</v>
      </c>
      <c r="K56" s="56">
        <v>16667</v>
      </c>
      <c r="L56" s="56">
        <v>15769</v>
      </c>
      <c r="M56" s="56">
        <v>15952</v>
      </c>
      <c r="N56" s="56">
        <v>14780</v>
      </c>
      <c r="O56" s="49">
        <v>15182</v>
      </c>
      <c r="P56" s="49">
        <v>14431</v>
      </c>
      <c r="Q56" s="49">
        <v>14672</v>
      </c>
      <c r="R56" s="37">
        <v>14121</v>
      </c>
      <c r="S56" s="64">
        <v>14098</v>
      </c>
    </row>
    <row r="57" spans="1:19" ht="17.25">
      <c r="A57" s="57" t="s">
        <v>55</v>
      </c>
      <c r="B57" s="56">
        <v>28920</v>
      </c>
      <c r="C57" s="56">
        <v>25596</v>
      </c>
      <c r="D57" s="56">
        <v>24446</v>
      </c>
      <c r="E57" s="56">
        <v>23183</v>
      </c>
      <c r="F57" s="56">
        <v>22427</v>
      </c>
      <c r="G57" s="56">
        <v>21524</v>
      </c>
      <c r="H57" s="56">
        <v>20724</v>
      </c>
      <c r="I57" s="56">
        <v>19702</v>
      </c>
      <c r="J57" s="56">
        <v>18992</v>
      </c>
      <c r="K57" s="56">
        <v>19004</v>
      </c>
      <c r="L57" s="56">
        <v>18257</v>
      </c>
      <c r="M57" s="56">
        <v>18521</v>
      </c>
      <c r="N57" s="56">
        <v>17895</v>
      </c>
      <c r="O57" s="49">
        <v>18035</v>
      </c>
      <c r="P57" s="49">
        <v>17451</v>
      </c>
      <c r="Q57" s="49">
        <v>17443</v>
      </c>
      <c r="R57" s="37">
        <v>17109</v>
      </c>
      <c r="S57" s="64">
        <v>17262</v>
      </c>
    </row>
    <row r="58" spans="1:19" ht="17.25">
      <c r="A58" s="57" t="s">
        <v>56</v>
      </c>
      <c r="B58" s="56">
        <v>18534</v>
      </c>
      <c r="C58" s="56">
        <v>18336</v>
      </c>
      <c r="D58" s="56">
        <v>16296</v>
      </c>
      <c r="E58" s="56">
        <v>14420</v>
      </c>
      <c r="F58" s="56">
        <v>13954</v>
      </c>
      <c r="G58" s="56">
        <v>13351</v>
      </c>
      <c r="H58" s="56">
        <v>12868</v>
      </c>
      <c r="I58" s="56">
        <v>12189</v>
      </c>
      <c r="J58" s="56">
        <v>11631</v>
      </c>
      <c r="K58" s="56">
        <v>11817</v>
      </c>
      <c r="L58" s="56">
        <v>11301</v>
      </c>
      <c r="M58" s="56">
        <v>11770</v>
      </c>
      <c r="N58" s="56">
        <v>11125</v>
      </c>
      <c r="O58" s="49">
        <v>11344</v>
      </c>
      <c r="P58" s="49">
        <v>11103</v>
      </c>
      <c r="Q58" s="49">
        <v>11129</v>
      </c>
      <c r="R58" s="37">
        <v>10714</v>
      </c>
      <c r="S58" s="64">
        <v>10910</v>
      </c>
    </row>
    <row r="59" spans="1:19" ht="17.25">
      <c r="A59" s="57" t="s">
        <v>57</v>
      </c>
      <c r="B59" s="56">
        <v>18438</v>
      </c>
      <c r="C59" s="56">
        <v>18123</v>
      </c>
      <c r="D59" s="56">
        <v>16991</v>
      </c>
      <c r="E59" s="56">
        <v>15262</v>
      </c>
      <c r="F59" s="56">
        <v>14820</v>
      </c>
      <c r="G59" s="56">
        <v>14049</v>
      </c>
      <c r="H59" s="56">
        <v>13505</v>
      </c>
      <c r="I59" s="56">
        <v>12914</v>
      </c>
      <c r="J59" s="56">
        <v>12107</v>
      </c>
      <c r="K59" s="56">
        <v>12118</v>
      </c>
      <c r="L59" s="56">
        <v>11717</v>
      </c>
      <c r="M59" s="56">
        <v>12245</v>
      </c>
      <c r="N59" s="56">
        <v>11693</v>
      </c>
      <c r="O59" s="49">
        <v>11792</v>
      </c>
      <c r="P59" s="49">
        <v>11501</v>
      </c>
      <c r="Q59" s="49">
        <v>11335</v>
      </c>
      <c r="R59" s="37">
        <v>10938</v>
      </c>
      <c r="S59" s="64">
        <v>11037</v>
      </c>
    </row>
    <row r="60" spans="1:19" ht="17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49"/>
      <c r="P60" s="49"/>
      <c r="Q60" s="49"/>
      <c r="R60" s="37"/>
      <c r="S60" s="64"/>
    </row>
    <row r="61" spans="1:19" ht="17.25">
      <c r="A61" s="57" t="s">
        <v>58</v>
      </c>
      <c r="B61" s="56">
        <v>29243</v>
      </c>
      <c r="C61" s="56">
        <v>24592</v>
      </c>
      <c r="D61" s="56">
        <v>24540</v>
      </c>
      <c r="E61" s="56">
        <v>23375</v>
      </c>
      <c r="F61" s="56">
        <v>20902</v>
      </c>
      <c r="G61" s="56">
        <v>22486</v>
      </c>
      <c r="H61" s="56">
        <v>20908</v>
      </c>
      <c r="I61" s="56">
        <v>19671</v>
      </c>
      <c r="J61" s="56">
        <v>18892</v>
      </c>
      <c r="K61" s="56">
        <v>18356</v>
      </c>
      <c r="L61" s="56">
        <v>17547</v>
      </c>
      <c r="M61" s="56">
        <v>17914</v>
      </c>
      <c r="N61" s="56">
        <v>16649</v>
      </c>
      <c r="O61" s="49">
        <v>16858</v>
      </c>
      <c r="P61" s="49">
        <v>16427</v>
      </c>
      <c r="Q61" s="49">
        <v>16227</v>
      </c>
      <c r="R61" s="37">
        <v>15663</v>
      </c>
      <c r="S61" s="64">
        <v>16272</v>
      </c>
    </row>
    <row r="62" spans="1:19" ht="17.25">
      <c r="A62" s="58" t="s">
        <v>59</v>
      </c>
      <c r="B62" s="59" t="s">
        <v>60</v>
      </c>
      <c r="C62" s="60">
        <v>22371</v>
      </c>
      <c r="D62" s="60">
        <v>20281</v>
      </c>
      <c r="E62" s="60">
        <v>20657</v>
      </c>
      <c r="F62" s="60">
        <v>20399</v>
      </c>
      <c r="G62" s="60">
        <v>19475</v>
      </c>
      <c r="H62" s="60">
        <v>18903</v>
      </c>
      <c r="I62" s="60">
        <v>18111</v>
      </c>
      <c r="J62" s="60">
        <v>17088</v>
      </c>
      <c r="K62" s="60">
        <v>17637</v>
      </c>
      <c r="L62" s="60">
        <v>17154</v>
      </c>
      <c r="M62" s="60">
        <v>17377</v>
      </c>
      <c r="N62" s="60">
        <v>16751</v>
      </c>
      <c r="O62" s="50">
        <v>17064</v>
      </c>
      <c r="P62" s="50">
        <v>16614</v>
      </c>
      <c r="Q62" s="50">
        <v>16928</v>
      </c>
      <c r="R62" s="38">
        <v>16680</v>
      </c>
      <c r="S62" s="65">
        <v>16773</v>
      </c>
    </row>
    <row r="65" spans="18:19" ht="17.25">
      <c r="R65" s="39"/>
      <c r="S65" s="39"/>
    </row>
  </sheetData>
  <printOptions/>
  <pageMargins left="0.98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ＦＵＪ９９０３Ｂ０６３６</cp:lastModifiedBy>
  <cp:lastPrinted>2002-01-22T07:42:01Z</cp:lastPrinted>
  <dcterms:created xsi:type="dcterms:W3CDTF">1997-11-19T10:26:43Z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